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ate1904="1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J:\GEACO\3. PRODUTOS\14 - Site BNDES\2022\2T22\"/>
    </mc:Choice>
  </mc:AlternateContent>
  <bookViews>
    <workbookView xWindow="11510" yWindow="-10" windowWidth="11320" windowHeight="7680" tabRatio="711"/>
  </bookViews>
  <sheets>
    <sheet name="Índice" sheetId="1" r:id="rId1"/>
    <sheet name="Indicadores" sheetId="4" r:id="rId2"/>
    <sheet name="DRE" sheetId="5" r:id="rId3"/>
    <sheet name="Segmento" sheetId="11" r:id="rId4"/>
    <sheet name="Recorrente" sheetId="13" r:id="rId5"/>
    <sheet name="BP" sheetId="7" r:id="rId6"/>
    <sheet name="Carteira de Crédito e Repasses" sheetId="8" r:id="rId7"/>
    <sheet name="Basileia" sheetId="9" r:id="rId8"/>
    <sheet name="Remuneração Acionista" sheetId="10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____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_REG1" localSheetId="5">#REF!</definedName>
    <definedName name="________REG1" localSheetId="4">#REF!</definedName>
    <definedName name="________REG1" localSheetId="8">#REF!</definedName>
    <definedName name="________REG1" localSheetId="3">#REF!</definedName>
    <definedName name="________REG1">#REF!</definedName>
    <definedName name="________REG2" localSheetId="5">#REF!</definedName>
    <definedName name="________REG2" localSheetId="4">#REF!</definedName>
    <definedName name="________REG2" localSheetId="8">#REF!</definedName>
    <definedName name="________REG2" localSheetId="3">#REF!</definedName>
    <definedName name="________REG2">#REF!</definedName>
    <definedName name="________reg3" localSheetId="5">#REF!</definedName>
    <definedName name="________reg3" localSheetId="4">#REF!</definedName>
    <definedName name="________reg3" localSheetId="8">#REF!</definedName>
    <definedName name="________reg3" localSheetId="3">#REF!</definedName>
    <definedName name="________reg3">#REF!</definedName>
    <definedName name="__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dre2" localSheetId="5">#REF!</definedName>
    <definedName name="_______dre2" localSheetId="4">#REF!</definedName>
    <definedName name="_______dre2" localSheetId="8">#REF!</definedName>
    <definedName name="_______dre2" localSheetId="3">#REF!</definedName>
    <definedName name="_______dre2">#REF!</definedName>
    <definedName name="__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_REG1" localSheetId="5">#REF!</definedName>
    <definedName name="_______REG1" localSheetId="4">#REF!</definedName>
    <definedName name="_______REG1" localSheetId="8">#REF!</definedName>
    <definedName name="_______REG1" localSheetId="3">#REF!</definedName>
    <definedName name="_______REG1">#REF!</definedName>
    <definedName name="_______REG2" localSheetId="5">#REF!</definedName>
    <definedName name="_______REG2" localSheetId="4">#REF!</definedName>
    <definedName name="_______REG2" localSheetId="8">#REF!</definedName>
    <definedName name="_______REG2" localSheetId="3">#REF!</definedName>
    <definedName name="_______REG2">#REF!</definedName>
    <definedName name="_______reg3" localSheetId="5">#REF!</definedName>
    <definedName name="_______reg3" localSheetId="4">#REF!</definedName>
    <definedName name="_______reg3" localSheetId="8">#REF!</definedName>
    <definedName name="_______reg3" localSheetId="3">#REF!</definedName>
    <definedName name="_______reg3">#REF!</definedName>
    <definedName name="_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dre2" localSheetId="5">#REF!</definedName>
    <definedName name="______dre2" localSheetId="4">#REF!</definedName>
    <definedName name="______dre2" localSheetId="8">#REF!</definedName>
    <definedName name="______dre2" localSheetId="3">#REF!</definedName>
    <definedName name="______dre2">#REF!</definedName>
    <definedName name="_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dre2" localSheetId="5">#REF!</definedName>
    <definedName name="_____dre2" localSheetId="4">#REF!</definedName>
    <definedName name="_____dre2" localSheetId="8">#REF!</definedName>
    <definedName name="_____dre2" localSheetId="3">#REF!</definedName>
    <definedName name="_____dre2">#REF!</definedName>
    <definedName name="___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_REG1" localSheetId="5">#REF!</definedName>
    <definedName name="_____REG1" localSheetId="4">#REF!</definedName>
    <definedName name="_____REG1" localSheetId="8">#REF!</definedName>
    <definedName name="_____REG1" localSheetId="3">#REF!</definedName>
    <definedName name="_____REG1">#REF!</definedName>
    <definedName name="_____REG2" localSheetId="5">#REF!</definedName>
    <definedName name="_____REG2" localSheetId="4">#REF!</definedName>
    <definedName name="_____REG2" localSheetId="8">#REF!</definedName>
    <definedName name="_____REG2" localSheetId="3">#REF!</definedName>
    <definedName name="_____REG2">#REF!</definedName>
    <definedName name="_____reg3" localSheetId="5">#REF!</definedName>
    <definedName name="_____reg3" localSheetId="4">#REF!</definedName>
    <definedName name="_____reg3" localSheetId="8">#REF!</definedName>
    <definedName name="_____reg3" localSheetId="3">#REF!</definedName>
    <definedName name="_____reg3">#REF!</definedName>
    <definedName name="_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dre2" localSheetId="5">#REF!</definedName>
    <definedName name="__dre2" localSheetId="4">#REF!</definedName>
    <definedName name="__dre2" localSheetId="8">#REF!</definedName>
    <definedName name="__dre2" localSheetId="3">#REF!</definedName>
    <definedName name="__dre2">#REF!</definedName>
    <definedName name="_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_key2" localSheetId="4" hidden="1">'[1]CROSS-BEAL'!#REF!</definedName>
    <definedName name="__key2" localSheetId="3" hidden="1">'[1]CROSS-BEAL'!#REF!</definedName>
    <definedName name="__key2" hidden="1">'[1]CROSS-BEAL'!#REF!</definedName>
    <definedName name="__MM1" localSheetId="4">#REF!</definedName>
    <definedName name="__MM1" localSheetId="3">#REF!</definedName>
    <definedName name="__MM1">#REF!</definedName>
    <definedName name="__MM2" localSheetId="4">#REF!</definedName>
    <definedName name="__MM2" localSheetId="3">#REF!</definedName>
    <definedName name="__MM2">#REF!</definedName>
    <definedName name="__MM3" localSheetId="4">#REF!</definedName>
    <definedName name="__MM3" localSheetId="3">#REF!</definedName>
    <definedName name="__MM3">#REF!</definedName>
    <definedName name="__MM4" localSheetId="4">#REF!</definedName>
    <definedName name="__MM4" localSheetId="3">#REF!</definedName>
    <definedName name="__MM4">#REF!</definedName>
    <definedName name="__MM5" localSheetId="4">#REF!</definedName>
    <definedName name="__MM5" localSheetId="3">#REF!</definedName>
    <definedName name="__MM5">#REF!</definedName>
    <definedName name="__MM6">#N/A</definedName>
    <definedName name="__MM7">#N/A</definedName>
    <definedName name="__pu550" localSheetId="4">#REF!</definedName>
    <definedName name="__pu550" localSheetId="3">#REF!</definedName>
    <definedName name="__pu550">#REF!</definedName>
    <definedName name="__REG1" localSheetId="5">#REF!</definedName>
    <definedName name="__REG1" localSheetId="4">#REF!</definedName>
    <definedName name="__REG1" localSheetId="8">#REF!</definedName>
    <definedName name="__REG1" localSheetId="3">#REF!</definedName>
    <definedName name="__REG1">#REF!</definedName>
    <definedName name="__REG2" localSheetId="5">#REF!</definedName>
    <definedName name="__REG2" localSheetId="4">#REF!</definedName>
    <definedName name="__REG2" localSheetId="8">#REF!</definedName>
    <definedName name="__REG2" localSheetId="3">#REF!</definedName>
    <definedName name="__REG2">#REF!</definedName>
    <definedName name="__reg3" localSheetId="5">#REF!</definedName>
    <definedName name="__reg3" localSheetId="4">#REF!</definedName>
    <definedName name="__reg3" localSheetId="8">#REF!</definedName>
    <definedName name="__reg3" localSheetId="3">#REF!</definedName>
    <definedName name="__reg3">#REF!</definedName>
    <definedName name="_02_Jan_96">[2]INDICES!$A$6:$F$2063</definedName>
    <definedName name="_15_dez_08">"POthers"</definedName>
    <definedName name="_30_May_97" localSheetId="4">#REF!</definedName>
    <definedName name="_30_May_97" localSheetId="3">#REF!</definedName>
    <definedName name="_30_May_97">#REF!</definedName>
    <definedName name="_asq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sq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ez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ez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dre2" localSheetId="5">#REF!</definedName>
    <definedName name="_dre2" localSheetId="4">#REF!</definedName>
    <definedName name="_dre2" localSheetId="8">#REF!</definedName>
    <definedName name="_dre2" localSheetId="3">#REF!</definedName>
    <definedName name="_dre2">#REF!</definedName>
    <definedName name="_f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Fill" hidden="1">'[3]#REF'!$A$5:$A$208</definedName>
    <definedName name="_ge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ger200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i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Key1" hidden="1">'[3]#REF'!$G$11:$G$11</definedName>
    <definedName name="_key2" localSheetId="4" hidden="1">'[1]CROSS-BEAL'!#REF!</definedName>
    <definedName name="_key2" localSheetId="3" hidden="1">'[1]CROSS-BEAL'!#REF!</definedName>
    <definedName name="_key2" hidden="1">'[1]CROSS-BEAL'!#REF!</definedName>
    <definedName name="_Mai10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i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0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ar1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MM1" localSheetId="4">#REF!</definedName>
    <definedName name="_MM1" localSheetId="3">#REF!</definedName>
    <definedName name="_MM1">#REF!</definedName>
    <definedName name="_MM2" localSheetId="4">#REF!</definedName>
    <definedName name="_MM2" localSheetId="3">#REF!</definedName>
    <definedName name="_MM2">#REF!</definedName>
    <definedName name="_MM3" localSheetId="4">#REF!</definedName>
    <definedName name="_MM3" localSheetId="3">#REF!</definedName>
    <definedName name="_MM3">#REF!</definedName>
    <definedName name="_MM4" localSheetId="4">#REF!</definedName>
    <definedName name="_MM4" localSheetId="3">#REF!</definedName>
    <definedName name="_MM4">#REF!</definedName>
    <definedName name="_MM5" localSheetId="4">#REF!</definedName>
    <definedName name="_MM5" localSheetId="3">#REF!</definedName>
    <definedName name="_MM5">#REF!</definedName>
    <definedName name="_MM6">#N/A</definedName>
    <definedName name="_MM7">#N/A</definedName>
    <definedName name="_pu550" localSheetId="4">#REF!</definedName>
    <definedName name="_pu550" localSheetId="3">#REF!</definedName>
    <definedName name="_pu550">#REF!</definedName>
    <definedName name="_REG1" localSheetId="5">#REF!</definedName>
    <definedName name="_REG1" localSheetId="4">#REF!</definedName>
    <definedName name="_REG1" localSheetId="8">#REF!</definedName>
    <definedName name="_REG1" localSheetId="3">#REF!</definedName>
    <definedName name="_REG1">#REF!</definedName>
    <definedName name="_REG2" localSheetId="5">#REF!</definedName>
    <definedName name="_REG2" localSheetId="4">#REF!</definedName>
    <definedName name="_REG2" localSheetId="8">#REF!</definedName>
    <definedName name="_REG2" localSheetId="3">#REF!</definedName>
    <definedName name="_REG2">#REF!</definedName>
    <definedName name="_reg3" localSheetId="5">#REF!</definedName>
    <definedName name="_reg3" localSheetId="4">#REF!</definedName>
    <definedName name="_reg3" localSheetId="8">#REF!</definedName>
    <definedName name="_reg3" localSheetId="3">#REF!</definedName>
    <definedName name="_reg3">#REF!</definedName>
    <definedName name="_Sort" hidden="1">'[3]#REF'!$A$11:$K$46</definedName>
    <definedName name="A" localSheetId="4">#REF!</definedName>
    <definedName name="A" localSheetId="8">#REF!</definedName>
    <definedName name="A" localSheetId="3">#REF!</definedName>
    <definedName name="A">#REF!</definedName>
    <definedName name="ACUM" localSheetId="4">#REF!</definedName>
    <definedName name="ACUM" localSheetId="3">#REF!</definedName>
    <definedName name="ACUM">#REF!</definedName>
    <definedName name="ag" localSheetId="4">#REF!</definedName>
    <definedName name="ag" localSheetId="3">#REF!</definedName>
    <definedName name="ag">#REF!</definedName>
    <definedName name="ANO.ANTERIOR" localSheetId="4">#REF!</definedName>
    <definedName name="ANO.ANTERIOR" localSheetId="3">#REF!</definedName>
    <definedName name="ANO.ANTERIOR">#REF!</definedName>
    <definedName name="AP_1" localSheetId="4">#REF!</definedName>
    <definedName name="AP_1" localSheetId="8">#REF!</definedName>
    <definedName name="AP_1" localSheetId="3">#REF!</definedName>
    <definedName name="AP_1">#REF!</definedName>
    <definedName name="AP_2" localSheetId="4">#REF!</definedName>
    <definedName name="AP_2" localSheetId="8">#REF!</definedName>
    <definedName name="AP_2" localSheetId="3">#REF!</definedName>
    <definedName name="AP_2">#REF!</definedName>
    <definedName name="AP_3" localSheetId="4">#REF!</definedName>
    <definedName name="AP_3" localSheetId="8">#REF!</definedName>
    <definedName name="AP_3" localSheetId="3">#REF!</definedName>
    <definedName name="AP_3">#REF!</definedName>
    <definedName name="AP_4" localSheetId="4">#REF!</definedName>
    <definedName name="AP_4" localSheetId="8">#REF!</definedName>
    <definedName name="AP_4" localSheetId="3">#REF!</definedName>
    <definedName name="AP_4">#REF!</definedName>
    <definedName name="AP_final" localSheetId="4">#REF!</definedName>
    <definedName name="AP_final" localSheetId="8">#REF!</definedName>
    <definedName name="AP_final" localSheetId="3">#REF!</definedName>
    <definedName name="AP_final">#REF!</definedName>
    <definedName name="_xlnm.Print_Area" localSheetId="4">Recorrente!$A$4:$AD$26</definedName>
    <definedName name="_xlnm.Print_Area" localSheetId="3">Segmento!$A$4:$CG$22</definedName>
    <definedName name="asq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sq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Ativação">[4]Ativação!$B$3:$D$28</definedName>
    <definedName name="ATIVO" localSheetId="4">#REF!</definedName>
    <definedName name="ATIVO" localSheetId="3">#REF!</definedName>
    <definedName name="ATIVO">#REF!</definedName>
    <definedName name="b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b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b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_xlnm.Database">[5]ComoFazer!$B$1</definedName>
    <definedName name="Banco_de_Dados_DI" localSheetId="4">#REF!</definedName>
    <definedName name="Banco_de_Dados_DI" localSheetId="3">#REF!</definedName>
    <definedName name="Banco_de_Dados_DI">#REF!</definedName>
    <definedName name="base" localSheetId="4">#REF!</definedName>
    <definedName name="base" localSheetId="3">#REF!</definedName>
    <definedName name="base">#REF!</definedName>
    <definedName name="BBBNDES" localSheetId="4">#REF!</definedName>
    <definedName name="BBBNDES" localSheetId="3">#REF!</definedName>
    <definedName name="BBBNDES">#REF!</definedName>
    <definedName name="BD" localSheetId="4">#REF!</definedName>
    <definedName name="BD" localSheetId="3">#REF!</definedName>
    <definedName name="BD">#REF!</definedName>
    <definedName name="BFX" localSheetId="4">#REF!</definedName>
    <definedName name="BFX" localSheetId="3">#REF!</definedName>
    <definedName name="BFX">#REF!</definedName>
    <definedName name="BP_1_1" localSheetId="4">#REF!</definedName>
    <definedName name="BP_1_1" localSheetId="8">#REF!</definedName>
    <definedName name="BP_1_1" localSheetId="3">#REF!</definedName>
    <definedName name="BP_1_1">#REF!</definedName>
    <definedName name="BP_1_2" localSheetId="4">#REF!</definedName>
    <definedName name="BP_1_2" localSheetId="8">#REF!</definedName>
    <definedName name="BP_1_2" localSheetId="3">#REF!</definedName>
    <definedName name="BP_1_2">#REF!</definedName>
    <definedName name="BP_2_1" localSheetId="4">#REF!</definedName>
    <definedName name="BP_2_1" localSheetId="8">#REF!</definedName>
    <definedName name="BP_2_1" localSheetId="3">#REF!</definedName>
    <definedName name="BP_2_1">#REF!</definedName>
    <definedName name="BP_2_2" localSheetId="4">#REF!</definedName>
    <definedName name="BP_2_2" localSheetId="8">#REF!</definedName>
    <definedName name="BP_2_2" localSheetId="3">#REF!</definedName>
    <definedName name="BP_2_2">#REF!</definedName>
    <definedName name="BP_2_3" localSheetId="4">#REF!</definedName>
    <definedName name="BP_2_3" localSheetId="8">#REF!</definedName>
    <definedName name="BP_2_3" localSheetId="3">#REF!</definedName>
    <definedName name="BP_2_3">#REF!</definedName>
    <definedName name="BP_3_1" localSheetId="4">#REF!</definedName>
    <definedName name="BP_3_1" localSheetId="8">#REF!</definedName>
    <definedName name="BP_3_1" localSheetId="3">#REF!</definedName>
    <definedName name="BP_3_1">#REF!</definedName>
    <definedName name="BP_3_2" localSheetId="4">#REF!</definedName>
    <definedName name="BP_3_2" localSheetId="8">#REF!</definedName>
    <definedName name="BP_3_2" localSheetId="3">#REF!</definedName>
    <definedName name="BP_3_2">#REF!</definedName>
    <definedName name="BP_3_3" localSheetId="4">#REF!</definedName>
    <definedName name="BP_3_3" localSheetId="8">#REF!</definedName>
    <definedName name="BP_3_3" localSheetId="3">#REF!</definedName>
    <definedName name="BP_3_3">#REF!</definedName>
    <definedName name="BP_4_1" localSheetId="4">#REF!</definedName>
    <definedName name="BP_4_1" localSheetId="8">#REF!</definedName>
    <definedName name="BP_4_1" localSheetId="3">#REF!</definedName>
    <definedName name="BP_4_1">#REF!</definedName>
    <definedName name="BP_4_2" localSheetId="4">#REF!</definedName>
    <definedName name="BP_4_2" localSheetId="8">#REF!</definedName>
    <definedName name="BP_4_2" localSheetId="3">#REF!</definedName>
    <definedName name="BP_4_2">#REF!</definedName>
    <definedName name="BP_4_3" localSheetId="4">#REF!</definedName>
    <definedName name="BP_4_3" localSheetId="8">#REF!</definedName>
    <definedName name="BP_4_3" localSheetId="3">#REF!</definedName>
    <definedName name="BP_4_3">#REF!</definedName>
    <definedName name="BP_final" localSheetId="4">#REF!</definedName>
    <definedName name="BP_final" localSheetId="8">#REF!</definedName>
    <definedName name="BP_final" localSheetId="3">#REF!</definedName>
    <definedName name="BP_final">#REF!</definedName>
    <definedName name="BparDEBENT07_Consulta" localSheetId="4">#REF!</definedName>
    <definedName name="BparDEBENT07_Consulta" localSheetId="8">#REF!</definedName>
    <definedName name="BparDEBENT07_Consulta" localSheetId="3">#REF!</definedName>
    <definedName name="BparDEBENT07_Consulta">#REF!</definedName>
    <definedName name="BparOUTROS06_Consulta" localSheetId="4">#REF!</definedName>
    <definedName name="BparOUTROS06_Consulta" localSheetId="8">#REF!</definedName>
    <definedName name="BparOUTROS06_Consulta" localSheetId="3">#REF!</definedName>
    <definedName name="BparOUTROS06_Consulta">#REF!</definedName>
    <definedName name="C.dolar" localSheetId="4">#REF!</definedName>
    <definedName name="C.dolar" localSheetId="3">#REF!</definedName>
    <definedName name="C.dolar">#REF!</definedName>
    <definedName name="Caixa_Min">[6]Parâmetros!$C$20</definedName>
    <definedName name="Caixa_Minimo">[6]Parâmetros!$C$20</definedName>
    <definedName name="CaixaMinimo_jan09" localSheetId="4">[7]Parâmetros!$D$20</definedName>
    <definedName name="CaixaMinimo_jan09" localSheetId="3">[7]Parâmetros!$D$20</definedName>
    <definedName name="CaixaMinimo_jan09">[7]Parâmetros!$D$20</definedName>
    <definedName name="CaixaMinimo_jan09_Cen_2" localSheetId="4">[8]Parâmetros!#REF!</definedName>
    <definedName name="CaixaMinimo_jan09_Cen_2" localSheetId="3">[8]Parâmetros!#REF!</definedName>
    <definedName name="CaixaMinimo_jan09_Cen_2">[8]Parâmetros!#REF!</definedName>
    <definedName name="CaixaMinimo_jan09_Cen_I" localSheetId="4">[8]Parâmetros!#REF!</definedName>
    <definedName name="CaixaMinimo_jan09_Cen_I" localSheetId="3">[8]Parâmetros!#REF!</definedName>
    <definedName name="CaixaMinimo_jan09_Cen_I">[8]Parâmetros!#REF!</definedName>
    <definedName name="CaixaMinimo_jan10" localSheetId="4">[9]Parâmetros!$E$19</definedName>
    <definedName name="CaixaMinimo_jan10" localSheetId="3">[9]Parâmetros!$E$19</definedName>
    <definedName name="CaixaMinimo_jan10">[9]Parâmetros!$E$19</definedName>
    <definedName name="CaixaMinimo_jan11" localSheetId="4">[8]Parâmetros!#REF!</definedName>
    <definedName name="CaixaMinimo_jan11" localSheetId="3">[8]Parâmetros!#REF!</definedName>
    <definedName name="CaixaMinimo_jan11">[8]Parâmetros!#REF!</definedName>
    <definedName name="CaixaMinimo_jan11_c2" localSheetId="4">[8]Parâmetros!#REF!</definedName>
    <definedName name="CaixaMinimo_jan11_c2" localSheetId="3">[8]Parâmetros!#REF!</definedName>
    <definedName name="CaixaMinimo_jan11_c2">[8]Parâmetros!#REF!</definedName>
    <definedName name="cambio" localSheetId="5">[10]Dados!$F$7</definedName>
    <definedName name="cambio" localSheetId="2">[10]Dados!$F$7</definedName>
    <definedName name="cambio" localSheetId="4">[11]Dados!$F$7</definedName>
    <definedName name="cambio" localSheetId="3">[11]Dados!$F$7</definedName>
    <definedName name="cambio">[12]Dados!$F$7</definedName>
    <definedName name="cambio2" localSheetId="5">[10]Dados!$F$9</definedName>
    <definedName name="cambio2" localSheetId="2">[10]Dados!$F$9</definedName>
    <definedName name="cambio2" localSheetId="4">[11]Dados!$F$9</definedName>
    <definedName name="cambio2" localSheetId="3">[11]Dados!$F$9</definedName>
    <definedName name="cambio2">[12]Dados!$F$9</definedName>
    <definedName name="cambio3" localSheetId="5">[10]Dados!$F$11</definedName>
    <definedName name="cambio3" localSheetId="2">[10]Dados!$F$11</definedName>
    <definedName name="cambio3" localSheetId="4">[11]Dados!$F$11</definedName>
    <definedName name="cambio3" localSheetId="3">[11]Dados!$F$11</definedName>
    <definedName name="cambio3">[12]Dados!$F$11</definedName>
    <definedName name="CDI" localSheetId="4">#REF!</definedName>
    <definedName name="CDI" localSheetId="3">#REF!</definedName>
    <definedName name="CDI">#REF!</definedName>
    <definedName name="Cdi.ant">[13]PARAMETROS!$F$5</definedName>
    <definedName name="CDI.LIQ">[13]CARTEIRA!$AB$1:$AB$65536</definedName>
    <definedName name="CDI1D">[13]PARAMETROS!$H$3</definedName>
    <definedName name="CdiRes">[13]CARTEIRA!$FE$5</definedName>
    <definedName name="chavePrioridades">[4]prioridades!$A$2:$A$9560</definedName>
    <definedName name="chaveProjetos">[4]projetos!$G$11:$G$2915</definedName>
    <definedName name="Code" localSheetId="4" hidden="1">#REF!</definedName>
    <definedName name="Code" localSheetId="3" hidden="1">#REF!</definedName>
    <definedName name="Code" hidden="1">#REF!</definedName>
    <definedName name="coluna1" localSheetId="4">OFFSET([14]Dividendos!$AG$7,VLOOKUP(YEAR(EDATE([14]Dividendos!#REF!,-24)),[14]Dividendos!$AH$6:$AI$100,2,0),0,2,1)</definedName>
    <definedName name="coluna1" localSheetId="3">OFFSET([14]Dividendos!$AG$7,VLOOKUP(YEAR(EDATE([14]Dividendos!XFD1,-24)),[14]Dividendos!$AH$6:$AI$100,2,0),0,2,1)</definedName>
    <definedName name="coluna1">OFFSET([14]Dividendos!$AG$7,VLOOKUP(YEAR(EDATE([14]Dividendos!XFD1,-24)),[14]Dividendos!$AH$6:$AI$100,2,0),0,2,1)</definedName>
    <definedName name="coluna2" localSheetId="4">OFFSET([14]Dividendos!$AF$7,VLOOKUP(YEAR(EDATE([14]Dividendos!#REF!,-24)),[14]Dividendos!$AH$6:$AI$100,2,0),0,2,1)</definedName>
    <definedName name="coluna2" localSheetId="3">OFFSET([14]Dividendos!$AF$7,VLOOKUP(YEAR(EDATE([14]Dividendos!XFD1048576,-24)),[14]Dividendos!$AH$6:$AI$100,2,0),0,2,1)</definedName>
    <definedName name="coluna2">OFFSET([14]Dividendos!$AF$7,VLOOKUP(YEAR(EDATE([14]Dividendos!XFD1048576,-24)),[14]Dividendos!$AH$6:$AI$100,2,0),0,2,1)</definedName>
    <definedName name="COMP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0705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mp2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nv_área">[4]conversões!$H$3:$I$15</definedName>
    <definedName name="conv_mês">[4]conversões!$E$3:$F$14</definedName>
    <definedName name="conv_moedauto">[4]conversões!$N$3:$O$8</definedName>
    <definedName name="conv_nivel">[4]conversões!$B$3:$C$8</definedName>
    <definedName name="conv_nomes">[4]conversões!$K$3:$L$30</definedName>
    <definedName name="conv_portauto">[4]conversões!$N$11:$O$17</definedName>
    <definedName name="copi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opi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CPRE">[2]CPRE!$A$1:$D$65536</definedName>
    <definedName name="CPREANT">[2]CPREANT!$A$1:$E$754</definedName>
    <definedName name="curva.dolar">'[15]Curva Dolar'!$B$1:$G$733</definedName>
    <definedName name="curva.pré" localSheetId="4">#REF!</definedName>
    <definedName name="curva.pré" localSheetId="3">#REF!</definedName>
    <definedName name="curva.pré">#REF!</definedName>
    <definedName name="curvamtm" localSheetId="4">#REF!</definedName>
    <definedName name="curvamtm" localSheetId="3">#REF!</definedName>
    <definedName name="curvamtm">#REF!</definedName>
    <definedName name="CUSTOMER">"OTHERS MAT"</definedName>
    <definedName name="Cx_Min_11_bas" localSheetId="4">[8]Parâmetros!#REF!</definedName>
    <definedName name="Cx_Min_11_bas" localSheetId="3">[8]Parâmetros!#REF!</definedName>
    <definedName name="Cx_Min_11_bas">[8]Parâmetros!#REF!</definedName>
    <definedName name="CX_Min_bas_11" localSheetId="4">[16]Parâmetros!$F$19</definedName>
    <definedName name="CX_Min_bas_11" localSheetId="3">[16]Parâmetros!$F$19</definedName>
    <definedName name="CX_Min_bas_11">[16]Parâmetros!$F$19</definedName>
    <definedName name="CX_Min_bas_12" localSheetId="4">[17]Parâmetros!$G$19</definedName>
    <definedName name="CX_Min_bas_12" localSheetId="3">[17]Parâmetros!$G$19</definedName>
    <definedName name="CX_Min_bas_12">[17]Parâmetros!$G$19</definedName>
    <definedName name="CX_Min_bas_13" localSheetId="4">[17]Parâmetros!$H$19</definedName>
    <definedName name="CX_Min_bas_13" localSheetId="3">[17]Parâmetros!$H$19</definedName>
    <definedName name="CX_Min_bas_13">[17]Parâmetros!$H$19</definedName>
    <definedName name="CX_Min_cen1_11" localSheetId="4">[16]Parâmetros!$F$20</definedName>
    <definedName name="CX_Min_cen1_11" localSheetId="3">[16]Parâmetros!$F$20</definedName>
    <definedName name="CX_Min_cen1_11">[16]Parâmetros!$F$20</definedName>
    <definedName name="CX_Min_cen2_11" localSheetId="4">[16]Parâmetros!$F$21</definedName>
    <definedName name="CX_Min_cen2_11" localSheetId="3">[16]Parâmetros!$F$21</definedName>
    <definedName name="CX_Min_cen2_11">[16]Parâmetros!$F$21</definedName>
    <definedName name="CxaMin_jan11" localSheetId="4">[8]Parâmetros!#REF!</definedName>
    <definedName name="CxaMin_jan11" localSheetId="3">[8]Parâmetros!#REF!</definedName>
    <definedName name="CxaMin_jan11">[8]Parâmetros!#REF!</definedName>
    <definedName name="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64_TIPO7_SEMFAT_Consulta" localSheetId="4">#REF!</definedName>
    <definedName name="D64_TIPO7_SEMFAT_Consulta" localSheetId="3">#REF!</definedName>
    <definedName name="D64_TIPO7_SEMFAT_Consulta">#REF!</definedName>
    <definedName name="D64_TIPO8_SEMFAT_Consulta" localSheetId="4">#REF!</definedName>
    <definedName name="D64_TIPO8_SEMFAT_Consulta" localSheetId="3">#REF!</definedName>
    <definedName name="D64_TIPO8_SEMFAT_Consulta">#REF!</definedName>
    <definedName name="dadadasd">OFFSET([18]TD_AUXILIAR!$F$44,-1,0,-[18]TD_AUXILIAR!$M$44+1,1)</definedName>
    <definedName name="DATA.ANTERIOR" localSheetId="4">#REF!</definedName>
    <definedName name="DATA.ANTERIOR" localSheetId="3">#REF!</definedName>
    <definedName name="DATA.ANTERIOR">#REF!</definedName>
    <definedName name="DATA.ATUAL" localSheetId="4">#REF!</definedName>
    <definedName name="DATA.ATUAL" localSheetId="3">#REF!</definedName>
    <definedName name="DATA.ATUAL">#REF!</definedName>
    <definedName name="data1" localSheetId="4" hidden="1">#REF!</definedName>
    <definedName name="data1" localSheetId="3" hidden="1">#REF!</definedName>
    <definedName name="data1" hidden="1">#REF!</definedName>
    <definedName name="data2" localSheetId="4" hidden="1">#REF!</definedName>
    <definedName name="data2" localSheetId="3" hidden="1">#REF!</definedName>
    <definedName name="data2" hidden="1">#REF!</definedName>
    <definedName name="data3" localSheetId="4" hidden="1">#REF!</definedName>
    <definedName name="data3" localSheetId="3" hidden="1">#REF!</definedName>
    <definedName name="data3" hidden="1">#REF!</definedName>
    <definedName name="DataBaseBalanço">[19]VariáveisGerais!$B$3</definedName>
    <definedName name="DataBaseProjeção">[19]VariáveisGerais!$B$5</definedName>
    <definedName name="DATE" localSheetId="4">#REF!</definedName>
    <definedName name="DATE" localSheetId="3">#REF!</definedName>
    <definedName name="DATE">#REF!</definedName>
    <definedName name="DEALING" localSheetId="4">#REF!</definedName>
    <definedName name="DEALING" localSheetId="3">#REF!</definedName>
    <definedName name="DEALING">#REF!</definedName>
    <definedName name="DEM" localSheetId="4">#REF!</definedName>
    <definedName name="DEM" localSheetId="3">#REF!</definedName>
    <definedName name="DEM">#REF!</definedName>
    <definedName name="DEZ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EZ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_NAVPANEL_13" localSheetId="4">#REF!</definedName>
    <definedName name="DF_NAVPANEL_13" localSheetId="3">#REF!</definedName>
    <definedName name="DF_NAVPANEL_13">#REF!</definedName>
    <definedName name="DF_NAVPANEL_18" localSheetId="4">#REF!</definedName>
    <definedName name="DF_NAVPANEL_18" localSheetId="3">#REF!</definedName>
    <definedName name="DF_NAVPANEL_18">#REF!</definedName>
    <definedName name="df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f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GA_1" localSheetId="5">[20]DA!$V$8</definedName>
    <definedName name="DGA_1" localSheetId="2">[20]DA!$V$8</definedName>
    <definedName name="DGA_1" localSheetId="4">#REF!</definedName>
    <definedName name="DGA_1" localSheetId="3">#REF!</definedName>
    <definedName name="DGA_1">[21]DA!$V$8</definedName>
    <definedName name="DGA_2" localSheetId="5">[20]DA!$S$8</definedName>
    <definedName name="DGA_2" localSheetId="2">[20]DA!$S$8</definedName>
    <definedName name="DGA_2" localSheetId="4">#REF!</definedName>
    <definedName name="DGA_2" localSheetId="3">#REF!</definedName>
    <definedName name="DGA_2">[21]DA!$S$8</definedName>
    <definedName name="DGA_3" localSheetId="5">[20]DA!$P$8</definedName>
    <definedName name="DGA_3" localSheetId="2">[20]DA!$P$8</definedName>
    <definedName name="DGA_3" localSheetId="4">#REF!</definedName>
    <definedName name="DGA_3" localSheetId="3">#REF!</definedName>
    <definedName name="DGA_3">[21]DA!$P$8</definedName>
    <definedName name="DGA_4" localSheetId="5">[20]DA!$M$8</definedName>
    <definedName name="DGA_4" localSheetId="2">[20]DA!$M$8</definedName>
    <definedName name="DGA_4" localSheetId="4">#REF!</definedName>
    <definedName name="DGA_4" localSheetId="3">#REF!</definedName>
    <definedName name="DGA_4">[21]DA!$M$8</definedName>
    <definedName name="DGA_final" localSheetId="5">[20]DA!$V$9</definedName>
    <definedName name="DGA_final" localSheetId="2">[20]DA!$V$9</definedName>
    <definedName name="DGA_final" localSheetId="4">#REF!</definedName>
    <definedName name="DGA_final" localSheetId="3">#REF!</definedName>
    <definedName name="DGA_final">[21]DA!$V$9</definedName>
    <definedName name="DGAT_1" localSheetId="5">[20]DAT!$Y$8</definedName>
    <definedName name="DGAT_1" localSheetId="2">[20]DAT!$Y$8</definedName>
    <definedName name="DGAT_1" localSheetId="4">#REF!</definedName>
    <definedName name="DGAT_1" localSheetId="3">#REF!</definedName>
    <definedName name="DGAT_1">[21]DAT!$Y$8</definedName>
    <definedName name="DGAT_2" localSheetId="5">[20]DAT!$M$8</definedName>
    <definedName name="DGAT_2" localSheetId="2">[20]DAT!$M$8</definedName>
    <definedName name="DGAT_2" localSheetId="4">#REF!</definedName>
    <definedName name="DGAT_2" localSheetId="3">#REF!</definedName>
    <definedName name="DGAT_2">[21]DAT!$M$8</definedName>
    <definedName name="DGAT_3" localSheetId="5">[20]DAT!$J$8</definedName>
    <definedName name="DGAT_3" localSheetId="2">[20]DAT!$J$8</definedName>
    <definedName name="DGAT_3" localSheetId="4">#REF!</definedName>
    <definedName name="DGAT_3" localSheetId="3">#REF!</definedName>
    <definedName name="DGAT_3">[21]DAT!$J$8</definedName>
    <definedName name="DGAT_4" localSheetId="5">[20]DAT!$G$8</definedName>
    <definedName name="DGAT_4" localSheetId="2">[20]DAT!$G$8</definedName>
    <definedName name="DGAT_4" localSheetId="4">#REF!</definedName>
    <definedName name="DGAT_4" localSheetId="3">#REF!</definedName>
    <definedName name="DGAT_4">[21]DAT!$G$8</definedName>
    <definedName name="DGAT_final" localSheetId="5">[20]DAT!$Y$9</definedName>
    <definedName name="DGAT_final" localSheetId="2">[20]DAT!$Y$9</definedName>
    <definedName name="DGAT_final" localSheetId="4">#REF!</definedName>
    <definedName name="DGAT_final" localSheetId="3">#REF!</definedName>
    <definedName name="DGAT_final">[21]DAT!$Y$9</definedName>
    <definedName name="DI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iscount" localSheetId="4" hidden="1">#REF!</definedName>
    <definedName name="Discount" localSheetId="3" hidden="1">#REF!</definedName>
    <definedName name="Discount" hidden="1">#REF!</definedName>
    <definedName name="display_area_2" localSheetId="4" hidden="1">#REF!</definedName>
    <definedName name="display_area_2" localSheetId="3" hidden="1">#REF!</definedName>
    <definedName name="display_area_2" hidden="1">#REF!</definedName>
    <definedName name="DRE" localSheetId="5">#REF!</definedName>
    <definedName name="DRE" localSheetId="4">#REF!</definedName>
    <definedName name="DRE" localSheetId="8">#REF!</definedName>
    <definedName name="DRE" localSheetId="3">#REF!</definedName>
    <definedName name="DRE">#REF!</definedName>
    <definedName name="dsfsdfad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sfsdfad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DT" localSheetId="4">#REF!</definedName>
    <definedName name="DT" localSheetId="3">#REF!</definedName>
    <definedName name="DT">#REF!</definedName>
    <definedName name="DT0" localSheetId="4">#REF!</definedName>
    <definedName name="DT0" localSheetId="3">#REF!</definedName>
    <definedName name="DT0">#REF!</definedName>
    <definedName name="DtRes">[13]CARTEIRA!$CJ$2</definedName>
    <definedName name="eede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ed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EMPRESA">[22]CFG!$C$5</definedName>
    <definedName name="ER_1" localSheetId="5">[20]ER!$P$10</definedName>
    <definedName name="ER_1" localSheetId="2">[20]ER!$P$10</definedName>
    <definedName name="ER_1" localSheetId="4">#REF!</definedName>
    <definedName name="ER_1" localSheetId="3">#REF!</definedName>
    <definedName name="ER_1">[21]ER!$P$10</definedName>
    <definedName name="ER_2" localSheetId="5">[20]ER!$M$10</definedName>
    <definedName name="ER_2" localSheetId="2">[20]ER!$M$10</definedName>
    <definedName name="ER_2" localSheetId="4">#REF!</definedName>
    <definedName name="ER_2" localSheetId="3">#REF!</definedName>
    <definedName name="ER_2">[21]ER!$M$10</definedName>
    <definedName name="ER_3" localSheetId="5">[20]ER!$J$10</definedName>
    <definedName name="ER_3" localSheetId="2">[20]ER!$J$10</definedName>
    <definedName name="ER_3" localSheetId="4">#REF!</definedName>
    <definedName name="ER_3" localSheetId="3">#REF!</definedName>
    <definedName name="ER_3">[21]ER!$J$10</definedName>
    <definedName name="ER_4" localSheetId="5">[20]ER!$G$10</definedName>
    <definedName name="ER_4" localSheetId="2">[20]ER!$G$10</definedName>
    <definedName name="ER_4" localSheetId="4">#REF!</definedName>
    <definedName name="ER_4" localSheetId="3">#REF!</definedName>
    <definedName name="ER_4">[21]ER!$G$10</definedName>
    <definedName name="ER_final" localSheetId="5">[20]ER!$P$11</definedName>
    <definedName name="ER_final" localSheetId="2">[20]ER!$P$11</definedName>
    <definedName name="ER_final" localSheetId="4">#REF!</definedName>
    <definedName name="ER_final" localSheetId="3">#REF!</definedName>
    <definedName name="ER_final">[21]ER!$P$11</definedName>
    <definedName name="EUR" localSheetId="4">#REF!</definedName>
    <definedName name="EUR" localSheetId="3">#REF!</definedName>
    <definedName name="EUR">#REF!</definedName>
    <definedName name="f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afa" localSheetId="5">#REF!</definedName>
    <definedName name="fafa" localSheetId="2">#REF!</definedName>
    <definedName name="fafa" localSheetId="4">#REF!</definedName>
    <definedName name="fafa" localSheetId="8">[23]Dados!#REF!</definedName>
    <definedName name="fafa" localSheetId="3">#REF!</definedName>
    <definedName name="fafa">[23]Dados!#REF!</definedName>
    <definedName name="fafa2" localSheetId="5">#REF!</definedName>
    <definedName name="fafa2" localSheetId="4">#REF!</definedName>
    <definedName name="fafa2" localSheetId="8">#REF!</definedName>
    <definedName name="fafa2" localSheetId="3">#REF!</definedName>
    <definedName name="fafa2">#REF!</definedName>
    <definedName name="FAT_1" localSheetId="5">[24]FAT!$P$16</definedName>
    <definedName name="FAT_1" localSheetId="2">[24]FAT!$P$16</definedName>
    <definedName name="FAT_1" localSheetId="4">[25]FAT!$P$16</definedName>
    <definedName name="FAT_1" localSheetId="3">[25]FAT!$P$16</definedName>
    <definedName name="FAT_1">[26]FAT!$P$16</definedName>
    <definedName name="FAT_2" localSheetId="5">[24]FAT!$M$16</definedName>
    <definedName name="FAT_2" localSheetId="2">[24]FAT!$M$16</definedName>
    <definedName name="FAT_2" localSheetId="4">[25]FAT!$M$16</definedName>
    <definedName name="FAT_2" localSheetId="3">[25]FAT!$M$16</definedName>
    <definedName name="FAT_2">[26]FAT!$M$16</definedName>
    <definedName name="FAT_3" localSheetId="5">[24]FAT!$J$16</definedName>
    <definedName name="FAT_3" localSheetId="2">[24]FAT!$J$16</definedName>
    <definedName name="FAT_3" localSheetId="4">[25]FAT!$J$16</definedName>
    <definedName name="FAT_3" localSheetId="3">[25]FAT!$J$16</definedName>
    <definedName name="FAT_3">[26]FAT!$J$16</definedName>
    <definedName name="FAT_4" localSheetId="5">[24]FAT!$G$16</definedName>
    <definedName name="FAT_4" localSheetId="2">[24]FAT!$G$16</definedName>
    <definedName name="FAT_4" localSheetId="4">[25]FAT!$G$16</definedName>
    <definedName name="FAT_4" localSheetId="3">[25]FAT!$G$16</definedName>
    <definedName name="FAT_4">[26]FAT!$G$16</definedName>
    <definedName name="FAT_final" localSheetId="5">[24]FAT!$P$17</definedName>
    <definedName name="FAT_final" localSheetId="2">[24]FAT!$P$17</definedName>
    <definedName name="FAT_final" localSheetId="4">[25]FAT!$P$17</definedName>
    <definedName name="FAT_final" localSheetId="3">[25]FAT!$P$17</definedName>
    <definedName name="FAT_final">[26]FAT!$P$17</definedName>
    <definedName name="FCode" localSheetId="4" hidden="1">#REF!</definedName>
    <definedName name="FCode" localSheetId="3" hidden="1">#REF!</definedName>
    <definedName name="FCode" hidden="1">#REF!</definedName>
    <definedName name="FE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eriado">[27]Feriado!$A$1:$A$964</definedName>
    <definedName name="Feriados">[13]FERIADOS!$A$3:$A$206</definedName>
    <definedName name="ff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f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ghg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Finame_Repasse" localSheetId="4">#REF!</definedName>
    <definedName name="Finame_Repasse" localSheetId="8">#REF!</definedName>
    <definedName name="Finame_Repasse" localSheetId="3">#REF!</definedName>
    <definedName name="Finame_Repasse">#REF!</definedName>
    <definedName name="FLUXO" localSheetId="4">#REF!</definedName>
    <definedName name="FLUXO" localSheetId="3">#REF!</definedName>
    <definedName name="FLUXO">#REF!</definedName>
    <definedName name="futebol" localSheetId="4">#REF!</definedName>
    <definedName name="futebol" localSheetId="3">#REF!</definedName>
    <definedName name="futebol">#REF!</definedName>
    <definedName name="ge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erencial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gggggggggggggggggggggggggggggg" localSheetId="4">OFFSET('[14]TOTAL EMPRESAS 2015'!$C$100,2,MATCH(IF(MONTH('[14]ABERTO - BNDES 2015'!C$3)&lt;10,0&amp;MONTH('[14]ABERTO - BNDES 2015'!C$3),MONTH('[14]ABERTO - BNDES 2015'!C$3))&amp;YEAR('[14]ABERTO - BNDES 2015'!C$3),'[14]TOTAL EMPRESAS 2015'!#REF!,0),29,1)</definedName>
    <definedName name="gggggggggggggggggggggggggggggg" localSheetId="3">OFFSET('[14]TOTAL EMPRESAS 2015'!$C$100,2,MATCH(IF(MONTH('[14]ABERTO - BNDES 2015'!C$3)&lt;10,0&amp;MONTH('[14]ABERTO - BNDES 2015'!C$3),MONTH('[14]ABERTO - BNDES 2015'!C$3))&amp;YEAR('[14]ABERTO - BNDES 2015'!C$3),'[14]TOTAL EMPRESAS 2015'!$D$100:$XFC$100,0),29,1)</definedName>
    <definedName name="gggggggggggggggggggggggggggggg">OFFSET('[14]TOTAL EMPRESAS 2015'!$C$100,2,MATCH(IF(MONTH('[14]ABERTO - BNDES 2015'!C$3)&lt;10,0&amp;MONTH('[14]ABERTO - BNDES 2015'!C$3),MONTH('[14]ABERTO - BNDES 2015'!C$3))&amp;YEAR('[14]ABERTO - BNDES 2015'!C$3),'[14]TOTAL EMPRESAS 2015'!$D$100:$XFC$100,0),29,1)</definedName>
    <definedName name="GILTAXA" localSheetId="4">#REF!</definedName>
    <definedName name="GILTAXA" localSheetId="3">#REF!</definedName>
    <definedName name="GILTAXA">#REF!</definedName>
    <definedName name="GLOBAL" localSheetId="4">#REF!</definedName>
    <definedName name="GLOBAL" localSheetId="3">#REF!</definedName>
    <definedName name="GLOBAL">#REF!</definedName>
    <definedName name="HiddenRows" localSheetId="4" hidden="1">#REF!</definedName>
    <definedName name="HiddenRows" localSheetId="3" hidden="1">#REF!</definedName>
    <definedName name="HiddenRows" hidden="1">#REF!</definedName>
    <definedName name="hoje">[13]PARAMETROS!$C$3</definedName>
    <definedName name="Holiday">[28]Tabelas!$A$2:$A$85</definedName>
    <definedName name="holidays" localSheetId="4">#REF!</definedName>
    <definedName name="holidays" localSheetId="3">#REF!</definedName>
    <definedName name="holidays">#REF!</definedName>
    <definedName name="HTML_CodePage" hidden="1">1252</definedName>
    <definedName name="HTML_Control" localSheetId="4" hidden="1">{"'Emissoes'!$B$1:$Q$80"}</definedName>
    <definedName name="HTML_Control" localSheetId="3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ndex" localSheetId="4">#REF!</definedName>
    <definedName name="Index" localSheetId="3">#REF!</definedName>
    <definedName name="Index">#REF!</definedName>
    <definedName name="Indices">[29]INDICES!$A$6:$E$2060</definedName>
    <definedName name="ÍNDICES">[30]ÍNDICES!$A$5:$T$747</definedName>
    <definedName name="ÍNDICES_COGEP">'[30]ÍNDICES (COGEP)'!$A$5:$T$747</definedName>
    <definedName name="ÍNDICES_SOF">'[30]ÍNDICES (SOF)'!$A$5:$T$747</definedName>
    <definedName name="INTEREST" localSheetId="4">#REF!</definedName>
    <definedName name="INTEREST" localSheetId="3">#REF!</definedName>
    <definedName name="INTEREST">#REF!</definedName>
    <definedName name="ITL" localSheetId="4">#REF!</definedName>
    <definedName name="ITL" localSheetId="3">#REF!</definedName>
    <definedName name="ITL">#REF!</definedName>
    <definedName name="JAN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AN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JH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ku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ED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LFT" localSheetId="4">#REF!</definedName>
    <definedName name="LFT" localSheetId="3">#REF!</definedName>
    <definedName name="LFT">#REF!</definedName>
    <definedName name="LIBOR" localSheetId="4">#REF!</definedName>
    <definedName name="LIBOR" localSheetId="3">#REF!</definedName>
    <definedName name="LIBOR">#REF!</definedName>
    <definedName name="LTN" localSheetId="4">#REF!</definedName>
    <definedName name="LTN" localSheetId="3">#REF!</definedName>
    <definedName name="LTN">#REF!</definedName>
    <definedName name="M.ANT.RS.C" localSheetId="4">#REF!</definedName>
    <definedName name="M.ANT.RS.C" localSheetId="3">#REF!</definedName>
    <definedName name="M.ANT.RS.C">#REF!</definedName>
    <definedName name="M.ANT.USD.BU" localSheetId="4">#REF!</definedName>
    <definedName name="M.ANT.USD.BU" localSheetId="3">#REF!</definedName>
    <definedName name="M.ANT.USD.BU">#REF!</definedName>
    <definedName name="M.ANT.USD.C" localSheetId="4">#REF!</definedName>
    <definedName name="M.ANT.USD.C" localSheetId="3">#REF!</definedName>
    <definedName name="M.ANT.USD.C">#REF!</definedName>
    <definedName name="M.ANT.USD.U" localSheetId="4">#REF!</definedName>
    <definedName name="M.ANT.USD.U" localSheetId="3">#REF!</definedName>
    <definedName name="M.ANT.USD.U">#REF!</definedName>
    <definedName name="M.AP">[2]Macro!$A$173</definedName>
    <definedName name="M.ATUAL.ANT.RS.C">[2]Macro!$A$189</definedName>
    <definedName name="M.ATUAL.ANT.USD.BU">[2]Macro!$A$195</definedName>
    <definedName name="M.ATUAL.ANT.USD.C">[2]Macro!$A$191</definedName>
    <definedName name="M.ATUAL.ANT.USD.U">[2]Macro!$A$193</definedName>
    <definedName name="M.ATUAL.CDI.RS">[2]Macro!$A$233</definedName>
    <definedName name="M.ATUAL.CDI.USD">[2]Macro!$A$235</definedName>
    <definedName name="M.ATUAL.RS.C">[2]Macro!$A$197</definedName>
    <definedName name="M.ATUAL.RS.C.PRO.RATA">[2]Macro!$A$241</definedName>
    <definedName name="M.ATUAL.RS.C.PRO.RATA.ANT">[2]Macro!$A$243</definedName>
    <definedName name="M.ATUAL.USD.BU">[2]Macro!$A$203</definedName>
    <definedName name="M.ATUAL.USD.C">[2]Macro!$A$199</definedName>
    <definedName name="M.ATUAL.USD.U">[2]Macro!$A$201</definedName>
    <definedName name="M.AXT">[2]Macro!$A$227</definedName>
    <definedName name="M.CASDESC">[2]Macro!$A$179</definedName>
    <definedName name="M.CDI.RS.MES">[2]Macro!$A$237</definedName>
    <definedName name="M.CDI.USD.B" localSheetId="4">#REF!</definedName>
    <definedName name="M.CDI.USD.B" localSheetId="3">#REF!</definedName>
    <definedName name="M.CDI.USD.B">#REF!</definedName>
    <definedName name="M.CDI.USD.MES">[2]Macro!$A$239</definedName>
    <definedName name="M.CLIENTE" localSheetId="4">#REF!</definedName>
    <definedName name="M.CLIENTE" localSheetId="3">#REF!</definedName>
    <definedName name="M.CLIENTE">#REF!</definedName>
    <definedName name="M.CTR" localSheetId="4">#REF!</definedName>
    <definedName name="M.CTR" localSheetId="3">#REF!</definedName>
    <definedName name="M.CTR">#REF!</definedName>
    <definedName name="M.DCT" localSheetId="4">#REF!</definedName>
    <definedName name="M.DCT" localSheetId="3">#REF!</definedName>
    <definedName name="M.DCT">#REF!</definedName>
    <definedName name="M.DUT" localSheetId="4">#REF!</definedName>
    <definedName name="M.DUT" localSheetId="3">#REF!</definedName>
    <definedName name="M.DUT">#REF!</definedName>
    <definedName name="M.ENTRADA.RS">[2]Macro!$A$185</definedName>
    <definedName name="M.ENTRADA.USD">[2]Macro!$A$187</definedName>
    <definedName name="M.FINAL.RS">[2]Macro!$A$205</definedName>
    <definedName name="M.FINAL.USD">[2]Macro!$A$207</definedName>
    <definedName name="M.FINAL.USD.B">[2]Macro!$A$209</definedName>
    <definedName name="M.INICIO" localSheetId="4">#REF!</definedName>
    <definedName name="M.INICIO" localSheetId="3">#REF!</definedName>
    <definedName name="M.INICIO">#REF!</definedName>
    <definedName name="M.LIQUID.RS">[2]Macro!$A$211</definedName>
    <definedName name="M.LIQUID.USD.B">[2]Macro!$A$213</definedName>
    <definedName name="M.MTM.ANT.RS">[2]Macro!$A$215</definedName>
    <definedName name="M.MTM.ANT.USD">[2]Macro!$A$217</definedName>
    <definedName name="M.MTM.ANT.USD.B">[2]Macro!$A$219</definedName>
    <definedName name="M.MTM.RS">[2]Macro!$A$221</definedName>
    <definedName name="M.MTM.USD">[2]Macro!$A$223</definedName>
    <definedName name="M.MTM.USD.B">[2]Macro!$A$225</definedName>
    <definedName name="M.PORTFOLIO">[2]Macro!$A$175</definedName>
    <definedName name="M.PRINC.RS">[2]Macro!$A$181</definedName>
    <definedName name="M.PRINC.USD">[2]Macro!$A$183</definedName>
    <definedName name="M.PRODUTO">[2]Macro!$A$177</definedName>
    <definedName name="M.SALDO.MEDIO.RS">[2]Macro!$A$229</definedName>
    <definedName name="M.SALDO.MEDIO.RS.C" localSheetId="4">#REF!</definedName>
    <definedName name="M.SALDO.MEDIO.RS.C" localSheetId="3">#REF!</definedName>
    <definedName name="M.SALDO.MEDIO.RS.C">#REF!</definedName>
    <definedName name="M.SALDO.MEDIO.USD">[2]Macro!$A$231</definedName>
    <definedName name="M.SALDO.MEDIO.USD.C" localSheetId="4">#REF!</definedName>
    <definedName name="M.SALDO.MEDIO.USD.C" localSheetId="3">#REF!</definedName>
    <definedName name="M.SALDO.MEDIO.USD.C">#REF!</definedName>
    <definedName name="M.TAXA" localSheetId="4">#REF!</definedName>
    <definedName name="M.TAXA" localSheetId="3">#REF!</definedName>
    <definedName name="M.TAXA">#REF!</definedName>
    <definedName name="M.TIPO" localSheetId="4">#REF!</definedName>
    <definedName name="M.TIPO" localSheetId="3">#REF!</definedName>
    <definedName name="M.TIPO">#REF!</definedName>
    <definedName name="M.VALOR" localSheetId="4">#REF!</definedName>
    <definedName name="M.VALOR" localSheetId="3">#REF!</definedName>
    <definedName name="M.VALOR">#REF!</definedName>
    <definedName name="M.VECTO" localSheetId="4">#REF!</definedName>
    <definedName name="M.VECTO" localSheetId="3">#REF!</definedName>
    <definedName name="M.VECTO">#REF!</definedName>
    <definedName name="MAI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I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arcos" localSheetId="4">#REF!</definedName>
    <definedName name="Marcos" localSheetId="3">#REF!</definedName>
    <definedName name="Marcos">#REF!</definedName>
    <definedName name="Margem_seg" localSheetId="4">[7]Parâmetros!$C$17</definedName>
    <definedName name="Margem_seg" localSheetId="3">[7]Parâmetros!$C$17</definedName>
    <definedName name="Margem_seg">[7]Parâmetros!$C$17</definedName>
    <definedName name="Marlet" localSheetId="6">#REF!</definedName>
    <definedName name="Marlet" localSheetId="4">#REF!</definedName>
    <definedName name="Marlet" localSheetId="8">#REF!</definedName>
    <definedName name="Marlet" localSheetId="3">#REF!</definedName>
    <definedName name="Marlet">#REF!</definedName>
    <definedName name="MATURITY" localSheetId="4">#REF!</definedName>
    <definedName name="MATURITY" localSheetId="3">#REF!</definedName>
    <definedName name="MATURITY">#REF!</definedName>
    <definedName name="MesAnterior">[13]PARAMETROS!$C$5</definedName>
    <definedName name="MINGAU" localSheetId="4">#REF!</definedName>
    <definedName name="MINGAU" localSheetId="3">#REF!</definedName>
    <definedName name="MINGAU">#REF!</definedName>
    <definedName name="Moeda" localSheetId="5">[31]Dados!$F$7</definedName>
    <definedName name="Moeda" localSheetId="6">#REF!</definedName>
    <definedName name="Moeda" localSheetId="2">[32]Dados!$H$7</definedName>
    <definedName name="Moeda" localSheetId="4">#REF!</definedName>
    <definedName name="Moeda" localSheetId="8">#REF!</definedName>
    <definedName name="Moeda" localSheetId="3">#REF!</definedName>
    <definedName name="Moeda">#REF!</definedName>
    <definedName name="MO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O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MPL_1" localSheetId="5">[24]MPL!$A$10</definedName>
    <definedName name="MPL_1" localSheetId="2">[24]MPL!$A$10</definedName>
    <definedName name="MPL_1" localSheetId="4">[25]MPL!$A$10</definedName>
    <definedName name="MPL_1" localSheetId="3">[25]MPL!$A$10</definedName>
    <definedName name="MPL_1">[26]MPL!$A$10</definedName>
    <definedName name="MPL_2" localSheetId="5">[24]MPL!$A$18</definedName>
    <definedName name="MPL_2" localSheetId="2">[24]MPL!$A$18</definedName>
    <definedName name="MPL_2" localSheetId="4">[25]MPL!$A$18</definedName>
    <definedName name="MPL_2" localSheetId="3">[25]MPL!$A$18</definedName>
    <definedName name="MPL_2">[26]MPL!$A$18</definedName>
    <definedName name="MPL_3" localSheetId="5">[24]MPL!$A$30</definedName>
    <definedName name="MPL_3" localSheetId="2">[24]MPL!$A$30</definedName>
    <definedName name="MPL_3" localSheetId="4">[25]MPL!$A$30</definedName>
    <definedName name="MPL_3" localSheetId="3">[25]MPL!$A$30</definedName>
    <definedName name="MPL_3">[26]MPL!$A$30</definedName>
    <definedName name="MPL_final" localSheetId="5">[24]MPL!$A$43</definedName>
    <definedName name="MPL_final" localSheetId="2">[24]MPL!$A$43</definedName>
    <definedName name="MPL_final" localSheetId="4">[25]MPL!$A$43</definedName>
    <definedName name="MPL_final" localSheetId="3">[25]MPL!$A$43</definedName>
    <definedName name="MPL_final">[26]MPL!$A$43</definedName>
    <definedName name="Nada" localSheetId="5">#REF!</definedName>
    <definedName name="Nada" localSheetId="2">#REF!</definedName>
    <definedName name="Nada" localSheetId="4">#REF!</definedName>
    <definedName name="Nada" localSheetId="8">[23]Dados!#REF!</definedName>
    <definedName name="Nada" localSheetId="3">#REF!</definedName>
    <definedName name="Nada">[23]Dados!#REF!</definedName>
    <definedName name="NEWTABLE" localSheetId="4">#REF!</definedName>
    <definedName name="NEWTABLE" localSheetId="3">#REF!</definedName>
    <definedName name="NEWTABLE">#REF!</definedName>
    <definedName name="novatabela" localSheetId="4">#REF!</definedName>
    <definedName name="novatabela" localSheetId="3">#REF!</definedName>
    <definedName name="novatabela">#REF!</definedName>
    <definedName name="NTNB" localSheetId="4">#REF!</definedName>
    <definedName name="NTNB" localSheetId="3">#REF!</definedName>
    <definedName name="NTNB">#REF!</definedName>
    <definedName name="NTNF" localSheetId="4">#REF!</definedName>
    <definedName name="NTNF" localSheetId="3">#REF!</definedName>
    <definedName name="NTNF">#REF!</definedName>
    <definedName name="OC_1" localSheetId="5">[20]OC!$P$14</definedName>
    <definedName name="OC_1" localSheetId="2">[20]OC!$P$14</definedName>
    <definedName name="OC_1" localSheetId="4">#REF!</definedName>
    <definedName name="OC_1" localSheetId="3">#REF!</definedName>
    <definedName name="OC_1">[21]OC!$P$14</definedName>
    <definedName name="OC_2" localSheetId="5">[20]OC!$M$14</definedName>
    <definedName name="OC_2" localSheetId="2">[20]OC!$M$14</definedName>
    <definedName name="OC_2" localSheetId="4">#REF!</definedName>
    <definedName name="OC_2" localSheetId="3">#REF!</definedName>
    <definedName name="OC_2">[21]OC!$M$14</definedName>
    <definedName name="OC_3" localSheetId="5">[20]OC!$J$14</definedName>
    <definedName name="OC_3" localSheetId="2">[20]OC!$J$14</definedName>
    <definedName name="OC_3" localSheetId="4">#REF!</definedName>
    <definedName name="OC_3" localSheetId="3">#REF!</definedName>
    <definedName name="OC_3">[21]OC!$J$14</definedName>
    <definedName name="OC_4" localSheetId="5">[20]OC!$G$14</definedName>
    <definedName name="OC_4" localSheetId="2">[20]OC!$G$14</definedName>
    <definedName name="OC_4" localSheetId="4">#REF!</definedName>
    <definedName name="OC_4" localSheetId="3">#REF!</definedName>
    <definedName name="OC_4">[21]OC!$G$14</definedName>
    <definedName name="OC_final" localSheetId="5">[20]OC!$P$15</definedName>
    <definedName name="OC_final" localSheetId="2">[20]OC!$P$15</definedName>
    <definedName name="OC_final" localSheetId="4">#REF!</definedName>
    <definedName name="OC_final" localSheetId="3">#REF!</definedName>
    <definedName name="OC_final">[21]OC!$P$15</definedName>
    <definedName name="OCM_1" localSheetId="5">[20]OCM!$P$19</definedName>
    <definedName name="OCM_1" localSheetId="2">[20]OCM!$P$19</definedName>
    <definedName name="OCM_1" localSheetId="4">#REF!</definedName>
    <definedName name="OCM_1" localSheetId="3">#REF!</definedName>
    <definedName name="OCM_1">[21]OCM!$P$19</definedName>
    <definedName name="OCM_2" localSheetId="5">[20]OCM!$M$19</definedName>
    <definedName name="OCM_2" localSheetId="2">[20]OCM!$M$19</definedName>
    <definedName name="OCM_2" localSheetId="4">#REF!</definedName>
    <definedName name="OCM_2" localSheetId="3">#REF!</definedName>
    <definedName name="OCM_2">[21]OCM!$M$19</definedName>
    <definedName name="OCM_3" localSheetId="5">[20]OCM!$J$19</definedName>
    <definedName name="OCM_3" localSheetId="2">[20]OCM!$J$19</definedName>
    <definedName name="OCM_3" localSheetId="4">#REF!</definedName>
    <definedName name="OCM_3" localSheetId="3">#REF!</definedName>
    <definedName name="OCM_3">[21]OCM!$J$19</definedName>
    <definedName name="OCM_4" localSheetId="5">[20]OCM!$G$19</definedName>
    <definedName name="OCM_4" localSheetId="2">[20]OCM!$G$19</definedName>
    <definedName name="OCM_4" localSheetId="4">#REF!</definedName>
    <definedName name="OCM_4" localSheetId="3">#REF!</definedName>
    <definedName name="OCM_4">[21]OCM!$G$19</definedName>
    <definedName name="OCM_final" localSheetId="5">[20]OCM!$P$20</definedName>
    <definedName name="OCM_final" localSheetId="2">[20]OCM!$P$20</definedName>
    <definedName name="OCM_final" localSheetId="4">#REF!</definedName>
    <definedName name="OCM_final" localSheetId="3">#REF!</definedName>
    <definedName name="OCM_final">[21]OCM!$P$20</definedName>
    <definedName name="OE_1" localSheetId="5">[33]OE!$P$18</definedName>
    <definedName name="OE_1" localSheetId="2">[33]OE!$P$18</definedName>
    <definedName name="OE_1" localSheetId="4">[34]OE!$P$18</definedName>
    <definedName name="OE_1" localSheetId="3">[34]OE!$P$18</definedName>
    <definedName name="OE_1">[35]OE!$P$18</definedName>
    <definedName name="OE_2" localSheetId="5">[33]OE!$M$18</definedName>
    <definedName name="OE_2" localSheetId="2">[33]OE!$M$18</definedName>
    <definedName name="OE_2" localSheetId="4">[34]OE!$M$18</definedName>
    <definedName name="OE_2" localSheetId="3">[34]OE!$M$18</definedName>
    <definedName name="OE_2">[35]OE!$M$18</definedName>
    <definedName name="OE_3" localSheetId="5">[33]OE!$J$18</definedName>
    <definedName name="OE_3" localSheetId="2">[33]OE!$J$18</definedName>
    <definedName name="OE_3" localSheetId="4">[34]OE!$J$18</definedName>
    <definedName name="OE_3" localSheetId="3">[34]OE!$J$18</definedName>
    <definedName name="OE_3">[35]OE!$J$18</definedName>
    <definedName name="OE_4" localSheetId="5">[33]OE!$G$18</definedName>
    <definedName name="OE_4" localSheetId="2">[33]OE!$G$18</definedName>
    <definedName name="OE_4" localSheetId="4">[34]OE!$G$18</definedName>
    <definedName name="OE_4" localSheetId="3">[34]OE!$G$18</definedName>
    <definedName name="OE_4">[35]OE!$G$18</definedName>
    <definedName name="OE_final" localSheetId="5">[33]OE!$P$19</definedName>
    <definedName name="OE_final" localSheetId="2">[33]OE!$P$19</definedName>
    <definedName name="OE_final" localSheetId="4">[34]OE!$P$19</definedName>
    <definedName name="OE_final" localSheetId="3">[34]OE!$P$19</definedName>
    <definedName name="OE_final">[35]OE!$P$19</definedName>
    <definedName name="OO_1" localSheetId="5">[20]OO!$P$19</definedName>
    <definedName name="OO_1" localSheetId="2">[20]OO!$P$19</definedName>
    <definedName name="OO_1" localSheetId="4">#REF!</definedName>
    <definedName name="OO_1" localSheetId="3">#REF!</definedName>
    <definedName name="OO_1">[21]OO!$P$19</definedName>
    <definedName name="OO_2" localSheetId="5">[20]OO!$M$19</definedName>
    <definedName name="OO_2" localSheetId="2">[20]OO!$M$19</definedName>
    <definedName name="OO_2" localSheetId="4">#REF!</definedName>
    <definedName name="OO_2" localSheetId="3">#REF!</definedName>
    <definedName name="OO_2">[21]OO!$M$19</definedName>
    <definedName name="OO_3" localSheetId="5">[20]OO!$J$19</definedName>
    <definedName name="OO_3" localSheetId="2">[20]OO!$J$19</definedName>
    <definedName name="OO_3" localSheetId="4">#REF!</definedName>
    <definedName name="OO_3" localSheetId="3">#REF!</definedName>
    <definedName name="OO_3">[21]OO!$J$19</definedName>
    <definedName name="OO_4" localSheetId="5">[20]OO!$G$19</definedName>
    <definedName name="OO_4" localSheetId="2">[20]OO!$G$19</definedName>
    <definedName name="OO_4" localSheetId="4">#REF!</definedName>
    <definedName name="OO_4" localSheetId="3">#REF!</definedName>
    <definedName name="OO_4">[21]OO!$G$19</definedName>
    <definedName name="OO_final" localSheetId="5">[20]OO!$P$20</definedName>
    <definedName name="OO_final" localSheetId="2">[20]OO!$P$20</definedName>
    <definedName name="OO_final" localSheetId="4">#REF!</definedName>
    <definedName name="OO_final" localSheetId="3">#REF!</definedName>
    <definedName name="OO_final">[21]OO!$P$20</definedName>
    <definedName name="ORCP_1" localSheetId="5">[24]ORCP!$P$12</definedName>
    <definedName name="ORCP_1" localSheetId="2">[24]ORCP!$P$12</definedName>
    <definedName name="ORCP_1" localSheetId="4">[25]ORCP!$P$12</definedName>
    <definedName name="ORCP_1" localSheetId="3">[25]ORCP!$P$12</definedName>
    <definedName name="ORCP_1">[26]ORCP!$P$12</definedName>
    <definedName name="ORCP_2" localSheetId="5">[24]ORCP!$M$12</definedName>
    <definedName name="ORCP_2" localSheetId="2">[24]ORCP!$M$12</definedName>
    <definedName name="ORCP_2" localSheetId="4">[25]ORCP!$M$12</definedName>
    <definedName name="ORCP_2" localSheetId="3">[25]ORCP!$M$12</definedName>
    <definedName name="ORCP_2">[26]ORCP!$M$12</definedName>
    <definedName name="ORCP_3" localSheetId="5">[24]ORCP!$J$12</definedName>
    <definedName name="ORCP_3" localSheetId="2">[24]ORCP!$J$12</definedName>
    <definedName name="ORCP_3" localSheetId="4">[25]ORCP!$J$12</definedName>
    <definedName name="ORCP_3" localSheetId="3">[25]ORCP!$J$12</definedName>
    <definedName name="ORCP_3">[26]ORCP!$J$12</definedName>
    <definedName name="ORCP_4" localSheetId="5">[24]ORCP!$G$12</definedName>
    <definedName name="ORCP_4" localSheetId="2">[24]ORCP!$G$12</definedName>
    <definedName name="ORCP_4" localSheetId="4">[25]ORCP!$G$12</definedName>
    <definedName name="ORCP_4" localSheetId="3">[25]ORCP!$G$12</definedName>
    <definedName name="ORCP_4">[26]ORCP!$G$12</definedName>
    <definedName name="ORCP_final" localSheetId="5">[24]ORCP!$P$13</definedName>
    <definedName name="ORCP_final" localSheetId="2">[24]ORCP!$P$13</definedName>
    <definedName name="ORCP_final" localSheetId="4">[25]ORCP!$P$13</definedName>
    <definedName name="ORCP_final" localSheetId="3">[25]ORCP!$P$13</definedName>
    <definedName name="ORCP_final">[26]ORCP!$P$13</definedName>
    <definedName name="OrderTable" localSheetId="4" hidden="1">#REF!</definedName>
    <definedName name="OrderTable" localSheetId="3" hidden="1">#REF!</definedName>
    <definedName name="OrderTable" hidden="1">#REF!</definedName>
    <definedName name="ORDT_1" localSheetId="5">[20]ORDT!$Y$13</definedName>
    <definedName name="ORDT_1" localSheetId="2">[20]ORDT!$Y$13</definedName>
    <definedName name="ORDT_1" localSheetId="4">#REF!</definedName>
    <definedName name="ORDT_1" localSheetId="3">#REF!</definedName>
    <definedName name="ORDT_1">[21]ORDT!$Y$13</definedName>
    <definedName name="ORDT_2" localSheetId="5">[20]ORDT!$M$13</definedName>
    <definedName name="ORDT_2" localSheetId="2">[20]ORDT!$M$13</definedName>
    <definedName name="ORDT_2" localSheetId="4">#REF!</definedName>
    <definedName name="ORDT_2" localSheetId="3">#REF!</definedName>
    <definedName name="ORDT_2">[21]ORDT!$M$13</definedName>
    <definedName name="ORDT_3" localSheetId="5">[20]ORDT!$J$13</definedName>
    <definedName name="ORDT_3" localSheetId="2">[20]ORDT!$J$13</definedName>
    <definedName name="ORDT_3" localSheetId="4">#REF!</definedName>
    <definedName name="ORDT_3" localSheetId="3">#REF!</definedName>
    <definedName name="ORDT_3">[21]ORDT!$J$13</definedName>
    <definedName name="ORDT_4" localSheetId="5">[20]ORDT!$G$13</definedName>
    <definedName name="ORDT_4" localSheetId="2">[20]ORDT!$G$13</definedName>
    <definedName name="ORDT_4" localSheetId="4">#REF!</definedName>
    <definedName name="ORDT_4" localSheetId="3">#REF!</definedName>
    <definedName name="ORDT_4">[21]ORDT!$G$13</definedName>
    <definedName name="ORDT_final" localSheetId="5">[20]ORDT!$Y$14</definedName>
    <definedName name="ORDT_final" localSheetId="2">[20]ORDT!$Y$14</definedName>
    <definedName name="ORDT_final" localSheetId="4">#REF!</definedName>
    <definedName name="ORDT_final" localSheetId="3">#REF!</definedName>
    <definedName name="ORDT_final">[21]ORDT!$Y$14</definedName>
    <definedName name="ORO_1" localSheetId="5">[20]ORDA!$V$13</definedName>
    <definedName name="ORO_1" localSheetId="2">[20]ORDA!$V$13</definedName>
    <definedName name="ORO_1" localSheetId="4">#REF!</definedName>
    <definedName name="ORO_1" localSheetId="3">#REF!</definedName>
    <definedName name="ORO_1">[21]ORDA!$V$13</definedName>
    <definedName name="ORO_2" localSheetId="5">[20]ORDA!$S$13</definedName>
    <definedName name="ORO_2" localSheetId="2">[20]ORDA!$S$13</definedName>
    <definedName name="ORO_2" localSheetId="4">#REF!</definedName>
    <definedName name="ORO_2" localSheetId="3">#REF!</definedName>
    <definedName name="ORO_2">[21]ORDA!$S$13</definedName>
    <definedName name="ORO_3" localSheetId="5">[20]ORDA!$P$13</definedName>
    <definedName name="ORO_3" localSheetId="2">[20]ORDA!$P$13</definedName>
    <definedName name="ORO_3" localSheetId="4">#REF!</definedName>
    <definedName name="ORO_3" localSheetId="3">#REF!</definedName>
    <definedName name="ORO_3">[21]ORDA!$P$13</definedName>
    <definedName name="ORO_4" localSheetId="5">[20]ORDA!$M$13</definedName>
    <definedName name="ORO_4" localSheetId="2">[20]ORDA!$M$13</definedName>
    <definedName name="ORO_4" localSheetId="4">#REF!</definedName>
    <definedName name="ORO_4" localSheetId="3">#REF!</definedName>
    <definedName name="ORO_4">[21]ORDA!$M$13</definedName>
    <definedName name="ORO_final" localSheetId="5">[20]ORDA!$V$14</definedName>
    <definedName name="ORO_final" localSheetId="2">[20]ORDA!$V$14</definedName>
    <definedName name="ORO_final" localSheetId="4">#REF!</definedName>
    <definedName name="ORO_final" localSheetId="3">#REF!</definedName>
    <definedName name="ORO_final">[21]ORDA!$V$14</definedName>
    <definedName name="OROT_1" localSheetId="5">[24]OROT!$Y$13</definedName>
    <definedName name="OROT_1" localSheetId="2">[24]OROT!$Y$13</definedName>
    <definedName name="OROT_1" localSheetId="4">[25]OROT!$Y$13</definedName>
    <definedName name="OROT_1" localSheetId="3">[25]OROT!$Y$13</definedName>
    <definedName name="OROT_1">[26]OROT!$Y$13</definedName>
    <definedName name="OROT_2" localSheetId="5">[24]OROT!$M$13</definedName>
    <definedName name="OROT_2" localSheetId="2">[24]OROT!$M$13</definedName>
    <definedName name="OROT_2" localSheetId="4">[25]OROT!$M$13</definedName>
    <definedName name="OROT_2" localSheetId="3">[25]OROT!$M$13</definedName>
    <definedName name="OROT_2">[26]OROT!$M$13</definedName>
    <definedName name="OROT_3" localSheetId="5">[24]OROT!$J$13</definedName>
    <definedName name="OROT_3" localSheetId="2">[24]OROT!$J$13</definedName>
    <definedName name="OROT_3" localSheetId="4">[25]OROT!$J$13</definedName>
    <definedName name="OROT_3" localSheetId="3">[25]OROT!$J$13</definedName>
    <definedName name="OROT_3">[26]OROT!$J$13</definedName>
    <definedName name="OROT_4" localSheetId="5">[24]OROT!$G$13</definedName>
    <definedName name="OROT_4" localSheetId="2">[24]OROT!$G$13</definedName>
    <definedName name="OROT_4" localSheetId="4">[25]OROT!$G$13</definedName>
    <definedName name="OROT_4" localSheetId="3">[25]OROT!$G$13</definedName>
    <definedName name="OROT_4">[26]OROT!$G$13</definedName>
    <definedName name="OROT_final" localSheetId="5">[24]OROT!$Y$14</definedName>
    <definedName name="OROT_final" localSheetId="2">[24]OROT!$Y$14</definedName>
    <definedName name="OROT_final" localSheetId="4">[25]OROT!$Y$14</definedName>
    <definedName name="OROT_final" localSheetId="3">[25]OROT!$Y$14</definedName>
    <definedName name="OROT_final">[26]OROT!$Y$14</definedName>
    <definedName name="OUT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OUT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Parâmetros">[13]PARAMETROS!$A$1</definedName>
    <definedName name="Passivo" localSheetId="5">#REF!</definedName>
    <definedName name="Passivo" localSheetId="4">#REF!</definedName>
    <definedName name="Passivo" localSheetId="8">#REF!</definedName>
    <definedName name="Passivo" localSheetId="3">#REF!</definedName>
    <definedName name="Passivo">#REF!</definedName>
    <definedName name="PIF_1" localSheetId="5">[20]PBIFA!$V$41</definedName>
    <definedName name="PIF_1" localSheetId="2">[20]PBIFA!$V$41</definedName>
    <definedName name="PIF_1" localSheetId="4">#REF!</definedName>
    <definedName name="PIF_1" localSheetId="3">#REF!</definedName>
    <definedName name="PIF_1">[21]PBIFA!$V$41</definedName>
    <definedName name="PIF_2" localSheetId="5">[20]PBIFA!$S$41</definedName>
    <definedName name="PIF_2" localSheetId="2">[20]PBIFA!$S$41</definedName>
    <definedName name="PIF_2" localSheetId="4">#REF!</definedName>
    <definedName name="PIF_2" localSheetId="3">#REF!</definedName>
    <definedName name="PIF_2">[21]PBIFA!$S$41</definedName>
    <definedName name="PIF_3" localSheetId="5">[20]PBIFA!$P$41</definedName>
    <definedName name="PIF_3" localSheetId="2">[20]PBIFA!$P$41</definedName>
    <definedName name="PIF_3" localSheetId="4">#REF!</definedName>
    <definedName name="PIF_3" localSheetId="3">#REF!</definedName>
    <definedName name="PIF_3">[21]PBIFA!$P$41</definedName>
    <definedName name="PIF_4" localSheetId="5">[20]PBIFA!$M$41</definedName>
    <definedName name="PIF_4" localSheetId="2">[20]PBIFA!$M$41</definedName>
    <definedName name="PIF_4" localSheetId="4">#REF!</definedName>
    <definedName name="PIF_4" localSheetId="3">#REF!</definedName>
    <definedName name="PIF_4">[21]PBIFA!$M$41</definedName>
    <definedName name="PIF_final" localSheetId="5">[20]PBIFA!$V$42</definedName>
    <definedName name="PIF_final" localSheetId="2">[20]PBIFA!$V$42</definedName>
    <definedName name="PIF_final" localSheetId="4">#REF!</definedName>
    <definedName name="PIF_final" localSheetId="3">#REF!</definedName>
    <definedName name="PIF_final">[21]PBIFA!$V$42</definedName>
    <definedName name="POSICAO" localSheetId="4">#REF!</definedName>
    <definedName name="POSICAO" localSheetId="3">#REF!</definedName>
    <definedName name="POSICAO">#REF!</definedName>
    <definedName name="POthers" localSheetId="4">#REF!</definedName>
    <definedName name="POthers" localSheetId="3">#REF!</definedName>
    <definedName name="POthers">#REF!</definedName>
    <definedName name="PRE.DATA.BASE" localSheetId="4">#REF!</definedName>
    <definedName name="PRE.DATA.BASE" localSheetId="3">#REF!</definedName>
    <definedName name="PRE.DATA.BASE">#REF!</definedName>
    <definedName name="PreAtivo" localSheetId="4">#REF!</definedName>
    <definedName name="PreAtivo" localSheetId="3">#REF!</definedName>
    <definedName name="PreAtivo">#REF!</definedName>
    <definedName name="PrePassivo" localSheetId="4">#REF!</definedName>
    <definedName name="PrePassivo" localSheetId="3">#REF!</definedName>
    <definedName name="PrePassivo">#REF!</definedName>
    <definedName name="pri_Infra">[4]variáveis!$B$3:$D$6</definedName>
    <definedName name="pri_ISE">[4]variáveis!$B$11:$G$123</definedName>
    <definedName name="pri_Moeda">[4]variáveis!$B$128:$G$139</definedName>
    <definedName name="pri_Produto">[4]variáveis!$B$145:$D$154</definedName>
    <definedName name="PrimDiaMes">[13]CARTEIRA!$CK$5</definedName>
    <definedName name="ProdForm" localSheetId="4" hidden="1">#REF!</definedName>
    <definedName name="ProdForm" localSheetId="3" hidden="1">#REF!</definedName>
    <definedName name="ProdForm" hidden="1">#REF!</definedName>
    <definedName name="Product" localSheetId="4" hidden="1">#REF!</definedName>
    <definedName name="Product" localSheetId="3" hidden="1">#REF!</definedName>
    <definedName name="Product" hidden="1">#REF!</definedName>
    <definedName name="Produto" localSheetId="4">#REF!</definedName>
    <definedName name="Produto" localSheetId="3">#REF!</definedName>
    <definedName name="Produto">#REF!</definedName>
    <definedName name="PTAX" localSheetId="4">#REF!</definedName>
    <definedName name="PTAX" localSheetId="3">#REF!</definedName>
    <definedName name="PTAX">#REF!</definedName>
    <definedName name="PTAXDA" localSheetId="4">#REF!</definedName>
    <definedName name="PTAXDA" localSheetId="3">#REF!</definedName>
    <definedName name="PTAXDA">#REF!</definedName>
    <definedName name="PU.Fut" localSheetId="4">#REF!</definedName>
    <definedName name="PU.Fut" localSheetId="3">#REF!</definedName>
    <definedName name="PU.Fut">#REF!</definedName>
    <definedName name="QCNR2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CNR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QUANT.CDI">[13]CARTEIRA!$BM$1:$BM$65536</definedName>
    <definedName name="RA_1_1" localSheetId="5">[20]RA!$V$27</definedName>
    <definedName name="RA_1_1" localSheetId="2">[20]RA!$V$27</definedName>
    <definedName name="RA_1_1" localSheetId="4">#REF!</definedName>
    <definedName name="RA_1_1" localSheetId="3">#REF!</definedName>
    <definedName name="RA_1_1">[21]RA!$V$27</definedName>
    <definedName name="RA_1_2" localSheetId="5">[20]RA!$T$29</definedName>
    <definedName name="RA_1_2" localSheetId="2">[20]RA!$T$29</definedName>
    <definedName name="RA_1_2" localSheetId="4">#REF!</definedName>
    <definedName name="RA_1_2" localSheetId="3">#REF!</definedName>
    <definedName name="RA_1_2">[21]RA!$T$29</definedName>
    <definedName name="RA_1_3" localSheetId="5">[20]RA!$V$35</definedName>
    <definedName name="RA_1_3" localSheetId="2">[20]RA!$V$35</definedName>
    <definedName name="RA_1_3" localSheetId="4">#REF!</definedName>
    <definedName name="RA_1_3" localSheetId="3">#REF!</definedName>
    <definedName name="RA_1_3">[21]RA!$V$35</definedName>
    <definedName name="RA_2_1" localSheetId="5">[20]RA!$S$27</definedName>
    <definedName name="RA_2_1" localSheetId="2">[20]RA!$S$27</definedName>
    <definedName name="RA_2_1" localSheetId="4">#REF!</definedName>
    <definedName name="RA_2_1" localSheetId="3">#REF!</definedName>
    <definedName name="RA_2_1">[21]RA!$S$27</definedName>
    <definedName name="RA_2_2" localSheetId="5">[20]RA!$Q$29</definedName>
    <definedName name="RA_2_2" localSheetId="2">[20]RA!$Q$29</definedName>
    <definedName name="RA_2_2" localSheetId="4">#REF!</definedName>
    <definedName name="RA_2_2" localSheetId="3">#REF!</definedName>
    <definedName name="RA_2_2">[21]RA!$Q$29</definedName>
    <definedName name="RA_2_3" localSheetId="5">[20]RA!$S$35</definedName>
    <definedName name="RA_2_3" localSheetId="2">[20]RA!$S$35</definedName>
    <definedName name="RA_2_3" localSheetId="4">#REF!</definedName>
    <definedName name="RA_2_3" localSheetId="3">#REF!</definedName>
    <definedName name="RA_2_3">[21]RA!$S$35</definedName>
    <definedName name="RA_3_1" localSheetId="5">[20]RA!$P$27</definedName>
    <definedName name="RA_3_1" localSheetId="2">[20]RA!$P$27</definedName>
    <definedName name="RA_3_1" localSheetId="4">#REF!</definedName>
    <definedName name="RA_3_1" localSheetId="3">#REF!</definedName>
    <definedName name="RA_3_1">[21]RA!$P$27</definedName>
    <definedName name="RA_3_2" localSheetId="5">[20]RA!$N$29</definedName>
    <definedName name="RA_3_2" localSheetId="2">[20]RA!$N$29</definedName>
    <definedName name="RA_3_2" localSheetId="4">#REF!</definedName>
    <definedName name="RA_3_2" localSheetId="3">#REF!</definedName>
    <definedName name="RA_3_2">[21]RA!$N$29</definedName>
    <definedName name="RA_3_3" localSheetId="5">[20]RA!$P$35</definedName>
    <definedName name="RA_3_3" localSheetId="2">[20]RA!$P$35</definedName>
    <definedName name="RA_3_3" localSheetId="4">#REF!</definedName>
    <definedName name="RA_3_3" localSheetId="3">#REF!</definedName>
    <definedName name="RA_3_3">[21]RA!$P$35</definedName>
    <definedName name="RA_4_1" localSheetId="5">[20]RA!$M$27</definedName>
    <definedName name="RA_4_1" localSheetId="2">[20]RA!$M$27</definedName>
    <definedName name="RA_4_1" localSheetId="4">#REF!</definedName>
    <definedName name="RA_4_1" localSheetId="3">#REF!</definedName>
    <definedName name="RA_4_1">[21]RA!$M$27</definedName>
    <definedName name="RA_4_2" localSheetId="5">[20]RA!$K$29</definedName>
    <definedName name="RA_4_2" localSheetId="2">[20]RA!$K$29</definedName>
    <definedName name="RA_4_2" localSheetId="4">#REF!</definedName>
    <definedName name="RA_4_2" localSheetId="3">#REF!</definedName>
    <definedName name="RA_4_2">[21]RA!$K$29</definedName>
    <definedName name="RA_4_3" localSheetId="5">[20]RA!$M$35</definedName>
    <definedName name="RA_4_3" localSheetId="2">[20]RA!$M$35</definedName>
    <definedName name="RA_4_3" localSheetId="4">#REF!</definedName>
    <definedName name="RA_4_3" localSheetId="3">#REF!</definedName>
    <definedName name="RA_4_3">[21]RA!$M$35</definedName>
    <definedName name="RA_final" localSheetId="5">[33]RA!$V$28</definedName>
    <definedName name="RA_final" localSheetId="2">[33]RA!$V$28</definedName>
    <definedName name="RA_final" localSheetId="4">#REF!</definedName>
    <definedName name="RA_final" localSheetId="3">#REF!</definedName>
    <definedName name="RA_final">[35]RA!$V$28</definedName>
    <definedName name="RCArea" localSheetId="4" hidden="1">#REF!</definedName>
    <definedName name="RCArea" localSheetId="3" hidden="1">#REF!</definedName>
    <definedName name="RCArea" hidden="1">#REF!</definedName>
    <definedName name="RCE_1" localSheetId="5">[24]RCE!$P$8</definedName>
    <definedName name="RCE_1" localSheetId="2">[24]RCE!$P$8</definedName>
    <definedName name="RCE_1" localSheetId="4">[25]RCE!$P$8</definedName>
    <definedName name="RCE_1" localSheetId="3">[25]RCE!$P$8</definedName>
    <definedName name="RCE_1">[26]RCE!$P$8</definedName>
    <definedName name="RCE_2" localSheetId="5">[24]RCE!$M$8</definedName>
    <definedName name="RCE_2" localSheetId="2">[24]RCE!$M$8</definedName>
    <definedName name="RCE_2" localSheetId="4">[25]RCE!$M$8</definedName>
    <definedName name="RCE_2" localSheetId="3">[25]RCE!$M$8</definedName>
    <definedName name="RCE_2">[26]RCE!$M$8</definedName>
    <definedName name="RCE_3" localSheetId="5">[24]RCE!$J$8</definedName>
    <definedName name="RCE_3" localSheetId="2">[24]RCE!$J$8</definedName>
    <definedName name="RCE_3" localSheetId="4">[25]RCE!$J$8</definedName>
    <definedName name="RCE_3" localSheetId="3">[25]RCE!$J$8</definedName>
    <definedName name="RCE_3">[26]RCE!$J$8</definedName>
    <definedName name="RCE_4" localSheetId="5">[24]RCE!$G$8</definedName>
    <definedName name="RCE_4" localSheetId="2">[24]RCE!$G$8</definedName>
    <definedName name="RCE_4" localSheetId="4">[25]RCE!$G$8</definedName>
    <definedName name="RCE_4" localSheetId="3">[25]RCE!$G$8</definedName>
    <definedName name="RCE_4">[26]RCE!$G$8</definedName>
    <definedName name="RCE_final" localSheetId="5">[24]RCE!$P$9</definedName>
    <definedName name="RCE_final" localSheetId="2">[24]RCE!$P$9</definedName>
    <definedName name="RCE_final" localSheetId="4">[25]RCE!$P$9</definedName>
    <definedName name="RCE_final" localSheetId="3">[25]RCE!$P$9</definedName>
    <definedName name="RCE_final">[26]RCE!$P$9</definedName>
    <definedName name="RCP_1" localSheetId="5">[20]ORCP!$P$12</definedName>
    <definedName name="RCP_1" localSheetId="2">[20]ORCP!$P$12</definedName>
    <definedName name="RCP_1" localSheetId="4">#REF!</definedName>
    <definedName name="RCP_1" localSheetId="3">#REF!</definedName>
    <definedName name="RCP_1">[21]ORCP!$P$12</definedName>
    <definedName name="RCP_2" localSheetId="5">[20]ORCP!$M$12</definedName>
    <definedName name="RCP_2" localSheetId="2">[20]ORCP!$M$12</definedName>
    <definedName name="RCP_2" localSheetId="4">#REF!</definedName>
    <definedName name="RCP_2" localSheetId="3">#REF!</definedName>
    <definedName name="RCP_2">[21]ORCP!$M$12</definedName>
    <definedName name="RCP_3" localSheetId="5">[20]ORCP!$J$12</definedName>
    <definedName name="RCP_3" localSheetId="2">[20]ORCP!$J$12</definedName>
    <definedName name="RCP_3" localSheetId="4">#REF!</definedName>
    <definedName name="RCP_3" localSheetId="3">#REF!</definedName>
    <definedName name="RCP_3">[21]ORCP!$J$12</definedName>
    <definedName name="RCP_4" localSheetId="5">[20]ORCP!$G$12</definedName>
    <definedName name="RCP_4" localSheetId="2">[20]ORCP!$G$12</definedName>
    <definedName name="RCP_4" localSheetId="4">#REF!</definedName>
    <definedName name="RCP_4" localSheetId="3">#REF!</definedName>
    <definedName name="RCP_4">[21]ORCP!$G$12</definedName>
    <definedName name="RCP_final" localSheetId="5">[20]ORCP!$P$13</definedName>
    <definedName name="RCP_final" localSheetId="2">[20]ORCP!$P$13</definedName>
    <definedName name="RCP_final" localSheetId="4">#REF!</definedName>
    <definedName name="RCP_final" localSheetId="3">#REF!</definedName>
    <definedName name="RCP_final">[21]ORCP!$P$13</definedName>
    <definedName name="remu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mu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.BPAR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esBrutoB">[13]CARTEIRA!$CF$5</definedName>
    <definedName name="ResCdiB">[13]CARTEIRA!$CD$5</definedName>
    <definedName name="RIFT_1" localSheetId="5">[20]PBIFT!$Y$41</definedName>
    <definedName name="RIFT_1" localSheetId="2">[20]PBIFT!$Y$41</definedName>
    <definedName name="RIFT_1" localSheetId="4">#REF!</definedName>
    <definedName name="RIFT_1" localSheetId="3">#REF!</definedName>
    <definedName name="RIFT_1">[21]PBIFT!$Y$41</definedName>
    <definedName name="RIFT_2" localSheetId="5">[20]PBIFT!$M$41</definedName>
    <definedName name="RIFT_2" localSheetId="2">[20]PBIFT!$M$41</definedName>
    <definedName name="RIFT_2" localSheetId="4">#REF!</definedName>
    <definedName name="RIFT_2" localSheetId="3">#REF!</definedName>
    <definedName name="RIFT_2">[21]PBIFT!$M$41</definedName>
    <definedName name="RIFT_3" localSheetId="5">[20]PBIFT!$J$41</definedName>
    <definedName name="RIFT_3" localSheetId="2">[20]PBIFT!$J$41</definedName>
    <definedName name="RIFT_3" localSheetId="4">#REF!</definedName>
    <definedName name="RIFT_3" localSheetId="3">#REF!</definedName>
    <definedName name="RIFT_3">[21]PBIFT!$J$41</definedName>
    <definedName name="RIFT_4" localSheetId="5">[20]PBIFT!$G$41</definedName>
    <definedName name="RIFT_4" localSheetId="2">[20]PBIFT!$G$41</definedName>
    <definedName name="RIFT_4" localSheetId="4">#REF!</definedName>
    <definedName name="RIFT_4" localSheetId="3">#REF!</definedName>
    <definedName name="RIFT_4">[21]PBIFT!$G$41</definedName>
    <definedName name="RIFT_final" localSheetId="5">[20]PBIFT!$Y$42</definedName>
    <definedName name="RIFT_final" localSheetId="2">[20]PBIFT!$Y$42</definedName>
    <definedName name="RIFT_final" localSheetId="4">#REF!</definedName>
    <definedName name="RIFT_final" localSheetId="3">#REF!</definedName>
    <definedName name="RIFT_final">[21]PBIFT!$Y$42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TRUE</definedName>
    <definedName name="ROF_1" localSheetId="5">[33]ROF!#REF!</definedName>
    <definedName name="ROF_1" localSheetId="6">[35]ROF!#REF!</definedName>
    <definedName name="ROF_1" localSheetId="2">[33]ROF!#REF!</definedName>
    <definedName name="ROF_1" localSheetId="4">[34]ROF!#REF!</definedName>
    <definedName name="ROF_1" localSheetId="8">[35]ROF!#REF!</definedName>
    <definedName name="ROF_1" localSheetId="3">[34]ROF!#REF!</definedName>
    <definedName name="ROF_1">[35]ROF!#REF!</definedName>
    <definedName name="ROF_1_1" localSheetId="5">[33]ROF!$V$17</definedName>
    <definedName name="ROF_1_1" localSheetId="2">[33]ROF!$V$17</definedName>
    <definedName name="ROF_1_1" localSheetId="4">[34]ROF!$V$17</definedName>
    <definedName name="ROF_1_1" localSheetId="3">[34]ROF!$V$17</definedName>
    <definedName name="ROF_1_1">[35]ROF!$V$17</definedName>
    <definedName name="ROF_1_2" localSheetId="5">[33]ROF!$T$19</definedName>
    <definedName name="ROF_1_2" localSheetId="2">[33]ROF!$T$19</definedName>
    <definedName name="ROF_1_2" localSheetId="4">[34]ROF!$T$19</definedName>
    <definedName name="ROF_1_2" localSheetId="3">[34]ROF!$T$19</definedName>
    <definedName name="ROF_1_2">[35]ROF!$T$19</definedName>
    <definedName name="ROF_1_3" localSheetId="5">[33]ROF!$V$28</definedName>
    <definedName name="ROF_1_3" localSheetId="2">[33]ROF!$V$28</definedName>
    <definedName name="ROF_1_3" localSheetId="4">[34]ROF!$V$28</definedName>
    <definedName name="ROF_1_3" localSheetId="3">[34]ROF!$V$28</definedName>
    <definedName name="ROF_1_3">[35]ROF!$V$28</definedName>
    <definedName name="ROF_1_4" localSheetId="5">[33]ROF!$T$30</definedName>
    <definedName name="ROF_1_4" localSheetId="2">[33]ROF!$T$30</definedName>
    <definedName name="ROF_1_4" localSheetId="4">[34]ROF!$T$30</definedName>
    <definedName name="ROF_1_4" localSheetId="3">[34]ROF!$T$30</definedName>
    <definedName name="ROF_1_4">[35]ROF!$T$30</definedName>
    <definedName name="ROF_1_5" localSheetId="5">[33]ROF!$V$32</definedName>
    <definedName name="ROF_1_5" localSheetId="2">[33]ROF!$V$32</definedName>
    <definedName name="ROF_1_5" localSheetId="4">[34]ROF!$V$32</definedName>
    <definedName name="ROF_1_5" localSheetId="3">[34]ROF!$V$32</definedName>
    <definedName name="ROF_1_5">[35]ROF!$V$32</definedName>
    <definedName name="ROF_2_1" localSheetId="5">[33]ROF!$S$17</definedName>
    <definedName name="ROF_2_1" localSheetId="2">[33]ROF!$S$17</definedName>
    <definedName name="ROF_2_1" localSheetId="4">[34]ROF!$S$17</definedName>
    <definedName name="ROF_2_1" localSheetId="3">[34]ROF!$S$17</definedName>
    <definedName name="ROF_2_1">[35]ROF!$S$17</definedName>
    <definedName name="ROF_2_2" localSheetId="5">[33]ROF!$Q$19</definedName>
    <definedName name="ROF_2_2" localSheetId="2">[33]ROF!$Q$19</definedName>
    <definedName name="ROF_2_2" localSheetId="4">[34]ROF!$Q$19</definedName>
    <definedName name="ROF_2_2" localSheetId="3">[34]ROF!$Q$19</definedName>
    <definedName name="ROF_2_2">[35]ROF!$Q$19</definedName>
    <definedName name="ROF_2_3" localSheetId="5">[33]ROF!$S$28</definedName>
    <definedName name="ROF_2_3" localSheetId="2">[33]ROF!$S$28</definedName>
    <definedName name="ROF_2_3" localSheetId="4">[34]ROF!$S$28</definedName>
    <definedName name="ROF_2_3" localSheetId="3">[34]ROF!$S$28</definedName>
    <definedName name="ROF_2_3">[35]ROF!$S$28</definedName>
    <definedName name="ROF_2_4" localSheetId="5">[33]ROF!$Q$30</definedName>
    <definedName name="ROF_2_4" localSheetId="2">[33]ROF!$Q$30</definedName>
    <definedName name="ROF_2_4" localSheetId="4">[34]ROF!$Q$30</definedName>
    <definedName name="ROF_2_4" localSheetId="3">[34]ROF!$Q$30</definedName>
    <definedName name="ROF_2_4">[35]ROF!$Q$30</definedName>
    <definedName name="ROF_2_5" localSheetId="5">[33]ROF!$S$32</definedName>
    <definedName name="ROF_2_5" localSheetId="2">[33]ROF!$S$32</definedName>
    <definedName name="ROF_2_5" localSheetId="4">[34]ROF!$S$32</definedName>
    <definedName name="ROF_2_5" localSheetId="3">[34]ROF!$S$32</definedName>
    <definedName name="ROF_2_5">[35]ROF!$S$32</definedName>
    <definedName name="ROF_3_1" localSheetId="5">[33]ROF!$P$17</definedName>
    <definedName name="ROF_3_1" localSheetId="2">[33]ROF!$P$17</definedName>
    <definedName name="ROF_3_1" localSheetId="4">[34]ROF!$P$17</definedName>
    <definedName name="ROF_3_1" localSheetId="3">[34]ROF!$P$17</definedName>
    <definedName name="ROF_3_1">[35]ROF!$P$17</definedName>
    <definedName name="ROF_3_2" localSheetId="5">[33]ROF!$N$19</definedName>
    <definedName name="ROF_3_2" localSheetId="2">[33]ROF!$N$19</definedName>
    <definedName name="ROF_3_2" localSheetId="4">[34]ROF!$N$19</definedName>
    <definedName name="ROF_3_2" localSheetId="3">[34]ROF!$N$19</definedName>
    <definedName name="ROF_3_2">[35]ROF!$N$19</definedName>
    <definedName name="ROF_3_3" localSheetId="5">[33]ROF!$P$28</definedName>
    <definedName name="ROF_3_3" localSheetId="2">[33]ROF!$P$28</definedName>
    <definedName name="ROF_3_3" localSheetId="4">[34]ROF!$P$28</definedName>
    <definedName name="ROF_3_3" localSheetId="3">[34]ROF!$P$28</definedName>
    <definedName name="ROF_3_3">[35]ROF!$P$28</definedName>
    <definedName name="ROF_3_4" localSheetId="5">[33]ROF!$N$30</definedName>
    <definedName name="ROF_3_4" localSheetId="2">[33]ROF!$N$30</definedName>
    <definedName name="ROF_3_4" localSheetId="4">[34]ROF!$N$30</definedName>
    <definedName name="ROF_3_4" localSheetId="3">[34]ROF!$N$30</definedName>
    <definedName name="ROF_3_4">[35]ROF!$N$30</definedName>
    <definedName name="ROF_3_5" localSheetId="5">[33]ROF!$P$32</definedName>
    <definedName name="ROF_3_5" localSheetId="2">[33]ROF!$P$32</definedName>
    <definedName name="ROF_3_5" localSheetId="4">[34]ROF!$P$32</definedName>
    <definedName name="ROF_3_5" localSheetId="3">[34]ROF!$P$32</definedName>
    <definedName name="ROF_3_5">[35]ROF!$P$32</definedName>
    <definedName name="ROF_4_1" localSheetId="5">[33]ROF!$M$17</definedName>
    <definedName name="ROF_4_1" localSheetId="2">[33]ROF!$M$17</definedName>
    <definedName name="ROF_4_1" localSheetId="4">[34]ROF!$M$17</definedName>
    <definedName name="ROF_4_1" localSheetId="3">[34]ROF!$M$17</definedName>
    <definedName name="ROF_4_1">[35]ROF!$M$17</definedName>
    <definedName name="ROF_4_2" localSheetId="5">[33]ROF!$K$19</definedName>
    <definedName name="ROF_4_2" localSheetId="2">[33]ROF!$K$19</definedName>
    <definedName name="ROF_4_2" localSheetId="4">[34]ROF!$K$19</definedName>
    <definedName name="ROF_4_2" localSheetId="3">[34]ROF!$K$19</definedName>
    <definedName name="ROF_4_2">[35]ROF!$K$19</definedName>
    <definedName name="ROF_4_3" localSheetId="5">[33]ROF!$M$28</definedName>
    <definedName name="ROF_4_3" localSheetId="2">[33]ROF!$M$28</definedName>
    <definedName name="ROF_4_3" localSheetId="4">[34]ROF!$M$28</definedName>
    <definedName name="ROF_4_3" localSheetId="3">[34]ROF!$M$28</definedName>
    <definedName name="ROF_4_3">[35]ROF!$M$28</definedName>
    <definedName name="ROF_4_4" localSheetId="5">[33]ROF!$K$30</definedName>
    <definedName name="ROF_4_4" localSheetId="2">[33]ROF!$K$30</definedName>
    <definedName name="ROF_4_4" localSheetId="4">[34]ROF!$K$30</definedName>
    <definedName name="ROF_4_4" localSheetId="3">[34]ROF!$K$30</definedName>
    <definedName name="ROF_4_4">[35]ROF!$K$30</definedName>
    <definedName name="ROF_4_5" localSheetId="5">[33]ROF!$M$32</definedName>
    <definedName name="ROF_4_5" localSheetId="2">[33]ROF!$M$32</definedName>
    <definedName name="ROF_4_5" localSheetId="4">[34]ROF!$M$32</definedName>
    <definedName name="ROF_4_5" localSheetId="3">[34]ROF!$M$32</definedName>
    <definedName name="ROF_4_5">[35]ROF!$M$32</definedName>
    <definedName name="ROF_final" localSheetId="5">[33]ROF!$V$33</definedName>
    <definedName name="ROF_final" localSheetId="2">[33]ROF!$V$33</definedName>
    <definedName name="ROF_final" localSheetId="4">[34]ROF!$V$33</definedName>
    <definedName name="ROF_final" localSheetId="3">[34]ROF!$V$33</definedName>
    <definedName name="ROF_final">[35]ROF!$V$33</definedName>
    <definedName name="ROFT_1" localSheetId="5">[33]ROFT!#REF!</definedName>
    <definedName name="ROFT_1" localSheetId="6">[35]ROFT!#REF!</definedName>
    <definedName name="ROFT_1" localSheetId="2">[33]ROFT!#REF!</definedName>
    <definedName name="ROFT_1" localSheetId="4">[34]ROFT!#REF!</definedName>
    <definedName name="ROFT_1" localSheetId="8">[35]ROFT!#REF!</definedName>
    <definedName name="ROFT_1" localSheetId="3">[34]ROFT!#REF!</definedName>
    <definedName name="ROFT_1">[35]ROFT!#REF!</definedName>
    <definedName name="ROFT_1_1" localSheetId="5">[33]ROFT!$Y$17</definedName>
    <definedName name="ROFT_1_1" localSheetId="2">[33]ROFT!$Y$17</definedName>
    <definedName name="ROFT_1_1" localSheetId="4">[34]ROFT!$Y$17</definedName>
    <definedName name="ROFT_1_1" localSheetId="3">[34]ROFT!$Y$17</definedName>
    <definedName name="ROFT_1_1">[35]ROFT!$Y$17</definedName>
    <definedName name="ROFT_1_2" localSheetId="5">[33]ROFT!$W$19</definedName>
    <definedName name="ROFT_1_2" localSheetId="2">[33]ROFT!$W$19</definedName>
    <definedName name="ROFT_1_2" localSheetId="4">[34]ROFT!$W$19</definedName>
    <definedName name="ROFT_1_2" localSheetId="3">[34]ROFT!$W$19</definedName>
    <definedName name="ROFT_1_2">[35]ROFT!$W$19</definedName>
    <definedName name="ROFT_1_3" localSheetId="5">[33]ROFT!$Y$28</definedName>
    <definedName name="ROFT_1_3" localSheetId="2">[33]ROFT!$Y$28</definedName>
    <definedName name="ROFT_1_3" localSheetId="4">[34]ROFT!$Y$28</definedName>
    <definedName name="ROFT_1_3" localSheetId="3">[34]ROFT!$Y$28</definedName>
    <definedName name="ROFT_1_3">[35]ROFT!$Y$28</definedName>
    <definedName name="ROFT_1_4" localSheetId="5">[33]ROFT!$W$30</definedName>
    <definedName name="ROFT_1_4" localSheetId="2">[33]ROFT!$W$30</definedName>
    <definedName name="ROFT_1_4" localSheetId="4">[34]ROFT!$W$30</definedName>
    <definedName name="ROFT_1_4" localSheetId="3">[34]ROFT!$W$30</definedName>
    <definedName name="ROFT_1_4">[35]ROFT!$W$30</definedName>
    <definedName name="ROFT_1_5" localSheetId="5">[33]ROFT!$Y$32</definedName>
    <definedName name="ROFT_1_5" localSheetId="2">[33]ROFT!$Y$32</definedName>
    <definedName name="ROFT_1_5" localSheetId="4">[34]ROFT!$Y$32</definedName>
    <definedName name="ROFT_1_5" localSheetId="3">[34]ROFT!$Y$32</definedName>
    <definedName name="ROFT_1_5">[35]ROFT!$Y$32</definedName>
    <definedName name="ROFT_2_1" localSheetId="5">[33]ROFT!$M$17</definedName>
    <definedName name="ROFT_2_1" localSheetId="2">[33]ROFT!$M$17</definedName>
    <definedName name="ROFT_2_1" localSheetId="4">[34]ROFT!$M$17</definedName>
    <definedName name="ROFT_2_1" localSheetId="3">[34]ROFT!$M$17</definedName>
    <definedName name="ROFT_2_1">[35]ROFT!$M$17</definedName>
    <definedName name="ROFT_2_2" localSheetId="5">[33]ROFT!$K$19</definedName>
    <definedName name="ROFT_2_2" localSheetId="2">[33]ROFT!$K$19</definedName>
    <definedName name="ROFT_2_2" localSheetId="4">[34]ROFT!$K$19</definedName>
    <definedName name="ROFT_2_2" localSheetId="3">[34]ROFT!$K$19</definedName>
    <definedName name="ROFT_2_2">[35]ROFT!$K$19</definedName>
    <definedName name="ROFT_2_3" localSheetId="5">[33]ROFT!$M$28</definedName>
    <definedName name="ROFT_2_3" localSheetId="2">[33]ROFT!$M$28</definedName>
    <definedName name="ROFT_2_3" localSheetId="4">[34]ROFT!$M$28</definedName>
    <definedName name="ROFT_2_3" localSheetId="3">[34]ROFT!$M$28</definedName>
    <definedName name="ROFT_2_3">[35]ROFT!$M$28</definedName>
    <definedName name="ROFT_2_4" localSheetId="5">[33]ROFT!$K$30</definedName>
    <definedName name="ROFT_2_4" localSheetId="2">[33]ROFT!$K$30</definedName>
    <definedName name="ROFT_2_4" localSheetId="4">[34]ROFT!$K$30</definedName>
    <definedName name="ROFT_2_4" localSheetId="3">[34]ROFT!$K$30</definedName>
    <definedName name="ROFT_2_4">[35]ROFT!$K$30</definedName>
    <definedName name="ROFT_2_5" localSheetId="5">[33]ROFT!$M$32</definedName>
    <definedName name="ROFT_2_5" localSheetId="2">[33]ROFT!$M$32</definedName>
    <definedName name="ROFT_2_5" localSheetId="4">[34]ROFT!$M$32</definedName>
    <definedName name="ROFT_2_5" localSheetId="3">[34]ROFT!$M$32</definedName>
    <definedName name="ROFT_2_5">[35]ROFT!$M$32</definedName>
    <definedName name="ROFT_3_1" localSheetId="5">[33]ROFT!$J$17</definedName>
    <definedName name="ROFT_3_1" localSheetId="2">[33]ROFT!$J$17</definedName>
    <definedName name="ROFT_3_1" localSheetId="4">[34]ROFT!$J$17</definedName>
    <definedName name="ROFT_3_1" localSheetId="3">[34]ROFT!$J$17</definedName>
    <definedName name="ROFT_3_1">[35]ROFT!$J$17</definedName>
    <definedName name="ROFT_3_2" localSheetId="5">[33]ROFT!$H$19</definedName>
    <definedName name="ROFT_3_2" localSheetId="2">[33]ROFT!$H$19</definedName>
    <definedName name="ROFT_3_2" localSheetId="4">[34]ROFT!$H$19</definedName>
    <definedName name="ROFT_3_2" localSheetId="3">[34]ROFT!$H$19</definedName>
    <definedName name="ROFT_3_2">[35]ROFT!$H$19</definedName>
    <definedName name="ROFT_3_3" localSheetId="5">[33]ROFT!$J$28</definedName>
    <definedName name="ROFT_3_3" localSheetId="2">[33]ROFT!$J$28</definedName>
    <definedName name="ROFT_3_3" localSheetId="4">[34]ROFT!$J$28</definedName>
    <definedName name="ROFT_3_3" localSheetId="3">[34]ROFT!$J$28</definedName>
    <definedName name="ROFT_3_3">[35]ROFT!$J$28</definedName>
    <definedName name="ROFT_3_4" localSheetId="5">[33]ROFT!$H$30</definedName>
    <definedName name="ROFT_3_4" localSheetId="2">[33]ROFT!$H$30</definedName>
    <definedName name="ROFT_3_4" localSheetId="4">[34]ROFT!$H$30</definedName>
    <definedName name="ROFT_3_4" localSheetId="3">[34]ROFT!$H$30</definedName>
    <definedName name="ROFT_3_4">[35]ROFT!$H$30</definedName>
    <definedName name="ROFT_3_5" localSheetId="5">[33]ROFT!$J$32</definedName>
    <definedName name="ROFT_3_5" localSheetId="2">[33]ROFT!$J$32</definedName>
    <definedName name="ROFT_3_5" localSheetId="4">[34]ROFT!$J$32</definedName>
    <definedName name="ROFT_3_5" localSheetId="3">[34]ROFT!$J$32</definedName>
    <definedName name="ROFT_3_5">[35]ROFT!$J$32</definedName>
    <definedName name="ROFT_4_1" localSheetId="5">[33]ROFT!$G$17</definedName>
    <definedName name="ROFT_4_1" localSheetId="2">[33]ROFT!$G$17</definedName>
    <definedName name="ROFT_4_1" localSheetId="4">[34]ROFT!$G$17</definedName>
    <definedName name="ROFT_4_1" localSheetId="3">[34]ROFT!$G$17</definedName>
    <definedName name="ROFT_4_1">[35]ROFT!$G$17</definedName>
    <definedName name="ROFT_4_2" localSheetId="5">[33]ROFT!$E$19</definedName>
    <definedName name="ROFT_4_2" localSheetId="2">[33]ROFT!$E$19</definedName>
    <definedName name="ROFT_4_2" localSheetId="4">[34]ROFT!$E$19</definedName>
    <definedName name="ROFT_4_2" localSheetId="3">[34]ROFT!$E$19</definedName>
    <definedName name="ROFT_4_2">[35]ROFT!$E$19</definedName>
    <definedName name="ROFT_4_3" localSheetId="5">[33]ROFT!$G$28</definedName>
    <definedName name="ROFT_4_3" localSheetId="2">[33]ROFT!$G$28</definedName>
    <definedName name="ROFT_4_3" localSheetId="4">[34]ROFT!$G$28</definedName>
    <definedName name="ROFT_4_3" localSheetId="3">[34]ROFT!$G$28</definedName>
    <definedName name="ROFT_4_3">[35]ROFT!$G$28</definedName>
    <definedName name="ROFT_4_4" localSheetId="5">[33]ROFT!$E$30</definedName>
    <definedName name="ROFT_4_4" localSheetId="2">[33]ROFT!$E$30</definedName>
    <definedName name="ROFT_4_4" localSheetId="4">[34]ROFT!$E$30</definedName>
    <definedName name="ROFT_4_4" localSheetId="3">[34]ROFT!$E$30</definedName>
    <definedName name="ROFT_4_4">[35]ROFT!$E$30</definedName>
    <definedName name="ROFT_4_5" localSheetId="5">[33]ROFT!$G$32</definedName>
    <definedName name="ROFT_4_5" localSheetId="2">[33]ROFT!$G$32</definedName>
    <definedName name="ROFT_4_5" localSheetId="4">[34]ROFT!$G$32</definedName>
    <definedName name="ROFT_4_5" localSheetId="3">[34]ROFT!$G$32</definedName>
    <definedName name="ROFT_4_5">[35]ROFT!$G$32</definedName>
    <definedName name="ROFT_final" localSheetId="5">[33]ROFT!$Y$33</definedName>
    <definedName name="ROFT_final" localSheetId="2">[33]ROFT!$Y$33</definedName>
    <definedName name="ROFT_final" localSheetId="4">[34]ROFT!$Y$33</definedName>
    <definedName name="ROFT_final" localSheetId="3">[34]ROFT!$Y$33</definedName>
    <definedName name="ROFT_final">[35]ROFT!$Y$33</definedName>
    <definedName name="RPS_1" localSheetId="5">[33]RPS!$V$13</definedName>
    <definedName name="RPS_1" localSheetId="2">[33]RPS!$V$13</definedName>
    <definedName name="RPS_1" localSheetId="4">#REF!</definedName>
    <definedName name="RPS_1" localSheetId="3">#REF!</definedName>
    <definedName name="RPS_1">[35]RPS!$V$13</definedName>
    <definedName name="RPS_2" localSheetId="5">[33]RPS!$S$13</definedName>
    <definedName name="RPS_2" localSheetId="2">[33]RPS!$S$13</definedName>
    <definedName name="RPS_2" localSheetId="4">#REF!</definedName>
    <definedName name="RPS_2" localSheetId="3">#REF!</definedName>
    <definedName name="RPS_2">[35]RPS!$S$13</definedName>
    <definedName name="RPS_3" localSheetId="5">[33]RPS!$P$13</definedName>
    <definedName name="RPS_3" localSheetId="2">[33]RPS!$P$13</definedName>
    <definedName name="RPS_3" localSheetId="4">#REF!</definedName>
    <definedName name="RPS_3" localSheetId="3">#REF!</definedName>
    <definedName name="RPS_3">[35]RPS!$P$13</definedName>
    <definedName name="RPS_4" localSheetId="5">[33]RPS!$M$13</definedName>
    <definedName name="RPS_4" localSheetId="2">[33]RPS!$M$13</definedName>
    <definedName name="RPS_4" localSheetId="4">#REF!</definedName>
    <definedName name="RPS_4" localSheetId="3">#REF!</definedName>
    <definedName name="RPS_4">[35]RPS!$M$13</definedName>
    <definedName name="RPS_final" localSheetId="5">[33]RPS!$V$14</definedName>
    <definedName name="RPS_final" localSheetId="2">[33]RPS!$V$14</definedName>
    <definedName name="RPS_final" localSheetId="4">#REF!</definedName>
    <definedName name="RPS_final" localSheetId="3">#REF!</definedName>
    <definedName name="RPS_final">[35]RPS!$V$14</definedName>
    <definedName name="RPST_1" localSheetId="5">[33]RPST!$Y$13</definedName>
    <definedName name="RPST_1" localSheetId="2">[33]RPST!$Y$13</definedName>
    <definedName name="RPST_1" localSheetId="4">#REF!</definedName>
    <definedName name="RPST_1" localSheetId="3">#REF!</definedName>
    <definedName name="RPST_1">[35]RPST!$Y$13</definedName>
    <definedName name="RPST_2" localSheetId="5">[33]RPST!$M$13</definedName>
    <definedName name="RPST_2" localSheetId="2">[33]RPST!$M$13</definedName>
    <definedName name="RPST_2" localSheetId="4">#REF!</definedName>
    <definedName name="RPST_2" localSheetId="3">#REF!</definedName>
    <definedName name="RPST_2">[35]RPST!$M$13</definedName>
    <definedName name="RPST_3" localSheetId="5">[33]RPST!$J$13</definedName>
    <definedName name="RPST_3" localSheetId="2">[33]RPST!$J$13</definedName>
    <definedName name="RPST_3" localSheetId="4">#REF!</definedName>
    <definedName name="RPST_3" localSheetId="3">#REF!</definedName>
    <definedName name="RPST_3">[35]RPST!$J$13</definedName>
    <definedName name="RPST_4" localSheetId="5">[33]RPST!$G$13</definedName>
    <definedName name="RPST_4" localSheetId="2">[33]RPST!$G$13</definedName>
    <definedName name="RPST_4" localSheetId="4">#REF!</definedName>
    <definedName name="RPST_4" localSheetId="3">#REF!</definedName>
    <definedName name="RPST_4">[35]RPST!$G$13</definedName>
    <definedName name="RPST_final" localSheetId="5">[33]RPST!$Y$14</definedName>
    <definedName name="RPST_final" localSheetId="2">[33]RPST!$Y$14</definedName>
    <definedName name="RPST_final" localSheetId="4">#REF!</definedName>
    <definedName name="RPST_final" localSheetId="3">#REF!</definedName>
    <definedName name="RPST_final">[35]RPST!$Y$14</definedName>
    <definedName name="RT_1_1" localSheetId="5">[20]RT!$Y$27</definedName>
    <definedName name="RT_1_1" localSheetId="2">[20]RT!$Y$27</definedName>
    <definedName name="RT_1_1" localSheetId="4">#REF!</definedName>
    <definedName name="RT_1_1" localSheetId="3">#REF!</definedName>
    <definedName name="RT_1_1">[21]RT!$Y$27</definedName>
    <definedName name="RT_1_2" localSheetId="5">[20]RT!$W$29</definedName>
    <definedName name="RT_1_2" localSheetId="2">[20]RT!$W$29</definedName>
    <definedName name="RT_1_2" localSheetId="4">#REF!</definedName>
    <definedName name="RT_1_2" localSheetId="3">#REF!</definedName>
    <definedName name="RT_1_2">[21]RT!$W$29</definedName>
    <definedName name="RT_1_3" localSheetId="5">[20]RT!$Y$35</definedName>
    <definedName name="RT_1_3" localSheetId="2">[20]RT!$Y$35</definedName>
    <definedName name="RT_1_3" localSheetId="4">#REF!</definedName>
    <definedName name="RT_1_3" localSheetId="3">#REF!</definedName>
    <definedName name="RT_1_3">[21]RT!$Y$35</definedName>
    <definedName name="RT_2_1" localSheetId="5">[20]RT!$M$27</definedName>
    <definedName name="RT_2_1" localSheetId="2">[20]RT!$M$27</definedName>
    <definedName name="RT_2_1" localSheetId="4">#REF!</definedName>
    <definedName name="RT_2_1" localSheetId="3">#REF!</definedName>
    <definedName name="RT_2_1">[21]RT!$M$27</definedName>
    <definedName name="RT_2_2" localSheetId="5">[20]RT!$K$29</definedName>
    <definedName name="RT_2_2" localSheetId="2">[20]RT!$K$29</definedName>
    <definedName name="RT_2_2" localSheetId="4">#REF!</definedName>
    <definedName name="RT_2_2" localSheetId="3">#REF!</definedName>
    <definedName name="RT_2_2">[21]RT!$K$29</definedName>
    <definedName name="RT_2_3" localSheetId="5">[20]RT!$M$35</definedName>
    <definedName name="RT_2_3" localSheetId="2">[20]RT!$M$35</definedName>
    <definedName name="RT_2_3" localSheetId="4">#REF!</definedName>
    <definedName name="RT_2_3" localSheetId="3">#REF!</definedName>
    <definedName name="RT_2_3">[21]RT!$M$35</definedName>
    <definedName name="RT_3_1" localSheetId="5">[20]RT!$J$27</definedName>
    <definedName name="RT_3_1" localSheetId="2">[20]RT!$J$27</definedName>
    <definedName name="RT_3_1" localSheetId="4">#REF!</definedName>
    <definedName name="RT_3_1" localSheetId="3">#REF!</definedName>
    <definedName name="RT_3_1">[21]RT!$J$27</definedName>
    <definedName name="RT_3_2" localSheetId="5">[20]RT!$H$29</definedName>
    <definedName name="RT_3_2" localSheetId="2">[20]RT!$H$29</definedName>
    <definedName name="RT_3_2" localSheetId="4">#REF!</definedName>
    <definedName name="RT_3_2" localSheetId="3">#REF!</definedName>
    <definedName name="RT_3_2">[21]RT!$H$29</definedName>
    <definedName name="RT_3_3" localSheetId="5">[20]RT!$J$35</definedName>
    <definedName name="RT_3_3" localSheetId="2">[20]RT!$J$35</definedName>
    <definedName name="RT_3_3" localSheetId="4">#REF!</definedName>
    <definedName name="RT_3_3" localSheetId="3">#REF!</definedName>
    <definedName name="RT_3_3">[21]RT!$J$35</definedName>
    <definedName name="RT_4_1" localSheetId="5">[20]RT!$G$27</definedName>
    <definedName name="RT_4_1" localSheetId="2">[20]RT!$G$27</definedName>
    <definedName name="RT_4_1" localSheetId="4">#REF!</definedName>
    <definedName name="RT_4_1" localSheetId="3">#REF!</definedName>
    <definedName name="RT_4_1">[21]RT!$G$27</definedName>
    <definedName name="RT_4_2" localSheetId="5">[20]RT!$E$29</definedName>
    <definedName name="RT_4_2" localSheetId="2">[20]RT!$E$29</definedName>
    <definedName name="RT_4_2" localSheetId="4">#REF!</definedName>
    <definedName name="RT_4_2" localSheetId="3">#REF!</definedName>
    <definedName name="RT_4_2">[21]RT!$E$29</definedName>
    <definedName name="RT_4_3" localSheetId="5">[20]RT!$G$35</definedName>
    <definedName name="RT_4_3" localSheetId="2">[20]RT!$G$35</definedName>
    <definedName name="RT_4_3" localSheetId="4">#REF!</definedName>
    <definedName name="RT_4_3" localSheetId="3">#REF!</definedName>
    <definedName name="RT_4_3">[21]RT!$G$35</definedName>
    <definedName name="RT_final" localSheetId="5">[20]RT!$Y$36</definedName>
    <definedName name="RT_final" localSheetId="2">[20]RT!$Y$36</definedName>
    <definedName name="RT_final" localSheetId="4">#REF!</definedName>
    <definedName name="RT_final" localSheetId="3">#REF!</definedName>
    <definedName name="RT_final">[21]RT!$Y$36</definedName>
    <definedName name="RTP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P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rtyty1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" localSheetId="5">[36]Dados!$C$10</definedName>
    <definedName name="s" localSheetId="2">[36]Dados!$C$10</definedName>
    <definedName name="s" localSheetId="4">[37]Dados!$C$10</definedName>
    <definedName name="s" localSheetId="3">[37]Dados!$C$10</definedName>
    <definedName name="s">[38]Dados!$C$10</definedName>
    <definedName name="sa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aldo" localSheetId="5">'[39]1º bim'!$C$1:$C$2169</definedName>
    <definedName name="saldo" localSheetId="2">'[39]1º bim'!$C$1:$C$2169</definedName>
    <definedName name="saldo" localSheetId="4">'[39]1º bim'!$C$1:$C$2169</definedName>
    <definedName name="saldo" localSheetId="3">'[39]1º bim'!$C$1:$C$2169</definedName>
    <definedName name="saldo">[39]Resumo!$C$1:$C$2169</definedName>
    <definedName name="SAPBEXhrIndnt" hidden="1">"Wide"</definedName>
    <definedName name="SAPsysID" hidden="1">"708C5W7SBKP804JT78WJ0JNKI"</definedName>
    <definedName name="SAPwbID" hidden="1">"ARS"</definedName>
    <definedName name="sortcorresp" localSheetId="4">#REF!</definedName>
    <definedName name="sortcorresp" localSheetId="3">#REF!</definedName>
    <definedName name="sortcorresp">#REF!</definedName>
    <definedName name="SpecialPrice" localSheetId="4" hidden="1">#REF!</definedName>
    <definedName name="SpecialPrice" localSheetId="3" hidden="1">#REF!</definedName>
    <definedName name="SpecialPrice" hidden="1">#REF!</definedName>
    <definedName name="SPREAD" localSheetId="4">#REF!</definedName>
    <definedName name="SPREAD" localSheetId="3">#REF!</definedName>
    <definedName name="SPREAD">#REF!</definedName>
    <definedName name="ss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ss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.cdi" localSheetId="4">#REF!</definedName>
    <definedName name="T.cdi" localSheetId="3">#REF!</definedName>
    <definedName name="T.cdi">#REF!</definedName>
    <definedName name="T.Taxa" localSheetId="4">#REF!</definedName>
    <definedName name="T.Taxa" localSheetId="3">#REF!</definedName>
    <definedName name="T.Taxa">#REF!</definedName>
    <definedName name="TAB.MKT" localSheetId="4">#REF!</definedName>
    <definedName name="TAB.MKT" localSheetId="3">#REF!</definedName>
    <definedName name="TAB.MKT">#REF!</definedName>
    <definedName name="TAB.MKT.A">'[40]MTM A'!$A$3:$R$800</definedName>
    <definedName name="TAB.MKT.L">'[40]MTM L'!$A$3:$R$800</definedName>
    <definedName name="Tab.Taxa">[41]Taxas!$A$22:$T$825</definedName>
    <definedName name="tabela">[2]Carteira!$A$4:$P$205</definedName>
    <definedName name="tabelad" localSheetId="4">#REF!</definedName>
    <definedName name="tabelad" localSheetId="3">#REF!</definedName>
    <definedName name="tabelad">#REF!</definedName>
    <definedName name="TABIND">[42]Tabela!$A$2:$E$22</definedName>
    <definedName name="TAXA.CDI">[43]Sheet1!$A$1:$F$754</definedName>
    <definedName name="TAXAMEC" localSheetId="4">#REF!</definedName>
    <definedName name="TAXAMEC" localSheetId="3">#REF!</definedName>
    <definedName name="TAXAMEC">#REF!</definedName>
    <definedName name="tbl_ProdInfo" localSheetId="4" hidden="1">#REF!</definedName>
    <definedName name="tbl_ProdInfo" localSheetId="3" hidden="1">#REF!</definedName>
    <definedName name="tbl_ProdInfo" hidden="1">#REF!</definedName>
    <definedName name="TESTE" localSheetId="4">#REF!</definedName>
    <definedName name="TESTE" localSheetId="8">#REF!</definedName>
    <definedName name="TESTE" localSheetId="3">#REF!</definedName>
    <definedName name="TESTE">#REF!</definedName>
    <definedName name="testes2" localSheetId="4">OFFSET([14]Dividendos!$AG$7,VLOOKUP(YEAR(EDATE([14]Dividendos!#REF!,-22)),[14]Dividendos!$AH$6:$AI$100,2,0),0,VLOOKUP(YEAR([14]Dividendos!#REF!),[14]Dividendos!$AH$6:$AI$100,2,0),1)</definedName>
    <definedName name="testes2" localSheetId="3">OFFSET([14]Dividendos!$AG$7,VLOOKUP(YEAR(EDATE([14]Dividendos!XFD1,-22)),[14]Dividendos!$AH$6:$AI$100,2,0),0,VLOOKUP(YEAR([14]Dividendos!XFD1),[14]Dividendos!$AH$6:$AI$100,2,0),1)</definedName>
    <definedName name="testes2">OFFSET([14]Dividendos!$AG$7,VLOOKUP(YEAR(EDATE([14]Dividendos!XFD1,-22)),[14]Dividendos!$AH$6:$AI$100,2,0),0,VLOOKUP(YEAR([14]Dividendos!XFD1),[14]Dividendos!$AH$6:$AI$100,2,0),1)</definedName>
    <definedName name="testeteste" localSheetId="4">SUMIF('[14]TOTAL EMPRESAS 2015'!$A$102:$A$110,'[14]ABERTO - BNDES 2015'!#REF!,'[14]TOTAL EMPRESAS 2015'!A$102:A$110)</definedName>
    <definedName name="testeteste" localSheetId="3">SUMIF('[14]TOTAL EMPRESAS 2015'!$A$102:$A$110,'[14]ABERTO - BNDES 2015'!$F1048576,'[14]TOTAL EMPRESAS 2015'!A$102:A$110)</definedName>
    <definedName name="testeteste">SUMIF('[14]TOTAL EMPRESAS 2015'!$A$102:$A$110,'[14]ABERTO - BNDES 2015'!$F1048576,'[14]TOTAL EMPRESAS 2015'!A$102:A$110)</definedName>
    <definedName name="Texto" localSheetId="5">[44]Orientações!#REF!</definedName>
    <definedName name="Texto" localSheetId="6">#REF!</definedName>
    <definedName name="Texto" localSheetId="2">[44]Orientações!#REF!</definedName>
    <definedName name="Texto" localSheetId="4">[45]Orientações!#REF!</definedName>
    <definedName name="Texto" localSheetId="8">#REF!</definedName>
    <definedName name="Texto" localSheetId="3">[45]Orientações!#REF!</definedName>
    <definedName name="Texto">#REF!</definedName>
    <definedName name="TOT" localSheetId="4">#REF!</definedName>
    <definedName name="TOT" localSheetId="3">#REF!</definedName>
    <definedName name="TOT">#REF!</definedName>
    <definedName name="TOTAL" localSheetId="4">#REF!</definedName>
    <definedName name="TOTAL" localSheetId="3">#REF!</definedName>
    <definedName name="TOTAL">#REF!</definedName>
    <definedName name="TOTAL1" localSheetId="4">#REF!</definedName>
    <definedName name="TOTAL1" localSheetId="3">#REF!</definedName>
    <definedName name="TOTAL1">#REF!</definedName>
    <definedName name="TP_1" localSheetId="4">#REF!</definedName>
    <definedName name="TP_1" localSheetId="3">#REF!</definedName>
    <definedName name="TP_1">#REF!</definedName>
    <definedName name="TP_2" localSheetId="4">#REF!</definedName>
    <definedName name="TP_2" localSheetId="3">#REF!</definedName>
    <definedName name="TP_2">#REF!</definedName>
    <definedName name="TP_3" localSheetId="4">#REF!</definedName>
    <definedName name="TP_3" localSheetId="3">#REF!</definedName>
    <definedName name="TP_3">#REF!</definedName>
    <definedName name="TP_4" localSheetId="4">#REF!</definedName>
    <definedName name="TP_4" localSheetId="3">#REF!</definedName>
    <definedName name="TP_4">#REF!</definedName>
    <definedName name="TP_final" localSheetId="4">#REF!</definedName>
    <definedName name="TP_final" localSheetId="3">#REF!</definedName>
    <definedName name="TP_final">#REF!</definedName>
    <definedName name="TR" localSheetId="4">'[46]Banco de Dados'!#REF!</definedName>
    <definedName name="TR" localSheetId="3">'[46]Banco de Dados'!#REF!</definedName>
    <definedName name="TR">'[46]Banco de Dados'!#REF!</definedName>
    <definedName name="Trade.Hedge" localSheetId="4">#REF!</definedName>
    <definedName name="Trade.Hedge" localSheetId="3">#REF!</definedName>
    <definedName name="Trade.Hedge">#REF!</definedName>
    <definedName name="Trimestre" localSheetId="5">[47]Dados!$H$3</definedName>
    <definedName name="Trimestre" localSheetId="6">[12]Dados!#REF!</definedName>
    <definedName name="Trimestre" localSheetId="2">[32]Dados!#REF!</definedName>
    <definedName name="Trimestre" localSheetId="4">#REF!</definedName>
    <definedName name="Trimestre" localSheetId="8">[12]Dados!#REF!</definedName>
    <definedName name="Trimestre" localSheetId="3">#REF!</definedName>
    <definedName name="Trimestre">[12]Dados!#REF!</definedName>
    <definedName name="TROCATO43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4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ROCATO89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TVM_1" localSheetId="4">#REF!</definedName>
    <definedName name="TVM_1" localSheetId="8">#REF!</definedName>
    <definedName name="TVM_1" localSheetId="3">#REF!</definedName>
    <definedName name="TVM_1">#REF!</definedName>
    <definedName name="TVM_2" localSheetId="4">#REF!</definedName>
    <definedName name="TVM_2" localSheetId="8">#REF!</definedName>
    <definedName name="TVM_2" localSheetId="3">#REF!</definedName>
    <definedName name="TVM_2">#REF!</definedName>
    <definedName name="TVM_3" localSheetId="4">#REF!</definedName>
    <definedName name="TVM_3" localSheetId="8">#REF!</definedName>
    <definedName name="TVM_3" localSheetId="3">#REF!</definedName>
    <definedName name="TVM_3">#REF!</definedName>
    <definedName name="TVM_4" localSheetId="4">#REF!</definedName>
    <definedName name="TVM_4" localSheetId="8">#REF!</definedName>
    <definedName name="TVM_4" localSheetId="3">#REF!</definedName>
    <definedName name="TVM_4">#REF!</definedName>
    <definedName name="TVM_final" localSheetId="4">#REF!</definedName>
    <definedName name="TVM_final" localSheetId="8">#REF!</definedName>
    <definedName name="TVM_final" localSheetId="3">#REF!</definedName>
    <definedName name="TVM_final">#REF!</definedName>
    <definedName name="TxMercAtual" localSheetId="4">'[46]Banco de Dados'!#REF!</definedName>
    <definedName name="TxMercAtual" localSheetId="3">'[46]Banco de Dados'!#REF!</definedName>
    <definedName name="TxMercAtual">'[46]Banco de Dados'!#REF!</definedName>
    <definedName name="TxMercFechMês" localSheetId="4">'[46]Banco de Dados'!#REF!</definedName>
    <definedName name="TxMercFechMês" localSheetId="3">'[46]Banco de Dados'!#REF!</definedName>
    <definedName name="TxMercFechMês">'[46]Banco de Dados'!#REF!</definedName>
    <definedName name="TXMERCPRE" localSheetId="4">#REF!</definedName>
    <definedName name="TXMERCPRE" localSheetId="3">#REF!</definedName>
    <definedName name="TXMERCPRE">#REF!</definedName>
    <definedName name="TXMERCPREA" localSheetId="4">#REF!</definedName>
    <definedName name="TXMERCPREA" localSheetId="3">#REF!</definedName>
    <definedName name="TXMERCPREA">#REF!</definedName>
    <definedName name="TXMERCPREDA" localSheetId="4">#REF!</definedName>
    <definedName name="TXMERCPREDA" localSheetId="3">#REF!</definedName>
    <definedName name="TXMERCPREDA">#REF!</definedName>
    <definedName name="TXMERCUSD">[2]CPRE!$B$1:$F$1203</definedName>
    <definedName name="TXMERCUSDA">[29]CDOLAR!$I$1:$N$933</definedName>
    <definedName name="TXMERCUSDDA">[13]CDOLAR!$H$2:$L$1500</definedName>
    <definedName name="USD" localSheetId="4">'[46]Banco de Dados'!#REF!</definedName>
    <definedName name="USD" localSheetId="3">'[46]Banco de Dados'!#REF!</definedName>
    <definedName name="USD">'[46]Banco de Dados'!#REF!</definedName>
    <definedName name="USDAtivo" localSheetId="4">#REF!</definedName>
    <definedName name="USDAtivo" localSheetId="3">#REF!</definedName>
    <definedName name="USDAtivo">#REF!</definedName>
    <definedName name="USDPassivo" localSheetId="4">#REF!</definedName>
    <definedName name="USDPassivo" localSheetId="3">#REF!</definedName>
    <definedName name="USDPassivo">#REF!</definedName>
    <definedName name="val" localSheetId="5">[44]Orientações!#REF!</definedName>
    <definedName name="val" localSheetId="2">[44]Orientações!#REF!</definedName>
    <definedName name="val" localSheetId="4">[45]Orientações!#REF!</definedName>
    <definedName name="val" localSheetId="8">#REF!</definedName>
    <definedName name="val" localSheetId="3">[45]Orientações!#REF!</definedName>
    <definedName name="val">#REF!</definedName>
    <definedName name="Valor" localSheetId="5">[31]Dados!$F$4</definedName>
    <definedName name="Valor" localSheetId="2">[32]Dados!$H$4</definedName>
    <definedName name="Valor" localSheetId="4">#REF!</definedName>
    <definedName name="Valor" localSheetId="3">#REF!</definedName>
    <definedName name="Valor">[48]Dados!$C$10</definedName>
    <definedName name="Valor.atual" localSheetId="4">#REF!</definedName>
    <definedName name="Valor.atual" localSheetId="3">#REF!</definedName>
    <definedName name="Valor.atual">#REF!</definedName>
    <definedName name="Valor.Mais.Valia" localSheetId="4">#REF!</definedName>
    <definedName name="Valor.Mais.Valia" localSheetId="3">#REF!</definedName>
    <definedName name="Valor.Mais.Valia">#REF!</definedName>
    <definedName name="Valor.Menos.Valia" localSheetId="4">#REF!</definedName>
    <definedName name="Valor.Menos.Valia" localSheetId="3">#REF!</definedName>
    <definedName name="Valor.Menos.Valia">#REF!</definedName>
    <definedName name="Valor.Mercado" localSheetId="4">#REF!</definedName>
    <definedName name="Valor.Mercado" localSheetId="3">#REF!</definedName>
    <definedName name="Valor.Mercado">#REF!</definedName>
    <definedName name="Value" localSheetId="5">[49]Dados!#REF!</definedName>
    <definedName name="Value" localSheetId="6">[50]Dados!#REF!</definedName>
    <definedName name="Value" localSheetId="2">[49]Dados!#REF!</definedName>
    <definedName name="Value" localSheetId="4">[51]Dados!#REF!</definedName>
    <definedName name="Value" localSheetId="8">[50]Dados!#REF!</definedName>
    <definedName name="Value" localSheetId="3">[51]Dados!#REF!</definedName>
    <definedName name="Value">[50]Dados!#REF!</definedName>
    <definedName name="VENC" localSheetId="4">#REF!</definedName>
    <definedName name="VENC" localSheetId="3">#REF!</definedName>
    <definedName name="VENC">#REF!</definedName>
    <definedName name="VPTVM_1" localSheetId="5">[33]VPTVM!$P$11</definedName>
    <definedName name="VPTVM_1" localSheetId="2">[33]VPTVM!$P$11</definedName>
    <definedName name="VPTVM_1" localSheetId="4">[34]VPTVM!$P$11</definedName>
    <definedName name="VPTVM_1" localSheetId="3">[34]VPTVM!$P$11</definedName>
    <definedName name="VPTVM_1">[35]VPTVM!$P$11</definedName>
    <definedName name="VPTVM_2" localSheetId="5">[33]VPTVM!$M$11</definedName>
    <definedName name="VPTVM_2" localSheetId="2">[33]VPTVM!$M$11</definedName>
    <definedName name="VPTVM_2" localSheetId="4">[34]VPTVM!$M$11</definedName>
    <definedName name="VPTVM_2" localSheetId="3">[34]VPTVM!$M$11</definedName>
    <definedName name="VPTVM_2">[35]VPTVM!$M$11</definedName>
    <definedName name="VPTVM_3" localSheetId="5">[33]VPTVM!$J$11</definedName>
    <definedName name="VPTVM_3" localSheetId="2">[33]VPTVM!$J$11</definedName>
    <definedName name="VPTVM_3" localSheetId="4">[34]VPTVM!$J$11</definedName>
    <definedName name="VPTVM_3" localSheetId="3">[34]VPTVM!$J$11</definedName>
    <definedName name="VPTVM_3">[35]VPTVM!$J$11</definedName>
    <definedName name="VPTVM_4" localSheetId="5">[33]VPTVM!$G$11</definedName>
    <definedName name="VPTVM_4" localSheetId="2">[33]VPTVM!$G$11</definedName>
    <definedName name="VPTVM_4" localSheetId="4">[34]VPTVM!$G$11</definedName>
    <definedName name="VPTVM_4" localSheetId="3">[34]VPTVM!$G$11</definedName>
    <definedName name="VPTVM_4">[35]VPTVM!$G$11</definedName>
    <definedName name="VPTVM_final" localSheetId="5">[33]VPTVM!$P$12</definedName>
    <definedName name="VPTVM_final" localSheetId="2">[33]VPTVM!$P$12</definedName>
    <definedName name="VPTVM_final" localSheetId="4">[34]VPTVM!$P$12</definedName>
    <definedName name="VPTVM_final" localSheetId="3">[34]VPTVM!$P$12</definedName>
    <definedName name="VPTVM_final">[35]VPTVM!$P$12</definedName>
    <definedName name="wrn.BALANÇOS.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BALANÇOS.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wrn.Super." localSheetId="4" hidden="1">{#N/A,#N/A,FALSE,"Fórmulas";#N/A,#N/A,FALSE,"Proj100";#N/A,#N/A,FALSE,"Proj50";#N/A,#N/A,FALSE,"Proj25";#N/A,#N/A,FALSE,"Proj0";#N/A,#N/A,FALSE,"ProjLib";#N/A,#N/A,FALSE,"Aux"}</definedName>
    <definedName name="wrn.Super." localSheetId="3" hidden="1">{#N/A,#N/A,FALSE,"Fórmulas";#N/A,#N/A,FALSE,"Proj100";#N/A,#N/A,FALSE,"Proj50";#N/A,#N/A,FALSE,"Proj25";#N/A,#N/A,FALSE,"Proj0";#N/A,#N/A,FALSE,"ProjLib";#N/A,#N/A,FALSE,"Aux"}</definedName>
    <definedName name="wrn.Super." hidden="1">{#N/A,#N/A,FALSE,"Fórmulas";#N/A,#N/A,FALSE,"Proj100";#N/A,#N/A,FALSE,"Proj50";#N/A,#N/A,FALSE,"Proj25";#N/A,#N/A,FALSE,"Proj0";#N/A,#N/A,FALSE,"ProjLib";#N/A,#N/A,FALSE,"Aux"}</definedName>
    <definedName name="xx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5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6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2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4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8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localSheetId="3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xxx" hidden="1">{#N/A,#N/A,FALSE,"B061196P";#N/A,#N/A,FALSE,"B061196";#N/A,#N/A,FALSE,"Relatório1";#N/A,#N/A,FALSE,"Relatório2";#N/A,#N/A,FALSE,"Relatório3";#N/A,#N/A,FALSE,"Relatório4 ";#N/A,#N/A,FALSE,"Relatório5";#N/A,#N/A,FALSE,"Relatório6";#N/A,#N/A,FALSE,"Relatório7";#N/A,#N/A,FALSE,"Relatório8"}</definedName>
    <definedName name="Z_34D0E506_8BA6_4F88_8A70_BCA7029CA28A_.wvu.Cols" localSheetId="5" hidden="1">BP!$AH:$AH</definedName>
    <definedName name="Z_34D0E506_8BA6_4F88_8A70_BCA7029CA28A_.wvu.Rows" localSheetId="5" hidden="1">BP!#REF!,BP!#REF!</definedName>
    <definedName name="Z_ABB0FA72_C000_4B62_BC30_6AD786CA3DDB_.wvu.Cols" localSheetId="5" hidden="1">BP!$AH:$AH</definedName>
    <definedName name="Z_ABB0FA72_C000_4B62_BC30_6AD786CA3DDB_.wvu.Rows" localSheetId="5" hidden="1">BP!#REF!,BP!#REF!</definedName>
    <definedName name="ZERO_INTERNA" localSheetId="4">'[52]Libor e Curva Zero'!#REF!</definedName>
    <definedName name="ZERO_INTERNA" localSheetId="3">'[52]Libor e Curva Zero'!#REF!</definedName>
    <definedName name="ZERO_INTERNA">'[52]Libor e Curva Zero'!#REF!</definedName>
    <definedName name="zz_CONSULTA_BALANCETE_ANALITICO_teste" localSheetId="5">#REF!</definedName>
    <definedName name="zz_CONSULTA_BALANCETE_ANALITICO_teste" localSheetId="4">#REF!</definedName>
    <definedName name="zz_CONSULTA_BALANCETE_ANALITICO_teste" localSheetId="8">#REF!</definedName>
    <definedName name="zz_CONSULTA_BALANCETE_ANALITICO_teste" localSheetId="3">#REF!</definedName>
    <definedName name="zz_CONSULTA_BALANCETE_ANALITICO_teste">#REF!</definedName>
  </definedNames>
  <calcPr calcId="152511"/>
</workbook>
</file>

<file path=xl/calcChain.xml><?xml version="1.0" encoding="utf-8"?>
<calcChain xmlns="http://schemas.openxmlformats.org/spreadsheetml/2006/main">
  <c r="CF34" i="7" l="1"/>
  <c r="CF33" i="7"/>
  <c r="V11" i="10" l="1"/>
  <c r="V10" i="10"/>
  <c r="CF45" i="8" l="1"/>
  <c r="CF44" i="8"/>
  <c r="CF9" i="8"/>
  <c r="BI29" i="13" l="1"/>
  <c r="BI28" i="13"/>
  <c r="BI43" i="13" s="1"/>
  <c r="BI45" i="13" s="1"/>
  <c r="AX36" i="7" l="1"/>
  <c r="AX14" i="7"/>
  <c r="AX31" i="7" l="1"/>
  <c r="AX13" i="7"/>
  <c r="AX9" i="7"/>
  <c r="AX6" i="7"/>
  <c r="AX5" i="7"/>
  <c r="AX4" i="7"/>
  <c r="CC21" i="5" l="1"/>
  <c r="BA28" i="13" l="1"/>
  <c r="CB9" i="5" l="1"/>
  <c r="CB7" i="5"/>
  <c r="CB5" i="5"/>
  <c r="BA29" i="13" l="1"/>
  <c r="BA43" i="13"/>
  <c r="BA45" i="13" s="1"/>
  <c r="CA5" i="8" l="1"/>
  <c r="AC27" i="13" l="1"/>
  <c r="Y27" i="13"/>
  <c r="U27" i="13"/>
  <c r="Q27" i="13"/>
  <c r="M27" i="13"/>
  <c r="I27" i="13"/>
  <c r="E27" i="13"/>
  <c r="U6" i="10" l="1"/>
  <c r="U7" i="10" l="1"/>
  <c r="U11" i="10" l="1"/>
  <c r="U9" i="10"/>
  <c r="T9" i="10" l="1"/>
  <c r="T10" i="10" s="1"/>
</calcChain>
</file>

<file path=xl/sharedStrings.xml><?xml version="1.0" encoding="utf-8"?>
<sst xmlns="http://schemas.openxmlformats.org/spreadsheetml/2006/main" count="2858" uniqueCount="329">
  <si>
    <t>Indicadores</t>
  </si>
  <si>
    <t>1S/02</t>
  </si>
  <si>
    <t>1S/03</t>
  </si>
  <si>
    <t>1S/04</t>
  </si>
  <si>
    <t>1S/05</t>
  </si>
  <si>
    <t>1S/06</t>
  </si>
  <si>
    <t>1S/07</t>
  </si>
  <si>
    <t>1S/08</t>
  </si>
  <si>
    <t>1S/09</t>
  </si>
  <si>
    <t>1S/10</t>
  </si>
  <si>
    <t>1S/11</t>
  </si>
  <si>
    <t>1S/12</t>
  </si>
  <si>
    <t>1S/13</t>
  </si>
  <si>
    <t>1S/14</t>
  </si>
  <si>
    <t>1S/15</t>
  </si>
  <si>
    <t>Lucro Líquido</t>
  </si>
  <si>
    <t>Ativo Total</t>
  </si>
  <si>
    <t>Patrimônio Líquido</t>
  </si>
  <si>
    <t>Alavancagem</t>
  </si>
  <si>
    <t>Índice de Basileia</t>
  </si>
  <si>
    <t>N/D</t>
  </si>
  <si>
    <t xml:space="preserve">R$ milhões
</t>
  </si>
  <si>
    <t>Demonstração do Resultado</t>
  </si>
  <si>
    <t>(+) Receita com Operações de Crédito e Repasses</t>
  </si>
  <si>
    <t xml:space="preserve">(+) Receita com Títulos e Valores Mobiliários 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</si>
  <si>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de Captação</t>
    </r>
  </si>
  <si>
    <t xml:space="preserve">(+/-) Efeito Líquido do Câmbio </t>
  </si>
  <si>
    <t>Produto da Intermediação Financeira</t>
  </si>
  <si>
    <t>(+/-) Provisão para Risco de Crédito (PRC)</t>
  </si>
  <si>
    <t>Resultado da Intermediação Financeira</t>
  </si>
  <si>
    <t>(+) Resultado com Participações Societárias</t>
  </si>
  <si>
    <t>(+) Receita de dividendos e juros sobre o capital próprio</t>
  </si>
  <si>
    <t>(+/-) Resultado com equivalência patrimonial</t>
  </si>
  <si>
    <t xml:space="preserve">(+/-) Reversão (constituição) de provisão para ajuste de investimentos </t>
  </si>
  <si>
    <t>(+/-) Resultado com alienações de títulos de renda variável</t>
  </si>
  <si>
    <t>(+/-) Resultado com instrumentos financeiros derivativos - renda variável</t>
  </si>
  <si>
    <t>(+/-) Resultado com fundos de investimento em participações societárias</t>
  </si>
  <si>
    <t>(+/-) Outras rendas (despesas) sobre participações societárias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</si>
  <si>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de Pessoal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</si>
  <si>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Administrativas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</si>
  <si>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Despesas Tributárias</t>
    </r>
  </si>
  <si>
    <t>(+/-) Outras Despesas, líquidas</t>
  </si>
  <si>
    <t xml:space="preserve">Resultado antes da Tributação </t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</si>
  <si>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Tributos sobre o lucro</t>
    </r>
  </si>
  <si>
    <r>
      <t>(</t>
    </r>
    <r>
      <rPr>
        <sz val="7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-</t>
    </r>
    <r>
      <rPr>
        <sz val="6"/>
        <color theme="1" tint="0.249977111117893"/>
        <rFont val="Optimum"/>
      </rPr>
      <t xml:space="preserve"> </t>
    </r>
    <r>
      <rPr>
        <sz val="10"/>
        <color theme="1" tint="0.249977111117893"/>
        <rFont val="Optimum"/>
      </rPr>
      <t>) Participação nos lucros</t>
    </r>
  </si>
  <si>
    <t xml:space="preserve">* Os valores das linhas de Produto da Intermediação Financeira diferem da DRE apresentada nas Demonstrações Financeiras, pois a linha efeito líquido de câmbio foi expurgado dos demais grupos a fim de demonstrar uma evolução sem o efeito da variação cambial. </t>
  </si>
  <si>
    <t>Balanço Patrimonial</t>
  </si>
  <si>
    <t xml:space="preserve">Caixa e Equivalentes </t>
  </si>
  <si>
    <t>Títulos e Valores Mobiliários (TVM) *</t>
  </si>
  <si>
    <t>Títulos Públicos</t>
  </si>
  <si>
    <t xml:space="preserve">Debêntures </t>
  </si>
  <si>
    <t>Outros</t>
  </si>
  <si>
    <t>Carteira de Crédito</t>
  </si>
  <si>
    <t>Créditos Perante o TN</t>
  </si>
  <si>
    <t>Investimentos *</t>
  </si>
  <si>
    <t xml:space="preserve">Outros </t>
  </si>
  <si>
    <t xml:space="preserve">Tesouro Nacional </t>
  </si>
  <si>
    <t>FAT</t>
  </si>
  <si>
    <t>PIS-PASEP</t>
  </si>
  <si>
    <t xml:space="preserve">Captações Externas </t>
  </si>
  <si>
    <t>Mercado</t>
  </si>
  <si>
    <t>Organismos multilaterais</t>
  </si>
  <si>
    <t>Outras Fontes Governamentais</t>
  </si>
  <si>
    <t>FGTS</t>
  </si>
  <si>
    <t>FI-FGTS</t>
  </si>
  <si>
    <t>FMM</t>
  </si>
  <si>
    <t>Outros Fundos Governamentais</t>
  </si>
  <si>
    <t>Operações Compromissadas</t>
  </si>
  <si>
    <t>Debêntures BNDESPAR</t>
  </si>
  <si>
    <t>Outras Obrigações</t>
  </si>
  <si>
    <t>Passivo Total</t>
  </si>
  <si>
    <t>* A partir de 2010, as participações acionárias em empresas não-coligadas passaram a ser apresentadas no subgrupo de TVM, além de serem avaliadas a valor justo. Até 2009, elas eram apresentadas no subgrupo Investimentos e avaliadas a custo de aquisição.</t>
  </si>
  <si>
    <t>R$ Milhões, exceto percentuais</t>
  </si>
  <si>
    <t>1. Carteira de Operações de Crédito e Repasses Interfinanceiros</t>
  </si>
  <si>
    <t>Carteira bruta</t>
  </si>
  <si>
    <t>Provisão para risco de crédito (PRC)</t>
  </si>
  <si>
    <t>Carteira líquida</t>
  </si>
  <si>
    <t>1.1 Por vencimento</t>
  </si>
  <si>
    <t xml:space="preserve">Curto prazo </t>
  </si>
  <si>
    <t xml:space="preserve">Longo prazo </t>
  </si>
  <si>
    <t xml:space="preserve">1.2 Por tipo de operação </t>
  </si>
  <si>
    <t>Operação direta (Operações de crédito)</t>
  </si>
  <si>
    <t>Operação indireta (Repasses interfinanceiros)</t>
  </si>
  <si>
    <t>1.3 Por setor público e privado</t>
  </si>
  <si>
    <t>Público</t>
  </si>
  <si>
    <t>Privado</t>
  </si>
  <si>
    <t>1.4 Por moeda</t>
  </si>
  <si>
    <t>Moeda nacional</t>
  </si>
  <si>
    <t>Moeda estrangeira</t>
  </si>
  <si>
    <t>1.5 Por adimplência</t>
  </si>
  <si>
    <t>Créditos adimplentes</t>
  </si>
  <si>
    <t>Créditos inadimplentes (atraso superior a 30 dias)</t>
  </si>
  <si>
    <t>Atraso entre 31 e 90 dias</t>
  </si>
  <si>
    <t>n/d</t>
  </si>
  <si>
    <t>Atraso superior a 90 dias</t>
  </si>
  <si>
    <t>1.6 Índice de cobertura</t>
  </si>
  <si>
    <t>PRC / Créditos inadimplentes</t>
  </si>
  <si>
    <t>1.7 Índice de inadimplência</t>
  </si>
  <si>
    <t>1.8 Carteira por Nível de Risco</t>
  </si>
  <si>
    <t>AA</t>
  </si>
  <si>
    <t>A</t>
  </si>
  <si>
    <t>B</t>
  </si>
  <si>
    <t>C</t>
  </si>
  <si>
    <t>D</t>
  </si>
  <si>
    <t>E</t>
  </si>
  <si>
    <t>F</t>
  </si>
  <si>
    <t>G</t>
  </si>
  <si>
    <t>H</t>
  </si>
  <si>
    <t>1.9 Provisão por Nível de Risco</t>
  </si>
  <si>
    <t>2.0 Por Setor</t>
  </si>
  <si>
    <t>Agropecuária</t>
  </si>
  <si>
    <t>Comércio e Serviços</t>
  </si>
  <si>
    <t>Administração Pública</t>
  </si>
  <si>
    <t>Comércio</t>
  </si>
  <si>
    <t>Construção</t>
  </si>
  <si>
    <t>Ativ imobil, profissional e adm</t>
  </si>
  <si>
    <t>Ativ financeira e seguro</t>
  </si>
  <si>
    <t>Indústria</t>
  </si>
  <si>
    <t>Coque, petróleo e combustível</t>
  </si>
  <si>
    <t>Outros equip transporte</t>
  </si>
  <si>
    <t>Produtos Alimentícios</t>
  </si>
  <si>
    <t>Indústria Extrativa</t>
  </si>
  <si>
    <t>Veículo, reboque e carroceria</t>
  </si>
  <si>
    <t>Celulose e papel</t>
  </si>
  <si>
    <t>Química</t>
  </si>
  <si>
    <t>Metalurgia</t>
  </si>
  <si>
    <t>Máquinas e equipamentos</t>
  </si>
  <si>
    <t>Infraestrutura</t>
  </si>
  <si>
    <t>Eletricidade e gás</t>
  </si>
  <si>
    <t>Transporte terrestre</t>
  </si>
  <si>
    <t>Ativ aux transporte e entrega</t>
  </si>
  <si>
    <t>Telecomunicações</t>
  </si>
  <si>
    <t>R$ milhões, exceto percentuais</t>
  </si>
  <si>
    <t>Recursos próprios e Basileia</t>
  </si>
  <si>
    <t>Basileia III</t>
  </si>
  <si>
    <t>Patrimônio de Referência (PR)</t>
  </si>
  <si>
    <t xml:space="preserve">  (+) Capital Nível I</t>
  </si>
  <si>
    <t xml:space="preserve">          Capital Principal (CP)</t>
  </si>
  <si>
    <t xml:space="preserve">          Capital Complementar (CC)</t>
  </si>
  <si>
    <t xml:space="preserve">  (+) Capital Nível II</t>
  </si>
  <si>
    <r>
      <t xml:space="preserve">  (</t>
    </r>
    <r>
      <rPr>
        <b/>
        <sz val="4"/>
        <color theme="1" tint="0.249977111117893"/>
        <rFont val="Optimum"/>
      </rPr>
      <t xml:space="preserve"> </t>
    </r>
    <r>
      <rPr>
        <b/>
        <sz val="10"/>
        <color theme="1" tint="0.249977111117893"/>
        <rFont val="Optimum"/>
      </rPr>
      <t>-</t>
    </r>
    <r>
      <rPr>
        <b/>
        <sz val="4"/>
        <color theme="1" tint="0.249977111117893"/>
        <rFont val="Optimum"/>
      </rPr>
      <t xml:space="preserve"> </t>
    </r>
    <r>
      <rPr>
        <b/>
        <sz val="10"/>
        <color theme="1" tint="0.249977111117893"/>
        <rFont val="Optimum"/>
      </rPr>
      <t>) Deduções do PR</t>
    </r>
  </si>
  <si>
    <t>Ativos Ponderados pelo Risco (RWA)</t>
  </si>
  <si>
    <t>(+) Risco de Crédito (RWACPAD)</t>
  </si>
  <si>
    <t>(+) Risco de Mercado (RWAMPAD)</t>
  </si>
  <si>
    <t>(+) Risco Operacional (RWAOPAD)</t>
  </si>
  <si>
    <t>Risco de juros da Cart. Bancária (Rban)</t>
  </si>
  <si>
    <t>Índice de Basileia / Índice de PR (PR/RWA)</t>
  </si>
  <si>
    <t>Índice de Capital Principal (CP/RWA)</t>
  </si>
  <si>
    <t>Índice de Capital Nível I (NI/RWA)</t>
  </si>
  <si>
    <t>Séries Históricas</t>
  </si>
  <si>
    <t>1 - Indicadores</t>
  </si>
  <si>
    <t>3 - Informações por Segmento</t>
  </si>
  <si>
    <t>Ações *</t>
  </si>
  <si>
    <r>
      <rPr>
        <vertAlign val="superscript"/>
        <sz val="9"/>
        <rFont val="Optimum"/>
      </rPr>
      <t xml:space="preserve">2/  </t>
    </r>
    <r>
      <rPr>
        <sz val="9"/>
        <rFont val="Optimum"/>
      </rPr>
      <t>Exclui ajuste a valor justo de não coligadas (1S/10 em diante).</t>
    </r>
  </si>
  <si>
    <r>
      <rPr>
        <vertAlign val="superscript"/>
        <sz val="9"/>
        <rFont val="Optimum"/>
      </rPr>
      <t>1/</t>
    </r>
    <r>
      <rPr>
        <sz val="9"/>
        <rFont val="Optimum"/>
      </rPr>
      <t xml:space="preserve"> Despesas Administrativas - Inclui despesas de pessoal e administrativas.</t>
    </r>
  </si>
  <si>
    <t>Despesas Administrativas</t>
  </si>
  <si>
    <t>Carteira de Crédito e Repasses Interfinanceiros</t>
  </si>
  <si>
    <t>Provisão para rebate s/ programas agrícolas especiais</t>
  </si>
  <si>
    <t>2 - Demonstração do Resultado</t>
  </si>
  <si>
    <t>Patrimônio Líquido (PL)</t>
  </si>
  <si>
    <r>
      <rPr>
        <vertAlign val="superscript"/>
        <sz val="9"/>
        <rFont val="Optimum"/>
      </rPr>
      <t xml:space="preserve">3/  </t>
    </r>
    <r>
      <rPr>
        <sz val="9"/>
        <rFont val="Optimum"/>
      </rPr>
      <t>Inclui Patrimônio Líquido e Instrumentos Elegíveis a Capital.</t>
    </r>
  </si>
  <si>
    <t>1S/16</t>
  </si>
  <si>
    <t>2016</t>
  </si>
  <si>
    <t>30/jun</t>
  </si>
  <si>
    <t>31/dez</t>
  </si>
  <si>
    <t>Provisão para risco de crédito (PRC) - adimplentes</t>
  </si>
  <si>
    <t>Provisão para risco de crédito (PRC) - inadimplentes</t>
  </si>
  <si>
    <t>Créditos inadimplentes (30 dias) / Carteira Bruta</t>
  </si>
  <si>
    <t>Inadimplência (30 dias)</t>
  </si>
  <si>
    <t>Inadimplência (90 dias)</t>
  </si>
  <si>
    <t>1T/17</t>
  </si>
  <si>
    <t>9M/15</t>
  </si>
  <si>
    <t>1T/15</t>
  </si>
  <si>
    <t>9M/14</t>
  </si>
  <si>
    <t>1T/07</t>
  </si>
  <si>
    <t>1T/08</t>
  </si>
  <si>
    <t>1T/09</t>
  </si>
  <si>
    <t>1T/10</t>
  </si>
  <si>
    <t>1T/11</t>
  </si>
  <si>
    <t>1T/12</t>
  </si>
  <si>
    <t>1T/13</t>
  </si>
  <si>
    <t>1T/14</t>
  </si>
  <si>
    <t>1T/16</t>
  </si>
  <si>
    <t>9M/07</t>
  </si>
  <si>
    <t>9M/08</t>
  </si>
  <si>
    <t>9M/09</t>
  </si>
  <si>
    <t>9M/10</t>
  </si>
  <si>
    <t>9M/11</t>
  </si>
  <si>
    <t>9M/12</t>
  </si>
  <si>
    <t>9M/13</t>
  </si>
  <si>
    <t>9M/16</t>
  </si>
  <si>
    <t>9M/06</t>
  </si>
  <si>
    <t>1T/06</t>
  </si>
  <si>
    <t>9M/05</t>
  </si>
  <si>
    <t>1T/05</t>
  </si>
  <si>
    <t>9M/04</t>
  </si>
  <si>
    <t>1T/04</t>
  </si>
  <si>
    <t>9M/03</t>
  </si>
  <si>
    <t>1T/03</t>
  </si>
  <si>
    <t>9M/02</t>
  </si>
  <si>
    <t>1T/02</t>
  </si>
  <si>
    <t>31/mar</t>
  </si>
  <si>
    <t>30/set</t>
  </si>
  <si>
    <t>1S/17</t>
  </si>
  <si>
    <t>30/9/17</t>
  </si>
  <si>
    <t>9M/17</t>
  </si>
  <si>
    <t>2017</t>
  </si>
  <si>
    <t>Inadimplência (90 dias) - Operações Diretas</t>
  </si>
  <si>
    <t>Créditos Renegociados</t>
  </si>
  <si>
    <t>1T/18</t>
  </si>
  <si>
    <t>1S/18</t>
  </si>
  <si>
    <t>9M/18</t>
  </si>
  <si>
    <t>LCAs e LFs</t>
  </si>
  <si>
    <t>Patrimônio de Referência Exigido</t>
  </si>
  <si>
    <r>
      <t>* Capital Nível II - A Resolução CMN n</t>
    </r>
    <r>
      <rPr>
        <vertAlign val="superscript"/>
        <sz val="8"/>
        <color theme="1" tint="0.249977111117893"/>
        <rFont val="Optimum"/>
      </rPr>
      <t>o</t>
    </r>
    <r>
      <rPr>
        <sz val="8"/>
        <color theme="1" tint="0.249977111117893"/>
        <rFont val="Optimum"/>
      </rPr>
      <t xml:space="preserve"> 4.679, emitida em 31/07/2018, congelou o uso do FAT como Capital Nível II ao saldo de 30/06/2018 e estabeleceu um cronograma de redução de 10% ao ano a partir de 01/01/2020.</t>
    </r>
  </si>
  <si>
    <t>2018</t>
  </si>
  <si>
    <t>Remuneração do Acionista</t>
  </si>
  <si>
    <t>(A) Lucro Líquido</t>
  </si>
  <si>
    <t>(B) Ajustes de Exercícios Anteriores</t>
  </si>
  <si>
    <t>(D) Lucro Disponível para Distribuição (A+B+C)</t>
  </si>
  <si>
    <t>% Lucro Disponível distribuído ao Acionista (E/D)</t>
  </si>
  <si>
    <r>
      <t>Índice de Eficiência (Despesas Administrativas</t>
    </r>
    <r>
      <rPr>
        <vertAlign val="superscript"/>
        <sz val="10"/>
        <color theme="1" tint="0.249977111117893"/>
        <rFont val="Optimum"/>
      </rPr>
      <t>1</t>
    </r>
    <r>
      <rPr>
        <sz val="10"/>
        <color theme="1" tint="0.249977111117893"/>
        <rFont val="Optimum"/>
      </rPr>
      <t xml:space="preserve"> / Ativo Total Médio) (% a.a.)</t>
    </r>
  </si>
  <si>
    <r>
      <t xml:space="preserve">Retorno sobre Instrumentos de Capital (% a.a.) </t>
    </r>
    <r>
      <rPr>
        <vertAlign val="superscript"/>
        <sz val="10"/>
        <color theme="1" tint="0.249977111117893"/>
        <rFont val="Optimum"/>
      </rPr>
      <t>2/ 3/</t>
    </r>
  </si>
  <si>
    <r>
      <t xml:space="preserve">Retorno sobre PL (% a.a.) </t>
    </r>
    <r>
      <rPr>
        <vertAlign val="superscript"/>
        <sz val="10"/>
        <color theme="1" tint="0.249977111117893"/>
        <rFont val="Optimum"/>
      </rPr>
      <t>2/</t>
    </r>
  </si>
  <si>
    <r>
      <t xml:space="preserve">Retorno sobre o Ativo (% a.a.) </t>
    </r>
    <r>
      <rPr>
        <vertAlign val="superscript"/>
        <sz val="10"/>
        <color theme="1" tint="0.249977111117893"/>
        <rFont val="Optimum"/>
      </rPr>
      <t>2/</t>
    </r>
  </si>
  <si>
    <r>
      <rPr>
        <vertAlign val="superscript"/>
        <sz val="9"/>
        <rFont val="Optimum"/>
      </rPr>
      <t xml:space="preserve">1/  </t>
    </r>
    <r>
      <rPr>
        <sz val="9"/>
        <rFont val="Optimum"/>
      </rPr>
      <t>Desconsiderando o saldo das operações cujas prestações estão sendo honradas integralmente pelo garantidor (União).</t>
    </r>
  </si>
  <si>
    <r>
      <t xml:space="preserve">Inadimplência (90 dias) - Operações Diretas </t>
    </r>
    <r>
      <rPr>
        <vertAlign val="superscript"/>
        <sz val="10"/>
        <color theme="1" tint="0.249977111117893"/>
        <rFont val="Optimum"/>
      </rPr>
      <t>1/</t>
    </r>
  </si>
  <si>
    <t>Créditos inadimplentes (90 dias) / Carteira Bruta</t>
  </si>
  <si>
    <t>1T/19</t>
  </si>
  <si>
    <t>Transporte aquaviário</t>
  </si>
  <si>
    <r>
      <t xml:space="preserve">Créditos inadimplentes (90 dias) / Carteira Bruta </t>
    </r>
    <r>
      <rPr>
        <vertAlign val="superscript"/>
        <sz val="10"/>
        <color theme="1" tint="0.249977111117893"/>
        <rFont val="Optimum"/>
      </rPr>
      <t>1/</t>
    </r>
  </si>
  <si>
    <r>
      <t xml:space="preserve">Créditos inadimplentes (30 dias) / Carteira Bruta </t>
    </r>
    <r>
      <rPr>
        <vertAlign val="superscript"/>
        <sz val="10"/>
        <color theme="1" tint="0.249977111117893"/>
        <rFont val="Optimum"/>
      </rPr>
      <t>1/</t>
    </r>
  </si>
  <si>
    <t>1S/19</t>
  </si>
  <si>
    <t>Repasses</t>
  </si>
  <si>
    <t>Instrumentos Elegíveis ao Capital Principal</t>
  </si>
  <si>
    <t>9M/19</t>
  </si>
  <si>
    <t>Renda 
Fixa</t>
  </si>
  <si>
    <t>Renda
 Variável</t>
  </si>
  <si>
    <t>Tesouraria / ALM</t>
  </si>
  <si>
    <t>Não Alocados</t>
  </si>
  <si>
    <t>Total</t>
  </si>
  <si>
    <t>Receita com Operações de Crédito e Repasses</t>
  </si>
  <si>
    <t xml:space="preserve">Receita com Títulos e Valores Mobiliários </t>
  </si>
  <si>
    <t>Despesas de Captação</t>
  </si>
  <si>
    <t xml:space="preserve">Efeito Líquido do Câmbio </t>
  </si>
  <si>
    <t>= Produto da Intermediação Financeira</t>
  </si>
  <si>
    <r>
      <t>(+/-) Provisão para Risco de Crédito</t>
    </r>
    <r>
      <rPr>
        <vertAlign val="superscript"/>
        <sz val="10"/>
        <rFont val="Optimum"/>
      </rPr>
      <t xml:space="preserve"> 1/</t>
    </r>
  </si>
  <si>
    <t>= Resultado da Intermediação Financeira</t>
  </si>
  <si>
    <t>+ Resultado com Participações Societárias</t>
  </si>
  <si>
    <t>(-) Despesas Administrativas e com Pessoal</t>
  </si>
  <si>
    <t>(+/-) Outras despesas, líquidas</t>
  </si>
  <si>
    <t>= Resultado antes dos Tributos s/o Lucro</t>
  </si>
  <si>
    <t>(+/-) Tributos s/ o Lucro</t>
  </si>
  <si>
    <t>(-) Participação nos Resultados</t>
  </si>
  <si>
    <t xml:space="preserve"> = Resultado do Período</t>
  </si>
  <si>
    <r>
      <rPr>
        <vertAlign val="superscript"/>
        <sz val="8"/>
        <rFont val="Optimum"/>
      </rPr>
      <t xml:space="preserve">1/ </t>
    </r>
    <r>
      <rPr>
        <sz val="8"/>
        <rFont val="Optimum"/>
      </rPr>
      <t>O valor alocado à Tesouraria / ALM refere-se ao efeito da variação cambial sobre a PRC.</t>
    </r>
  </si>
  <si>
    <t>1T19</t>
  </si>
  <si>
    <t>Capital Social</t>
  </si>
  <si>
    <t>Reservas + Lucro</t>
  </si>
  <si>
    <t>ORA</t>
  </si>
  <si>
    <t>2019</t>
  </si>
  <si>
    <t>1T/20</t>
  </si>
  <si>
    <t>1T20</t>
  </si>
  <si>
    <t>Financiamentos</t>
  </si>
  <si>
    <t>Participações Societárias</t>
  </si>
  <si>
    <r>
      <t xml:space="preserve">Margem Líquida de Juros - NIM (% a.a.) </t>
    </r>
    <r>
      <rPr>
        <vertAlign val="superscript"/>
        <sz val="10"/>
        <color theme="1" tint="0.249977111117893"/>
        <rFont val="Optimum"/>
      </rPr>
      <t>4/</t>
    </r>
  </si>
  <si>
    <r>
      <t>Spread Médio - NIS (% a.a.)</t>
    </r>
    <r>
      <rPr>
        <vertAlign val="superscript"/>
        <sz val="10"/>
        <color theme="1" tint="0.249977111117893"/>
        <rFont val="Optimum"/>
      </rPr>
      <t xml:space="preserve"> 5/</t>
    </r>
  </si>
  <si>
    <r>
      <rPr>
        <vertAlign val="superscript"/>
        <sz val="9"/>
        <rFont val="Optimum"/>
      </rPr>
      <t xml:space="preserve">5/  </t>
    </r>
    <r>
      <rPr>
        <i/>
        <sz val="9"/>
        <rFont val="Optimum"/>
      </rPr>
      <t>Net Interest Spread</t>
    </r>
    <r>
      <rPr>
        <sz val="9"/>
        <rFont val="Optimum"/>
      </rPr>
      <t xml:space="preserve"> (NIS)</t>
    </r>
    <r>
      <rPr>
        <vertAlign val="superscript"/>
        <sz val="9"/>
        <rFont val="Optimum"/>
      </rPr>
      <t xml:space="preserve">. </t>
    </r>
    <r>
      <rPr>
        <sz val="9"/>
        <rFont val="Optimum"/>
      </rPr>
      <t>Diferença entre a taxa média dos ativos geradores de receita de juros e a taxa média dos passivos geradores de despesas financeiras</t>
    </r>
  </si>
  <si>
    <r>
      <rPr>
        <vertAlign val="superscript"/>
        <sz val="9"/>
        <rFont val="Optimum"/>
      </rPr>
      <t xml:space="preserve">4/  </t>
    </r>
    <r>
      <rPr>
        <i/>
        <sz val="9"/>
        <rFont val="Optimum"/>
      </rPr>
      <t>Net Interest Margin</t>
    </r>
    <r>
      <rPr>
        <sz val="9"/>
        <rFont val="Optimum"/>
      </rPr>
      <t xml:space="preserve"> (NIM). Receita líquida de juros (Produto da Intermediação Financeira) dividida pelo saldo médio dos ativos geradores de receita de juros</t>
    </r>
  </si>
  <si>
    <t>Dividendos Mínimos Obrigatórios</t>
  </si>
  <si>
    <t>Dividendos Complementares</t>
  </si>
  <si>
    <t>(E) Dividendos Distribuídos</t>
  </si>
  <si>
    <t>(C) Constituição de Reservas</t>
  </si>
  <si>
    <r>
      <t xml:space="preserve">Inadimplência Renegociados </t>
    </r>
    <r>
      <rPr>
        <vertAlign val="superscript"/>
        <sz val="10"/>
        <color theme="1" tint="0.249977111117893"/>
        <rFont val="Optimum"/>
      </rPr>
      <t>3/</t>
    </r>
  </si>
  <si>
    <r>
      <t xml:space="preserve">Inadimplencia SFN (90 dias) - Crédito Direcionado BACEN </t>
    </r>
    <r>
      <rPr>
        <vertAlign val="superscript"/>
        <sz val="10"/>
        <color theme="1" tint="0.249977111117893"/>
        <rFont val="Optimum"/>
      </rPr>
      <t>2/</t>
    </r>
  </si>
  <si>
    <r>
      <rPr>
        <vertAlign val="superscript"/>
        <sz val="9"/>
        <rFont val="Optimum"/>
      </rPr>
      <t xml:space="preserve">3/  </t>
    </r>
    <r>
      <rPr>
        <sz val="9"/>
        <rFont val="Optimum"/>
      </rPr>
      <t>Saldo das operações renegociadas inadimplentes sobre total de créditos renegociados</t>
    </r>
  </si>
  <si>
    <t>1S/20</t>
  </si>
  <si>
    <t>1S20</t>
  </si>
  <si>
    <r>
      <rPr>
        <vertAlign val="superscript"/>
        <sz val="9"/>
        <rFont val="Optimum"/>
      </rPr>
      <t xml:space="preserve">2/ </t>
    </r>
    <r>
      <rPr>
        <sz val="9"/>
        <rFont val="Optimum"/>
      </rPr>
      <t xml:space="preserve"> Inadimplência do SFN (Créditos Direcionados - Séire histórica - código 21133), divulgada no site https://www3.bcb.gov.br/sgspub</t>
    </r>
  </si>
  <si>
    <t>1S19</t>
  </si>
  <si>
    <t>9M19</t>
  </si>
  <si>
    <t>Lucro Contábil</t>
  </si>
  <si>
    <t>Efeitos não recorrentes</t>
  </si>
  <si>
    <t>Lucro Recorrente</t>
  </si>
  <si>
    <t>Eventos não Recorrentes, Líquidos de Efeitos Fiscais</t>
  </si>
  <si>
    <t>(-) Eventos não recorrentes</t>
  </si>
  <si>
    <t>Impairment de TVM</t>
  </si>
  <si>
    <t>Provisão para Risco de Crédito</t>
  </si>
  <si>
    <t>Alienações de Participações Societárias</t>
  </si>
  <si>
    <t>Resultado com Equivalência Patrimonial</t>
  </si>
  <si>
    <t>Resultado com Derivativos</t>
  </si>
  <si>
    <t>Outros Resultados com Participações Societárias</t>
  </si>
  <si>
    <t>Provisão para Contingências</t>
  </si>
  <si>
    <t>Aporte Extraordinário Déficit Atuarial FAMS/FAPES</t>
  </si>
  <si>
    <t>Lucro Líquido Recorrente</t>
  </si>
  <si>
    <r>
      <rPr>
        <b/>
        <vertAlign val="superscript"/>
        <sz val="9"/>
        <rFont val="Optimum"/>
      </rPr>
      <t>1/</t>
    </r>
    <r>
      <rPr>
        <sz val="9"/>
        <rFont val="Optimum"/>
      </rPr>
      <t xml:space="preserve"> Efeito de alterações de alíquotas e/ou de expectativa de realização das diferenças temporárias sobre a constituição de créditos tributários</t>
    </r>
  </si>
  <si>
    <t>4 - Resultado Recorrente</t>
  </si>
  <si>
    <t>5 - Balanço Patrimonial</t>
  </si>
  <si>
    <t>6 - Carteira de Crédito e Repasses Interfinanceiros</t>
  </si>
  <si>
    <t>7 - Basileia</t>
  </si>
  <si>
    <t>8 - Remuneração dos Acionistas</t>
  </si>
  <si>
    <t>Impairment de Participações Societárias</t>
  </si>
  <si>
    <t>9M20</t>
  </si>
  <si>
    <t>9M/20</t>
  </si>
  <si>
    <t>2020</t>
  </si>
  <si>
    <t>Resultado com Participações Societárias</t>
  </si>
  <si>
    <t>Despesas Administrativas e com Pessoal</t>
  </si>
  <si>
    <t>Outras despesas, líquidas</t>
  </si>
  <si>
    <t>Tributos s/ o Lucro</t>
  </si>
  <si>
    <t>Participação nos Resultados</t>
  </si>
  <si>
    <t xml:space="preserve"> = Lucro Líquido</t>
  </si>
  <si>
    <t>Outras Despesas</t>
  </si>
  <si>
    <t>Lucro Líquido Recorrente, ajustado pela PRC</t>
  </si>
  <si>
    <t>2021</t>
  </si>
  <si>
    <t>1T21</t>
  </si>
  <si>
    <t>1T/21</t>
  </si>
  <si>
    <t>Ajuste de Créditos Tributários 1/</t>
  </si>
  <si>
    <t>1S/21</t>
  </si>
  <si>
    <t>1S21</t>
  </si>
  <si>
    <t>Venda de Debêntures</t>
  </si>
  <si>
    <t>9M/21</t>
  </si>
  <si>
    <t>9M21</t>
  </si>
  <si>
    <t>R$ milhões</t>
  </si>
  <si>
    <t>1T/22</t>
  </si>
  <si>
    <t>1T22</t>
  </si>
  <si>
    <t>31/12/21</t>
  </si>
  <si>
    <t>1S/22</t>
  </si>
  <si>
    <t>1S22</t>
  </si>
  <si>
    <t>Resversão Impairment de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</si>
</sst>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2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d/m/yy;@"/>
    <numFmt numFmtId="167" formatCode="_(* #,##0_);_(* \(#,##0\);_(* &quot;-&quot;??_);_(@_)"/>
    <numFmt numFmtId="168" formatCode="0.0"/>
    <numFmt numFmtId="169" formatCode="_([$€-2]* #,##0.00_);_([$€-2]* \(#,##0.00\);_([$€-2]* &quot;-&quot;??_)"/>
    <numFmt numFmtId="170" formatCode="#,##0;\(#,##0\)"/>
    <numFmt numFmtId="171" formatCode="#,##0_ ;\-#,##0\ "/>
    <numFmt numFmtId="172" formatCode="#,##0_ ;[Red]\(#,##0\)"/>
    <numFmt numFmtId="173" formatCode="#,##0_ ;[Red]\-#,##0\ "/>
    <numFmt numFmtId="174" formatCode="#,##0.00_ ;[Red]\-#,##0.00\ "/>
    <numFmt numFmtId="175" formatCode="0.0%"/>
    <numFmt numFmtId="176" formatCode="#,##0;\(#,##0\);\-"/>
    <numFmt numFmtId="177" formatCode="0.00%;[Red]\(0.00%\)"/>
    <numFmt numFmtId="178" formatCode="_(* #,##0.0_);_(* \(#,##0.0\);_(* &quot;-&quot;_);_(@_)"/>
    <numFmt numFmtId="179" formatCode="_(* #,##0.000_);_(* \(#,##0.000\);_(* &quot;-&quot;??_);_(@_)"/>
    <numFmt numFmtId="180" formatCode="_(* #,##0.00_);_(* \(#,##0.00\);_(* &quot;-&quot;_);_(@_)"/>
    <numFmt numFmtId="181" formatCode="_-* #,##0.00\ _€_-;\-* #,##0.00\ _€_-;_-* &quot;-&quot;??\ _€_-;_-@_-"/>
    <numFmt numFmtId="182" formatCode="_([$€]* #,##0.00_);_([$€]* \(#,##0.00\);_([$€]* &quot;-&quot;??_);_(@_)"/>
    <numFmt numFmtId="183" formatCode="\\#,##0.00;[Red]&quot;-\&quot;#,##0.00"/>
    <numFmt numFmtId="184" formatCode="#,##0.0"/>
    <numFmt numFmtId="185" formatCode="&quot;Cr$&quot;\ #,##0_);[Red]\(&quot;Cr$&quot;\ #,##0\)"/>
    <numFmt numFmtId="186" formatCode="_-* #,##0.00\ &quot;€&quot;_-;\-* #,##0.00\ &quot;€&quot;_-;_-* &quot;-&quot;??\ &quot;€&quot;_-;_-@_-"/>
    <numFmt numFmtId="187" formatCode="&quot;Cr$&quot;#,##0.00_);[Red]\(&quot;Cr$&quot;#,##0.00\)"/>
    <numFmt numFmtId="188" formatCode="_(&quot;R$ &quot;* #,##0.00_);_(&quot;R$ &quot;* \(#,##0.00\);_(&quot;R$ &quot;* &quot;-&quot;??_);_(@_)"/>
    <numFmt numFmtId="189" formatCode="_(&quot;R$&quot;* #,##0.00_);_(&quot;R$&quot;* \(#,##0.00\);_(&quot;R$&quot;* &quot;-&quot;??_);_(@_)"/>
    <numFmt numFmtId="190" formatCode="\$#,##0\ ;\(\$#,##0\)"/>
    <numFmt numFmtId="191" formatCode="0.000"/>
    <numFmt numFmtId="192" formatCode="General_)"/>
    <numFmt numFmtId="193" formatCode="_-* #,##0_-;\-* #,##0_-;_-* &quot;-&quot;??_-;_-@_-"/>
  </numFmts>
  <fonts count="13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Optimum"/>
    </font>
    <font>
      <sz val="10"/>
      <name val="Courier"/>
      <family val="3"/>
    </font>
    <font>
      <b/>
      <sz val="10"/>
      <color theme="0" tint="-4.9989318521683403E-2"/>
      <name val="Optimum"/>
    </font>
    <font>
      <sz val="10"/>
      <color theme="1" tint="0.249977111117893"/>
      <name val="Optimum"/>
    </font>
    <font>
      <vertAlign val="superscript"/>
      <sz val="10"/>
      <color theme="1" tint="0.249977111117893"/>
      <name val="Optimum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u/>
      <sz val="10"/>
      <color indexed="12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color rgb="FF1E428B"/>
      <name val="Optimum"/>
    </font>
    <font>
      <b/>
      <sz val="10"/>
      <color theme="1" tint="0.249977111117893"/>
      <name val="Optimum"/>
    </font>
    <font>
      <sz val="7"/>
      <color theme="1" tint="0.249977111117893"/>
      <name val="Optimum"/>
    </font>
    <font>
      <sz val="6"/>
      <color theme="1" tint="0.249977111117893"/>
      <name val="Optimum"/>
    </font>
    <font>
      <sz val="10"/>
      <color rgb="FF005287"/>
      <name val="Optimum"/>
    </font>
    <font>
      <i/>
      <sz val="10"/>
      <color theme="1" tint="0.249977111117893"/>
      <name val="Optimum"/>
    </font>
    <font>
      <u/>
      <sz val="10"/>
      <color theme="1" tint="0.249977111117893"/>
      <name val="Optimum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sz val="12"/>
      <name val="Helv"/>
    </font>
    <font>
      <i/>
      <sz val="10"/>
      <color indexed="18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8"/>
      <name val="Arial"/>
      <family val="2"/>
    </font>
    <font>
      <sz val="10"/>
      <name val="MS Sans Serif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4"/>
      <name val="Calibri"/>
      <family val="2"/>
    </font>
    <font>
      <b/>
      <sz val="10"/>
      <color rgb="FF1E428B"/>
      <name val="Optimum"/>
    </font>
    <font>
      <sz val="10"/>
      <color theme="0" tint="-4.9989318521683403E-2"/>
      <name val="Optimum"/>
    </font>
    <font>
      <sz val="9"/>
      <color theme="1" tint="0.249977111117893"/>
      <name val="Optimum"/>
    </font>
    <font>
      <b/>
      <sz val="4"/>
      <color theme="1" tint="0.249977111117893"/>
      <name val="Optimum"/>
    </font>
    <font>
      <b/>
      <sz val="10"/>
      <name val="Optimum"/>
    </font>
    <font>
      <b/>
      <sz val="16"/>
      <name val="Optimum"/>
    </font>
    <font>
      <b/>
      <sz val="16"/>
      <color rgb="FF1E428B"/>
      <name val="Optimum"/>
    </font>
    <font>
      <b/>
      <u/>
      <sz val="16"/>
      <color rgb="FF009933"/>
      <name val="Optimum"/>
    </font>
    <font>
      <sz val="9"/>
      <name val="Optimum"/>
    </font>
    <font>
      <vertAlign val="superscript"/>
      <sz val="9"/>
      <name val="Optimum"/>
    </font>
    <font>
      <sz val="8"/>
      <name val="Optimum"/>
    </font>
    <font>
      <sz val="8"/>
      <color theme="1" tint="0.249977111117893"/>
      <name val="Optimum"/>
    </font>
    <font>
      <b/>
      <sz val="10"/>
      <color rgb="FF005287"/>
      <name val="Optimum"/>
    </font>
    <font>
      <sz val="9"/>
      <color rgb="FF1E428B"/>
      <name val="Optimum"/>
    </font>
    <font>
      <b/>
      <sz val="10"/>
      <color rgb="FFFF0000"/>
      <name val="Optimum"/>
    </font>
    <font>
      <sz val="10"/>
      <color theme="3"/>
      <name val="Optimum"/>
    </font>
    <font>
      <vertAlign val="superscript"/>
      <sz val="8"/>
      <color theme="1" tint="0.249977111117893"/>
      <name val="Optimum"/>
    </font>
    <font>
      <sz val="18"/>
      <color rgb="FF009933"/>
      <name val="Optimum"/>
    </font>
    <font>
      <sz val="9"/>
      <color rgb="FFFF0000"/>
      <name val="Optimum"/>
    </font>
    <font>
      <sz val="10"/>
      <color theme="1"/>
      <name val="Optimum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sz val="16"/>
      <name val="Optimum"/>
    </font>
    <font>
      <b/>
      <i/>
      <sz val="16"/>
      <color indexed="8"/>
      <name val="Optimum"/>
    </font>
    <font>
      <sz val="16"/>
      <color indexed="8"/>
      <name val="Optimum"/>
    </font>
    <font>
      <b/>
      <sz val="16"/>
      <color indexed="9"/>
      <name val="Optimum"/>
    </font>
    <font>
      <b/>
      <sz val="16"/>
      <color rgb="FFFF0000"/>
      <name val="Optimum"/>
    </font>
    <font>
      <b/>
      <sz val="16"/>
      <color rgb="FF005287"/>
      <name val="Optimum"/>
    </font>
    <font>
      <b/>
      <sz val="10"/>
      <color theme="0"/>
      <name val="Optimum"/>
    </font>
    <font>
      <b/>
      <sz val="10"/>
      <color indexed="62"/>
      <name val="Optimum"/>
    </font>
    <font>
      <vertAlign val="superscript"/>
      <sz val="10"/>
      <name val="Optimum"/>
    </font>
    <font>
      <b/>
      <sz val="10"/>
      <color rgb="FF00B050"/>
      <name val="Optimum"/>
    </font>
    <font>
      <b/>
      <sz val="10"/>
      <color rgb="FF005580"/>
      <name val="Optimum"/>
    </font>
    <font>
      <vertAlign val="superscript"/>
      <sz val="8"/>
      <name val="Optimum"/>
    </font>
    <font>
      <b/>
      <sz val="18"/>
      <color theme="0"/>
      <name val="Optimum"/>
    </font>
    <font>
      <b/>
      <sz val="17"/>
      <color rgb="FF00B050"/>
      <name val="Optimum"/>
    </font>
    <font>
      <b/>
      <sz val="14"/>
      <color rgb="FF005580"/>
      <name val="Optimum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10"/>
      <name val="Calibri"/>
      <family val="2"/>
    </font>
    <font>
      <sz val="10"/>
      <color indexed="8"/>
      <name val="Verdana"/>
      <family val="2"/>
    </font>
    <font>
      <b/>
      <sz val="11"/>
      <color indexed="8"/>
      <name val="Verdana"/>
      <family val="2"/>
    </font>
    <font>
      <b/>
      <sz val="10"/>
      <color indexed="54"/>
      <name val="Verdana"/>
      <family val="2"/>
    </font>
    <font>
      <sz val="11"/>
      <name val="Calibri"/>
      <family val="2"/>
    </font>
    <font>
      <u/>
      <sz val="7.5"/>
      <color indexed="12"/>
      <name val="Arial"/>
      <family val="2"/>
    </font>
    <font>
      <u/>
      <sz val="10"/>
      <color theme="10"/>
      <name val="Courier"/>
      <family val="3"/>
    </font>
    <font>
      <u/>
      <sz val="9"/>
      <color indexed="36"/>
      <name val="Courier"/>
      <family val="3"/>
    </font>
    <font>
      <u/>
      <sz val="10"/>
      <color indexed="12"/>
      <name val="Arial"/>
      <family val="2"/>
    </font>
    <font>
      <sz val="11"/>
      <color indexed="19"/>
      <name val="Calibri"/>
      <family val="2"/>
    </font>
    <font>
      <sz val="10"/>
      <name val="Calibri"/>
      <family val="2"/>
      <scheme val="minor"/>
    </font>
    <font>
      <sz val="10"/>
      <name val="Calibri"/>
      <family val="2"/>
    </font>
    <font>
      <sz val="11"/>
      <color rgb="FF000000"/>
      <name val="Calibri"/>
      <family val="2"/>
      <scheme val="minor"/>
    </font>
    <font>
      <sz val="10"/>
      <color indexed="8"/>
      <name val="MS Sans Serif"/>
      <family val="2"/>
    </font>
    <font>
      <sz val="10"/>
      <name val="Helv"/>
    </font>
    <font>
      <b/>
      <sz val="16"/>
      <color indexed="8"/>
      <name val="Optimum"/>
    </font>
    <font>
      <i/>
      <sz val="9"/>
      <name val="Optimum"/>
    </font>
    <font>
      <b/>
      <u/>
      <sz val="10"/>
      <name val="Optimum"/>
    </font>
    <font>
      <b/>
      <sz val="17"/>
      <color rgb="FF005287"/>
      <name val="Optimum"/>
    </font>
    <font>
      <b/>
      <vertAlign val="superscript"/>
      <sz val="9"/>
      <name val="Optimum"/>
    </font>
    <font>
      <sz val="10"/>
      <color theme="1"/>
      <name val="Arial"/>
      <family val="2"/>
    </font>
  </fonts>
  <fills count="1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00528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009933"/>
        <bgColor indexed="64"/>
      </patternFill>
    </fill>
    <fill>
      <gradientFill degree="90">
        <stop position="0">
          <color theme="0"/>
        </stop>
        <stop position="1">
          <color rgb="FFF8F8F8"/>
        </stop>
      </gradientFill>
    </fill>
    <fill>
      <gradientFill degree="90">
        <stop position="0">
          <color rgb="FFF8F8F8"/>
        </stop>
        <stop position="1">
          <color rgb="FFEAEAEA"/>
        </stop>
      </gradientFill>
    </fill>
    <fill>
      <gradientFill degree="90">
        <stop position="0">
          <color rgb="FFEAEAEA"/>
        </stop>
        <stop position="1">
          <color rgb="FFDDDDDD"/>
        </stop>
      </gradientFill>
    </fill>
    <fill>
      <gradientFill degree="90">
        <stop position="0">
          <color rgb="FFDDDDDD"/>
        </stop>
        <stop position="1">
          <color rgb="FFC0C0C0"/>
        </stop>
      </gradientFill>
    </fill>
    <fill>
      <gradientFill degree="90">
        <stop position="0">
          <color rgb="FFC0C0C0"/>
        </stop>
        <stop position="1">
          <color rgb="FFB2B2B2"/>
        </stop>
      </gradientFill>
    </fill>
    <fill>
      <gradientFill degree="90">
        <stop position="0">
          <color rgb="FFB2B2B2"/>
        </stop>
        <stop position="1">
          <color rgb="FF969696"/>
        </stop>
      </gradient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50"/>
      </patternFill>
    </fill>
    <fill>
      <patternFill patternType="solid">
        <fgColor indexed="35"/>
      </patternFill>
    </fill>
    <fill>
      <patternFill patternType="solid">
        <fgColor indexed="41"/>
      </patternFill>
    </fill>
    <fill>
      <patternFill patternType="solid">
        <fgColor indexed="24"/>
      </patternFill>
    </fill>
    <fill>
      <patternFill patternType="solid">
        <fgColor indexed="54"/>
      </patternFill>
    </fill>
    <fill>
      <patternFill patternType="solid">
        <f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  <fill>
      <patternFill patternType="lightUp">
        <fgColor indexed="48"/>
        <b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theme="0"/>
        <bgColor indexed="64"/>
      </patternFill>
    </fill>
    <fill>
      <gradientFill degree="90">
        <stop position="0">
          <color theme="0"/>
        </stop>
        <stop position="1">
          <color theme="0" tint="-5.0965910824915313E-2"/>
        </stop>
      </gradientFill>
    </fill>
    <fill>
      <gradientFill degree="90">
        <stop position="0">
          <color theme="0" tint="-5.0965910824915313E-2"/>
        </stop>
        <stop position="1">
          <color theme="0" tint="-0.1490218817712943"/>
        </stop>
      </gradientFill>
    </fill>
    <fill>
      <gradientFill degree="90">
        <stop position="0">
          <color theme="0" tint="-0.1490218817712943"/>
        </stop>
        <stop position="1">
          <color theme="0" tint="-0.25098422193060094"/>
        </stop>
      </gradientFill>
    </fill>
    <fill>
      <gradientFill degree="90">
        <stop position="0">
          <color theme="0" tint="-0.25098422193060094"/>
        </stop>
        <stop position="1">
          <color theme="0" tint="-0.34900967436750391"/>
        </stop>
      </gradientFill>
    </fill>
    <fill>
      <patternFill patternType="solid">
        <fgColor rgb="FF6FB31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E428B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6"/>
      </patternFill>
    </fill>
  </fills>
  <borders count="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5287"/>
      </left>
      <right/>
      <top/>
      <bottom/>
      <diagonal/>
    </border>
    <border>
      <left style="thin">
        <color rgb="FF005287"/>
      </left>
      <right/>
      <top/>
      <bottom style="thin">
        <color rgb="FF005287"/>
      </bottom>
      <diagonal/>
    </border>
    <border>
      <left/>
      <right/>
      <top/>
      <bottom style="thin">
        <color rgb="FF005287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medium">
        <color theme="0" tint="-4.9989318521683403E-2"/>
      </left>
      <right/>
      <top/>
      <bottom/>
      <diagonal/>
    </border>
    <border>
      <left/>
      <right style="medium">
        <color theme="0" tint="-4.9989318521683403E-2"/>
      </right>
      <top/>
      <bottom/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 style="medium">
        <color theme="0" tint="-4.9989318521683403E-2"/>
      </top>
      <bottom/>
      <diagonal/>
    </border>
    <border>
      <left/>
      <right/>
      <top/>
      <bottom style="medium">
        <color rgb="FF005287"/>
      </bottom>
      <diagonal/>
    </border>
    <border>
      <left/>
      <right style="medium">
        <color theme="0" tint="-0.249977111117893"/>
      </right>
      <top/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 style="medium">
        <color theme="0"/>
      </bottom>
      <diagonal/>
    </border>
    <border>
      <left style="medium">
        <color theme="0" tint="-0.24994659260841701"/>
      </left>
      <right/>
      <top/>
      <bottom style="medium">
        <color theme="0"/>
      </bottom>
      <diagonal/>
    </border>
    <border>
      <left/>
      <right style="medium">
        <color theme="0" tint="-0.24994659260841701"/>
      </right>
      <top/>
      <bottom style="medium">
        <color theme="0"/>
      </bottom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 style="medium">
        <color theme="0"/>
      </left>
      <right/>
      <top/>
      <bottom/>
      <diagonal/>
    </border>
    <border>
      <left style="medium">
        <color theme="0" tint="-4.9989318521683403E-2"/>
      </left>
      <right/>
      <top style="medium">
        <color theme="0"/>
      </top>
      <bottom/>
      <diagonal/>
    </border>
    <border>
      <left/>
      <right style="medium">
        <color theme="0" tint="-4.9989318521683403E-2"/>
      </right>
      <top style="medium">
        <color theme="0"/>
      </top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/>
      <diagonal/>
    </border>
    <border>
      <left/>
      <right/>
      <top/>
      <bottom style="double">
        <color indexed="10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medium">
        <color theme="0"/>
      </right>
      <top/>
      <bottom/>
      <diagonal/>
    </border>
  </borders>
  <cellStyleXfs count="8453">
    <xf numFmtId="0" fontId="0" fillId="0" borderId="0"/>
    <xf numFmtId="9" fontId="3" fillId="0" borderId="0" applyFont="0" applyFill="0" applyBorder="0" applyAlignment="0" applyProtection="0"/>
    <xf numFmtId="0" fontId="5" fillId="0" borderId="0"/>
    <xf numFmtId="165" fontId="9" fillId="0" borderId="0" applyFont="0" applyFill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2" fillId="6" borderId="0" applyNumberFormat="0" applyBorder="0" applyAlignment="0" applyProtection="0"/>
    <xf numFmtId="0" fontId="13" fillId="18" borderId="1" applyNumberFormat="0" applyAlignment="0" applyProtection="0"/>
    <xf numFmtId="0" fontId="14" fillId="19" borderId="2" applyNumberFormat="0" applyAlignment="0" applyProtection="0"/>
    <xf numFmtId="0" fontId="15" fillId="0" borderId="3" applyNumberFormat="0" applyFill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23" borderId="0" applyNumberFormat="0" applyBorder="0" applyAlignment="0" applyProtection="0"/>
    <xf numFmtId="0" fontId="16" fillId="9" borderId="1" applyNumberFormat="0" applyAlignment="0" applyProtection="0"/>
    <xf numFmtId="169" fontId="9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8" fillId="5" borderId="0" applyNumberFormat="0" applyBorder="0" applyAlignment="0" applyProtection="0"/>
    <xf numFmtId="0" fontId="19" fillId="24" borderId="0" applyNumberFormat="0" applyBorder="0" applyAlignment="0" applyProtection="0"/>
    <xf numFmtId="0" fontId="9" fillId="0" borderId="0"/>
    <xf numFmtId="0" fontId="5" fillId="25" borderId="4" applyNumberFormat="0" applyFont="0" applyAlignment="0" applyProtection="0"/>
    <xf numFmtId="9" fontId="9" fillId="0" borderId="0" applyFont="0" applyFill="0" applyBorder="0" applyAlignment="0" applyProtection="0"/>
    <xf numFmtId="0" fontId="20" fillId="18" borderId="5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6" applyNumberFormat="0" applyFill="0" applyAlignment="0" applyProtection="0"/>
    <xf numFmtId="0" fontId="24" fillId="0" borderId="7" applyNumberFormat="0" applyFill="0" applyAlignment="0" applyProtection="0"/>
    <xf numFmtId="0" fontId="25" fillId="0" borderId="8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165" fontId="3" fillId="0" borderId="0" applyFont="0" applyFill="0" applyBorder="0" applyAlignment="0" applyProtection="0"/>
    <xf numFmtId="0" fontId="9" fillId="0" borderId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9" borderId="0" applyNumberFormat="0" applyBorder="0" applyAlignment="0" applyProtection="0"/>
    <xf numFmtId="0" fontId="35" fillId="18" borderId="0" applyNumberFormat="0" applyBorder="0" applyAlignment="0" applyProtection="0"/>
    <xf numFmtId="0" fontId="35" fillId="34" borderId="0" applyNumberFormat="0" applyBorder="0" applyAlignment="0" applyProtection="0"/>
    <xf numFmtId="0" fontId="35" fillId="22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9" borderId="0" applyNumberFormat="0" applyBorder="0" applyAlignment="0" applyProtection="0"/>
    <xf numFmtId="0" fontId="36" fillId="40" borderId="0" applyNumberFormat="0" applyBorder="0" applyAlignment="0" applyProtection="0"/>
    <xf numFmtId="0" fontId="36" fillId="34" borderId="0" applyNumberFormat="0" applyBorder="0" applyAlignment="0" applyProtection="0"/>
    <xf numFmtId="0" fontId="36" fillId="22" borderId="0" applyNumberFormat="0" applyBorder="0" applyAlignment="0" applyProtection="0"/>
    <xf numFmtId="0" fontId="36" fillId="38" borderId="0" applyNumberFormat="0" applyBorder="0" applyAlignment="0" applyProtection="0"/>
    <xf numFmtId="0" fontId="36" fillId="40" borderId="0" applyNumberFormat="0" applyBorder="0" applyAlignment="0" applyProtection="0"/>
    <xf numFmtId="0" fontId="36" fillId="13" borderId="0" applyNumberFormat="0" applyBorder="0" applyAlignment="0" applyProtection="0"/>
    <xf numFmtId="0" fontId="11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1" fillId="44" borderId="0" applyNumberFormat="0" applyBorder="0" applyAlignment="0" applyProtection="0"/>
    <xf numFmtId="0" fontId="11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1" fillId="48" borderId="0" applyNumberFormat="0" applyBorder="0" applyAlignment="0" applyProtection="0"/>
    <xf numFmtId="0" fontId="11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0" fillId="46" borderId="0" applyNumberFormat="0" applyBorder="0" applyAlignment="0" applyProtection="0"/>
    <xf numFmtId="0" fontId="10" fillId="54" borderId="0" applyNumberFormat="0" applyBorder="0" applyAlignment="0" applyProtection="0"/>
    <xf numFmtId="0" fontId="11" fillId="47" borderId="0" applyNumberFormat="0" applyBorder="0" applyAlignment="0" applyProtection="0"/>
    <xf numFmtId="0" fontId="11" fillId="44" borderId="0" applyNumberFormat="0" applyBorder="0" applyAlignment="0" applyProtection="0"/>
    <xf numFmtId="0" fontId="10" fillId="55" borderId="0" applyNumberFormat="0" applyBorder="0" applyAlignment="0" applyProtection="0"/>
    <xf numFmtId="0" fontId="10" fillId="56" borderId="0" applyNumberFormat="0" applyBorder="0" applyAlignment="0" applyProtection="0"/>
    <xf numFmtId="0" fontId="11" fillId="44" borderId="0" applyNumberFormat="0" applyBorder="0" applyAlignment="0" applyProtection="0"/>
    <xf numFmtId="0" fontId="11" fillId="57" borderId="0" applyNumberFormat="0" applyBorder="0" applyAlignment="0" applyProtection="0"/>
    <xf numFmtId="0" fontId="10" fillId="58" borderId="0" applyNumberFormat="0" applyBorder="0" applyAlignment="0" applyProtection="0"/>
    <xf numFmtId="0" fontId="10" fillId="59" borderId="0" applyNumberFormat="0" applyBorder="0" applyAlignment="0" applyProtection="0"/>
    <xf numFmtId="0" fontId="11" fillId="60" borderId="0" applyNumberFormat="0" applyBorder="0" applyAlignment="0" applyProtection="0"/>
    <xf numFmtId="0" fontId="37" fillId="58" borderId="0" applyNumberFormat="0" applyBorder="0" applyAlignment="0" applyProtection="0"/>
    <xf numFmtId="0" fontId="38" fillId="61" borderId="13" applyNumberFormat="0" applyAlignment="0" applyProtection="0"/>
    <xf numFmtId="0" fontId="14" fillId="53" borderId="2" applyNumberFormat="0" applyAlignment="0" applyProtection="0"/>
    <xf numFmtId="0" fontId="27" fillId="62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10" fillId="51" borderId="0" applyNumberFormat="0" applyBorder="0" applyAlignment="0" applyProtection="0"/>
    <xf numFmtId="0" fontId="41" fillId="0" borderId="14" applyNumberFormat="0" applyFill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0" fontId="44" fillId="59" borderId="13" applyNumberFormat="0" applyAlignment="0" applyProtection="0"/>
    <xf numFmtId="0" fontId="12" fillId="0" borderId="17" applyNumberFormat="0" applyFill="0" applyAlignment="0" applyProtection="0"/>
    <xf numFmtId="0" fontId="12" fillId="59" borderId="0" applyNumberFormat="0" applyBorder="0" applyAlignment="0" applyProtection="0"/>
    <xf numFmtId="0" fontId="5" fillId="0" borderId="0" applyNumberFormat="0" applyFill="0" applyBorder="0" applyAlignment="0" applyProtection="0"/>
    <xf numFmtId="0" fontId="9" fillId="0" borderId="0"/>
    <xf numFmtId="0" fontId="2" fillId="0" borderId="0"/>
    <xf numFmtId="0" fontId="2" fillId="0" borderId="0"/>
    <xf numFmtId="0" fontId="45" fillId="58" borderId="13" applyNumberFormat="0" applyFont="0" applyAlignment="0" applyProtection="0"/>
    <xf numFmtId="0" fontId="20" fillId="61" borderId="5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45" fillId="24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5" fillId="65" borderId="13" applyNumberFormat="0" applyProtection="0">
      <alignment horizontal="left" vertical="center" indent="1"/>
    </xf>
    <xf numFmtId="0" fontId="48" fillId="24" borderId="18" applyNumberFormat="0" applyProtection="0">
      <alignment horizontal="left" vertical="top" indent="1"/>
    </xf>
    <xf numFmtId="4" fontId="45" fillId="16" borderId="13" applyNumberFormat="0" applyProtection="0">
      <alignment horizontal="left" vertical="center" indent="1"/>
    </xf>
    <xf numFmtId="4" fontId="45" fillId="5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67" borderId="19" applyNumberFormat="0" applyProtection="0">
      <alignment horizontal="left" vertical="center" indent="1"/>
    </xf>
    <xf numFmtId="4" fontId="9" fillId="39" borderId="19" applyNumberFormat="0" applyProtection="0">
      <alignment horizontal="left" vertical="center" indent="1"/>
    </xf>
    <xf numFmtId="4" fontId="9" fillId="39" borderId="19" applyNumberFormat="0" applyProtection="0">
      <alignment horizontal="left" vertical="center" indent="1"/>
    </xf>
    <xf numFmtId="4" fontId="45" fillId="34" borderId="13" applyNumberFormat="0" applyProtection="0">
      <alignment horizontal="right" vertical="center"/>
    </xf>
    <xf numFmtId="4" fontId="45" fillId="37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39" borderId="18" applyNumberFormat="0" applyProtection="0">
      <alignment horizontal="left" vertical="top" indent="1"/>
    </xf>
    <xf numFmtId="0" fontId="45" fillId="68" borderId="13" applyNumberFormat="0" applyProtection="0">
      <alignment horizontal="left" vertical="center" indent="1"/>
    </xf>
    <xf numFmtId="0" fontId="45" fillId="34" borderId="18" applyNumberFormat="0" applyProtection="0">
      <alignment horizontal="left" vertical="top" indent="1"/>
    </xf>
    <xf numFmtId="0" fontId="45" fillId="10" borderId="13" applyNumberFormat="0" applyProtection="0">
      <alignment horizontal="left" vertical="center" indent="1"/>
    </xf>
    <xf numFmtId="0" fontId="45" fillId="10" borderId="18" applyNumberFormat="0" applyProtection="0">
      <alignment horizontal="left" vertical="top" indent="1"/>
    </xf>
    <xf numFmtId="0" fontId="45" fillId="37" borderId="13" applyNumberFormat="0" applyProtection="0">
      <alignment horizontal="left" vertical="center" indent="1"/>
    </xf>
    <xf numFmtId="0" fontId="45" fillId="37" borderId="18" applyNumberFormat="0" applyProtection="0">
      <alignment horizontal="left" vertical="top" indent="1"/>
    </xf>
    <xf numFmtId="0" fontId="45" fillId="69" borderId="20" applyNumberFormat="0">
      <protection locked="0"/>
    </xf>
    <xf numFmtId="0" fontId="49" fillId="39" borderId="21" applyBorder="0"/>
    <xf numFmtId="4" fontId="50" fillId="25" borderId="18" applyNumberFormat="0" applyProtection="0">
      <alignment vertical="center"/>
    </xf>
    <xf numFmtId="4" fontId="47" fillId="70" borderId="22" applyNumberFormat="0" applyProtection="0">
      <alignment vertical="center"/>
    </xf>
    <xf numFmtId="4" fontId="50" fillId="18" borderId="18" applyNumberFormat="0" applyProtection="0">
      <alignment horizontal="left" vertical="center" indent="1"/>
    </xf>
    <xf numFmtId="0" fontId="50" fillId="25" borderId="18" applyNumberFormat="0" applyProtection="0">
      <alignment horizontal="left" vertical="top" indent="1"/>
    </xf>
    <xf numFmtId="4" fontId="45" fillId="0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5" fillId="16" borderId="13" applyNumberFormat="0" applyProtection="0">
      <alignment horizontal="left" vertical="center" indent="1"/>
    </xf>
    <xf numFmtId="0" fontId="50" fillId="34" borderId="18" applyNumberFormat="0" applyProtection="0">
      <alignment horizontal="left" vertical="top" indent="1"/>
    </xf>
    <xf numFmtId="4" fontId="51" fillId="71" borderId="19" applyNumberFormat="0" applyProtection="0">
      <alignment horizontal="left" vertical="center" indent="1"/>
    </xf>
    <xf numFmtId="0" fontId="45" fillId="72" borderId="22"/>
    <xf numFmtId="4" fontId="52" fillId="69" borderId="13" applyNumberFormat="0" applyProtection="0">
      <alignment horizontal="right" vertical="center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65" fontId="9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181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5" fillId="33" borderId="0" applyNumberFormat="0" applyBorder="0" applyAlignment="0" applyProtection="0"/>
    <xf numFmtId="182" fontId="35" fillId="33" borderId="0" applyNumberFormat="0" applyBorder="0" applyAlignment="0" applyProtection="0"/>
    <xf numFmtId="0" fontId="35" fillId="34" borderId="0" applyNumberFormat="0" applyBorder="0" applyAlignment="0" applyProtection="0"/>
    <xf numFmtId="182" fontId="35" fillId="34" borderId="0" applyNumberFormat="0" applyBorder="0" applyAlignment="0" applyProtection="0"/>
    <xf numFmtId="0" fontId="35" fillId="35" borderId="0" applyNumberFormat="0" applyBorder="0" applyAlignment="0" applyProtection="0"/>
    <xf numFmtId="182" fontId="35" fillId="35" borderId="0" applyNumberFormat="0" applyBorder="0" applyAlignment="0" applyProtection="0"/>
    <xf numFmtId="0" fontId="35" fillId="36" borderId="0" applyNumberFormat="0" applyBorder="0" applyAlignment="0" applyProtection="0"/>
    <xf numFmtId="182" fontId="35" fillId="36" borderId="0" applyNumberFormat="0" applyBorder="0" applyAlignment="0" applyProtection="0"/>
    <xf numFmtId="0" fontId="35" fillId="37" borderId="0" applyNumberFormat="0" applyBorder="0" applyAlignment="0" applyProtection="0"/>
    <xf numFmtId="182" fontId="35" fillId="37" borderId="0" applyNumberFormat="0" applyBorder="0" applyAlignment="0" applyProtection="0"/>
    <xf numFmtId="0" fontId="35" fillId="9" borderId="0" applyNumberFormat="0" applyBorder="0" applyAlignment="0" applyProtection="0"/>
    <xf numFmtId="0" fontId="10" fillId="18" borderId="0" applyNumberFormat="0" applyBorder="0" applyAlignment="0" applyProtection="0"/>
    <xf numFmtId="0" fontId="10" fillId="9" borderId="0" applyNumberFormat="0" applyBorder="0" applyAlignment="0" applyProtection="0"/>
    <xf numFmtId="0" fontId="35" fillId="9" borderId="0" applyNumberFormat="0" applyBorder="0" applyAlignment="0" applyProtection="0"/>
    <xf numFmtId="182" fontId="35" fillId="9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0" fillId="4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0" fillId="4" borderId="0" applyNumberFormat="0" applyBorder="0" applyAlignment="0" applyProtection="0"/>
    <xf numFmtId="0" fontId="1" fillId="88" borderId="0" applyNumberFormat="0" applyBorder="0" applyAlignment="0" applyProtection="0"/>
    <xf numFmtId="0" fontId="10" fillId="10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88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0" fillId="5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0" fillId="5" borderId="0" applyNumberFormat="0" applyBorder="0" applyAlignment="0" applyProtection="0"/>
    <xf numFmtId="0" fontId="1" fillId="92" borderId="0" applyNumberFormat="0" applyBorder="0" applyAlignment="0" applyProtection="0"/>
    <xf numFmtId="0" fontId="10" fillId="11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2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0" fillId="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0" fillId="6" borderId="0" applyNumberFormat="0" applyBorder="0" applyAlignment="0" applyProtection="0"/>
    <xf numFmtId="0" fontId="1" fillId="96" borderId="0" applyNumberFormat="0" applyBorder="0" applyAlignment="0" applyProtection="0"/>
    <xf numFmtId="0" fontId="10" fillId="25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96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0" fillId="7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0" fillId="7" borderId="0" applyNumberFormat="0" applyBorder="0" applyAlignment="0" applyProtection="0"/>
    <xf numFmtId="0" fontId="1" fillId="100" borderId="0" applyNumberFormat="0" applyBorder="0" applyAlignment="0" applyProtection="0"/>
    <xf numFmtId="0" fontId="10" fillId="9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0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0" fillId="8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0" fillId="8" borderId="0" applyNumberFormat="0" applyBorder="0" applyAlignment="0" applyProtection="0"/>
    <xf numFmtId="0" fontId="1" fillId="104" borderId="0" applyNumberFormat="0" applyBorder="0" applyAlignment="0" applyProtection="0"/>
    <xf numFmtId="0" fontId="10" fillId="8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4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0" fillId="9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0" fillId="9" borderId="0" applyNumberFormat="0" applyBorder="0" applyAlignment="0" applyProtection="0"/>
    <xf numFmtId="0" fontId="1" fillId="108" borderId="0" applyNumberFormat="0" applyBorder="0" applyAlignment="0" applyProtection="0"/>
    <xf numFmtId="0" fontId="10" fillId="25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1" fillId="108" borderId="0" applyNumberFormat="0" applyBorder="0" applyAlignment="0" applyProtection="0"/>
    <xf numFmtId="0" fontId="35" fillId="18" borderId="0" applyNumberFormat="0" applyBorder="0" applyAlignment="0" applyProtection="0"/>
    <xf numFmtId="182" fontId="35" fillId="18" borderId="0" applyNumberFormat="0" applyBorder="0" applyAlignment="0" applyProtection="0"/>
    <xf numFmtId="0" fontId="35" fillId="34" borderId="0" applyNumberFormat="0" applyBorder="0" applyAlignment="0" applyProtection="0"/>
    <xf numFmtId="182" fontId="35" fillId="34" borderId="0" applyNumberFormat="0" applyBorder="0" applyAlignment="0" applyProtection="0"/>
    <xf numFmtId="0" fontId="35" fillId="22" borderId="0" applyNumberFormat="0" applyBorder="0" applyAlignment="0" applyProtection="0"/>
    <xf numFmtId="182" fontId="35" fillId="22" borderId="0" applyNumberFormat="0" applyBorder="0" applyAlignment="0" applyProtection="0"/>
    <xf numFmtId="0" fontId="35" fillId="38" borderId="0" applyNumberFormat="0" applyBorder="0" applyAlignment="0" applyProtection="0"/>
    <xf numFmtId="182" fontId="35" fillId="38" borderId="0" applyNumberFormat="0" applyBorder="0" applyAlignment="0" applyProtection="0"/>
    <xf numFmtId="0" fontId="35" fillId="39" borderId="0" applyNumberFormat="0" applyBorder="0" applyAlignment="0" applyProtection="0"/>
    <xf numFmtId="182" fontId="35" fillId="39" borderId="0" applyNumberFormat="0" applyBorder="0" applyAlignment="0" applyProtection="0"/>
    <xf numFmtId="0" fontId="35" fillId="9" borderId="0" applyNumberFormat="0" applyBorder="0" applyAlignment="0" applyProtection="0"/>
    <xf numFmtId="182" fontId="35" fillId="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0" fillId="10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0" fillId="10" borderId="0" applyNumberFormat="0" applyBorder="0" applyAlignment="0" applyProtection="0"/>
    <xf numFmtId="0" fontId="1" fillId="89" borderId="0" applyNumberFormat="0" applyBorder="0" applyAlignment="0" applyProtection="0"/>
    <xf numFmtId="0" fontId="10" fillId="8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89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0" fillId="11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0" fillId="11" borderId="0" applyNumberFormat="0" applyBorder="0" applyAlignment="0" applyProtection="0"/>
    <xf numFmtId="0" fontId="1" fillId="93" borderId="0" applyNumberFormat="0" applyBorder="0" applyAlignment="0" applyProtection="0"/>
    <xf numFmtId="0" fontId="10" fillId="11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3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0" fillId="12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0" fillId="12" borderId="0" applyNumberFormat="0" applyBorder="0" applyAlignment="0" applyProtection="0"/>
    <xf numFmtId="0" fontId="1" fillId="97" borderId="0" applyNumberFormat="0" applyBorder="0" applyAlignment="0" applyProtection="0"/>
    <xf numFmtId="0" fontId="10" fillId="24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9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0" fillId="7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0" fillId="7" borderId="0" applyNumberFormat="0" applyBorder="0" applyAlignment="0" applyProtection="0"/>
    <xf numFmtId="0" fontId="1" fillId="101" borderId="0" applyNumberFormat="0" applyBorder="0" applyAlignment="0" applyProtection="0"/>
    <xf numFmtId="0" fontId="10" fillId="5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1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0" fillId="10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0" fillId="10" borderId="0" applyNumberFormat="0" applyBorder="0" applyAlignment="0" applyProtection="0"/>
    <xf numFmtId="0" fontId="1" fillId="105" borderId="0" applyNumberFormat="0" applyBorder="0" applyAlignment="0" applyProtection="0"/>
    <xf numFmtId="0" fontId="10" fillId="8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5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0" fillId="13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0" fillId="13" borderId="0" applyNumberFormat="0" applyBorder="0" applyAlignment="0" applyProtection="0"/>
    <xf numFmtId="0" fontId="1" fillId="109" borderId="0" applyNumberFormat="0" applyBorder="0" applyAlignment="0" applyProtection="0"/>
    <xf numFmtId="0" fontId="10" fillId="25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1" fillId="109" borderId="0" applyNumberFormat="0" applyBorder="0" applyAlignment="0" applyProtection="0"/>
    <xf numFmtId="0" fontId="36" fillId="40" borderId="0" applyNumberFormat="0" applyBorder="0" applyAlignment="0" applyProtection="0"/>
    <xf numFmtId="182" fontId="36" fillId="40" borderId="0" applyNumberFormat="0" applyBorder="0" applyAlignment="0" applyProtection="0"/>
    <xf numFmtId="0" fontId="36" fillId="34" borderId="0" applyNumberFormat="0" applyBorder="0" applyAlignment="0" applyProtection="0"/>
    <xf numFmtId="182" fontId="36" fillId="34" borderId="0" applyNumberFormat="0" applyBorder="0" applyAlignment="0" applyProtection="0"/>
    <xf numFmtId="0" fontId="36" fillId="22" borderId="0" applyNumberFormat="0" applyBorder="0" applyAlignment="0" applyProtection="0"/>
    <xf numFmtId="182" fontId="36" fillId="22" borderId="0" applyNumberFormat="0" applyBorder="0" applyAlignment="0" applyProtection="0"/>
    <xf numFmtId="0" fontId="36" fillId="38" borderId="0" applyNumberFormat="0" applyBorder="0" applyAlignment="0" applyProtection="0"/>
    <xf numFmtId="182" fontId="36" fillId="38" borderId="0" applyNumberFormat="0" applyBorder="0" applyAlignment="0" applyProtection="0"/>
    <xf numFmtId="0" fontId="36" fillId="40" borderId="0" applyNumberFormat="0" applyBorder="0" applyAlignment="0" applyProtection="0"/>
    <xf numFmtId="182" fontId="36" fillId="40" borderId="0" applyNumberFormat="0" applyBorder="0" applyAlignment="0" applyProtection="0"/>
    <xf numFmtId="0" fontId="36" fillId="13" borderId="0" applyNumberFormat="0" applyBorder="0" applyAlignment="0" applyProtection="0"/>
    <xf numFmtId="182" fontId="36" fillId="13" borderId="0" applyNumberFormat="0" applyBorder="0" applyAlignment="0" applyProtection="0"/>
    <xf numFmtId="0" fontId="11" fillId="14" borderId="0" applyNumberFormat="0" applyBorder="0" applyAlignment="0" applyProtection="0"/>
    <xf numFmtId="0" fontId="90" fillId="90" borderId="0" applyNumberFormat="0" applyBorder="0" applyAlignment="0" applyProtection="0"/>
    <xf numFmtId="0" fontId="90" fillId="90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4" borderId="0" applyNumberFormat="0" applyBorder="0" applyAlignment="0" applyProtection="0"/>
    <xf numFmtId="0" fontId="90" fillId="90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90" fillId="94" borderId="0" applyNumberFormat="0" applyBorder="0" applyAlignment="0" applyProtection="0"/>
    <xf numFmtId="0" fontId="90" fillId="94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11" borderId="0" applyNumberFormat="0" applyBorder="0" applyAlignment="0" applyProtection="0"/>
    <xf numFmtId="0" fontId="90" fillId="94" borderId="0" applyNumberFormat="0" applyBorder="0" applyAlignment="0" applyProtection="0"/>
    <xf numFmtId="0" fontId="11" fillId="23" borderId="0" applyNumberFormat="0" applyBorder="0" applyAlignment="0" applyProtection="0"/>
    <xf numFmtId="0" fontId="11" fillId="12" borderId="0" applyNumberFormat="0" applyBorder="0" applyAlignment="0" applyProtection="0"/>
    <xf numFmtId="0" fontId="90" fillId="98" borderId="0" applyNumberFormat="0" applyBorder="0" applyAlignment="0" applyProtection="0"/>
    <xf numFmtId="0" fontId="90" fillId="98" borderId="0" applyNumberFormat="0" applyBorder="0" applyAlignment="0" applyProtection="0"/>
    <xf numFmtId="0" fontId="11" fillId="13" borderId="0" applyNumberFormat="0" applyBorder="0" applyAlignment="0" applyProtection="0"/>
    <xf numFmtId="0" fontId="11" fillId="13" borderId="0" applyNumberFormat="0" applyBorder="0" applyAlignment="0" applyProtection="0"/>
    <xf numFmtId="0" fontId="11" fillId="12" borderId="0" applyNumberFormat="0" applyBorder="0" applyAlignment="0" applyProtection="0"/>
    <xf numFmtId="0" fontId="90" fillId="98" borderId="0" applyNumberFormat="0" applyBorder="0" applyAlignment="0" applyProtection="0"/>
    <xf numFmtId="0" fontId="11" fillId="13" borderId="0" applyNumberFormat="0" applyBorder="0" applyAlignment="0" applyProtection="0"/>
    <xf numFmtId="0" fontId="11" fillId="15" borderId="0" applyNumberFormat="0" applyBorder="0" applyAlignment="0" applyProtection="0"/>
    <xf numFmtId="0" fontId="90" fillId="102" borderId="0" applyNumberFormat="0" applyBorder="0" applyAlignment="0" applyProtection="0"/>
    <xf numFmtId="0" fontId="90" fillId="102" borderId="0" applyNumberFormat="0" applyBorder="0" applyAlignment="0" applyProtection="0"/>
    <xf numFmtId="0" fontId="11" fillId="5" borderId="0" applyNumberFormat="0" applyBorder="0" applyAlignment="0" applyProtection="0"/>
    <xf numFmtId="0" fontId="11" fillId="5" borderId="0" applyNumberFormat="0" applyBorder="0" applyAlignment="0" applyProtection="0"/>
    <xf numFmtId="0" fontId="11" fillId="15" borderId="0" applyNumberFormat="0" applyBorder="0" applyAlignment="0" applyProtection="0"/>
    <xf numFmtId="0" fontId="90" fillId="102" borderId="0" applyNumberFormat="0" applyBorder="0" applyAlignment="0" applyProtection="0"/>
    <xf numFmtId="0" fontId="11" fillId="5" borderId="0" applyNumberFormat="0" applyBorder="0" applyAlignment="0" applyProtection="0"/>
    <xf numFmtId="0" fontId="11" fillId="16" borderId="0" applyNumberFormat="0" applyBorder="0" applyAlignment="0" applyProtection="0"/>
    <xf numFmtId="0" fontId="90" fillId="106" borderId="0" applyNumberFormat="0" applyBorder="0" applyAlignment="0" applyProtection="0"/>
    <xf numFmtId="0" fontId="90" fillId="106" borderId="0" applyNumberFormat="0" applyBorder="0" applyAlignment="0" applyProtection="0"/>
    <xf numFmtId="0" fontId="11" fillId="8" borderId="0" applyNumberFormat="0" applyBorder="0" applyAlignment="0" applyProtection="0"/>
    <xf numFmtId="0" fontId="11" fillId="8" borderId="0" applyNumberFormat="0" applyBorder="0" applyAlignment="0" applyProtection="0"/>
    <xf numFmtId="0" fontId="11" fillId="16" borderId="0" applyNumberFormat="0" applyBorder="0" applyAlignment="0" applyProtection="0"/>
    <xf numFmtId="0" fontId="90" fillId="106" borderId="0" applyNumberFormat="0" applyBorder="0" applyAlignment="0" applyProtection="0"/>
    <xf numFmtId="0" fontId="11" fillId="8" borderId="0" applyNumberFormat="0" applyBorder="0" applyAlignment="0" applyProtection="0"/>
    <xf numFmtId="0" fontId="11" fillId="17" borderId="0" applyNumberFormat="0" applyBorder="0" applyAlignment="0" applyProtection="0"/>
    <xf numFmtId="0" fontId="90" fillId="110" borderId="0" applyNumberFormat="0" applyBorder="0" applyAlignment="0" applyProtection="0"/>
    <xf numFmtId="0" fontId="90" fillId="110" borderId="0" applyNumberFormat="0" applyBorder="0" applyAlignment="0" applyProtection="0"/>
    <xf numFmtId="0" fontId="11" fillId="11" borderId="0" applyNumberFormat="0" applyBorder="0" applyAlignment="0" applyProtection="0"/>
    <xf numFmtId="0" fontId="11" fillId="11" borderId="0" applyNumberFormat="0" applyBorder="0" applyAlignment="0" applyProtection="0"/>
    <xf numFmtId="0" fontId="11" fillId="17" borderId="0" applyNumberFormat="0" applyBorder="0" applyAlignment="0" applyProtection="0"/>
    <xf numFmtId="0" fontId="90" fillId="110" borderId="0" applyNumberFormat="0" applyBorder="0" applyAlignment="0" applyProtection="0"/>
    <xf numFmtId="0" fontId="11" fillId="11" borderId="0" applyNumberFormat="0" applyBorder="0" applyAlignment="0" applyProtection="0"/>
    <xf numFmtId="37" fontId="3" fillId="0" borderId="0"/>
    <xf numFmtId="37" fontId="3" fillId="0" borderId="0"/>
    <xf numFmtId="0" fontId="10" fillId="42" borderId="0" applyNumberFormat="0" applyBorder="0" applyAlignment="0" applyProtection="0"/>
    <xf numFmtId="182" fontId="10" fillId="42" borderId="0" applyNumberFormat="0" applyBorder="0" applyAlignment="0" applyProtection="0"/>
    <xf numFmtId="0" fontId="10" fillId="43" borderId="0" applyNumberFormat="0" applyBorder="0" applyAlignment="0" applyProtection="0"/>
    <xf numFmtId="182" fontId="10" fillId="43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0" fillId="46" borderId="0" applyNumberFormat="0" applyBorder="0" applyAlignment="0" applyProtection="0"/>
    <xf numFmtId="182" fontId="10" fillId="46" borderId="0" applyNumberFormat="0" applyBorder="0" applyAlignment="0" applyProtection="0"/>
    <xf numFmtId="0" fontId="10" fillId="47" borderId="0" applyNumberFormat="0" applyBorder="0" applyAlignment="0" applyProtection="0"/>
    <xf numFmtId="182" fontId="10" fillId="47" borderId="0" applyNumberFormat="0" applyBorder="0" applyAlignment="0" applyProtection="0"/>
    <xf numFmtId="0" fontId="11" fillId="48" borderId="0" applyNumberFormat="0" applyBorder="0" applyAlignment="0" applyProtection="0"/>
    <xf numFmtId="182" fontId="11" fillId="48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0" fillId="50" borderId="0" applyNumberFormat="0" applyBorder="0" applyAlignment="0" applyProtection="0"/>
    <xf numFmtId="182" fontId="10" fillId="50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11" fillId="52" borderId="0" applyNumberFormat="0" applyBorder="0" applyAlignment="0" applyProtection="0"/>
    <xf numFmtId="182" fontId="11" fillId="52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0" fillId="46" borderId="0" applyNumberFormat="0" applyBorder="0" applyAlignment="0" applyProtection="0"/>
    <xf numFmtId="182" fontId="10" fillId="46" borderId="0" applyNumberFormat="0" applyBorder="0" applyAlignment="0" applyProtection="0"/>
    <xf numFmtId="0" fontId="10" fillId="54" borderId="0" applyNumberFormat="0" applyBorder="0" applyAlignment="0" applyProtection="0"/>
    <xf numFmtId="182" fontId="10" fillId="54" borderId="0" applyNumberFormat="0" applyBorder="0" applyAlignment="0" applyProtection="0"/>
    <xf numFmtId="0" fontId="11" fillId="47" borderId="0" applyNumberFormat="0" applyBorder="0" applyAlignment="0" applyProtection="0"/>
    <xf numFmtId="182" fontId="11" fillId="47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0" fillId="55" borderId="0" applyNumberFormat="0" applyBorder="0" applyAlignment="0" applyProtection="0"/>
    <xf numFmtId="182" fontId="10" fillId="55" borderId="0" applyNumberFormat="0" applyBorder="0" applyAlignment="0" applyProtection="0"/>
    <xf numFmtId="0" fontId="10" fillId="56" borderId="0" applyNumberFormat="0" applyBorder="0" applyAlignment="0" applyProtection="0"/>
    <xf numFmtId="182" fontId="10" fillId="56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0" fillId="58" borderId="0" applyNumberFormat="0" applyBorder="0" applyAlignment="0" applyProtection="0"/>
    <xf numFmtId="182" fontId="10" fillId="58" borderId="0" applyNumberFormat="0" applyBorder="0" applyAlignment="0" applyProtection="0"/>
    <xf numFmtId="0" fontId="10" fillId="59" borderId="0" applyNumberFormat="0" applyBorder="0" applyAlignment="0" applyProtection="0"/>
    <xf numFmtId="182" fontId="10" fillId="59" borderId="0" applyNumberFormat="0" applyBorder="0" applyAlignment="0" applyProtection="0"/>
    <xf numFmtId="0" fontId="11" fillId="60" borderId="0" applyNumberFormat="0" applyBorder="0" applyAlignment="0" applyProtection="0"/>
    <xf numFmtId="182" fontId="11" fillId="60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182" fontId="10" fillId="51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79" fillId="80" borderId="0" applyNumberFormat="0" applyBorder="0" applyAlignment="0" applyProtection="0"/>
    <xf numFmtId="0" fontId="10" fillId="51" borderId="0" applyNumberFormat="0" applyBorder="0" applyAlignment="0" applyProtection="0"/>
    <xf numFmtId="0" fontId="79" fillId="80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79" fillId="80" borderId="0" applyNumberFormat="0" applyBorder="0" applyAlignment="0" applyProtection="0"/>
    <xf numFmtId="182" fontId="10" fillId="51" borderId="0" applyNumberFormat="0" applyBorder="0" applyAlignment="0" applyProtection="0"/>
    <xf numFmtId="0" fontId="10" fillId="51" borderId="0" applyNumberFormat="0" applyBorder="0" applyAlignment="0" applyProtection="0"/>
    <xf numFmtId="0" fontId="12" fillId="8" borderId="0" applyNumberFormat="0" applyBorder="0" applyAlignment="0" applyProtection="0"/>
    <xf numFmtId="0" fontId="12" fillId="6" borderId="0" applyNumberFormat="0" applyBorder="0" applyAlignment="0" applyProtection="0"/>
    <xf numFmtId="0" fontId="10" fillId="51" borderId="0" applyNumberFormat="0" applyBorder="0" applyAlignment="0" applyProtection="0"/>
    <xf numFmtId="0" fontId="107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13" fillId="18" borderId="1" applyNumberFormat="0" applyAlignment="0" applyProtection="0"/>
    <xf numFmtId="182" fontId="38" fillId="61" borderId="13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84" fillId="84" borderId="48" applyNumberFormat="0" applyAlignment="0" applyProtection="0"/>
    <xf numFmtId="0" fontId="109" fillId="69" borderId="1" applyNumberFormat="0" applyAlignment="0" applyProtection="0"/>
    <xf numFmtId="0" fontId="84" fillId="84" borderId="48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84" fillId="84" borderId="48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0" fontId="13" fillId="18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38" fillId="61" borderId="13" applyNumberFormat="0" applyAlignment="0" applyProtection="0"/>
    <xf numFmtId="0" fontId="109" fillId="69" borderId="1" applyNumberFormat="0" applyAlignment="0" applyProtection="0"/>
    <xf numFmtId="182" fontId="38" fillId="61" borderId="13" applyNumberFormat="0" applyAlignment="0" applyProtection="0"/>
    <xf numFmtId="0" fontId="84" fillId="84" borderId="48" applyNumberFormat="0" applyAlignment="0" applyProtection="0"/>
    <xf numFmtId="0" fontId="38" fillId="61" borderId="13" applyNumberFormat="0" applyAlignment="0" applyProtection="0"/>
    <xf numFmtId="0" fontId="38" fillId="61" borderId="13" applyNumberFormat="0" applyAlignment="0" applyProtection="0"/>
    <xf numFmtId="182" fontId="38" fillId="61" borderId="13" applyNumberFormat="0" applyAlignment="0" applyProtection="0"/>
    <xf numFmtId="0" fontId="38" fillId="61" borderId="13" applyNumberFormat="0" applyAlignment="0" applyProtection="0"/>
    <xf numFmtId="0" fontId="84" fillId="84" borderId="48" applyNumberFormat="0" applyAlignment="0" applyProtection="0"/>
    <xf numFmtId="0" fontId="13" fillId="18" borderId="1" applyNumberFormat="0" applyAlignment="0" applyProtection="0"/>
    <xf numFmtId="0" fontId="109" fillId="69" borderId="1" applyNumberFormat="0" applyAlignment="0" applyProtection="0"/>
    <xf numFmtId="0" fontId="109" fillId="69" borderId="1" applyNumberFormat="0" applyAlignment="0" applyProtection="0"/>
    <xf numFmtId="0" fontId="13" fillId="18" borderId="1" applyNumberFormat="0" applyAlignment="0" applyProtection="0"/>
    <xf numFmtId="0" fontId="13" fillId="18" borderId="1" applyNumberFormat="0" applyAlignment="0" applyProtection="0"/>
    <xf numFmtId="182" fontId="14" fillId="53" borderId="2" applyNumberFormat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0" fontId="86" fillId="85" borderId="51" applyNumberFormat="0" applyAlignment="0" applyProtection="0"/>
    <xf numFmtId="0" fontId="86" fillId="85" borderId="51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53" borderId="2" applyNumberFormat="0" applyAlignment="0" applyProtection="0"/>
    <xf numFmtId="0" fontId="14" fillId="19" borderId="2" applyNumberFormat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0" fontId="86" fillId="85" borderId="51" applyNumberFormat="0" applyAlignment="0" applyProtection="0"/>
    <xf numFmtId="182" fontId="14" fillId="53" borderId="2" applyNumberFormat="0" applyAlignment="0" applyProtection="0"/>
    <xf numFmtId="0" fontId="14" fillId="53" borderId="2" applyNumberFormat="0" applyAlignment="0" applyProtection="0"/>
    <xf numFmtId="0" fontId="86" fillId="85" borderId="51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0" fontId="14" fillId="19" borderId="2" applyNumberFormat="0" applyAlignment="0" applyProtection="0"/>
    <xf numFmtId="182" fontId="12" fillId="0" borderId="17" applyNumberFormat="0" applyFill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21" fillId="0" borderId="59" applyNumberFormat="0" applyFill="0" applyAlignment="0" applyProtection="0"/>
    <xf numFmtId="0" fontId="12" fillId="0" borderId="17" applyNumberFormat="0" applyFill="0" applyAlignment="0" applyProtection="0"/>
    <xf numFmtId="0" fontId="15" fillId="0" borderId="3" applyNumberFormat="0" applyFill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0" fontId="85" fillId="0" borderId="50" applyNumberFormat="0" applyFill="0" applyAlignment="0" applyProtection="0"/>
    <xf numFmtId="182" fontId="12" fillId="0" borderId="17" applyNumberFormat="0" applyFill="0" applyAlignment="0" applyProtection="0"/>
    <xf numFmtId="0" fontId="12" fillId="0" borderId="17" applyNumberFormat="0" applyFill="0" applyAlignment="0" applyProtection="0"/>
    <xf numFmtId="0" fontId="85" fillId="0" borderId="50" applyNumberFormat="0" applyFill="0" applyAlignment="0" applyProtection="0"/>
    <xf numFmtId="0" fontId="15" fillId="0" borderId="3" applyNumberFormat="0" applyFill="0" applyAlignment="0" applyProtection="0"/>
    <xf numFmtId="0" fontId="21" fillId="0" borderId="59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53" borderId="2" applyNumberFormat="0" applyAlignment="0" applyProtection="0"/>
    <xf numFmtId="182" fontId="14" fillId="53" borderId="2" applyNumberFormat="0" applyAlignment="0" applyProtection="0"/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1" fontId="110" fillId="112" borderId="22">
      <alignment horizontal="right" vertical="center" indent="1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0" fontId="111" fillId="113" borderId="22">
      <alignment horizontal="center" vertical="center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1" fontId="110" fillId="2" borderId="22">
      <alignment horizontal="right" vertical="center" indent="1"/>
    </xf>
    <xf numFmtId="0" fontId="3" fillId="2" borderId="0"/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0" fontId="112" fillId="2" borderId="22">
      <alignment horizontal="left" vertical="center" indent="1"/>
    </xf>
    <xf numFmtId="4" fontId="3" fillId="0" borderId="0" applyFont="0" applyFill="0" applyBorder="0" applyAlignment="0" applyProtection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183" fontId="3" fillId="0" borderId="0"/>
    <xf numFmtId="38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184" fontId="3" fillId="0" borderId="0" applyFill="0" applyBorder="0" applyAlignment="0" applyProtection="0"/>
    <xf numFmtId="184" fontId="3" fillId="0" borderId="0" applyFill="0" applyBorder="0" applyAlignment="0" applyProtection="0"/>
    <xf numFmtId="4" fontId="3" fillId="0" borderId="0" applyFont="0" applyFill="0" applyBorder="0" applyAlignment="0" applyProtection="0"/>
    <xf numFmtId="184" fontId="3" fillId="0" borderId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86" fontId="10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27" fillId="62" borderId="0" applyNumberFormat="0" applyBorder="0" applyAlignment="0" applyProtection="0"/>
    <xf numFmtId="182" fontId="27" fillId="62" borderId="0" applyNumberFormat="0" applyBorder="0" applyAlignment="0" applyProtection="0"/>
    <xf numFmtId="0" fontId="27" fillId="63" borderId="0" applyNumberFormat="0" applyBorder="0" applyAlignment="0" applyProtection="0"/>
    <xf numFmtId="182" fontId="27" fillId="63" borderId="0" applyNumberFormat="0" applyBorder="0" applyAlignment="0" applyProtection="0"/>
    <xf numFmtId="0" fontId="27" fillId="64" borderId="0" applyNumberFormat="0" applyBorder="0" applyAlignment="0" applyProtection="0"/>
    <xf numFmtId="182" fontId="27" fillId="64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90" fillId="87" borderId="0" applyNumberFormat="0" applyBorder="0" applyAlignment="0" applyProtection="0"/>
    <xf numFmtId="0" fontId="90" fillId="8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41" borderId="0" applyNumberFormat="0" applyBorder="0" applyAlignment="0" applyProtection="0"/>
    <xf numFmtId="0" fontId="11" fillId="20" borderId="0" applyNumberFormat="0" applyBorder="0" applyAlignment="0" applyProtection="0"/>
    <xf numFmtId="0" fontId="11" fillId="41" borderId="0" applyNumberFormat="0" applyBorder="0" applyAlignment="0" applyProtection="0"/>
    <xf numFmtId="182" fontId="11" fillId="41" borderId="0" applyNumberFormat="0" applyBorder="0" applyAlignment="0" applyProtection="0"/>
    <xf numFmtId="0" fontId="90" fillId="87" borderId="0" applyNumberFormat="0" applyBorder="0" applyAlignment="0" applyProtection="0"/>
    <xf numFmtId="182" fontId="11" fillId="41" borderId="0" applyNumberFormat="0" applyBorder="0" applyAlignment="0" applyProtection="0"/>
    <xf numFmtId="0" fontId="11" fillId="41" borderId="0" applyNumberFormat="0" applyBorder="0" applyAlignment="0" applyProtection="0"/>
    <xf numFmtId="0" fontId="11" fillId="114" borderId="0" applyNumberFormat="0" applyBorder="0" applyAlignment="0" applyProtection="0"/>
    <xf numFmtId="0" fontId="11" fillId="20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90" fillId="91" borderId="0" applyNumberFormat="0" applyBorder="0" applyAlignment="0" applyProtection="0"/>
    <xf numFmtId="0" fontId="90" fillId="9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45" borderId="0" applyNumberFormat="0" applyBorder="0" applyAlignment="0" applyProtection="0"/>
    <xf numFmtId="0" fontId="11" fillId="21" borderId="0" applyNumberFormat="0" applyBorder="0" applyAlignment="0" applyProtection="0"/>
    <xf numFmtId="0" fontId="11" fillId="45" borderId="0" applyNumberFormat="0" applyBorder="0" applyAlignment="0" applyProtection="0"/>
    <xf numFmtId="182" fontId="11" fillId="45" borderId="0" applyNumberFormat="0" applyBorder="0" applyAlignment="0" applyProtection="0"/>
    <xf numFmtId="0" fontId="90" fillId="91" borderId="0" applyNumberFormat="0" applyBorder="0" applyAlignment="0" applyProtection="0"/>
    <xf numFmtId="182" fontId="11" fillId="45" borderId="0" applyNumberFormat="0" applyBorder="0" applyAlignment="0" applyProtection="0"/>
    <xf numFmtId="0" fontId="11" fillId="45" borderId="0" applyNumberFormat="0" applyBorder="0" applyAlignment="0" applyProtection="0"/>
    <xf numFmtId="0" fontId="11" fillId="23" borderId="0" applyNumberFormat="0" applyBorder="0" applyAlignment="0" applyProtection="0"/>
    <xf numFmtId="0" fontId="11" fillId="21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90" fillId="95" borderId="0" applyNumberFormat="0" applyBorder="0" applyAlignment="0" applyProtection="0"/>
    <xf numFmtId="0" fontId="90" fillId="95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49" borderId="0" applyNumberFormat="0" applyBorder="0" applyAlignment="0" applyProtection="0"/>
    <xf numFmtId="0" fontId="11" fillId="22" borderId="0" applyNumberFormat="0" applyBorder="0" applyAlignment="0" applyProtection="0"/>
    <xf numFmtId="0" fontId="11" fillId="49" borderId="0" applyNumberFormat="0" applyBorder="0" applyAlignment="0" applyProtection="0"/>
    <xf numFmtId="182" fontId="11" fillId="49" borderId="0" applyNumberFormat="0" applyBorder="0" applyAlignment="0" applyProtection="0"/>
    <xf numFmtId="0" fontId="90" fillId="95" borderId="0" applyNumberFormat="0" applyBorder="0" applyAlignment="0" applyProtection="0"/>
    <xf numFmtId="182" fontId="11" fillId="49" borderId="0" applyNumberFormat="0" applyBorder="0" applyAlignment="0" applyProtection="0"/>
    <xf numFmtId="0" fontId="11" fillId="49" borderId="0" applyNumberFormat="0" applyBorder="0" applyAlignment="0" applyProtection="0"/>
    <xf numFmtId="0" fontId="11" fillId="13" borderId="0" applyNumberFormat="0" applyBorder="0" applyAlignment="0" applyProtection="0"/>
    <xf numFmtId="0" fontId="11" fillId="22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90" fillId="99" borderId="0" applyNumberFormat="0" applyBorder="0" applyAlignment="0" applyProtection="0"/>
    <xf numFmtId="0" fontId="90" fillId="99" borderId="0" applyNumberFormat="0" applyBorder="0" applyAlignment="0" applyProtection="0"/>
    <xf numFmtId="0" fontId="11" fillId="15" borderId="0" applyNumberFormat="0" applyBorder="0" applyAlignment="0" applyProtection="0"/>
    <xf numFmtId="0" fontId="11" fillId="15" borderId="0" applyNumberFormat="0" applyBorder="0" applyAlignment="0" applyProtection="0"/>
    <xf numFmtId="0" fontId="11" fillId="53" borderId="0" applyNumberFormat="0" applyBorder="0" applyAlignment="0" applyProtection="0"/>
    <xf numFmtId="0" fontId="11" fillId="15" borderId="0" applyNumberFormat="0" applyBorder="0" applyAlignment="0" applyProtection="0"/>
    <xf numFmtId="0" fontId="11" fillId="53" borderId="0" applyNumberFormat="0" applyBorder="0" applyAlignment="0" applyProtection="0"/>
    <xf numFmtId="182" fontId="11" fillId="53" borderId="0" applyNumberFormat="0" applyBorder="0" applyAlignment="0" applyProtection="0"/>
    <xf numFmtId="0" fontId="90" fillId="99" borderId="0" applyNumberFormat="0" applyBorder="0" applyAlignment="0" applyProtection="0"/>
    <xf numFmtId="182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39" borderId="0" applyNumberFormat="0" applyBorder="0" applyAlignment="0" applyProtection="0"/>
    <xf numFmtId="0" fontId="11" fillId="15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90" fillId="103" borderId="0" applyNumberFormat="0" applyBorder="0" applyAlignment="0" applyProtection="0"/>
    <xf numFmtId="0" fontId="90" fillId="103" borderId="0" applyNumberFormat="0" applyBorder="0" applyAlignment="0" applyProtection="0"/>
    <xf numFmtId="0" fontId="11" fillId="16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182" fontId="11" fillId="44" borderId="0" applyNumberFormat="0" applyBorder="0" applyAlignment="0" applyProtection="0"/>
    <xf numFmtId="0" fontId="90" fillId="103" borderId="0" applyNumberFormat="0" applyBorder="0" applyAlignment="0" applyProtection="0"/>
    <xf numFmtId="182" fontId="11" fillId="44" borderId="0" applyNumberFormat="0" applyBorder="0" applyAlignment="0" applyProtection="0"/>
    <xf numFmtId="0" fontId="11" fillId="44" borderId="0" applyNumberFormat="0" applyBorder="0" applyAlignment="0" applyProtection="0"/>
    <xf numFmtId="0" fontId="11" fillId="16" borderId="0" applyNumberFormat="0" applyBorder="0" applyAlignment="0" applyProtection="0"/>
    <xf numFmtId="0" fontId="11" fillId="44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90" fillId="107" borderId="0" applyNumberFormat="0" applyBorder="0" applyAlignment="0" applyProtection="0"/>
    <xf numFmtId="0" fontId="90" fillId="107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57" borderId="0" applyNumberFormat="0" applyBorder="0" applyAlignment="0" applyProtection="0"/>
    <xf numFmtId="0" fontId="11" fillId="23" borderId="0" applyNumberFormat="0" applyBorder="0" applyAlignment="0" applyProtection="0"/>
    <xf numFmtId="0" fontId="11" fillId="57" borderId="0" applyNumberFormat="0" applyBorder="0" applyAlignment="0" applyProtection="0"/>
    <xf numFmtId="182" fontId="11" fillId="57" borderId="0" applyNumberFormat="0" applyBorder="0" applyAlignment="0" applyProtection="0"/>
    <xf numFmtId="0" fontId="90" fillId="107" borderId="0" applyNumberFormat="0" applyBorder="0" applyAlignment="0" applyProtection="0"/>
    <xf numFmtId="182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21" borderId="0" applyNumberFormat="0" applyBorder="0" applyAlignment="0" applyProtection="0"/>
    <xf numFmtId="0" fontId="11" fillId="23" borderId="0" applyNumberFormat="0" applyBorder="0" applyAlignment="0" applyProtection="0"/>
    <xf numFmtId="182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82" fillId="83" borderId="48" applyNumberFormat="0" applyAlignment="0" applyProtection="0"/>
    <xf numFmtId="0" fontId="16" fillId="24" borderId="1" applyNumberFormat="0" applyAlignment="0" applyProtection="0"/>
    <xf numFmtId="0" fontId="82" fillId="83" borderId="48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82" fillId="83" borderId="48" applyNumberFormat="0" applyAlignment="0" applyProtection="0"/>
    <xf numFmtId="0" fontId="16" fillId="9" borderId="1" applyNumberFormat="0" applyAlignment="0" applyProtection="0"/>
    <xf numFmtId="0" fontId="16" fillId="9" borderId="1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44" fillId="59" borderId="13" applyNumberFormat="0" applyAlignment="0" applyProtection="0"/>
    <xf numFmtId="0" fontId="16" fillId="24" borderId="1" applyNumberFormat="0" applyAlignment="0" applyProtection="0"/>
    <xf numFmtId="182" fontId="44" fillId="59" borderId="13" applyNumberFormat="0" applyAlignment="0" applyProtection="0"/>
    <xf numFmtId="0" fontId="82" fillId="83" borderId="48" applyNumberFormat="0" applyAlignment="0" applyProtection="0"/>
    <xf numFmtId="0" fontId="44" fillId="59" borderId="13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44" fillId="59" borderId="13" applyNumberFormat="0" applyAlignment="0" applyProtection="0"/>
    <xf numFmtId="0" fontId="82" fillId="83" borderId="48" applyNumberFormat="0" applyAlignment="0" applyProtection="0"/>
    <xf numFmtId="0" fontId="16" fillId="9" borderId="1" applyNumberFormat="0" applyAlignment="0" applyProtection="0"/>
    <xf numFmtId="0" fontId="16" fillId="24" borderId="1" applyNumberFormat="0" applyAlignment="0" applyProtection="0"/>
    <xf numFmtId="0" fontId="16" fillId="24" borderId="1" applyNumberFormat="0" applyAlignment="0" applyProtection="0"/>
    <xf numFmtId="0" fontId="16" fillId="9" borderId="1" applyNumberFormat="0" applyAlignment="0" applyProtection="0"/>
    <xf numFmtId="0" fontId="16" fillId="9" borderId="1" applyNumberFormat="0" applyAlignment="0" applyProtection="0"/>
    <xf numFmtId="0" fontId="3" fillId="0" borderId="0"/>
    <xf numFmtId="0" fontId="113" fillId="0" borderId="0" applyNumberFormat="0" applyFill="0" applyBorder="0" applyAlignment="0" applyProtection="0"/>
    <xf numFmtId="169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0" fillId="0" borderId="0" applyNumberFormat="0" applyFill="0" applyBorder="0" applyAlignment="0" applyProtection="0"/>
    <xf numFmtId="182" fontId="40" fillId="0" borderId="0" applyNumberForma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0" fontId="10" fillId="51" borderId="0" applyNumberFormat="0" applyBorder="0" applyAlignment="0" applyProtection="0"/>
    <xf numFmtId="182" fontId="10" fillId="51" borderId="0" applyNumberFormat="0" applyBorder="0" applyAlignment="0" applyProtection="0"/>
    <xf numFmtId="0" fontId="108" fillId="0" borderId="60" applyNumberFormat="0" applyAlignment="0" applyProtection="0"/>
    <xf numFmtId="0" fontId="108" fillId="0" borderId="60" applyNumberFormat="0" applyAlignment="0" applyProtection="0"/>
    <xf numFmtId="0" fontId="108" fillId="0" borderId="61">
      <alignment horizontal="left" vertical="center"/>
    </xf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43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0" fontId="17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>
      <alignment vertical="top"/>
      <protection locked="0"/>
    </xf>
    <xf numFmtId="0" fontId="117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/>
    <xf numFmtId="182" fontId="37" fillId="58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0" fontId="80" fillId="81" borderId="0" applyNumberFormat="0" applyBorder="0" applyAlignment="0" applyProtection="0"/>
    <xf numFmtId="0" fontId="80" fillId="81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7" fillId="58" borderId="0" applyNumberFormat="0" applyBorder="0" applyAlignment="0" applyProtection="0"/>
    <xf numFmtId="0" fontId="18" fillId="5" borderId="0" applyNumberFormat="0" applyBorder="0" applyAlignment="0" applyProtection="0"/>
    <xf numFmtId="0" fontId="37" fillId="58" borderId="0" applyNumberFormat="0" applyBorder="0" applyAlignment="0" applyProtection="0"/>
    <xf numFmtId="182" fontId="37" fillId="58" borderId="0" applyNumberFormat="0" applyBorder="0" applyAlignment="0" applyProtection="0"/>
    <xf numFmtId="0" fontId="80" fillId="81" borderId="0" applyNumberFormat="0" applyBorder="0" applyAlignment="0" applyProtection="0"/>
    <xf numFmtId="182" fontId="37" fillId="58" borderId="0" applyNumberFormat="0" applyBorder="0" applyAlignment="0" applyProtection="0"/>
    <xf numFmtId="0" fontId="37" fillId="58" borderId="0" applyNumberFormat="0" applyBorder="0" applyAlignment="0" applyProtection="0"/>
    <xf numFmtId="0" fontId="18" fillId="7" borderId="0" applyNumberFormat="0" applyBorder="0" applyAlignment="0" applyProtection="0"/>
    <xf numFmtId="0" fontId="18" fillId="5" borderId="0" applyNumberFormat="0" applyBorder="0" applyAlignment="0" applyProtection="0"/>
    <xf numFmtId="0" fontId="44" fillId="59" borderId="13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9" borderId="1" applyNumberFormat="0" applyAlignment="0" applyProtection="0"/>
    <xf numFmtId="0" fontId="44" fillId="59" borderId="13" applyNumberFormat="0" applyAlignment="0" applyProtection="0"/>
    <xf numFmtId="182" fontId="44" fillId="59" borderId="13" applyNumberFormat="0" applyAlignment="0" applyProtection="0"/>
    <xf numFmtId="0" fontId="16" fillId="18" borderId="1" applyNumberFormat="0" applyAlignment="0" applyProtection="0"/>
    <xf numFmtId="182" fontId="44" fillId="59" borderId="13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16" fillId="18" borderId="1" applyNumberFormat="0" applyAlignment="0" applyProtection="0"/>
    <xf numFmtId="0" fontId="44" fillId="59" borderId="13" applyNumberFormat="0" applyAlignment="0" applyProtection="0"/>
    <xf numFmtId="0" fontId="12" fillId="0" borderId="17" applyNumberFormat="0" applyFill="0" applyAlignment="0" applyProtection="0"/>
    <xf numFmtId="182" fontId="12" fillId="0" borderId="17" applyNumberFormat="0" applyFill="0" applyAlignment="0" applyProtection="0"/>
    <xf numFmtId="187" fontId="46" fillId="0" borderId="0" applyFont="0" applyFill="0" applyBorder="0" applyAlignment="0" applyProtection="0"/>
    <xf numFmtId="4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1" fillId="0" borderId="0" applyFont="0" applyFill="0" applyBorder="0" applyAlignment="0" applyProtection="0"/>
    <xf numFmtId="188" fontId="3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6" fontId="1" fillId="0" borderId="0" applyFont="0" applyFill="0" applyBorder="0" applyAlignment="0" applyProtection="0"/>
    <xf numFmtId="189" fontId="1" fillId="0" borderId="0" applyFont="0" applyFill="0" applyBorder="0" applyAlignment="0" applyProtection="0"/>
    <xf numFmtId="190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2" fontId="12" fillId="59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0" fontId="81" fillId="82" borderId="0" applyNumberFormat="0" applyBorder="0" applyAlignment="0" applyProtection="0"/>
    <xf numFmtId="0" fontId="12" fillId="59" borderId="0" applyNumberFormat="0" applyBorder="0" applyAlignment="0" applyProtection="0"/>
    <xf numFmtId="0" fontId="81" fillId="8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0" fontId="81" fillId="82" borderId="0" applyNumberFormat="0" applyBorder="0" applyAlignment="0" applyProtection="0"/>
    <xf numFmtId="182" fontId="12" fillId="59" borderId="0" applyNumberFormat="0" applyBorder="0" applyAlignment="0" applyProtection="0"/>
    <xf numFmtId="0" fontId="12" fillId="59" borderId="0" applyNumberFormat="0" applyBorder="0" applyAlignment="0" applyProtection="0"/>
    <xf numFmtId="0" fontId="118" fillId="24" borderId="0" applyNumberFormat="0" applyBorder="0" applyAlignment="0" applyProtection="0"/>
    <xf numFmtId="0" fontId="19" fillId="24" borderId="0" applyNumberFormat="0" applyBorder="0" applyAlignment="0" applyProtection="0"/>
    <xf numFmtId="0" fontId="12" fillId="59" borderId="0" applyNumberFormat="0" applyBorder="0" applyAlignment="0" applyProtection="0"/>
    <xf numFmtId="0" fontId="12" fillId="59" borderId="0" applyNumberFormat="0" applyBorder="0" applyAlignment="0" applyProtection="0"/>
    <xf numFmtId="182" fontId="12" fillId="59" borderId="0" applyNumberFormat="0" applyBorder="0" applyAlignment="0" applyProtection="0"/>
    <xf numFmtId="37" fontId="3" fillId="0" borderId="0"/>
    <xf numFmtId="191" fontId="3" fillId="0" borderId="0"/>
    <xf numFmtId="0" fontId="45" fillId="33" borderId="0"/>
    <xf numFmtId="0" fontId="3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45" fillId="33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0" borderId="0" applyNumberFormat="0" applyFill="0" applyBorder="0" applyAlignment="0" applyProtection="0"/>
    <xf numFmtId="0" fontId="45" fillId="33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1" fillId="0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19" fillId="0" borderId="0"/>
    <xf numFmtId="0" fontId="120" fillId="0" borderId="0"/>
    <xf numFmtId="0" fontId="3" fillId="0" borderId="0"/>
    <xf numFmtId="182" fontId="3" fillId="0" borderId="0"/>
    <xf numFmtId="0" fontId="45" fillId="33" borderId="0"/>
    <xf numFmtId="182" fontId="3" fillId="0" borderId="0"/>
    <xf numFmtId="182" fontId="3" fillId="0" borderId="0"/>
    <xf numFmtId="0" fontId="3" fillId="0" borderId="0"/>
    <xf numFmtId="0" fontId="45" fillId="33" borderId="0"/>
    <xf numFmtId="182" fontId="3" fillId="0" borderId="0"/>
    <xf numFmtId="0" fontId="45" fillId="33" borderId="0"/>
    <xf numFmtId="0" fontId="3" fillId="0" borderId="0"/>
    <xf numFmtId="0" fontId="3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21" fillId="0" borderId="0"/>
    <xf numFmtId="0" fontId="10" fillId="0" borderId="0"/>
    <xf numFmtId="0" fontId="3" fillId="0" borderId="0"/>
    <xf numFmtId="0" fontId="3" fillId="0" borderId="0"/>
    <xf numFmtId="182" fontId="3" fillId="0" borderId="0"/>
    <xf numFmtId="0" fontId="45" fillId="33" borderId="0"/>
    <xf numFmtId="182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3" fillId="0" borderId="0"/>
    <xf numFmtId="0" fontId="3" fillId="0" borderId="0"/>
    <xf numFmtId="192" fontId="5" fillId="0" borderId="0"/>
    <xf numFmtId="182" fontId="3" fillId="0" borderId="0"/>
    <xf numFmtId="0" fontId="5" fillId="0" borderId="0"/>
    <xf numFmtId="0" fontId="3" fillId="0" borderId="0"/>
    <xf numFmtId="0" fontId="5" fillId="0" borderId="0"/>
    <xf numFmtId="0" fontId="45" fillId="33" borderId="0"/>
    <xf numFmtId="0" fontId="3" fillId="0" borderId="0"/>
    <xf numFmtId="0" fontId="5" fillId="0" borderId="0"/>
    <xf numFmtId="192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82" fontId="45" fillId="33" borderId="0"/>
    <xf numFmtId="182" fontId="45" fillId="33" borderId="0"/>
    <xf numFmtId="0" fontId="45" fillId="33" borderId="0"/>
    <xf numFmtId="182" fontId="45" fillId="33" borderId="0"/>
    <xf numFmtId="182" fontId="45" fillId="33" borderId="0"/>
    <xf numFmtId="182" fontId="45" fillId="33" borderId="0"/>
    <xf numFmtId="0" fontId="3" fillId="0" borderId="0"/>
    <xf numFmtId="0" fontId="45" fillId="33" borderId="0"/>
    <xf numFmtId="0" fontId="5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" fillId="0" borderId="0"/>
    <xf numFmtId="0" fontId="45" fillId="33" borderId="0"/>
    <xf numFmtId="0" fontId="3" fillId="0" borderId="0"/>
    <xf numFmtId="0" fontId="5" fillId="0" borderId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5" fillId="33" borderId="0"/>
    <xf numFmtId="0" fontId="45" fillId="33" borderId="0"/>
    <xf numFmtId="0" fontId="3" fillId="0" borderId="0"/>
    <xf numFmtId="0" fontId="45" fillId="33" borderId="0"/>
    <xf numFmtId="182" fontId="45" fillId="33" borderId="0"/>
    <xf numFmtId="182" fontId="45" fillId="33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0" fillId="0" borderId="0"/>
    <xf numFmtId="0" fontId="10" fillId="0" borderId="0">
      <alignment vertical="center"/>
    </xf>
    <xf numFmtId="0" fontId="10" fillId="0" borderId="0"/>
    <xf numFmtId="182" fontId="45" fillId="33" borderId="0"/>
    <xf numFmtId="182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2" fontId="45" fillId="33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5" fillId="33" borderId="0"/>
    <xf numFmtId="182" fontId="45" fillId="33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ill="0" applyBorder="0" applyAlignment="0" applyProtection="0"/>
    <xf numFmtId="0" fontId="3" fillId="0" borderId="0"/>
    <xf numFmtId="0" fontId="5" fillId="0" borderId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0" fillId="25" borderId="4" applyNumberFormat="0" applyFont="0" applyAlignment="0" applyProtection="0"/>
    <xf numFmtId="0" fontId="10" fillId="25" borderId="4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0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1" fillId="86" borderId="52" applyNumberFormat="0" applyFont="0" applyAlignment="0" applyProtection="0"/>
    <xf numFmtId="0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5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182" fontId="45" fillId="58" borderId="13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3" fillId="25" borderId="4" applyNumberFormat="0" applyFon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182" fontId="20" fillId="61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3" fillId="84" borderId="49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182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83" fillId="84" borderId="49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83" fillId="84" borderId="49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61" borderId="5" applyNumberFormat="0" applyAlignment="0" applyProtection="0"/>
    <xf numFmtId="0" fontId="20" fillId="18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1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182" fontId="20" fillId="61" borderId="5" applyNumberFormat="0" applyAlignment="0" applyProtection="0"/>
    <xf numFmtId="0" fontId="83" fillId="84" borderId="49" applyNumberFormat="0" applyAlignment="0" applyProtection="0"/>
    <xf numFmtId="0" fontId="20" fillId="61" borderId="5" applyNumberFormat="0" applyAlignment="0" applyProtection="0"/>
    <xf numFmtId="182" fontId="20" fillId="61" borderId="5" applyNumberFormat="0" applyAlignment="0" applyProtection="0"/>
    <xf numFmtId="0" fontId="20" fillId="61" borderId="5" applyNumberFormat="0" applyAlignment="0" applyProtection="0"/>
    <xf numFmtId="0" fontId="83" fillId="84" borderId="49" applyNumberFormat="0" applyAlignment="0" applyProtection="0"/>
    <xf numFmtId="0" fontId="20" fillId="18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69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0" fontId="20" fillId="18" borderId="5" applyNumberFormat="0" applyAlignment="0" applyProtection="0"/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5" fillId="24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7" fillId="65" borderId="13" applyNumberFormat="0" applyProtection="0">
      <alignment vertical="center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4" fontId="45" fillId="65" borderId="13" applyNumberFormat="0" applyProtection="0">
      <alignment horizontal="left" vertical="center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182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182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0" fontId="48" fillId="24" borderId="18" applyNumberFormat="0" applyProtection="0">
      <alignment horizontal="left" vertical="top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5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66" borderId="13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21" borderId="19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3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17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3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22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35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12" borderId="13" applyNumberFormat="0" applyProtection="0">
      <alignment horizontal="right" vertical="center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45" fillId="67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3" fillId="39" borderId="19" applyNumberFormat="0" applyProtection="0">
      <alignment horizontal="left" vertical="center" indent="1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4" borderId="13" applyNumberFormat="0" applyProtection="0">
      <alignment horizontal="right" vertical="center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7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4" fontId="45" fillId="34" borderId="19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182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18" borderId="13" applyNumberFormat="0" applyProtection="0">
      <alignment horizontal="left" vertical="center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182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39" borderId="18" applyNumberFormat="0" applyProtection="0">
      <alignment horizontal="left" vertical="top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182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68" borderId="13" applyNumberFormat="0" applyProtection="0">
      <alignment horizontal="left" vertical="center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182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34" borderId="18" applyNumberFormat="0" applyProtection="0">
      <alignment horizontal="left" vertical="top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182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3" applyNumberFormat="0" applyProtection="0">
      <alignment horizontal="left" vertical="center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182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10" borderId="18" applyNumberFormat="0" applyProtection="0">
      <alignment horizontal="left" vertical="top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182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3" applyNumberFormat="0" applyProtection="0">
      <alignment horizontal="left" vertical="center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182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37" borderId="18" applyNumberFormat="0" applyProtection="0">
      <alignment horizontal="left" vertical="top" indent="1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182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5" fillId="69" borderId="20" applyNumberFormat="0">
      <protection locked="0"/>
    </xf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182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182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0" fontId="49" fillId="39" borderId="21" applyBorder="0"/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50" fillId="25" borderId="18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47" fillId="70" borderId="22" applyNumberFormat="0" applyProtection="0">
      <alignment vertical="center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4" fontId="50" fillId="18" borderId="18" applyNumberFormat="0" applyProtection="0">
      <alignment horizontal="left" vertical="center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182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182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0" fontId="50" fillId="25" borderId="18" applyNumberFormat="0" applyProtection="0">
      <alignment horizontal="left" vertical="top" indent="1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5" fillId="0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7" fillId="2" borderId="13" applyNumberFormat="0" applyProtection="0">
      <alignment horizontal="right" vertical="center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4" fontId="45" fillId="16" borderId="13" applyNumberFormat="0" applyProtection="0">
      <alignment horizontal="left" vertical="center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182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182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0" fontId="50" fillId="34" borderId="18" applyNumberFormat="0" applyProtection="0">
      <alignment horizontal="left" vertical="top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4" fontId="51" fillId="71" borderId="19" applyNumberFormat="0" applyProtection="0">
      <alignment horizontal="left" vertical="center" indent="1"/>
    </xf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182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182" fontId="45" fillId="72" borderId="22"/>
    <xf numFmtId="182" fontId="45" fillId="72" borderId="22"/>
    <xf numFmtId="182" fontId="45" fillId="72" borderId="22"/>
    <xf numFmtId="182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0" fontId="45" fillId="72" borderId="22"/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" fontId="52" fillId="69" borderId="13" applyNumberFormat="0" applyProtection="0">
      <alignment horizontal="right" vertical="center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53" fillId="0" borderId="0" applyNumberFormat="0" applyFill="0" applyBorder="0" applyAlignment="0" applyProtection="0"/>
    <xf numFmtId="182" fontId="5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2" fillId="0" borderId="0"/>
    <xf numFmtId="18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82" fontId="53" fillId="0" borderId="0" applyNumberFormat="0" applyFill="0" applyBorder="0" applyAlignment="0" applyProtection="0"/>
    <xf numFmtId="182" fontId="41" fillId="0" borderId="14" applyNumberFormat="0" applyFill="0" applyAlignment="0" applyProtection="0"/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76" fillId="0" borderId="45" applyNumberFormat="0" applyFill="0" applyAlignment="0" applyProtection="0"/>
    <xf numFmtId="0" fontId="76" fillId="0" borderId="45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41" fillId="0" borderId="62" applyNumberFormat="0" applyFill="0" applyAlignment="0" applyProtection="0"/>
    <xf numFmtId="0" fontId="41" fillId="0" borderId="14" applyNumberFormat="0" applyFill="0" applyAlignment="0" applyProtection="0"/>
    <xf numFmtId="0" fontId="23" fillId="0" borderId="6" applyNumberFormat="0" applyFill="0" applyAlignment="0" applyProtection="0"/>
    <xf numFmtId="0" fontId="41" fillId="0" borderId="14" applyNumberFormat="0" applyFill="0" applyAlignment="0" applyProtection="0"/>
    <xf numFmtId="182" fontId="41" fillId="0" borderId="14" applyNumberFormat="0" applyFill="0" applyAlignment="0" applyProtection="0"/>
    <xf numFmtId="0" fontId="76" fillId="0" borderId="45" applyNumberFormat="0" applyFill="0" applyAlignment="0" applyProtection="0"/>
    <xf numFmtId="182" fontId="41" fillId="0" borderId="14" applyNumberFormat="0" applyFill="0" applyAlignment="0" applyProtection="0"/>
    <xf numFmtId="0" fontId="41" fillId="0" borderId="14" applyNumberFormat="0" applyFill="0" applyAlignment="0" applyProtection="0"/>
    <xf numFmtId="0" fontId="76" fillId="0" borderId="45" applyNumberFormat="0" applyFill="0" applyAlignment="0" applyProtection="0"/>
    <xf numFmtId="0" fontId="23" fillId="0" borderId="6" applyNumberFormat="0" applyFill="0" applyAlignment="0" applyProtection="0"/>
    <xf numFmtId="0" fontId="41" fillId="0" borderId="62" applyNumberFormat="0" applyFill="0" applyAlignment="0" applyProtection="0"/>
    <xf numFmtId="0" fontId="23" fillId="0" borderId="6" applyNumberFormat="0" applyFill="0" applyAlignment="0" applyProtection="0"/>
    <xf numFmtId="0" fontId="23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2" fontId="42" fillId="0" borderId="15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77" fillId="0" borderId="46" applyNumberFormat="0" applyFill="0" applyAlignment="0" applyProtection="0"/>
    <xf numFmtId="0" fontId="77" fillId="0" borderId="46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0" fontId="42" fillId="0" borderId="63" applyNumberFormat="0" applyFill="0" applyAlignment="0" applyProtection="0"/>
    <xf numFmtId="0" fontId="42" fillId="0" borderId="15" applyNumberFormat="0" applyFill="0" applyAlignment="0" applyProtection="0"/>
    <xf numFmtId="0" fontId="24" fillId="0" borderId="7" applyNumberFormat="0" applyFill="0" applyAlignment="0" applyProtection="0"/>
    <xf numFmtId="0" fontId="42" fillId="0" borderId="15" applyNumberFormat="0" applyFill="0" applyAlignment="0" applyProtection="0"/>
    <xf numFmtId="182" fontId="42" fillId="0" borderId="15" applyNumberFormat="0" applyFill="0" applyAlignment="0" applyProtection="0"/>
    <xf numFmtId="0" fontId="77" fillId="0" borderId="46" applyNumberFormat="0" applyFill="0" applyAlignment="0" applyProtection="0"/>
    <xf numFmtId="182" fontId="42" fillId="0" borderId="15" applyNumberFormat="0" applyFill="0" applyAlignment="0" applyProtection="0"/>
    <xf numFmtId="0" fontId="42" fillId="0" borderId="15" applyNumberFormat="0" applyFill="0" applyAlignment="0" applyProtection="0"/>
    <xf numFmtId="0" fontId="77" fillId="0" borderId="46" applyNumberFormat="0" applyFill="0" applyAlignment="0" applyProtection="0"/>
    <xf numFmtId="0" fontId="24" fillId="0" borderId="7" applyNumberFormat="0" applyFill="0" applyAlignment="0" applyProtection="0"/>
    <xf numFmtId="0" fontId="42" fillId="0" borderId="63" applyNumberFormat="0" applyFill="0" applyAlignment="0" applyProtection="0"/>
    <xf numFmtId="0" fontId="24" fillId="0" borderId="7" applyNumberFormat="0" applyFill="0" applyAlignment="0" applyProtection="0"/>
    <xf numFmtId="0" fontId="24" fillId="0" borderId="7" applyNumberFormat="0" applyFill="0" applyAlignment="0" applyProtection="0"/>
    <xf numFmtId="182" fontId="43" fillId="0" borderId="16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78" fillId="0" borderId="47" applyNumberFormat="0" applyFill="0" applyAlignment="0" applyProtection="0"/>
    <xf numFmtId="0" fontId="78" fillId="0" borderId="47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0" fontId="43" fillId="0" borderId="64" applyNumberFormat="0" applyFill="0" applyAlignment="0" applyProtection="0"/>
    <xf numFmtId="0" fontId="43" fillId="0" borderId="16" applyNumberFormat="0" applyFill="0" applyAlignment="0" applyProtection="0"/>
    <xf numFmtId="0" fontId="25" fillId="0" borderId="8" applyNumberFormat="0" applyFill="0" applyAlignment="0" applyProtection="0"/>
    <xf numFmtId="0" fontId="43" fillId="0" borderId="16" applyNumberFormat="0" applyFill="0" applyAlignment="0" applyProtection="0"/>
    <xf numFmtId="182" fontId="43" fillId="0" borderId="16" applyNumberFormat="0" applyFill="0" applyAlignment="0" applyProtection="0"/>
    <xf numFmtId="0" fontId="78" fillId="0" borderId="47" applyNumberFormat="0" applyFill="0" applyAlignment="0" applyProtection="0"/>
    <xf numFmtId="182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78" fillId="0" borderId="47" applyNumberFormat="0" applyFill="0" applyAlignment="0" applyProtection="0"/>
    <xf numFmtId="0" fontId="25" fillId="0" borderId="8" applyNumberFormat="0" applyFill="0" applyAlignment="0" applyProtection="0"/>
    <xf numFmtId="0" fontId="43" fillId="0" borderId="64" applyNumberFormat="0" applyFill="0" applyAlignment="0" applyProtection="0"/>
    <xf numFmtId="0" fontId="25" fillId="0" borderId="8" applyNumberFormat="0" applyFill="0" applyAlignment="0" applyProtection="0"/>
    <xf numFmtId="0" fontId="25" fillId="0" borderId="8" applyNumberFormat="0" applyFill="0" applyAlignment="0" applyProtection="0"/>
    <xf numFmtId="182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182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9" fillId="0" borderId="53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182" fontId="27" fillId="0" borderId="65" applyNumberFormat="0" applyFill="0" applyAlignment="0" applyProtection="0"/>
    <xf numFmtId="182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5" applyNumberFormat="0" applyFill="0" applyAlignment="0" applyProtection="0"/>
    <xf numFmtId="0" fontId="89" fillId="0" borderId="53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89" fillId="0" borderId="53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5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5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5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182" fontId="27" fillId="0" borderId="65" applyNumberFormat="0" applyFill="0" applyAlignment="0" applyProtection="0"/>
    <xf numFmtId="0" fontId="89" fillId="0" borderId="53" applyNumberFormat="0" applyFill="0" applyAlignment="0" applyProtection="0"/>
    <xf numFmtId="0" fontId="27" fillId="0" borderId="65" applyNumberFormat="0" applyFill="0" applyAlignment="0" applyProtection="0"/>
    <xf numFmtId="0" fontId="27" fillId="0" borderId="65" applyNumberFormat="0" applyFill="0" applyAlignment="0" applyProtection="0"/>
    <xf numFmtId="182" fontId="27" fillId="0" borderId="65" applyNumberFormat="0" applyFill="0" applyAlignment="0" applyProtection="0"/>
    <xf numFmtId="0" fontId="27" fillId="0" borderId="65" applyNumberFormat="0" applyFill="0" applyAlignment="0" applyProtection="0"/>
    <xf numFmtId="0" fontId="89" fillId="0" borderId="53" applyNumberFormat="0" applyFill="0" applyAlignment="0" applyProtection="0"/>
    <xf numFmtId="0" fontId="27" fillId="0" borderId="9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66" applyNumberFormat="0" applyFill="0" applyAlignment="0" applyProtection="0"/>
    <xf numFmtId="0" fontId="27" fillId="0" borderId="9" applyNumberFormat="0" applyFill="0" applyAlignment="0" applyProtection="0"/>
    <xf numFmtId="0" fontId="27" fillId="0" borderId="9" applyNumberFormat="0" applyFill="0" applyAlignment="0" applyProtection="0"/>
    <xf numFmtId="0" fontId="12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0" fontId="46" fillId="0" borderId="0" applyFont="0" applyFill="0" applyBorder="0" applyAlignment="0" applyProtection="0"/>
    <xf numFmtId="181" fontId="3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0" fontId="46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18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54" fillId="0" borderId="0" applyNumberFormat="0" applyFill="0" applyBorder="0" applyAlignment="0" applyProtection="0"/>
    <xf numFmtId="182" fontId="5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</cellStyleXfs>
  <cellXfs count="496">
    <xf numFmtId="0" fontId="0" fillId="0" borderId="0" xfId="0"/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66" fontId="6" fillId="3" borderId="0" xfId="2" applyNumberFormat="1" applyFont="1" applyFill="1" applyBorder="1" applyAlignment="1">
      <alignment horizontal="center" vertical="center"/>
    </xf>
    <xf numFmtId="0" fontId="7" fillId="0" borderId="0" xfId="2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Protection="1">
      <protection hidden="1"/>
    </xf>
    <xf numFmtId="0" fontId="6" fillId="3" borderId="0" xfId="50" applyNumberFormat="1" applyFont="1" applyFill="1" applyAlignment="1" applyProtection="1">
      <alignment horizontal="center" vertical="center"/>
      <protection hidden="1"/>
    </xf>
    <xf numFmtId="0" fontId="29" fillId="0" borderId="0" xfId="50" applyNumberFormat="1" applyFont="1" applyFill="1" applyBorder="1" applyAlignment="1" applyProtection="1">
      <alignment horizontal="center" vertical="center"/>
      <protection hidden="1"/>
    </xf>
    <xf numFmtId="0" fontId="7" fillId="0" borderId="0" xfId="50" applyFont="1" applyFill="1" applyBorder="1" applyAlignment="1" applyProtection="1">
      <alignment vertical="center"/>
      <protection hidden="1"/>
    </xf>
    <xf numFmtId="49" fontId="6" fillId="26" borderId="0" xfId="50" applyNumberFormat="1" applyFont="1" applyFill="1" applyBorder="1" applyAlignment="1" applyProtection="1">
      <alignment vertical="center"/>
      <protection hidden="1"/>
    </xf>
    <xf numFmtId="0" fontId="33" fillId="0" borderId="0" xfId="50" applyFont="1" applyFill="1" applyBorder="1" applyAlignment="1" applyProtection="1">
      <alignment vertical="center"/>
      <protection hidden="1"/>
    </xf>
    <xf numFmtId="0" fontId="32" fillId="27" borderId="10" xfId="50" applyFont="1" applyFill="1" applyBorder="1" applyAlignment="1" applyProtection="1">
      <alignment horizontal="left" vertical="center" indent="3"/>
      <protection hidden="1"/>
    </xf>
    <xf numFmtId="167" fontId="32" fillId="27" borderId="0" xfId="50" applyNumberFormat="1" applyFont="1" applyFill="1" applyBorder="1" applyAlignment="1" applyProtection="1">
      <alignment horizontal="center" vertical="center"/>
      <protection hidden="1"/>
    </xf>
    <xf numFmtId="0" fontId="32" fillId="28" borderId="10" xfId="50" applyFont="1" applyFill="1" applyBorder="1" applyAlignment="1" applyProtection="1">
      <alignment horizontal="left" vertical="center" indent="3"/>
      <protection hidden="1"/>
    </xf>
    <xf numFmtId="167" fontId="32" fillId="28" borderId="0" xfId="50" applyNumberFormat="1" applyFont="1" applyFill="1" applyBorder="1" applyAlignment="1" applyProtection="1">
      <alignment horizontal="center" vertical="center"/>
      <protection hidden="1"/>
    </xf>
    <xf numFmtId="0" fontId="32" fillId="29" borderId="10" xfId="50" applyFont="1" applyFill="1" applyBorder="1" applyAlignment="1" applyProtection="1">
      <alignment horizontal="left" vertical="center" indent="3"/>
      <protection hidden="1"/>
    </xf>
    <xf numFmtId="167" fontId="32" fillId="29" borderId="0" xfId="50" applyNumberFormat="1" applyFont="1" applyFill="1" applyBorder="1" applyAlignment="1" applyProtection="1">
      <alignment horizontal="center" vertical="center"/>
      <protection hidden="1"/>
    </xf>
    <xf numFmtId="0" fontId="32" fillId="30" borderId="10" xfId="50" applyFont="1" applyFill="1" applyBorder="1" applyAlignment="1" applyProtection="1">
      <alignment horizontal="left" vertical="center" indent="3"/>
      <protection hidden="1"/>
    </xf>
    <xf numFmtId="167" fontId="32" fillId="30" borderId="0" xfId="50" applyNumberFormat="1" applyFont="1" applyFill="1" applyBorder="1" applyAlignment="1" applyProtection="1">
      <alignment horizontal="center" vertical="center"/>
      <protection hidden="1"/>
    </xf>
    <xf numFmtId="0" fontId="32" fillId="31" borderId="10" xfId="50" applyFont="1" applyFill="1" applyBorder="1" applyAlignment="1" applyProtection="1">
      <alignment horizontal="left" vertical="center" indent="3"/>
      <protection hidden="1"/>
    </xf>
    <xf numFmtId="167" fontId="32" fillId="31" borderId="0" xfId="50" applyNumberFormat="1" applyFont="1" applyFill="1" applyBorder="1" applyAlignment="1" applyProtection="1">
      <alignment horizontal="center" vertical="center"/>
      <protection hidden="1"/>
    </xf>
    <xf numFmtId="0" fontId="32" fillId="32" borderId="11" xfId="50" applyFont="1" applyFill="1" applyBorder="1" applyAlignment="1" applyProtection="1">
      <alignment horizontal="left" vertical="center" indent="3"/>
      <protection hidden="1"/>
    </xf>
    <xf numFmtId="167" fontId="32" fillId="32" borderId="12" xfId="50" applyNumberFormat="1" applyFont="1" applyFill="1" applyBorder="1" applyAlignment="1" applyProtection="1">
      <alignment horizontal="center" vertical="center"/>
      <protection hidden="1"/>
    </xf>
    <xf numFmtId="0" fontId="7" fillId="0" borderId="0" xfId="50" applyFont="1" applyFill="1" applyProtection="1">
      <protection hidden="1"/>
    </xf>
    <xf numFmtId="0" fontId="7" fillId="0" borderId="0" xfId="50" applyFont="1" applyFill="1" applyBorder="1" applyProtection="1">
      <protection hidden="1"/>
    </xf>
    <xf numFmtId="49" fontId="29" fillId="0" borderId="0" xfId="50" applyNumberFormat="1" applyFont="1" applyFill="1" applyBorder="1" applyAlignment="1" applyProtection="1">
      <alignment vertical="center"/>
      <protection hidden="1"/>
    </xf>
    <xf numFmtId="0" fontId="29" fillId="0" borderId="0" xfId="2" applyNumberFormat="1" applyFont="1" applyFill="1" applyBorder="1" applyAlignment="1">
      <alignment vertical="center"/>
    </xf>
    <xf numFmtId="0" fontId="32" fillId="74" borderId="10" xfId="2" applyFont="1" applyFill="1" applyBorder="1" applyAlignment="1">
      <alignment horizontal="left" vertical="center" indent="2"/>
    </xf>
    <xf numFmtId="164" fontId="32" fillId="74" borderId="0" xfId="2" applyNumberFormat="1" applyFont="1" applyFill="1" applyBorder="1" applyAlignment="1">
      <alignment vertical="center"/>
    </xf>
    <xf numFmtId="0" fontId="32" fillId="75" borderId="10" xfId="2" applyFont="1" applyFill="1" applyBorder="1" applyAlignment="1">
      <alignment horizontal="left" vertical="center" indent="2"/>
    </xf>
    <xf numFmtId="164" fontId="32" fillId="75" borderId="0" xfId="2" applyNumberFormat="1" applyFont="1" applyFill="1" applyBorder="1" applyAlignment="1">
      <alignment vertical="center"/>
    </xf>
    <xf numFmtId="0" fontId="32" fillId="76" borderId="10" xfId="2" applyFont="1" applyFill="1" applyBorder="1" applyAlignment="1">
      <alignment horizontal="left" vertical="center" indent="2"/>
    </xf>
    <xf numFmtId="164" fontId="32" fillId="76" borderId="0" xfId="2" applyNumberFormat="1" applyFont="1" applyFill="1" applyBorder="1" applyAlignment="1">
      <alignment vertical="center"/>
    </xf>
    <xf numFmtId="0" fontId="32" fillId="77" borderId="11" xfId="2" applyFont="1" applyFill="1" applyBorder="1" applyAlignment="1">
      <alignment horizontal="left" vertical="center" indent="2"/>
    </xf>
    <xf numFmtId="164" fontId="32" fillId="77" borderId="12" xfId="2" applyNumberFormat="1" applyFont="1" applyFill="1" applyBorder="1" applyAlignment="1">
      <alignment vertical="center"/>
    </xf>
    <xf numFmtId="0" fontId="6" fillId="26" borderId="0" xfId="2" applyFont="1" applyFill="1" applyBorder="1" applyAlignment="1">
      <alignment vertical="center"/>
    </xf>
    <xf numFmtId="164" fontId="6" fillId="26" borderId="0" xfId="2" applyNumberFormat="1" applyFont="1" applyFill="1" applyBorder="1" applyAlignment="1">
      <alignment vertical="center"/>
    </xf>
    <xf numFmtId="0" fontId="32" fillId="75" borderId="11" xfId="2" applyFont="1" applyFill="1" applyBorder="1" applyAlignment="1">
      <alignment horizontal="left" vertical="center" indent="2"/>
    </xf>
    <xf numFmtId="164" fontId="32" fillId="75" borderId="12" xfId="2" applyNumberFormat="1" applyFont="1" applyFill="1" applyBorder="1" applyAlignment="1">
      <alignment vertical="center"/>
    </xf>
    <xf numFmtId="0" fontId="33" fillId="0" borderId="0" xfId="2" applyFont="1" applyFill="1" applyBorder="1" applyAlignment="1">
      <alignment vertical="center"/>
    </xf>
    <xf numFmtId="171" fontId="7" fillId="0" borderId="0" xfId="166" applyNumberFormat="1" applyFont="1" applyFill="1" applyBorder="1" applyAlignment="1">
      <alignment vertical="center"/>
    </xf>
    <xf numFmtId="171" fontId="7" fillId="0" borderId="0" xfId="2" applyNumberFormat="1" applyFont="1" applyFill="1" applyBorder="1" applyAlignment="1">
      <alignment vertical="center"/>
    </xf>
    <xf numFmtId="0" fontId="6" fillId="26" borderId="29" xfId="0" applyFont="1" applyFill="1" applyBorder="1" applyAlignment="1">
      <alignment horizontal="left" vertical="center"/>
    </xf>
    <xf numFmtId="0" fontId="6" fillId="26" borderId="0" xfId="0" applyFont="1" applyFill="1" applyBorder="1" applyAlignment="1">
      <alignment horizontal="left" vertical="center"/>
    </xf>
    <xf numFmtId="0" fontId="56" fillId="26" borderId="0" xfId="0" applyFont="1" applyFill="1" applyBorder="1" applyAlignment="1">
      <alignment horizontal="center" vertical="center"/>
    </xf>
    <xf numFmtId="172" fontId="32" fillId="74" borderId="0" xfId="2" applyNumberFormat="1" applyFont="1" applyFill="1" applyBorder="1" applyAlignment="1">
      <alignment horizontal="center" vertical="center"/>
    </xf>
    <xf numFmtId="172" fontId="32" fillId="75" borderId="12" xfId="2" applyNumberFormat="1" applyFont="1" applyFill="1" applyBorder="1" applyAlignment="1">
      <alignment horizontal="center" vertical="center"/>
    </xf>
    <xf numFmtId="0" fontId="29" fillId="78" borderId="0" xfId="0" applyFont="1" applyFill="1" applyBorder="1" applyAlignment="1">
      <alignment horizontal="left" vertical="center"/>
    </xf>
    <xf numFmtId="3" fontId="29" fillId="78" borderId="0" xfId="0" applyNumberFormat="1" applyFont="1" applyFill="1" applyBorder="1" applyAlignment="1">
      <alignment horizontal="center" vertical="center"/>
    </xf>
    <xf numFmtId="175" fontId="29" fillId="78" borderId="0" xfId="39" applyNumberFormat="1" applyFont="1" applyFill="1" applyBorder="1" applyAlignment="1">
      <alignment horizontal="center" vertical="center"/>
    </xf>
    <xf numFmtId="0" fontId="6" fillId="26" borderId="0" xfId="0" applyFont="1" applyFill="1" applyBorder="1" applyAlignment="1" applyProtection="1">
      <alignment vertical="center" wrapText="1"/>
      <protection hidden="1"/>
    </xf>
    <xf numFmtId="0" fontId="6" fillId="26" borderId="31" xfId="0" applyFont="1" applyFill="1" applyBorder="1" applyAlignment="1" applyProtection="1">
      <alignment vertical="center" wrapText="1"/>
      <protection hidden="1"/>
    </xf>
    <xf numFmtId="10" fontId="6" fillId="26" borderId="0" xfId="0" applyNumberFormat="1" applyFont="1" applyFill="1" applyBorder="1" applyAlignment="1" applyProtection="1">
      <alignment horizontal="center" vertical="center" wrapText="1"/>
      <protection hidden="1"/>
    </xf>
    <xf numFmtId="176" fontId="6" fillId="26" borderId="0" xfId="49" applyNumberFormat="1" applyFont="1" applyFill="1" applyBorder="1" applyAlignment="1" applyProtection="1">
      <alignment horizontal="center" vertical="center"/>
      <protection hidden="1"/>
    </xf>
    <xf numFmtId="176" fontId="6" fillId="26" borderId="36" xfId="49" applyNumberFormat="1" applyFont="1" applyFill="1" applyBorder="1" applyAlignment="1" applyProtection="1">
      <alignment horizontal="center" vertical="center"/>
      <protection hidden="1"/>
    </xf>
    <xf numFmtId="0" fontId="29" fillId="73" borderId="0" xfId="0" quotePrefix="1" applyFont="1" applyFill="1" applyBorder="1" applyAlignment="1" applyProtection="1">
      <alignment horizontal="left" vertical="center" wrapText="1"/>
      <protection hidden="1"/>
    </xf>
    <xf numFmtId="0" fontId="29" fillId="73" borderId="31" xfId="0" quotePrefix="1" applyFont="1" applyFill="1" applyBorder="1" applyAlignment="1" applyProtection="1">
      <alignment horizontal="left" vertical="center" wrapText="1"/>
      <protection hidden="1"/>
    </xf>
    <xf numFmtId="167" fontId="29" fillId="73" borderId="0" xfId="49" applyNumberFormat="1" applyFont="1" applyFill="1" applyBorder="1" applyAlignment="1" applyProtection="1">
      <alignment horizontal="center" vertical="center"/>
      <protection hidden="1"/>
    </xf>
    <xf numFmtId="176" fontId="29" fillId="73" borderId="0" xfId="49" applyNumberFormat="1" applyFont="1" applyFill="1" applyBorder="1" applyAlignment="1" applyProtection="1">
      <alignment horizontal="center" vertical="center"/>
      <protection hidden="1"/>
    </xf>
    <xf numFmtId="176" fontId="29" fillId="73" borderId="36" xfId="49" applyNumberFormat="1" applyFont="1" applyFill="1" applyBorder="1" applyAlignment="1" applyProtection="1">
      <alignment horizontal="center" vertical="center"/>
      <protection hidden="1"/>
    </xf>
    <xf numFmtId="176" fontId="29" fillId="73" borderId="37" xfId="49" applyNumberFormat="1" applyFont="1" applyFill="1" applyBorder="1" applyAlignment="1" applyProtection="1">
      <alignment horizontal="center" vertical="center"/>
      <protection hidden="1"/>
    </xf>
    <xf numFmtId="176" fontId="29" fillId="73" borderId="0" xfId="49" applyNumberFormat="1" applyFont="1" applyFill="1" applyAlignment="1" applyProtection="1">
      <alignment horizontal="center" vertical="center"/>
      <protection hidden="1"/>
    </xf>
    <xf numFmtId="0" fontId="7" fillId="73" borderId="0" xfId="0" applyFont="1" applyFill="1" applyBorder="1" applyAlignment="1" applyProtection="1">
      <alignment horizontal="left" vertical="center" wrapText="1"/>
      <protection hidden="1"/>
    </xf>
    <xf numFmtId="0" fontId="7" fillId="73" borderId="31" xfId="0" applyFont="1" applyFill="1" applyBorder="1" applyAlignment="1" applyProtection="1">
      <alignment horizontal="left" vertical="center" wrapText="1"/>
      <protection hidden="1"/>
    </xf>
    <xf numFmtId="167" fontId="7" fillId="73" borderId="0" xfId="49" applyNumberFormat="1" applyFont="1" applyFill="1" applyBorder="1" applyAlignment="1" applyProtection="1">
      <alignment horizontal="center" vertical="center"/>
      <protection hidden="1"/>
    </xf>
    <xf numFmtId="167" fontId="7" fillId="73" borderId="36" xfId="49" applyNumberFormat="1" applyFont="1" applyFill="1" applyBorder="1" applyAlignment="1" applyProtection="1">
      <alignment horizontal="center" vertical="center"/>
      <protection hidden="1"/>
    </xf>
    <xf numFmtId="167" fontId="7" fillId="73" borderId="37" xfId="49" applyNumberFormat="1" applyFont="1" applyFill="1" applyBorder="1" applyAlignment="1" applyProtection="1">
      <alignment horizontal="center" vertical="center"/>
      <protection hidden="1"/>
    </xf>
    <xf numFmtId="176" fontId="7" fillId="73" borderId="0" xfId="49" applyNumberFormat="1" applyFont="1" applyFill="1" applyAlignment="1" applyProtection="1">
      <alignment horizontal="center" vertical="center"/>
      <protection hidden="1"/>
    </xf>
    <xf numFmtId="0" fontId="59" fillId="0" borderId="0" xfId="0" applyFont="1" applyProtection="1">
      <protection hidden="1"/>
    </xf>
    <xf numFmtId="0" fontId="29" fillId="73" borderId="0" xfId="0" applyFont="1" applyFill="1" applyBorder="1" applyAlignment="1" applyProtection="1">
      <alignment vertical="center" wrapText="1"/>
      <protection hidden="1"/>
    </xf>
    <xf numFmtId="0" fontId="29" fillId="73" borderId="31" xfId="0" applyFont="1" applyFill="1" applyBorder="1" applyAlignment="1" applyProtection="1">
      <alignment vertical="center" wrapText="1"/>
      <protection hidden="1"/>
    </xf>
    <xf numFmtId="0" fontId="7" fillId="73" borderId="0" xfId="0" quotePrefix="1" applyFont="1" applyFill="1" applyBorder="1" applyAlignment="1" applyProtection="1">
      <alignment horizontal="left" vertical="center" wrapText="1"/>
      <protection hidden="1"/>
    </xf>
    <xf numFmtId="0" fontId="7" fillId="73" borderId="31" xfId="0" quotePrefix="1" applyFont="1" applyFill="1" applyBorder="1" applyAlignment="1" applyProtection="1">
      <alignment horizontal="left" vertical="center" wrapText="1"/>
      <protection hidden="1"/>
    </xf>
    <xf numFmtId="176" fontId="7" fillId="73" borderId="0" xfId="49" applyNumberFormat="1" applyFont="1" applyFill="1" applyBorder="1" applyAlignment="1" applyProtection="1">
      <alignment horizontal="center" vertical="center"/>
      <protection hidden="1"/>
    </xf>
    <xf numFmtId="176" fontId="7" fillId="73" borderId="36" xfId="49" applyNumberFormat="1" applyFont="1" applyFill="1" applyBorder="1" applyAlignment="1" applyProtection="1">
      <alignment horizontal="center" vertical="center"/>
      <protection hidden="1"/>
    </xf>
    <xf numFmtId="167" fontId="29" fillId="73" borderId="36" xfId="49" applyNumberFormat="1" applyFont="1" applyFill="1" applyBorder="1" applyAlignment="1" applyProtection="1">
      <alignment horizontal="center" vertical="center"/>
      <protection hidden="1"/>
    </xf>
    <xf numFmtId="167" fontId="29" fillId="73" borderId="31" xfId="49" applyNumberFormat="1" applyFont="1" applyFill="1" applyBorder="1" applyAlignment="1" applyProtection="1">
      <alignment horizontal="center" vertical="center"/>
      <protection hidden="1"/>
    </xf>
    <xf numFmtId="10" fontId="29" fillId="73" borderId="0" xfId="0" applyNumberFormat="1" applyFont="1" applyFill="1" applyAlignment="1" applyProtection="1">
      <alignment horizontal="center" vertical="center" wrapText="1"/>
      <protection hidden="1"/>
    </xf>
    <xf numFmtId="10" fontId="29" fillId="73" borderId="32" xfId="0" applyNumberFormat="1" applyFont="1" applyFill="1" applyBorder="1" applyAlignment="1" applyProtection="1">
      <alignment horizontal="center" vertical="center" wrapText="1"/>
      <protection hidden="1"/>
    </xf>
    <xf numFmtId="0" fontId="60" fillId="0" borderId="0" xfId="0" applyFont="1" applyAlignment="1">
      <alignment vertical="center"/>
    </xf>
    <xf numFmtId="166" fontId="6" fillId="3" borderId="23" xfId="0" quotePrefix="1" applyNumberFormat="1" applyFont="1" applyFill="1" applyBorder="1" applyAlignment="1" applyProtection="1">
      <alignment horizontal="center" vertical="center" wrapText="1"/>
      <protection hidden="1"/>
    </xf>
    <xf numFmtId="166" fontId="6" fillId="3" borderId="34" xfId="0" applyNumberFormat="1" applyFont="1" applyFill="1" applyBorder="1" applyAlignment="1" applyProtection="1">
      <alignment horizontal="center" vertical="center" wrapText="1"/>
      <protection hidden="1"/>
    </xf>
    <xf numFmtId="166" fontId="6" fillId="3" borderId="23" xfId="0" applyNumberFormat="1" applyFont="1" applyFill="1" applyBorder="1" applyAlignment="1" applyProtection="1">
      <alignment horizontal="center" vertical="center" wrapText="1"/>
      <protection hidden="1"/>
    </xf>
    <xf numFmtId="166" fontId="6" fillId="3" borderId="35" xfId="0" quotePrefix="1" applyNumberFormat="1" applyFont="1" applyFill="1" applyBorder="1" applyAlignment="1" applyProtection="1">
      <alignment horizontal="center" vertical="center" wrapText="1"/>
      <protection hidden="1"/>
    </xf>
    <xf numFmtId="0" fontId="7" fillId="73" borderId="0" xfId="0" applyFont="1" applyFill="1" applyBorder="1" applyAlignment="1">
      <alignment horizontal="left" vertical="center"/>
    </xf>
    <xf numFmtId="172" fontId="7" fillId="73" borderId="0" xfId="0" applyNumberFormat="1" applyFont="1" applyFill="1" applyBorder="1" applyAlignment="1">
      <alignment horizontal="center" vertical="center"/>
    </xf>
    <xf numFmtId="0" fontId="4" fillId="73" borderId="0" xfId="0" applyFont="1" applyFill="1" applyBorder="1" applyAlignment="1">
      <alignment horizontal="center" vertical="center"/>
    </xf>
    <xf numFmtId="174" fontId="7" fillId="73" borderId="0" xfId="0" applyNumberFormat="1" applyFont="1" applyFill="1" applyBorder="1" applyAlignment="1">
      <alignment horizontal="center" vertical="center"/>
    </xf>
    <xf numFmtId="10" fontId="7" fillId="73" borderId="0" xfId="39" applyNumberFormat="1" applyFont="1" applyFill="1" applyBorder="1" applyAlignment="1">
      <alignment horizontal="center" vertical="center"/>
    </xf>
    <xf numFmtId="173" fontId="7" fillId="73" borderId="0" xfId="0" applyNumberFormat="1" applyFont="1" applyFill="1" applyBorder="1" applyAlignment="1">
      <alignment horizontal="center" vertical="center"/>
    </xf>
    <xf numFmtId="173" fontId="7" fillId="73" borderId="0" xfId="3" applyNumberFormat="1" applyFont="1" applyFill="1" applyBorder="1" applyAlignment="1">
      <alignment horizontal="center" vertical="center"/>
    </xf>
    <xf numFmtId="0" fontId="4" fillId="73" borderId="0" xfId="0" applyFont="1" applyFill="1" applyBorder="1" applyAlignment="1">
      <alignment horizontal="left" vertical="center"/>
    </xf>
    <xf numFmtId="0" fontId="0" fillId="73" borderId="0" xfId="0" applyFill="1" applyBorder="1"/>
    <xf numFmtId="0" fontId="55" fillId="73" borderId="0" xfId="0" applyFont="1" applyFill="1" applyAlignment="1" applyProtection="1">
      <alignment horizontal="right" vertical="center"/>
      <protection hidden="1"/>
    </xf>
    <xf numFmtId="0" fontId="4" fillId="73" borderId="0" xfId="0" applyFont="1" applyFill="1" applyProtection="1">
      <protection hidden="1"/>
    </xf>
    <xf numFmtId="0" fontId="29" fillId="73" borderId="0" xfId="2" applyFont="1" applyFill="1" applyBorder="1" applyAlignment="1">
      <alignment vertical="center" textRotation="90"/>
    </xf>
    <xf numFmtId="0" fontId="6" fillId="73" borderId="0" xfId="2" applyFont="1" applyFill="1" applyBorder="1" applyAlignment="1">
      <alignment vertical="center"/>
    </xf>
    <xf numFmtId="164" fontId="6" fillId="73" borderId="0" xfId="2" applyNumberFormat="1" applyFont="1" applyFill="1" applyBorder="1" applyAlignment="1">
      <alignment vertical="center"/>
    </xf>
    <xf numFmtId="0" fontId="7" fillId="73" borderId="0" xfId="2" applyFont="1" applyFill="1" applyBorder="1" applyAlignment="1">
      <alignment vertical="center"/>
    </xf>
    <xf numFmtId="0" fontId="60" fillId="73" borderId="0" xfId="0" applyFont="1" applyFill="1" applyAlignment="1">
      <alignment vertical="center"/>
    </xf>
    <xf numFmtId="0" fontId="62" fillId="73" borderId="0" xfId="0" applyFont="1" applyFill="1" applyAlignment="1">
      <alignment horizontal="center" vertical="center"/>
    </xf>
    <xf numFmtId="0" fontId="61" fillId="73" borderId="0" xfId="0" applyFont="1" applyFill="1" applyAlignment="1">
      <alignment vertical="center"/>
    </xf>
    <xf numFmtId="0" fontId="0" fillId="73" borderId="0" xfId="0" applyFill="1"/>
    <xf numFmtId="0" fontId="28" fillId="73" borderId="0" xfId="0" applyFont="1" applyFill="1" applyAlignment="1" applyProtection="1">
      <alignment horizontal="right" vertical="center"/>
      <protection hidden="1"/>
    </xf>
    <xf numFmtId="164" fontId="4" fillId="73" borderId="0" xfId="0" applyNumberFormat="1" applyFont="1" applyFill="1" applyBorder="1" applyAlignment="1">
      <alignment horizontal="center" vertical="center"/>
    </xf>
    <xf numFmtId="0" fontId="7" fillId="73" borderId="30" xfId="2" applyFont="1" applyFill="1" applyBorder="1" applyAlignment="1">
      <alignment vertical="center"/>
    </xf>
    <xf numFmtId="0" fontId="63" fillId="73" borderId="0" xfId="0" applyFont="1" applyFill="1" applyBorder="1" applyAlignment="1">
      <alignment horizontal="left" vertical="center"/>
    </xf>
    <xf numFmtId="10" fontId="4" fillId="73" borderId="0" xfId="1" applyNumberFormat="1" applyFont="1" applyFill="1" applyBorder="1" applyAlignment="1">
      <alignment horizontal="center" vertical="center"/>
    </xf>
    <xf numFmtId="0" fontId="29" fillId="73" borderId="0" xfId="50" applyNumberFormat="1" applyFont="1" applyFill="1" applyBorder="1" applyAlignment="1" applyProtection="1">
      <alignment horizontal="center" vertical="center"/>
      <protection hidden="1"/>
    </xf>
    <xf numFmtId="0" fontId="7" fillId="73" borderId="0" xfId="50" applyFont="1" applyFill="1" applyBorder="1" applyAlignment="1" applyProtection="1">
      <alignment vertical="center"/>
      <protection hidden="1"/>
    </xf>
    <xf numFmtId="0" fontId="33" fillId="73" borderId="0" xfId="50" applyFont="1" applyFill="1" applyBorder="1" applyAlignment="1" applyProtection="1">
      <alignment vertical="center"/>
      <protection hidden="1"/>
    </xf>
    <xf numFmtId="0" fontId="7" fillId="73" borderId="0" xfId="50" applyFont="1" applyFill="1" applyBorder="1" applyProtection="1">
      <protection hidden="1"/>
    </xf>
    <xf numFmtId="167" fontId="7" fillId="73" borderId="0" xfId="50" applyNumberFormat="1" applyFont="1" applyFill="1" applyBorder="1" applyAlignment="1" applyProtection="1">
      <alignment horizontal="center" vertical="center"/>
      <protection hidden="1"/>
    </xf>
    <xf numFmtId="14" fontId="7" fillId="73" borderId="0" xfId="50" applyNumberFormat="1" applyFont="1" applyFill="1" applyAlignment="1" applyProtection="1">
      <alignment horizontal="left"/>
      <protection hidden="1"/>
    </xf>
    <xf numFmtId="0" fontId="7" fillId="73" borderId="0" xfId="50" applyFont="1" applyFill="1" applyProtection="1">
      <protection hidden="1"/>
    </xf>
    <xf numFmtId="167" fontId="7" fillId="73" borderId="0" xfId="50" applyNumberFormat="1" applyFont="1" applyFill="1" applyProtection="1">
      <protection hidden="1"/>
    </xf>
    <xf numFmtId="9" fontId="7" fillId="73" borderId="0" xfId="39" applyFont="1" applyFill="1" applyProtection="1">
      <protection hidden="1"/>
    </xf>
    <xf numFmtId="167" fontId="7" fillId="73" borderId="0" xfId="50" applyNumberFormat="1" applyFont="1" applyFill="1" applyBorder="1" applyProtection="1">
      <protection hidden="1"/>
    </xf>
    <xf numFmtId="0" fontId="34" fillId="73" borderId="0" xfId="50" applyFont="1" applyFill="1" applyBorder="1" applyProtection="1">
      <protection hidden="1"/>
    </xf>
    <xf numFmtId="0" fontId="29" fillId="73" borderId="0" xfId="2" applyNumberFormat="1" applyFont="1" applyFill="1" applyBorder="1" applyAlignment="1">
      <alignment vertical="center"/>
    </xf>
    <xf numFmtId="0" fontId="7" fillId="73" borderId="0" xfId="2" applyFont="1" applyFill="1" applyBorder="1" applyAlignment="1">
      <alignment vertical="center" textRotation="90"/>
    </xf>
    <xf numFmtId="0" fontId="7" fillId="73" borderId="0" xfId="2" applyFont="1" applyFill="1" applyBorder="1" applyAlignment="1" applyProtection="1">
      <alignment vertical="center" textRotation="90"/>
      <protection locked="0"/>
    </xf>
    <xf numFmtId="0" fontId="29" fillId="73" borderId="0" xfId="2" applyFont="1" applyFill="1" applyBorder="1" applyAlignment="1">
      <alignment horizontal="center" vertical="center" textRotation="90"/>
    </xf>
    <xf numFmtId="0" fontId="7" fillId="73" borderId="0" xfId="2" applyFont="1" applyFill="1" applyBorder="1" applyAlignment="1" applyProtection="1">
      <alignment vertical="center"/>
      <protection locked="0"/>
    </xf>
    <xf numFmtId="164" fontId="7" fillId="73" borderId="0" xfId="2" applyNumberFormat="1" applyFont="1" applyFill="1" applyBorder="1" applyAlignment="1">
      <alignment vertical="center"/>
    </xf>
    <xf numFmtId="164" fontId="7" fillId="73" borderId="0" xfId="2" applyNumberFormat="1" applyFont="1" applyFill="1" applyBorder="1" applyAlignment="1" applyProtection="1">
      <alignment vertical="center"/>
      <protection locked="0"/>
    </xf>
    <xf numFmtId="164" fontId="29" fillId="73" borderId="0" xfId="2" applyNumberFormat="1" applyFont="1" applyFill="1" applyBorder="1" applyAlignment="1">
      <alignment vertical="center"/>
    </xf>
    <xf numFmtId="10" fontId="4" fillId="73" borderId="0" xfId="39" applyNumberFormat="1" applyFont="1" applyFill="1" applyProtection="1">
      <protection hidden="1"/>
    </xf>
    <xf numFmtId="167" fontId="4" fillId="73" borderId="0" xfId="0" applyNumberFormat="1" applyFont="1" applyFill="1" applyProtection="1">
      <protection hidden="1"/>
    </xf>
    <xf numFmtId="3" fontId="7" fillId="73" borderId="0" xfId="0" applyNumberFormat="1" applyFont="1" applyFill="1" applyBorder="1" applyAlignment="1">
      <alignment horizontal="center" vertical="center"/>
    </xf>
    <xf numFmtId="175" fontId="7" fillId="73" borderId="0" xfId="39" applyNumberFormat="1" applyFont="1" applyFill="1" applyBorder="1" applyAlignment="1">
      <alignment horizontal="center" vertical="center"/>
    </xf>
    <xf numFmtId="0" fontId="7" fillId="73" borderId="30" xfId="0" applyFont="1" applyFill="1" applyBorder="1" applyAlignment="1">
      <alignment horizontal="left" vertical="center"/>
    </xf>
    <xf numFmtId="3" fontId="7" fillId="73" borderId="30" xfId="0" applyNumberFormat="1" applyFont="1" applyFill="1" applyBorder="1" applyAlignment="1">
      <alignment horizontal="center" vertical="center"/>
    </xf>
    <xf numFmtId="175" fontId="7" fillId="73" borderId="30" xfId="39" applyNumberFormat="1" applyFont="1" applyFill="1" applyBorder="1" applyAlignment="1">
      <alignment horizontal="center" vertical="center"/>
    </xf>
    <xf numFmtId="0" fontId="7" fillId="73" borderId="0" xfId="0" applyFont="1" applyFill="1" applyBorder="1" applyAlignment="1">
      <alignment horizontal="center" vertical="center"/>
    </xf>
    <xf numFmtId="0" fontId="59" fillId="73" borderId="0" xfId="0" applyFont="1" applyFill="1" applyProtection="1">
      <protection hidden="1"/>
    </xf>
    <xf numFmtId="167" fontId="32" fillId="73" borderId="0" xfId="50" applyNumberFormat="1" applyFont="1" applyFill="1" applyBorder="1" applyAlignment="1" applyProtection="1">
      <alignment horizontal="center" vertical="center"/>
      <protection hidden="1"/>
    </xf>
    <xf numFmtId="0" fontId="32" fillId="73" borderId="10" xfId="50" applyFont="1" applyFill="1" applyBorder="1" applyAlignment="1" applyProtection="1">
      <alignment horizontal="left" vertical="center" indent="3"/>
      <protection hidden="1"/>
    </xf>
    <xf numFmtId="10" fontId="7" fillId="73" borderId="0" xfId="2" applyNumberFormat="1" applyFont="1" applyFill="1" applyBorder="1" applyAlignment="1">
      <alignment horizontal="center" vertical="center"/>
    </xf>
    <xf numFmtId="10" fontId="7" fillId="73" borderId="30" xfId="2" applyNumberFormat="1" applyFont="1" applyFill="1" applyBorder="1" applyAlignment="1">
      <alignment horizontal="center" vertical="center"/>
    </xf>
    <xf numFmtId="168" fontId="7" fillId="73" borderId="0" xfId="2" applyNumberFormat="1" applyFont="1" applyFill="1" applyBorder="1" applyAlignment="1">
      <alignment horizontal="center" vertical="center"/>
    </xf>
    <xf numFmtId="177" fontId="7" fillId="73" borderId="0" xfId="2" applyNumberFormat="1" applyFont="1" applyFill="1" applyBorder="1" applyAlignment="1">
      <alignment horizontal="center" vertical="center"/>
    </xf>
    <xf numFmtId="172" fontId="4" fillId="73" borderId="0" xfId="0" applyNumberFormat="1" applyFont="1" applyFill="1" applyProtection="1">
      <protection hidden="1"/>
    </xf>
    <xf numFmtId="164" fontId="4" fillId="0" borderId="0" xfId="0" applyNumberFormat="1" applyFont="1" applyFill="1" applyBorder="1" applyAlignment="1">
      <alignment horizontal="left" vertical="center"/>
    </xf>
    <xf numFmtId="173" fontId="4" fillId="0" borderId="0" xfId="0" applyNumberFormat="1" applyFont="1" applyFill="1" applyBorder="1" applyAlignment="1">
      <alignment horizontal="left" vertical="center"/>
    </xf>
    <xf numFmtId="2" fontId="4" fillId="0" borderId="0" xfId="0" applyNumberFormat="1" applyFont="1" applyFill="1" applyBorder="1" applyAlignment="1">
      <alignment horizontal="left" vertical="center"/>
    </xf>
    <xf numFmtId="174" fontId="4" fillId="0" borderId="0" xfId="0" applyNumberFormat="1" applyFont="1" applyFill="1" applyBorder="1" applyAlignment="1">
      <alignment horizontal="left" vertical="center"/>
    </xf>
    <xf numFmtId="172" fontId="7" fillId="79" borderId="0" xfId="0" applyNumberFormat="1" applyFont="1" applyFill="1" applyBorder="1" applyAlignment="1">
      <alignment horizontal="center" vertical="center"/>
    </xf>
    <xf numFmtId="172" fontId="7" fillId="0" borderId="0" xfId="0" applyNumberFormat="1" applyFont="1" applyFill="1" applyBorder="1" applyAlignment="1">
      <alignment horizontal="center" vertical="center"/>
    </xf>
    <xf numFmtId="172" fontId="4" fillId="0" borderId="0" xfId="0" applyNumberFormat="1" applyFont="1" applyFill="1" applyProtection="1">
      <protection hidden="1"/>
    </xf>
    <xf numFmtId="173" fontId="7" fillId="0" borderId="0" xfId="0" applyNumberFormat="1" applyFont="1" applyFill="1" applyBorder="1" applyAlignment="1">
      <alignment horizontal="center" vertical="center"/>
    </xf>
    <xf numFmtId="173" fontId="7" fillId="0" borderId="0" xfId="3" applyNumberFormat="1" applyFont="1" applyFill="1" applyBorder="1" applyAlignment="1">
      <alignment horizontal="center" vertical="center"/>
    </xf>
    <xf numFmtId="172" fontId="7" fillId="73" borderId="0" xfId="0" applyNumberFormat="1" applyFont="1" applyFill="1" applyBorder="1" applyAlignment="1">
      <alignment horizontal="left" vertical="center"/>
    </xf>
    <xf numFmtId="166" fontId="6" fillId="3" borderId="0" xfId="2" quotePrefix="1" applyNumberFormat="1" applyFont="1" applyFill="1" applyBorder="1" applyAlignment="1">
      <alignment horizontal="center" vertical="center"/>
    </xf>
    <xf numFmtId="16" fontId="6" fillId="3" borderId="26" xfId="2" quotePrefix="1" applyNumberFormat="1" applyFont="1" applyFill="1" applyBorder="1" applyAlignment="1">
      <alignment horizontal="center" vertical="center"/>
    </xf>
    <xf numFmtId="177" fontId="4" fillId="2" borderId="0" xfId="0" applyNumberFormat="1" applyFont="1" applyFill="1" applyBorder="1" applyAlignment="1">
      <alignment horizontal="center" vertical="center"/>
    </xf>
    <xf numFmtId="165" fontId="4" fillId="2" borderId="0" xfId="49" applyFont="1" applyFill="1" applyBorder="1" applyAlignment="1">
      <alignment horizontal="center" vertical="center"/>
    </xf>
    <xf numFmtId="0" fontId="29" fillId="0" borderId="0" xfId="50" applyNumberFormat="1" applyFont="1" applyFill="1" applyBorder="1" applyAlignment="1" applyProtection="1">
      <alignment vertical="center"/>
      <protection hidden="1"/>
    </xf>
    <xf numFmtId="16" fontId="6" fillId="3" borderId="0" xfId="2" quotePrefix="1" applyNumberFormat="1" applyFont="1" applyFill="1" applyBorder="1" applyAlignment="1">
      <alignment horizontal="center" vertical="center"/>
    </xf>
    <xf numFmtId="0" fontId="63" fillId="73" borderId="0" xfId="0" applyFont="1" applyFill="1" applyBorder="1" applyAlignment="1">
      <alignment horizontal="center" vertical="center"/>
    </xf>
    <xf numFmtId="167" fontId="63" fillId="73" borderId="0" xfId="3" applyNumberFormat="1" applyFont="1" applyFill="1" applyBorder="1" applyAlignment="1">
      <alignment horizontal="center" vertical="center"/>
    </xf>
    <xf numFmtId="0" fontId="65" fillId="73" borderId="0" xfId="0" applyFont="1" applyFill="1" applyBorder="1" applyAlignment="1">
      <alignment horizontal="center" vertical="center"/>
    </xf>
    <xf numFmtId="167" fontId="65" fillId="73" borderId="0" xfId="3" applyNumberFormat="1" applyFont="1" applyFill="1" applyBorder="1" applyAlignment="1">
      <alignment horizontal="center" vertical="center"/>
    </xf>
    <xf numFmtId="10" fontId="65" fillId="73" borderId="0" xfId="1" applyNumberFormat="1" applyFont="1" applyFill="1" applyBorder="1" applyAlignment="1">
      <alignment horizontal="center" vertical="center"/>
    </xf>
    <xf numFmtId="3" fontId="65" fillId="73" borderId="0" xfId="0" applyNumberFormat="1" applyFont="1" applyFill="1" applyBorder="1" applyAlignment="1">
      <alignment horizontal="center" vertical="center"/>
    </xf>
    <xf numFmtId="168" fontId="65" fillId="2" borderId="0" xfId="0" applyNumberFormat="1" applyFont="1" applyFill="1" applyBorder="1" applyAlignment="1">
      <alignment horizontal="center" vertical="center"/>
    </xf>
    <xf numFmtId="0" fontId="65" fillId="2" borderId="0" xfId="0" applyFont="1" applyFill="1" applyBorder="1" applyAlignment="1">
      <alignment horizontal="center" vertical="center"/>
    </xf>
    <xf numFmtId="167" fontId="29" fillId="73" borderId="0" xfId="50" applyNumberFormat="1" applyFont="1" applyFill="1" applyBorder="1" applyAlignment="1" applyProtection="1">
      <alignment horizontal="center" vertical="center"/>
      <protection hidden="1"/>
    </xf>
    <xf numFmtId="167" fontId="67" fillId="73" borderId="0" xfId="50" applyNumberFormat="1" applyFont="1" applyFill="1" applyBorder="1" applyAlignment="1" applyProtection="1">
      <alignment horizontal="center" vertical="center"/>
      <protection hidden="1"/>
    </xf>
    <xf numFmtId="167" fontId="67" fillId="27" borderId="0" xfId="50" applyNumberFormat="1" applyFont="1" applyFill="1" applyBorder="1" applyAlignment="1" applyProtection="1">
      <alignment horizontal="center" vertical="center"/>
      <protection hidden="1"/>
    </xf>
    <xf numFmtId="167" fontId="67" fillId="28" borderId="0" xfId="50" applyNumberFormat="1" applyFont="1" applyFill="1" applyBorder="1" applyAlignment="1" applyProtection="1">
      <alignment horizontal="center" vertical="center"/>
      <protection hidden="1"/>
    </xf>
    <xf numFmtId="167" fontId="67" fillId="29" borderId="0" xfId="50" applyNumberFormat="1" applyFont="1" applyFill="1" applyBorder="1" applyAlignment="1" applyProtection="1">
      <alignment horizontal="center" vertical="center"/>
      <protection hidden="1"/>
    </xf>
    <xf numFmtId="167" fontId="67" fillId="30" borderId="0" xfId="50" applyNumberFormat="1" applyFont="1" applyFill="1" applyBorder="1" applyAlignment="1" applyProtection="1">
      <alignment horizontal="center" vertical="center"/>
      <protection hidden="1"/>
    </xf>
    <xf numFmtId="167" fontId="67" fillId="31" borderId="0" xfId="50" applyNumberFormat="1" applyFont="1" applyFill="1" applyBorder="1" applyAlignment="1" applyProtection="1">
      <alignment horizontal="center" vertical="center"/>
      <protection hidden="1"/>
    </xf>
    <xf numFmtId="167" fontId="67" fillId="32" borderId="12" xfId="50" applyNumberFormat="1" applyFont="1" applyFill="1" applyBorder="1" applyAlignment="1" applyProtection="1">
      <alignment horizontal="center" vertical="center"/>
      <protection hidden="1"/>
    </xf>
    <xf numFmtId="0" fontId="29" fillId="73" borderId="0" xfId="50" applyFont="1" applyFill="1" applyProtection="1">
      <protection hidden="1"/>
    </xf>
    <xf numFmtId="0" fontId="29" fillId="73" borderId="0" xfId="50" applyFont="1" applyFill="1" applyBorder="1" applyProtection="1">
      <protection hidden="1"/>
    </xf>
    <xf numFmtId="167" fontId="29" fillId="73" borderId="0" xfId="50" applyNumberFormat="1" applyFont="1" applyFill="1" applyBorder="1" applyProtection="1">
      <protection hidden="1"/>
    </xf>
    <xf numFmtId="0" fontId="29" fillId="0" borderId="0" xfId="50" applyFont="1" applyFill="1" applyProtection="1">
      <protection hidden="1"/>
    </xf>
    <xf numFmtId="9" fontId="29" fillId="73" borderId="0" xfId="39" applyFont="1" applyFill="1" applyProtection="1">
      <protection hidden="1"/>
    </xf>
    <xf numFmtId="167" fontId="29" fillId="73" borderId="0" xfId="50" applyNumberFormat="1" applyFont="1" applyFill="1" applyProtection="1">
      <protection hidden="1"/>
    </xf>
    <xf numFmtId="0" fontId="68" fillId="73" borderId="0" xfId="0" applyFont="1" applyFill="1" applyAlignment="1" applyProtection="1">
      <alignment horizontal="right" vertical="center"/>
      <protection hidden="1"/>
    </xf>
    <xf numFmtId="167" fontId="56" fillId="26" borderId="0" xfId="50" applyNumberFormat="1" applyFont="1" applyFill="1" applyBorder="1" applyAlignment="1" applyProtection="1">
      <alignment horizontal="center" vertical="center"/>
      <protection hidden="1"/>
    </xf>
    <xf numFmtId="0" fontId="7" fillId="0" borderId="0" xfId="50" applyNumberFormat="1" applyFont="1" applyFill="1" applyBorder="1" applyAlignment="1" applyProtection="1">
      <alignment vertical="center"/>
      <protection hidden="1"/>
    </xf>
    <xf numFmtId="0" fontId="7" fillId="73" borderId="0" xfId="2" applyFont="1" applyFill="1" applyBorder="1" applyAlignment="1">
      <alignment horizontal="justify" vertical="top" wrapText="1"/>
    </xf>
    <xf numFmtId="167" fontId="7" fillId="73" borderId="0" xfId="49" applyNumberFormat="1" applyFont="1" applyFill="1" applyBorder="1" applyAlignment="1">
      <alignment vertical="center"/>
    </xf>
    <xf numFmtId="167" fontId="32" fillId="74" borderId="0" xfId="49" applyNumberFormat="1" applyFont="1" applyFill="1" applyBorder="1" applyAlignment="1">
      <alignment horizontal="left" vertical="center" indent="2"/>
    </xf>
    <xf numFmtId="167" fontId="32" fillId="75" borderId="12" xfId="49" applyNumberFormat="1" applyFont="1" applyFill="1" applyBorder="1" applyAlignment="1">
      <alignment horizontal="left" vertical="center" indent="2"/>
    </xf>
    <xf numFmtId="167" fontId="32" fillId="76" borderId="0" xfId="49" applyNumberFormat="1" applyFont="1" applyFill="1" applyBorder="1" applyAlignment="1">
      <alignment horizontal="left" vertical="center" indent="2"/>
    </xf>
    <xf numFmtId="167" fontId="32" fillId="77" borderId="12" xfId="49" applyNumberFormat="1" applyFont="1" applyFill="1" applyBorder="1" applyAlignment="1">
      <alignment horizontal="left" vertical="center" indent="2"/>
    </xf>
    <xf numFmtId="164" fontId="4" fillId="0" borderId="0" xfId="0" applyNumberFormat="1" applyFont="1" applyProtection="1">
      <protection hidden="1"/>
    </xf>
    <xf numFmtId="167" fontId="4" fillId="0" borderId="0" xfId="0" applyNumberFormat="1" applyFont="1" applyProtection="1">
      <protection hidden="1"/>
    </xf>
    <xf numFmtId="0" fontId="57" fillId="73" borderId="0" xfId="0" applyFont="1" applyFill="1" applyBorder="1" applyAlignment="1">
      <alignment horizontal="justify" vertical="justify" wrapText="1"/>
    </xf>
    <xf numFmtId="167" fontId="7" fillId="73" borderId="0" xfId="49" applyNumberFormat="1" applyFont="1" applyFill="1" applyBorder="1" applyAlignment="1">
      <alignment horizontal="left" vertical="center"/>
    </xf>
    <xf numFmtId="167" fontId="7" fillId="73" borderId="0" xfId="49" applyNumberFormat="1" applyFont="1" applyFill="1" applyBorder="1" applyAlignment="1">
      <alignment horizontal="center" vertical="center"/>
    </xf>
    <xf numFmtId="10" fontId="29" fillId="73" borderId="0" xfId="0" applyNumberFormat="1" applyFont="1" applyFill="1" applyBorder="1" applyAlignment="1" applyProtection="1">
      <alignment horizontal="center" vertical="center" wrapText="1"/>
      <protection hidden="1"/>
    </xf>
    <xf numFmtId="16" fontId="6" fillId="3" borderId="28" xfId="2" quotePrefix="1" applyNumberFormat="1" applyFont="1" applyFill="1" applyBorder="1" applyAlignment="1">
      <alignment horizontal="center" vertical="center"/>
    </xf>
    <xf numFmtId="10" fontId="29" fillId="73" borderId="0" xfId="1" applyNumberFormat="1" applyFont="1" applyFill="1" applyBorder="1" applyAlignment="1" applyProtection="1">
      <alignment horizontal="center" vertical="center"/>
      <protection hidden="1"/>
    </xf>
    <xf numFmtId="9" fontId="65" fillId="73" borderId="0" xfId="1" applyFont="1" applyFill="1" applyBorder="1" applyAlignment="1">
      <alignment horizontal="center" vertical="center"/>
    </xf>
    <xf numFmtId="9" fontId="65" fillId="2" borderId="0" xfId="1" applyFont="1" applyFill="1" applyBorder="1" applyAlignment="1">
      <alignment horizontal="center" vertical="center"/>
    </xf>
    <xf numFmtId="177" fontId="66" fillId="73" borderId="0" xfId="2" applyNumberFormat="1" applyFont="1" applyFill="1" applyBorder="1" applyAlignment="1">
      <alignment horizontal="center" vertical="center"/>
    </xf>
    <xf numFmtId="177" fontId="57" fillId="73" borderId="0" xfId="2" applyNumberFormat="1" applyFont="1" applyFill="1" applyBorder="1" applyAlignment="1">
      <alignment horizontal="center" vertical="center"/>
    </xf>
    <xf numFmtId="168" fontId="65" fillId="73" borderId="0" xfId="0" applyNumberFormat="1" applyFont="1" applyFill="1" applyBorder="1" applyAlignment="1">
      <alignment horizontal="center" vertical="center"/>
    </xf>
    <xf numFmtId="167" fontId="4" fillId="73" borderId="0" xfId="50" applyNumberFormat="1" applyFont="1" applyFill="1" applyBorder="1" applyAlignment="1" applyProtection="1">
      <alignment horizontal="center" vertical="center"/>
      <protection hidden="1"/>
    </xf>
    <xf numFmtId="177" fontId="4" fillId="73" borderId="0" xfId="0" applyNumberFormat="1" applyFont="1" applyFill="1" applyBorder="1" applyAlignment="1">
      <alignment horizontal="center" vertical="center"/>
    </xf>
    <xf numFmtId="167" fontId="6" fillId="26" borderId="29" xfId="0" applyNumberFormat="1" applyFont="1" applyFill="1" applyBorder="1" applyAlignment="1">
      <alignment horizontal="left" vertical="center"/>
    </xf>
    <xf numFmtId="172" fontId="6" fillId="26" borderId="0" xfId="0" applyNumberFormat="1" applyFont="1" applyFill="1" applyBorder="1" applyAlignment="1">
      <alignment horizontal="left" vertical="center"/>
    </xf>
    <xf numFmtId="172" fontId="56" fillId="26" borderId="0" xfId="0" applyNumberFormat="1" applyFont="1" applyFill="1" applyBorder="1" applyAlignment="1">
      <alignment horizontal="center" vertical="center"/>
    </xf>
    <xf numFmtId="167" fontId="56" fillId="26" borderId="0" xfId="0" applyNumberFormat="1" applyFont="1" applyFill="1" applyBorder="1" applyAlignment="1">
      <alignment horizontal="center" vertical="center"/>
    </xf>
    <xf numFmtId="173" fontId="56" fillId="26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Protection="1">
      <protection hidden="1"/>
    </xf>
    <xf numFmtId="9" fontId="7" fillId="0" borderId="0" xfId="2" applyNumberFormat="1" applyFont="1" applyFill="1" applyBorder="1" applyAlignment="1">
      <alignment vertical="center"/>
    </xf>
    <xf numFmtId="10" fontId="7" fillId="0" borderId="0" xfId="2" applyNumberFormat="1" applyFont="1" applyFill="1" applyBorder="1" applyAlignment="1">
      <alignment vertical="center"/>
    </xf>
    <xf numFmtId="0" fontId="55" fillId="73" borderId="0" xfId="0" applyFont="1" applyFill="1" applyAlignment="1" applyProtection="1">
      <alignment horizontal="right"/>
      <protection hidden="1"/>
    </xf>
    <xf numFmtId="175" fontId="7" fillId="73" borderId="0" xfId="1" applyNumberFormat="1" applyFont="1" applyFill="1" applyBorder="1" applyAlignment="1">
      <alignment horizontal="center" vertical="center"/>
    </xf>
    <xf numFmtId="0" fontId="63" fillId="73" borderId="0" xfId="0" applyFont="1" applyFill="1" applyBorder="1" applyAlignment="1">
      <alignment horizontal="left" vertical="center" wrapText="1"/>
    </xf>
    <xf numFmtId="164" fontId="6" fillId="26" borderId="25" xfId="2" applyNumberFormat="1" applyFont="1" applyFill="1" applyBorder="1" applyAlignment="1">
      <alignment vertical="center"/>
    </xf>
    <xf numFmtId="164" fontId="6" fillId="26" borderId="26" xfId="2" applyNumberFormat="1" applyFont="1" applyFill="1" applyBorder="1" applyAlignment="1">
      <alignment vertical="center"/>
    </xf>
    <xf numFmtId="166" fontId="6" fillId="3" borderId="25" xfId="2" quotePrefix="1" applyNumberFormat="1" applyFont="1" applyFill="1" applyBorder="1" applyAlignment="1">
      <alignment horizontal="center" vertical="center"/>
    </xf>
    <xf numFmtId="166" fontId="6" fillId="3" borderId="26" xfId="2" quotePrefix="1" applyNumberFormat="1" applyFont="1" applyFill="1" applyBorder="1" applyAlignment="1">
      <alignment horizontal="center" vertical="center"/>
    </xf>
    <xf numFmtId="0" fontId="56" fillId="3" borderId="25" xfId="50" applyNumberFormat="1" applyFont="1" applyFill="1" applyBorder="1" applyAlignment="1" applyProtection="1">
      <alignment horizontal="center" vertical="center"/>
      <protection hidden="1"/>
    </xf>
    <xf numFmtId="0" fontId="56" fillId="3" borderId="0" xfId="50" applyNumberFormat="1" applyFont="1" applyFill="1" applyBorder="1" applyAlignment="1" applyProtection="1">
      <alignment horizontal="center" vertical="center"/>
      <protection hidden="1"/>
    </xf>
    <xf numFmtId="0" fontId="6" fillId="3" borderId="26" xfId="50" applyNumberFormat="1" applyFont="1" applyFill="1" applyBorder="1" applyAlignment="1" applyProtection="1">
      <alignment horizontal="center" vertical="center"/>
      <protection hidden="1"/>
    </xf>
    <xf numFmtId="167" fontId="56" fillId="26" borderId="25" xfId="50" applyNumberFormat="1" applyFont="1" applyFill="1" applyBorder="1" applyAlignment="1" applyProtection="1">
      <alignment horizontal="center" vertical="center"/>
      <protection hidden="1"/>
    </xf>
    <xf numFmtId="167" fontId="6" fillId="26" borderId="26" xfId="50" applyNumberFormat="1" applyFont="1" applyFill="1" applyBorder="1" applyAlignment="1" applyProtection="1">
      <alignment horizontal="center" vertical="center"/>
      <protection hidden="1"/>
    </xf>
    <xf numFmtId="176" fontId="6" fillId="26" borderId="40" xfId="49" applyNumberFormat="1" applyFont="1" applyFill="1" applyBorder="1" applyAlignment="1" applyProtection="1">
      <alignment horizontal="center" vertical="center"/>
      <protection hidden="1"/>
    </xf>
    <xf numFmtId="176" fontId="6" fillId="26" borderId="24" xfId="49" applyNumberFormat="1" applyFont="1" applyFill="1" applyBorder="1" applyAlignment="1" applyProtection="1">
      <alignment horizontal="center" vertical="center"/>
      <protection hidden="1"/>
    </xf>
    <xf numFmtId="176" fontId="6" fillId="26" borderId="41" xfId="49" applyNumberFormat="1" applyFont="1" applyFill="1" applyBorder="1" applyAlignment="1" applyProtection="1">
      <alignment horizontal="center" vertical="center"/>
      <protection hidden="1"/>
    </xf>
    <xf numFmtId="10" fontId="6" fillId="26" borderId="25" xfId="0" applyNumberFormat="1" applyFont="1" applyFill="1" applyBorder="1" applyAlignment="1" applyProtection="1">
      <alignment horizontal="center" vertical="center" wrapText="1"/>
      <protection hidden="1"/>
    </xf>
    <xf numFmtId="10" fontId="6" fillId="26" borderId="26" xfId="0" applyNumberFormat="1" applyFont="1" applyFill="1" applyBorder="1" applyAlignment="1" applyProtection="1">
      <alignment horizontal="center" vertical="center" wrapText="1"/>
      <protection hidden="1"/>
    </xf>
    <xf numFmtId="10" fontId="6" fillId="26" borderId="36" xfId="1" applyNumberFormat="1" applyFont="1" applyFill="1" applyBorder="1" applyAlignment="1" applyProtection="1">
      <alignment horizontal="center" vertical="center"/>
      <protection hidden="1"/>
    </xf>
    <xf numFmtId="10" fontId="6" fillId="26" borderId="0" xfId="1" applyNumberFormat="1" applyFont="1" applyFill="1" applyBorder="1" applyAlignment="1" applyProtection="1">
      <alignment horizontal="center" vertical="center"/>
      <protection hidden="1"/>
    </xf>
    <xf numFmtId="10" fontId="7" fillId="0" borderId="0" xfId="2" applyNumberFormat="1" applyFont="1" applyFill="1" applyBorder="1" applyAlignment="1">
      <alignment horizontal="center" vertical="center"/>
    </xf>
    <xf numFmtId="172" fontId="65" fillId="73" borderId="0" xfId="0" applyNumberFormat="1" applyFont="1" applyFill="1" applyBorder="1" applyAlignment="1">
      <alignment horizontal="center" vertical="center"/>
    </xf>
    <xf numFmtId="167" fontId="66" fillId="73" borderId="0" xfId="49" applyNumberFormat="1" applyFont="1" applyFill="1" applyBorder="1" applyAlignment="1">
      <alignment horizontal="center" vertical="center"/>
    </xf>
    <xf numFmtId="177" fontId="7" fillId="0" borderId="0" xfId="2" applyNumberFormat="1" applyFont="1" applyFill="1" applyBorder="1" applyAlignment="1">
      <alignment horizontal="center" vertical="center"/>
    </xf>
    <xf numFmtId="168" fontId="7" fillId="0" borderId="0" xfId="2" applyNumberFormat="1" applyFont="1" applyFill="1" applyBorder="1" applyAlignment="1">
      <alignment horizontal="center" vertical="center"/>
    </xf>
    <xf numFmtId="10" fontId="7" fillId="0" borderId="30" xfId="2" applyNumberFormat="1" applyFont="1" applyFill="1" applyBorder="1" applyAlignment="1">
      <alignment horizontal="center" vertical="center"/>
    </xf>
    <xf numFmtId="167" fontId="65" fillId="0" borderId="0" xfId="3" applyNumberFormat="1" applyFont="1" applyFill="1" applyBorder="1" applyAlignment="1">
      <alignment horizontal="center" vertical="center"/>
    </xf>
    <xf numFmtId="175" fontId="7" fillId="0" borderId="0" xfId="39" applyNumberFormat="1" applyFont="1" applyFill="1" applyBorder="1" applyAlignment="1">
      <alignment horizontal="center" vertical="center"/>
    </xf>
    <xf numFmtId="175" fontId="7" fillId="0" borderId="30" xfId="39" applyNumberFormat="1" applyFont="1" applyFill="1" applyBorder="1" applyAlignment="1">
      <alignment horizontal="center" vertical="center"/>
    </xf>
    <xf numFmtId="177" fontId="4" fillId="73" borderId="0" xfId="0" quotePrefix="1" applyNumberFormat="1" applyFont="1" applyFill="1" applyBorder="1" applyAlignment="1">
      <alignment horizontal="left" vertical="center"/>
    </xf>
    <xf numFmtId="165" fontId="4" fillId="73" borderId="0" xfId="49" applyFont="1" applyFill="1" applyBorder="1" applyAlignment="1">
      <alignment horizontal="center" vertical="center"/>
    </xf>
    <xf numFmtId="0" fontId="56" fillId="3" borderId="0" xfId="50" applyNumberFormat="1" applyFont="1" applyFill="1" applyAlignment="1" applyProtection="1">
      <alignment horizontal="center" vertical="center"/>
      <protection hidden="1"/>
    </xf>
    <xf numFmtId="164" fontId="4" fillId="73" borderId="0" xfId="2" applyNumberFormat="1" applyFont="1" applyFill="1" applyBorder="1" applyAlignment="1">
      <alignment vertical="center"/>
    </xf>
    <xf numFmtId="164" fontId="70" fillId="77" borderId="12" xfId="2" applyNumberFormat="1" applyFont="1" applyFill="1" applyBorder="1" applyAlignment="1">
      <alignment vertical="center"/>
    </xf>
    <xf numFmtId="0" fontId="28" fillId="73" borderId="0" xfId="0" applyFont="1" applyFill="1" applyAlignment="1" applyProtection="1">
      <alignment horizontal="right"/>
      <protection hidden="1"/>
    </xf>
    <xf numFmtId="0" fontId="69" fillId="73" borderId="0" xfId="0" applyFont="1" applyFill="1" applyAlignment="1" applyProtection="1">
      <alignment horizontal="right" vertical="top"/>
      <protection hidden="1"/>
    </xf>
    <xf numFmtId="164" fontId="7" fillId="0" borderId="0" xfId="2" applyNumberFormat="1" applyFont="1" applyFill="1" applyBorder="1" applyAlignment="1">
      <alignment vertical="center"/>
    </xf>
    <xf numFmtId="0" fontId="57" fillId="73" borderId="0" xfId="0" applyFont="1" applyFill="1" applyBorder="1" applyAlignment="1">
      <alignment horizontal="justify" vertical="justify" wrapText="1"/>
    </xf>
    <xf numFmtId="0" fontId="3" fillId="73" borderId="0" xfId="167" applyFill="1"/>
    <xf numFmtId="0" fontId="55" fillId="73" borderId="0" xfId="167" applyFont="1" applyFill="1" applyAlignment="1" applyProtection="1">
      <alignment horizontal="right" vertical="center"/>
      <protection hidden="1"/>
    </xf>
    <xf numFmtId="0" fontId="4" fillId="73" borderId="0" xfId="167" applyFont="1" applyFill="1" applyBorder="1" applyAlignment="1">
      <alignment horizontal="center" vertical="center"/>
    </xf>
    <xf numFmtId="0" fontId="4" fillId="2" borderId="0" xfId="167" applyFont="1" applyFill="1" applyBorder="1" applyAlignment="1">
      <alignment horizontal="center" vertical="center"/>
    </xf>
    <xf numFmtId="167" fontId="4" fillId="73" borderId="0" xfId="49" applyNumberFormat="1" applyFont="1" applyFill="1" applyAlignment="1">
      <alignment vertical="center"/>
    </xf>
    <xf numFmtId="49" fontId="6" fillId="26" borderId="0" xfId="168" applyNumberFormat="1" applyFont="1" applyFill="1" applyBorder="1" applyAlignment="1" applyProtection="1">
      <alignment vertical="center"/>
      <protection hidden="1"/>
    </xf>
    <xf numFmtId="167" fontId="6" fillId="26" borderId="40" xfId="49" applyNumberFormat="1" applyFont="1" applyFill="1" applyBorder="1" applyAlignment="1" applyProtection="1">
      <alignment horizontal="right" vertical="center"/>
      <protection hidden="1"/>
    </xf>
    <xf numFmtId="9" fontId="6" fillId="26" borderId="40" xfId="1" applyFont="1" applyFill="1" applyBorder="1" applyAlignment="1" applyProtection="1">
      <alignment horizontal="right" vertical="center"/>
      <protection hidden="1"/>
    </xf>
    <xf numFmtId="0" fontId="3" fillId="73" borderId="0" xfId="167" applyFill="1" applyAlignment="1"/>
    <xf numFmtId="0" fontId="3" fillId="0" borderId="0" xfId="167"/>
    <xf numFmtId="0" fontId="7" fillId="0" borderId="0" xfId="0" applyFont="1" applyFill="1" applyBorder="1" applyAlignment="1">
      <alignment horizontal="left" vertical="center"/>
    </xf>
    <xf numFmtId="166" fontId="6" fillId="3" borderId="38" xfId="0" quotePrefix="1" applyNumberFormat="1" applyFont="1" applyFill="1" applyBorder="1" applyAlignment="1" applyProtection="1">
      <alignment horizontal="center" vertical="center" wrapText="1"/>
      <protection hidden="1"/>
    </xf>
    <xf numFmtId="166" fontId="6" fillId="3" borderId="43" xfId="0" quotePrefix="1" applyNumberFormat="1" applyFont="1" applyFill="1" applyBorder="1" applyAlignment="1" applyProtection="1">
      <alignment horizontal="center" vertical="center" wrapText="1"/>
      <protection hidden="1"/>
    </xf>
    <xf numFmtId="166" fontId="6" fillId="3" borderId="43" xfId="0" applyNumberFormat="1" applyFont="1" applyFill="1" applyBorder="1" applyAlignment="1" applyProtection="1">
      <alignment horizontal="center" vertical="center" wrapText="1"/>
      <protection hidden="1"/>
    </xf>
    <xf numFmtId="167" fontId="7" fillId="73" borderId="0" xfId="2" applyNumberFormat="1" applyFont="1" applyFill="1" applyBorder="1" applyAlignment="1">
      <alignment vertical="center"/>
    </xf>
    <xf numFmtId="178" fontId="29" fillId="73" borderId="0" xfId="2" applyNumberFormat="1" applyFont="1" applyFill="1" applyBorder="1" applyAlignment="1">
      <alignment vertical="center"/>
    </xf>
    <xf numFmtId="167" fontId="72" fillId="73" borderId="0" xfId="49" applyNumberFormat="1" applyFont="1" applyFill="1" applyBorder="1" applyAlignment="1">
      <alignment vertical="center"/>
    </xf>
    <xf numFmtId="167" fontId="73" fillId="73" borderId="0" xfId="49" applyNumberFormat="1" applyFont="1" applyFill="1" applyBorder="1" applyAlignment="1">
      <alignment vertical="center" wrapText="1"/>
    </xf>
    <xf numFmtId="0" fontId="6" fillId="3" borderId="0" xfId="2" applyNumberFormat="1" applyFont="1" applyFill="1" applyBorder="1" applyAlignment="1">
      <alignment horizontal="center" vertical="center"/>
    </xf>
    <xf numFmtId="166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67" fontId="6" fillId="26" borderId="0" xfId="50" applyNumberFormat="1" applyFont="1" applyFill="1" applyBorder="1" applyAlignment="1" applyProtection="1">
      <alignment horizontal="center" vertical="center"/>
      <protection hidden="1"/>
    </xf>
    <xf numFmtId="165" fontId="7" fillId="73" borderId="0" xfId="50" applyNumberFormat="1" applyFont="1" applyFill="1" applyBorder="1" applyProtection="1">
      <protection hidden="1"/>
    </xf>
    <xf numFmtId="179" fontId="7" fillId="73" borderId="0" xfId="50" applyNumberFormat="1" applyFont="1" applyFill="1" applyBorder="1" applyProtection="1">
      <protection hidden="1"/>
    </xf>
    <xf numFmtId="180" fontId="29" fillId="73" borderId="0" xfId="2" applyNumberFormat="1" applyFont="1" applyFill="1" applyBorder="1" applyAlignment="1">
      <alignment vertical="center"/>
    </xf>
    <xf numFmtId="167" fontId="29" fillId="0" borderId="0" xfId="49" applyNumberFormat="1" applyFont="1" applyFill="1" applyBorder="1" applyAlignment="1" applyProtection="1">
      <alignment horizontal="center" vertical="center"/>
      <protection hidden="1"/>
    </xf>
    <xf numFmtId="176" fontId="29" fillId="0" borderId="0" xfId="49" applyNumberFormat="1" applyFont="1" applyFill="1" applyBorder="1" applyAlignment="1" applyProtection="1">
      <alignment horizontal="center" vertical="center"/>
      <protection hidden="1"/>
    </xf>
    <xf numFmtId="176" fontId="7" fillId="0" borderId="0" xfId="49" applyNumberFormat="1" applyFont="1" applyFill="1" applyBorder="1" applyAlignment="1" applyProtection="1">
      <alignment horizontal="center" vertical="center"/>
      <protection hidden="1"/>
    </xf>
    <xf numFmtId="167" fontId="7" fillId="0" borderId="0" xfId="49" applyNumberFormat="1" applyFont="1" applyFill="1" applyBorder="1" applyAlignment="1" applyProtection="1">
      <alignment horizontal="center" vertical="center"/>
      <protection hidden="1"/>
    </xf>
    <xf numFmtId="10" fontId="6" fillId="0" borderId="0" xfId="167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167" applyFill="1" applyBorder="1"/>
    <xf numFmtId="176" fontId="6" fillId="0" borderId="0" xfId="49" applyNumberFormat="1" applyFont="1" applyFill="1" applyBorder="1" applyAlignment="1" applyProtection="1">
      <alignment horizontal="center" vertical="center"/>
      <protection hidden="1"/>
    </xf>
    <xf numFmtId="10" fontId="6" fillId="0" borderId="0" xfId="1" applyNumberFormat="1" applyFont="1" applyFill="1" applyBorder="1" applyAlignment="1" applyProtection="1">
      <alignment horizontal="center" vertical="center"/>
      <protection hidden="1"/>
    </xf>
    <xf numFmtId="0" fontId="29" fillId="0" borderId="0" xfId="167" applyFont="1" applyFill="1" applyBorder="1" applyAlignment="1" applyProtection="1">
      <alignment vertical="center" wrapText="1"/>
      <protection hidden="1"/>
    </xf>
    <xf numFmtId="0" fontId="29" fillId="0" borderId="0" xfId="167" applyFont="1" applyFill="1" applyBorder="1" applyAlignment="1" applyProtection="1">
      <alignment vertical="center"/>
      <protection hidden="1"/>
    </xf>
    <xf numFmtId="0" fontId="6" fillId="0" borderId="0" xfId="167" applyFont="1" applyFill="1" applyBorder="1" applyAlignment="1" applyProtection="1">
      <alignment vertical="center" wrapText="1"/>
      <protection hidden="1"/>
    </xf>
    <xf numFmtId="0" fontId="6" fillId="0" borderId="0" xfId="167" applyFont="1" applyFill="1" applyBorder="1" applyAlignment="1" applyProtection="1">
      <alignment vertical="center"/>
      <protection hidden="1"/>
    </xf>
    <xf numFmtId="0" fontId="7" fillId="0" borderId="0" xfId="167" quotePrefix="1" applyFont="1" applyFill="1" applyBorder="1" applyAlignment="1" applyProtection="1">
      <alignment horizontal="left" vertical="center" wrapText="1"/>
      <protection hidden="1"/>
    </xf>
    <xf numFmtId="0" fontId="7" fillId="0" borderId="0" xfId="167" quotePrefix="1" applyFont="1" applyFill="1" applyBorder="1" applyAlignment="1" applyProtection="1">
      <alignment horizontal="left" vertical="center"/>
      <protection hidden="1"/>
    </xf>
    <xf numFmtId="0" fontId="7" fillId="0" borderId="0" xfId="167" applyFont="1" applyFill="1" applyBorder="1" applyAlignment="1" applyProtection="1">
      <alignment horizontal="left" vertical="center" wrapText="1"/>
      <protection hidden="1"/>
    </xf>
    <xf numFmtId="0" fontId="7" fillId="0" borderId="0" xfId="167" applyFont="1" applyFill="1" applyBorder="1" applyAlignment="1" applyProtection="1">
      <alignment horizontal="left" vertical="center"/>
      <protection hidden="1"/>
    </xf>
    <xf numFmtId="10" fontId="29" fillId="0" borderId="0" xfId="1" applyNumberFormat="1" applyFont="1" applyFill="1" applyBorder="1" applyAlignment="1" applyProtection="1">
      <alignment horizontal="center" vertical="center"/>
      <protection hidden="1"/>
    </xf>
    <xf numFmtId="10" fontId="29" fillId="0" borderId="0" xfId="167" applyNumberFormat="1" applyFont="1" applyFill="1" applyBorder="1" applyAlignment="1" applyProtection="1">
      <alignment horizontal="center" vertical="center" wrapText="1"/>
      <protection hidden="1"/>
    </xf>
    <xf numFmtId="0" fontId="4" fillId="0" borderId="0" xfId="167" applyFont="1" applyFill="1" applyBorder="1" applyProtection="1">
      <protection hidden="1"/>
    </xf>
    <xf numFmtId="165" fontId="4" fillId="0" borderId="0" xfId="49" applyFont="1" applyFill="1" applyBorder="1" applyProtection="1">
      <protection hidden="1"/>
    </xf>
    <xf numFmtId="177" fontId="74" fillId="0" borderId="0" xfId="2" applyNumberFormat="1" applyFont="1" applyFill="1" applyBorder="1" applyAlignment="1">
      <alignment horizontal="center" vertical="center"/>
    </xf>
    <xf numFmtId="177" fontId="74" fillId="73" borderId="0" xfId="2" applyNumberFormat="1" applyFont="1" applyFill="1" applyBorder="1" applyAlignment="1">
      <alignment horizontal="center" vertical="center"/>
    </xf>
    <xf numFmtId="172" fontId="74" fillId="0" borderId="0" xfId="0" applyNumberFormat="1" applyFont="1" applyFill="1" applyBorder="1" applyAlignment="1">
      <alignment horizontal="center" vertical="center"/>
    </xf>
    <xf numFmtId="10" fontId="74" fillId="0" borderId="0" xfId="2" applyNumberFormat="1" applyFont="1" applyFill="1" applyBorder="1" applyAlignment="1">
      <alignment horizontal="center" vertical="center"/>
    </xf>
    <xf numFmtId="168" fontId="74" fillId="0" borderId="0" xfId="2" applyNumberFormat="1" applyFont="1" applyFill="1" applyBorder="1" applyAlignment="1">
      <alignment horizontal="center" vertical="center"/>
    </xf>
    <xf numFmtId="167" fontId="29" fillId="0" borderId="0" xfId="50" applyNumberFormat="1" applyFont="1" applyFill="1" applyBorder="1" applyAlignment="1" applyProtection="1">
      <alignment horizontal="center" vertical="center"/>
      <protection hidden="1"/>
    </xf>
    <xf numFmtId="0" fontId="6" fillId="3" borderId="0" xfId="2" applyNumberFormat="1" applyFont="1" applyFill="1" applyBorder="1" applyAlignment="1">
      <alignment vertical="center"/>
    </xf>
    <xf numFmtId="9" fontId="65" fillId="73" borderId="0" xfId="0" applyNumberFormat="1" applyFont="1" applyFill="1" applyBorder="1" applyAlignment="1">
      <alignment horizontal="center" vertical="center"/>
    </xf>
    <xf numFmtId="176" fontId="6" fillId="26" borderId="44" xfId="49" applyNumberFormat="1" applyFont="1" applyFill="1" applyBorder="1" applyAlignment="1" applyProtection="1">
      <alignment horizontal="center" vertical="center"/>
      <protection hidden="1"/>
    </xf>
    <xf numFmtId="14" fontId="65" fillId="0" borderId="0" xfId="0" applyNumberFormat="1" applyFont="1" applyFill="1" applyBorder="1" applyAlignment="1">
      <alignment horizontal="center" vertical="center"/>
    </xf>
    <xf numFmtId="167" fontId="7" fillId="0" borderId="0" xfId="50" applyNumberFormat="1" applyFont="1" applyFill="1" applyBorder="1" applyAlignment="1" applyProtection="1">
      <alignment horizontal="center" vertical="center"/>
      <protection hidden="1"/>
    </xf>
    <xf numFmtId="0" fontId="66" fillId="0" borderId="0" xfId="167" applyFont="1" applyFill="1" applyBorder="1" applyAlignment="1" applyProtection="1">
      <alignment horizontal="left" vertical="center" wrapText="1"/>
      <protection hidden="1"/>
    </xf>
    <xf numFmtId="166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64" fontId="4" fillId="0" borderId="0" xfId="0" applyNumberFormat="1" applyFont="1" applyFill="1" applyBorder="1" applyAlignment="1">
      <alignment horizontal="center" vertical="center"/>
    </xf>
    <xf numFmtId="0" fontId="92" fillId="73" borderId="0" xfId="169" applyFont="1" applyFill="1"/>
    <xf numFmtId="0" fontId="93" fillId="73" borderId="0" xfId="169" applyFont="1" applyFill="1"/>
    <xf numFmtId="0" fontId="94" fillId="73" borderId="0" xfId="169" applyFont="1" applyFill="1"/>
    <xf numFmtId="0" fontId="94" fillId="0" borderId="0" xfId="169" applyFont="1"/>
    <xf numFmtId="0" fontId="92" fillId="0" borderId="0" xfId="169" applyFont="1"/>
    <xf numFmtId="0" fontId="95" fillId="0" borderId="39" xfId="170" applyFont="1" applyFill="1" applyBorder="1" applyAlignment="1">
      <alignment vertical="center"/>
    </xf>
    <xf numFmtId="0" fontId="95" fillId="0" borderId="0" xfId="170" applyFont="1" applyFill="1" applyBorder="1" applyAlignment="1">
      <alignment vertical="center"/>
    </xf>
    <xf numFmtId="0" fontId="95" fillId="73" borderId="0" xfId="170" applyFont="1" applyFill="1" applyBorder="1" applyAlignment="1">
      <alignment horizontal="center" vertical="center"/>
    </xf>
    <xf numFmtId="170" fontId="96" fillId="73" borderId="0" xfId="170" applyNumberFormat="1" applyFont="1" applyFill="1" applyBorder="1" applyAlignment="1">
      <alignment horizontal="center" vertical="center"/>
    </xf>
    <xf numFmtId="0" fontId="97" fillId="73" borderId="0" xfId="169" applyFont="1" applyFill="1" applyAlignment="1">
      <alignment horizontal="right"/>
    </xf>
    <xf numFmtId="0" fontId="67" fillId="73" borderId="0" xfId="169" applyFont="1" applyFill="1"/>
    <xf numFmtId="0" fontId="67" fillId="73" borderId="0" xfId="169" applyFont="1" applyFill="1" applyAlignment="1">
      <alignment horizontal="right"/>
    </xf>
    <xf numFmtId="0" fontId="99" fillId="73" borderId="0" xfId="169" applyFont="1" applyFill="1" applyAlignment="1">
      <alignment horizontal="left"/>
    </xf>
    <xf numFmtId="0" fontId="98" fillId="73" borderId="54" xfId="171" applyNumberFormat="1" applyFont="1" applyFill="1" applyBorder="1" applyAlignment="1">
      <alignment horizontal="center" vertical="center"/>
    </xf>
    <xf numFmtId="0" fontId="98" fillId="26" borderId="55" xfId="171" applyNumberFormat="1" applyFont="1" applyFill="1" applyBorder="1" applyAlignment="1">
      <alignment horizontal="center" vertical="center" wrapText="1"/>
    </xf>
    <xf numFmtId="0" fontId="98" fillId="26" borderId="55" xfId="171" applyNumberFormat="1" applyFont="1" applyFill="1" applyBorder="1" applyAlignment="1">
      <alignment horizontal="center" vertical="center"/>
    </xf>
    <xf numFmtId="0" fontId="59" fillId="0" borderId="0" xfId="169" applyNumberFormat="1" applyFont="1"/>
    <xf numFmtId="0" fontId="4" fillId="0" borderId="0" xfId="169" applyFont="1" applyFill="1" applyBorder="1"/>
    <xf numFmtId="0" fontId="4" fillId="0" borderId="56" xfId="169" applyFont="1" applyFill="1" applyBorder="1" applyAlignment="1">
      <alignment horizontal="left" indent="1"/>
    </xf>
    <xf numFmtId="167" fontId="4" fillId="0" borderId="57" xfId="172" applyNumberFormat="1" applyFont="1" applyFill="1" applyBorder="1"/>
    <xf numFmtId="167" fontId="4" fillId="0" borderId="56" xfId="172" applyNumberFormat="1" applyFont="1" applyFill="1" applyBorder="1"/>
    <xf numFmtId="167" fontId="100" fillId="0" borderId="57" xfId="172" applyNumberFormat="1" applyFont="1" applyFill="1" applyBorder="1"/>
    <xf numFmtId="49" fontId="101" fillId="73" borderId="0" xfId="169" applyNumberFormat="1" applyFont="1" applyFill="1"/>
    <xf numFmtId="0" fontId="98" fillId="26" borderId="56" xfId="169" applyFont="1" applyFill="1" applyBorder="1" applyAlignment="1">
      <alignment horizontal="left" indent="1"/>
    </xf>
    <xf numFmtId="170" fontId="98" fillId="73" borderId="57" xfId="174" applyNumberFormat="1" applyFont="1" applyFill="1" applyBorder="1" applyAlignment="1">
      <alignment horizontal="right" vertical="center"/>
    </xf>
    <xf numFmtId="170" fontId="98" fillId="26" borderId="56" xfId="174" applyNumberFormat="1" applyFont="1" applyFill="1" applyBorder="1" applyAlignment="1">
      <alignment horizontal="right" vertical="center"/>
    </xf>
    <xf numFmtId="49" fontId="4" fillId="0" borderId="0" xfId="169" applyNumberFormat="1" applyFont="1" applyFill="1"/>
    <xf numFmtId="167" fontId="102" fillId="73" borderId="57" xfId="172" applyNumberFormat="1" applyFont="1" applyFill="1" applyBorder="1"/>
    <xf numFmtId="49" fontId="4" fillId="0" borderId="0" xfId="169" applyNumberFormat="1" applyFont="1" applyFill="1" applyBorder="1"/>
    <xf numFmtId="170" fontId="4" fillId="0" borderId="56" xfId="172" applyNumberFormat="1" applyFont="1" applyFill="1" applyBorder="1"/>
    <xf numFmtId="0" fontId="98" fillId="111" borderId="56" xfId="169" applyFont="1" applyFill="1" applyBorder="1" applyAlignment="1">
      <alignment horizontal="left" indent="1"/>
    </xf>
    <xf numFmtId="170" fontId="98" fillId="111" borderId="56" xfId="174" applyNumberFormat="1" applyFont="1" applyFill="1" applyBorder="1" applyAlignment="1">
      <alignment horizontal="right" vertical="center"/>
    </xf>
    <xf numFmtId="49" fontId="101" fillId="73" borderId="0" xfId="169" applyNumberFormat="1" applyFont="1" applyFill="1" applyAlignment="1">
      <alignment horizontal="center" vertical="center"/>
    </xf>
    <xf numFmtId="170" fontId="104" fillId="73" borderId="0" xfId="174" applyNumberFormat="1" applyFont="1" applyFill="1" applyBorder="1" applyAlignment="1">
      <alignment horizontal="right" vertical="center"/>
    </xf>
    <xf numFmtId="49" fontId="105" fillId="73" borderId="0" xfId="169" applyNumberFormat="1" applyFont="1" applyFill="1" applyAlignment="1">
      <alignment horizontal="center" vertical="center"/>
    </xf>
    <xf numFmtId="167" fontId="106" fillId="73" borderId="58" xfId="172" quotePrefix="1" applyNumberFormat="1" applyFont="1" applyFill="1" applyBorder="1" applyAlignment="1">
      <alignment wrapText="1"/>
    </xf>
    <xf numFmtId="167" fontId="106" fillId="73" borderId="0" xfId="172" quotePrefix="1" applyNumberFormat="1" applyFont="1" applyFill="1" applyBorder="1" applyAlignment="1">
      <alignment wrapText="1"/>
    </xf>
    <xf numFmtId="0" fontId="4" fillId="0" borderId="0" xfId="0" applyFont="1" applyFill="1" applyProtection="1">
      <protection hidden="1"/>
    </xf>
    <xf numFmtId="193" fontId="4" fillId="0" borderId="56" xfId="175" applyNumberFormat="1" applyFont="1" applyFill="1" applyBorder="1"/>
    <xf numFmtId="193" fontId="4" fillId="0" borderId="56" xfId="175" applyNumberFormat="1" applyFont="1" applyFill="1" applyBorder="1" applyAlignment="1">
      <alignment horizontal="left" indent="1"/>
    </xf>
    <xf numFmtId="193" fontId="4" fillId="0" borderId="57" xfId="175" applyNumberFormat="1" applyFont="1" applyFill="1" applyBorder="1"/>
    <xf numFmtId="193" fontId="4" fillId="0" borderId="0" xfId="175" applyNumberFormat="1" applyFont="1" applyFill="1" applyBorder="1"/>
    <xf numFmtId="0" fontId="4" fillId="0" borderId="56" xfId="169" applyFont="1" applyFill="1" applyBorder="1" applyAlignment="1">
      <alignment horizontal="left" wrapText="1" indent="1"/>
    </xf>
    <xf numFmtId="165" fontId="4" fillId="0" borderId="56" xfId="49" applyFont="1" applyFill="1" applyBorder="1"/>
    <xf numFmtId="165" fontId="98" fillId="26" borderId="56" xfId="49" applyFont="1" applyFill="1" applyBorder="1" applyAlignment="1">
      <alignment horizontal="right" vertical="center"/>
    </xf>
    <xf numFmtId="165" fontId="7" fillId="73" borderId="0" xfId="49" applyFont="1" applyFill="1" applyBorder="1" applyAlignment="1">
      <alignment horizontal="center" vertical="center"/>
    </xf>
    <xf numFmtId="0" fontId="28" fillId="73" borderId="0" xfId="0" applyFont="1" applyFill="1" applyAlignment="1" applyProtection="1">
      <alignment horizontal="right" wrapText="1"/>
      <protection hidden="1"/>
    </xf>
    <xf numFmtId="0" fontId="94" fillId="73" borderId="0" xfId="169" applyFont="1" applyFill="1" applyBorder="1"/>
    <xf numFmtId="0" fontId="124" fillId="73" borderId="0" xfId="169" applyFont="1" applyFill="1" applyBorder="1"/>
    <xf numFmtId="165" fontId="4" fillId="0" borderId="57" xfId="49" applyFont="1" applyFill="1" applyBorder="1"/>
    <xf numFmtId="167" fontId="4" fillId="0" borderId="56" xfId="49" applyNumberFormat="1" applyFont="1" applyFill="1" applyBorder="1"/>
    <xf numFmtId="10" fontId="7" fillId="73" borderId="0" xfId="4769" applyNumberFormat="1" applyFont="1" applyFill="1" applyBorder="1" applyAlignment="1">
      <alignment horizontal="center" vertical="center"/>
    </xf>
    <xf numFmtId="167" fontId="4" fillId="73" borderId="0" xfId="49" applyNumberFormat="1" applyFont="1" applyFill="1" applyBorder="1" applyAlignment="1">
      <alignment horizontal="center" vertical="center"/>
    </xf>
    <xf numFmtId="175" fontId="29" fillId="78" borderId="0" xfId="4769" applyNumberFormat="1" applyFont="1" applyFill="1" applyBorder="1" applyAlignment="1">
      <alignment horizontal="center" vertical="center"/>
    </xf>
    <xf numFmtId="175" fontId="7" fillId="73" borderId="0" xfId="4769" applyNumberFormat="1" applyFont="1" applyFill="1" applyBorder="1" applyAlignment="1">
      <alignment horizontal="center" vertical="center"/>
    </xf>
    <xf numFmtId="175" fontId="7" fillId="0" borderId="30" xfId="4769" applyNumberFormat="1" applyFont="1" applyFill="1" applyBorder="1" applyAlignment="1">
      <alignment horizontal="center" vertical="center"/>
    </xf>
    <xf numFmtId="0" fontId="63" fillId="0" borderId="0" xfId="0" applyFont="1" applyFill="1" applyBorder="1" applyAlignment="1">
      <alignment horizontal="left" vertical="center" wrapText="1"/>
    </xf>
    <xf numFmtId="0" fontId="7" fillId="73" borderId="0" xfId="2" applyFont="1" applyFill="1" applyBorder="1" applyAlignment="1">
      <alignment horizontal="left" vertical="center" indent="2"/>
    </xf>
    <xf numFmtId="9" fontId="69" fillId="0" borderId="0" xfId="1" applyFont="1" applyFill="1" applyBorder="1" applyAlignment="1" applyProtection="1">
      <alignment horizontal="center" vertical="center"/>
      <protection hidden="1"/>
    </xf>
    <xf numFmtId="166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67" fontId="32" fillId="32" borderId="67" xfId="50" applyNumberFormat="1" applyFont="1" applyFill="1" applyBorder="1" applyAlignment="1" applyProtection="1">
      <alignment horizontal="center" vertical="center"/>
      <protection hidden="1"/>
    </xf>
    <xf numFmtId="167" fontId="4" fillId="0" borderId="0" xfId="172" applyNumberFormat="1" applyFont="1" applyFill="1" applyBorder="1"/>
    <xf numFmtId="170" fontId="4" fillId="0" borderId="0" xfId="172" applyNumberFormat="1" applyFont="1" applyFill="1" applyBorder="1"/>
    <xf numFmtId="167" fontId="4" fillId="0" borderId="0" xfId="49" applyNumberFormat="1" applyFont="1" applyFill="1" applyBorder="1"/>
    <xf numFmtId="0" fontId="94" fillId="0" borderId="0" xfId="169" applyFont="1" applyFill="1" applyBorder="1"/>
    <xf numFmtId="0" fontId="124" fillId="0" borderId="0" xfId="169" applyFont="1" applyFill="1" applyBorder="1"/>
    <xf numFmtId="0" fontId="28" fillId="0" borderId="0" xfId="0" applyFont="1" applyFill="1" applyAlignment="1" applyProtection="1">
      <alignment horizontal="right"/>
      <protection hidden="1"/>
    </xf>
    <xf numFmtId="17" fontId="98" fillId="0" borderId="0" xfId="171" applyNumberFormat="1" applyFont="1" applyFill="1" applyBorder="1" applyAlignment="1">
      <alignment horizontal="center" vertical="center" wrapText="1"/>
    </xf>
    <xf numFmtId="0" fontId="98" fillId="0" borderId="0" xfId="171" applyNumberFormat="1" applyFont="1" applyFill="1" applyBorder="1" applyAlignment="1">
      <alignment horizontal="center" vertical="center"/>
    </xf>
    <xf numFmtId="170" fontId="98" fillId="0" borderId="0" xfId="174" applyNumberFormat="1" applyFont="1" applyFill="1" applyBorder="1" applyAlignment="1">
      <alignment horizontal="right" vertical="center"/>
    </xf>
    <xf numFmtId="170" fontId="104" fillId="0" borderId="0" xfId="174" applyNumberFormat="1" applyFont="1" applyFill="1" applyBorder="1" applyAlignment="1">
      <alignment horizontal="right" vertical="center"/>
    </xf>
    <xf numFmtId="0" fontId="3" fillId="0" borderId="0" xfId="167" applyFill="1"/>
    <xf numFmtId="0" fontId="3" fillId="0" borderId="0" xfId="3891"/>
    <xf numFmtId="0" fontId="28" fillId="73" borderId="0" xfId="3891" applyFont="1" applyFill="1" applyAlignment="1" applyProtection="1">
      <alignment horizontal="right"/>
      <protection hidden="1"/>
    </xf>
    <xf numFmtId="167" fontId="4" fillId="0" borderId="56" xfId="8450" applyNumberFormat="1" applyFont="1" applyFill="1" applyBorder="1"/>
    <xf numFmtId="167" fontId="3" fillId="0" borderId="0" xfId="3891" applyNumberFormat="1"/>
    <xf numFmtId="170" fontId="98" fillId="26" borderId="56" xfId="8451" applyNumberFormat="1" applyFont="1" applyFill="1" applyBorder="1" applyAlignment="1">
      <alignment horizontal="right" vertical="center"/>
    </xf>
    <xf numFmtId="0" fontId="3" fillId="0" borderId="0" xfId="3891" applyFill="1"/>
    <xf numFmtId="170" fontId="98" fillId="111" borderId="56" xfId="8451" applyNumberFormat="1" applyFont="1" applyFill="1" applyBorder="1" applyAlignment="1">
      <alignment horizontal="right" vertical="center"/>
    </xf>
    <xf numFmtId="0" fontId="63" fillId="0" borderId="56" xfId="169" applyFont="1" applyFill="1" applyBorder="1" applyAlignment="1">
      <alignment horizontal="left" indent="1"/>
    </xf>
    <xf numFmtId="170" fontId="3" fillId="0" borderId="0" xfId="3891" applyNumberFormat="1"/>
    <xf numFmtId="9" fontId="0" fillId="0" borderId="0" xfId="1" applyFont="1"/>
    <xf numFmtId="0" fontId="126" fillId="0" borderId="56" xfId="169" applyFont="1" applyFill="1" applyBorder="1" applyAlignment="1">
      <alignment horizontal="left" indent="1"/>
    </xf>
    <xf numFmtId="0" fontId="127" fillId="73" borderId="0" xfId="169" applyFont="1" applyFill="1" applyAlignment="1">
      <alignment horizontal="left"/>
    </xf>
    <xf numFmtId="166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67" fontId="67" fillId="32" borderId="0" xfId="50" applyNumberFormat="1" applyFont="1" applyFill="1" applyBorder="1" applyAlignment="1" applyProtection="1">
      <alignment horizontal="center" vertical="center"/>
      <protection hidden="1"/>
    </xf>
    <xf numFmtId="167" fontId="4" fillId="0" borderId="0" xfId="8450" applyNumberFormat="1" applyFont="1" applyFill="1" applyBorder="1"/>
    <xf numFmtId="0" fontId="28" fillId="0" borderId="0" xfId="3891" applyFont="1" applyFill="1" applyAlignment="1" applyProtection="1">
      <alignment horizontal="right"/>
      <protection hidden="1"/>
    </xf>
    <xf numFmtId="0" fontId="98" fillId="0" borderId="0" xfId="171" applyNumberFormat="1" applyFont="1" applyFill="1" applyBorder="1" applyAlignment="1">
      <alignment horizontal="center" vertical="center" wrapText="1"/>
    </xf>
    <xf numFmtId="170" fontId="98" fillId="0" borderId="0" xfId="8451" applyNumberFormat="1" applyFont="1" applyFill="1" applyBorder="1" applyAlignment="1">
      <alignment horizontal="right" vertical="center"/>
    </xf>
    <xf numFmtId="9" fontId="0" fillId="0" borderId="0" xfId="1" applyFont="1" applyFill="1"/>
    <xf numFmtId="17" fontId="98" fillId="0" borderId="54" xfId="171" quotePrefix="1" applyNumberFormat="1" applyFont="1" applyFill="1" applyBorder="1" applyAlignment="1">
      <alignment horizontal="center" vertical="center" wrapText="1"/>
    </xf>
    <xf numFmtId="167" fontId="3" fillId="0" borderId="0" xfId="49" applyNumberFormat="1" applyFill="1"/>
    <xf numFmtId="165" fontId="32" fillId="74" borderId="0" xfId="49" applyFont="1" applyFill="1" applyBorder="1" applyAlignment="1">
      <alignment horizontal="center" vertical="center"/>
    </xf>
    <xf numFmtId="167" fontId="98" fillId="26" borderId="56" xfId="49" applyNumberFormat="1" applyFont="1" applyFill="1" applyBorder="1" applyAlignment="1">
      <alignment horizontal="right" vertical="center"/>
    </xf>
    <xf numFmtId="175" fontId="7" fillId="0" borderId="0" xfId="4769" applyNumberFormat="1" applyFont="1" applyFill="1" applyBorder="1" applyAlignment="1">
      <alignment horizontal="center" vertical="center"/>
    </xf>
    <xf numFmtId="166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167" fontId="4" fillId="0" borderId="56" xfId="8450" applyNumberFormat="1" applyFont="1" applyFill="1" applyBorder="1" applyAlignment="1">
      <alignment horizontal="right"/>
    </xf>
    <xf numFmtId="167" fontId="0" fillId="0" borderId="0" xfId="1" applyNumberFormat="1" applyFont="1" applyFill="1"/>
    <xf numFmtId="17" fontId="98" fillId="111" borderId="54" xfId="171" quotePrefix="1" applyNumberFormat="1" applyFont="1" applyFill="1" applyBorder="1" applyAlignment="1">
      <alignment horizontal="center" vertical="center" wrapText="1"/>
    </xf>
    <xf numFmtId="16" fontId="6" fillId="3" borderId="39" xfId="2" quotePrefix="1" applyNumberFormat="1" applyFont="1" applyFill="1" applyBorder="1" applyAlignment="1">
      <alignment horizontal="center" vertical="center"/>
    </xf>
    <xf numFmtId="167" fontId="6" fillId="26" borderId="24" xfId="0" applyNumberFormat="1" applyFont="1" applyFill="1" applyBorder="1" applyAlignment="1">
      <alignment horizontal="left" vertical="center"/>
    </xf>
    <xf numFmtId="16" fontId="6" fillId="3" borderId="38" xfId="2" quotePrefix="1" applyNumberFormat="1" applyFont="1" applyFill="1" applyBorder="1" applyAlignment="1">
      <alignment horizontal="center" vertical="center"/>
    </xf>
    <xf numFmtId="166" fontId="6" fillId="3" borderId="38" xfId="0" applyNumberFormat="1" applyFont="1" applyFill="1" applyBorder="1" applyAlignment="1" applyProtection="1">
      <alignment horizontal="center" vertical="center" wrapText="1"/>
      <protection hidden="1"/>
    </xf>
    <xf numFmtId="167" fontId="32" fillId="32" borderId="0" xfId="50" applyNumberFormat="1" applyFont="1" applyFill="1" applyBorder="1" applyAlignment="1" applyProtection="1">
      <alignment horizontal="center" vertical="center"/>
      <protection hidden="1"/>
    </xf>
    <xf numFmtId="170" fontId="98" fillId="0" borderId="56" xfId="8451" applyNumberFormat="1" applyFont="1" applyFill="1" applyBorder="1" applyAlignment="1">
      <alignment horizontal="right" vertical="center"/>
    </xf>
    <xf numFmtId="0" fontId="98" fillId="0" borderId="56" xfId="169" applyFont="1" applyFill="1" applyBorder="1" applyAlignment="1">
      <alignment horizontal="left" indent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166" fontId="6" fillId="3" borderId="39" xfId="2" quotePrefix="1" applyNumberFormat="1" applyFont="1" applyFill="1" applyBorder="1" applyAlignment="1">
      <alignment horizontal="center" vertical="center"/>
    </xf>
    <xf numFmtId="0" fontId="6" fillId="3" borderId="0" xfId="50" applyNumberFormat="1" applyFont="1" applyFill="1" applyBorder="1" applyAlignment="1" applyProtection="1">
      <alignment horizontal="center" vertical="center"/>
      <protection hidden="1"/>
    </xf>
    <xf numFmtId="170" fontId="74" fillId="0" borderId="0" xfId="8451" applyNumberFormat="1" applyFont="1" applyFill="1" applyBorder="1" applyAlignment="1">
      <alignment horizontal="right" vertical="center"/>
    </xf>
    <xf numFmtId="167" fontId="129" fillId="0" borderId="0" xfId="49" applyNumberFormat="1" applyFont="1" applyFill="1"/>
    <xf numFmtId="167" fontId="74" fillId="0" borderId="56" xfId="49" applyNumberFormat="1" applyFont="1" applyFill="1" applyBorder="1"/>
    <xf numFmtId="0" fontId="55" fillId="0" borderId="0" xfId="0" applyFont="1" applyFill="1" applyAlignment="1" applyProtection="1">
      <alignment horizontal="right"/>
      <protection hidden="1"/>
    </xf>
    <xf numFmtId="167" fontId="7" fillId="0" borderId="0" xfId="49" applyNumberFormat="1" applyFont="1" applyFill="1" applyBorder="1" applyAlignment="1">
      <alignment horizontal="center" vertical="center"/>
    </xf>
    <xf numFmtId="10" fontId="7" fillId="0" borderId="0" xfId="4769" applyNumberFormat="1" applyFont="1" applyFill="1" applyBorder="1" applyAlignment="1">
      <alignment horizontal="center" vertical="center"/>
    </xf>
    <xf numFmtId="167" fontId="4" fillId="0" borderId="0" xfId="49" applyNumberFormat="1" applyFont="1" applyFill="1" applyBorder="1" applyAlignment="1">
      <alignment horizontal="center" vertical="center"/>
    </xf>
    <xf numFmtId="176" fontId="29" fillId="0" borderId="0" xfId="49" applyNumberFormat="1" applyFont="1" applyFill="1" applyAlignment="1" applyProtection="1">
      <alignment horizontal="center" vertical="center"/>
      <protection hidden="1"/>
    </xf>
    <xf numFmtId="0" fontId="0" fillId="0" borderId="0" xfId="0" applyFill="1"/>
    <xf numFmtId="16" fontId="6" fillId="3" borderId="23" xfId="2" quotePrefix="1" applyNumberFormat="1" applyFont="1" applyFill="1" applyBorder="1" applyAlignment="1">
      <alignment horizontal="center" vertical="center"/>
    </xf>
    <xf numFmtId="167" fontId="7" fillId="0" borderId="68" xfId="49" applyNumberFormat="1" applyFont="1" applyFill="1" applyBorder="1" applyAlignment="1">
      <alignment horizontal="center" vertical="center"/>
    </xf>
    <xf numFmtId="173" fontId="56" fillId="26" borderId="69" xfId="0" applyNumberFormat="1" applyFont="1" applyFill="1" applyBorder="1" applyAlignment="1">
      <alignment horizontal="center" vertical="center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167" fontId="74" fillId="0" borderId="0" xfId="49" applyNumberFormat="1" applyFont="1" applyFill="1" applyBorder="1"/>
    <xf numFmtId="17" fontId="98" fillId="0" borderId="0" xfId="171" quotePrefix="1" applyNumberFormat="1" applyFont="1" applyFill="1" applyBorder="1" applyAlignment="1">
      <alignment horizontal="center" vertical="center" wrapText="1"/>
    </xf>
    <xf numFmtId="167" fontId="7" fillId="73" borderId="39" xfId="50" applyNumberFormat="1" applyFont="1" applyFill="1" applyBorder="1" applyAlignment="1" applyProtection="1">
      <alignment horizontal="center" vertical="center"/>
      <protection hidden="1"/>
    </xf>
    <xf numFmtId="167" fontId="56" fillId="26" borderId="39" xfId="50" applyNumberFormat="1" applyFont="1" applyFill="1" applyBorder="1" applyAlignment="1" applyProtection="1">
      <alignment horizontal="center" vertical="center"/>
      <protection hidden="1"/>
    </xf>
    <xf numFmtId="167" fontId="32" fillId="73" borderId="39" xfId="50" applyNumberFormat="1" applyFont="1" applyFill="1" applyBorder="1" applyAlignment="1" applyProtection="1">
      <alignment horizontal="center" vertical="center"/>
      <protection hidden="1"/>
    </xf>
    <xf numFmtId="167" fontId="32" fillId="27" borderId="39" xfId="50" applyNumberFormat="1" applyFont="1" applyFill="1" applyBorder="1" applyAlignment="1" applyProtection="1">
      <alignment horizontal="center" vertical="center"/>
      <protection hidden="1"/>
    </xf>
    <xf numFmtId="167" fontId="32" fillId="28" borderId="39" xfId="50" applyNumberFormat="1" applyFont="1" applyFill="1" applyBorder="1" applyAlignment="1" applyProtection="1">
      <alignment horizontal="center" vertical="center"/>
      <protection hidden="1"/>
    </xf>
    <xf numFmtId="167" fontId="32" fillId="29" borderId="39" xfId="50" applyNumberFormat="1" applyFont="1" applyFill="1" applyBorder="1" applyAlignment="1" applyProtection="1">
      <alignment horizontal="center" vertical="center"/>
      <protection hidden="1"/>
    </xf>
    <xf numFmtId="167" fontId="32" fillId="30" borderId="39" xfId="50" applyNumberFormat="1" applyFont="1" applyFill="1" applyBorder="1" applyAlignment="1" applyProtection="1">
      <alignment horizontal="center" vertical="center"/>
      <protection hidden="1"/>
    </xf>
    <xf numFmtId="167" fontId="32" fillId="31" borderId="39" xfId="50" applyNumberFormat="1" applyFont="1" applyFill="1" applyBorder="1" applyAlignment="1" applyProtection="1">
      <alignment horizontal="center" vertical="center"/>
      <protection hidden="1"/>
    </xf>
    <xf numFmtId="167" fontId="32" fillId="32" borderId="39" xfId="50" applyNumberFormat="1" applyFont="1" applyFill="1" applyBorder="1" applyAlignment="1" applyProtection="1">
      <alignment horizontal="center" vertical="center"/>
      <protection hidden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0" fontId="6" fillId="3" borderId="0" xfId="2" applyNumberFormat="1" applyFont="1" applyFill="1" applyBorder="1" applyAlignment="1">
      <alignment horizontal="center" vertical="center"/>
    </xf>
    <xf numFmtId="0" fontId="92" fillId="0" borderId="0" xfId="169" applyFont="1" applyFill="1"/>
    <xf numFmtId="49" fontId="105" fillId="0" borderId="0" xfId="169" applyNumberFormat="1" applyFont="1" applyFill="1" applyAlignment="1">
      <alignment horizontal="center" vertical="center"/>
    </xf>
    <xf numFmtId="0" fontId="98" fillId="26" borderId="54" xfId="171" applyNumberFormat="1" applyFont="1" applyFill="1" applyBorder="1" applyAlignment="1">
      <alignment horizontal="center" vertical="center"/>
    </xf>
    <xf numFmtId="170" fontId="98" fillId="26" borderId="57" xfId="174" applyNumberFormat="1" applyFont="1" applyFill="1" applyBorder="1" applyAlignment="1">
      <alignment horizontal="right" vertical="center"/>
    </xf>
    <xf numFmtId="170" fontId="98" fillId="111" borderId="57" xfId="174" applyNumberFormat="1" applyFont="1" applyFill="1" applyBorder="1" applyAlignment="1">
      <alignment horizontal="right" vertical="center"/>
    </xf>
    <xf numFmtId="10" fontId="29" fillId="0" borderId="0" xfId="0" applyNumberFormat="1" applyFont="1" applyFill="1" applyAlignment="1" applyProtection="1">
      <alignment horizontal="center" vertical="center" wrapText="1"/>
      <protection hidden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0" fontId="6" fillId="3" borderId="39" xfId="2" quotePrefix="1" applyNumberFormat="1" applyFont="1" applyFill="1" applyBorder="1" applyAlignment="1">
      <alignment horizontal="center" vertical="center"/>
    </xf>
    <xf numFmtId="0" fontId="56" fillId="3" borderId="39" xfId="50" applyNumberFormat="1" applyFont="1" applyFill="1" applyBorder="1" applyAlignment="1" applyProtection="1">
      <alignment horizontal="center" vertical="center"/>
      <protection hidden="1"/>
    </xf>
    <xf numFmtId="176" fontId="6" fillId="26" borderId="70" xfId="49" applyNumberFormat="1" applyFont="1" applyFill="1" applyBorder="1" applyAlignment="1" applyProtection="1">
      <alignment horizontal="center" vertical="center"/>
      <protection hidden="1"/>
    </xf>
    <xf numFmtId="10" fontId="6" fillId="26" borderId="44" xfId="1" applyNumberFormat="1" applyFont="1" applyFill="1" applyBorder="1" applyAlignment="1" applyProtection="1">
      <alignment horizontal="center" vertical="center"/>
      <protection hidden="1"/>
    </xf>
    <xf numFmtId="10" fontId="6" fillId="26" borderId="70" xfId="1" applyNumberFormat="1" applyFont="1" applyFill="1" applyBorder="1" applyAlignment="1" applyProtection="1">
      <alignment horizontal="center" vertical="center"/>
      <protection hidden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170" fontId="69" fillId="0" borderId="0" xfId="8451" applyNumberFormat="1" applyFont="1" applyFill="1" applyBorder="1" applyAlignment="1">
      <alignment horizontal="right" vertical="center"/>
    </xf>
    <xf numFmtId="165" fontId="74" fillId="0" borderId="0" xfId="49" applyFont="1" applyFill="1" applyBorder="1" applyAlignment="1">
      <alignment horizontal="right" vertical="center"/>
    </xf>
    <xf numFmtId="0" fontId="7" fillId="73" borderId="0" xfId="50" applyFont="1" applyFill="1" applyAlignment="1" applyProtection="1">
      <alignment horizontal="justify" vertical="justify"/>
      <protection hidden="1"/>
    </xf>
    <xf numFmtId="17" fontId="98" fillId="111" borderId="54" xfId="171" quotePrefix="1" applyNumberFormat="1" applyFont="1" applyFill="1" applyBorder="1" applyAlignment="1">
      <alignment horizontal="center" vertical="center" wrapText="1"/>
    </xf>
    <xf numFmtId="17" fontId="98" fillId="111" borderId="55" xfId="171" quotePrefix="1" applyNumberFormat="1" applyFont="1" applyFill="1" applyBorder="1" applyAlignment="1">
      <alignment horizontal="center" vertical="center" wrapText="1"/>
    </xf>
    <xf numFmtId="17" fontId="98" fillId="111" borderId="54" xfId="171" applyNumberFormat="1" applyFont="1" applyFill="1" applyBorder="1" applyAlignment="1">
      <alignment horizontal="center" vertical="center" wrapText="1"/>
    </xf>
    <xf numFmtId="17" fontId="98" fillId="111" borderId="55" xfId="171" applyNumberFormat="1" applyFont="1" applyFill="1" applyBorder="1" applyAlignment="1">
      <alignment horizontal="center" vertical="center" wrapText="1"/>
    </xf>
    <xf numFmtId="0" fontId="98" fillId="111" borderId="54" xfId="171" applyNumberFormat="1" applyFont="1" applyFill="1" applyBorder="1" applyAlignment="1">
      <alignment horizontal="center" vertical="center" wrapText="1"/>
    </xf>
    <xf numFmtId="0" fontId="98" fillId="111" borderId="55" xfId="171" applyNumberFormat="1" applyFont="1" applyFill="1" applyBorder="1" applyAlignment="1">
      <alignment horizontal="center" vertical="center" wrapText="1"/>
    </xf>
    <xf numFmtId="0" fontId="98" fillId="3" borderId="39" xfId="2" applyNumberFormat="1" applyFont="1" applyFill="1" applyBorder="1" applyAlignment="1">
      <alignment horizontal="center" vertical="center"/>
    </xf>
    <xf numFmtId="0" fontId="98" fillId="3" borderId="0" xfId="2" applyNumberFormat="1" applyFont="1" applyFill="1" applyBorder="1" applyAlignment="1">
      <alignment horizontal="center" vertical="center"/>
    </xf>
    <xf numFmtId="0" fontId="6" fillId="3" borderId="25" xfId="2" applyNumberFormat="1" applyFont="1" applyFill="1" applyBorder="1" applyAlignment="1">
      <alignment horizontal="center" vertical="center"/>
    </xf>
    <xf numFmtId="0" fontId="6" fillId="3" borderId="0" xfId="2" applyNumberFormat="1" applyFont="1" applyFill="1" applyBorder="1" applyAlignment="1">
      <alignment horizontal="center" vertical="center"/>
    </xf>
    <xf numFmtId="0" fontId="6" fillId="3" borderId="26" xfId="2" applyNumberFormat="1" applyFont="1" applyFill="1" applyBorder="1" applyAlignment="1">
      <alignment horizontal="center" vertical="center"/>
    </xf>
    <xf numFmtId="0" fontId="6" fillId="3" borderId="39" xfId="2" applyNumberFormat="1" applyFont="1" applyFill="1" applyBorder="1" applyAlignment="1">
      <alignment horizontal="center" vertical="center"/>
    </xf>
    <xf numFmtId="0" fontId="7" fillId="73" borderId="0" xfId="2" applyFont="1" applyFill="1" applyBorder="1" applyAlignment="1">
      <alignment horizontal="justify" vertical="justify" wrapText="1"/>
    </xf>
    <xf numFmtId="0" fontId="6" fillId="3" borderId="39" xfId="0" applyNumberFormat="1" applyFont="1" applyFill="1" applyBorder="1" applyAlignment="1">
      <alignment horizontal="center" vertical="center"/>
    </xf>
    <xf numFmtId="0" fontId="6" fillId="3" borderId="0" xfId="0" applyNumberFormat="1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6" fillId="3" borderId="27" xfId="0" applyFont="1" applyFill="1" applyBorder="1" applyAlignment="1">
      <alignment horizontal="center" vertical="center"/>
    </xf>
    <xf numFmtId="0" fontId="6" fillId="3" borderId="25" xfId="0" applyNumberFormat="1" applyFont="1" applyFill="1" applyBorder="1" applyAlignment="1">
      <alignment horizontal="center" vertical="center"/>
    </xf>
    <xf numFmtId="0" fontId="6" fillId="3" borderId="26" xfId="0" applyNumberFormat="1" applyFont="1" applyFill="1" applyBorder="1" applyAlignment="1">
      <alignment horizontal="center" vertical="center"/>
    </xf>
    <xf numFmtId="0" fontId="6" fillId="3" borderId="39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70" xfId="0" applyNumberFormat="1" applyFont="1" applyFill="1" applyBorder="1" applyAlignment="1" applyProtection="1">
      <alignment horizontal="center" vertical="center" wrapText="1"/>
      <protection hidden="1"/>
    </xf>
    <xf numFmtId="0" fontId="66" fillId="73" borderId="0" xfId="0" applyFont="1" applyFill="1" applyBorder="1" applyAlignment="1" applyProtection="1">
      <alignment horizontal="left" vertical="center" wrapText="1"/>
      <protection hidden="1"/>
    </xf>
    <xf numFmtId="0" fontId="6" fillId="3" borderId="0" xfId="0" applyFont="1" applyFill="1" applyBorder="1" applyAlignment="1" applyProtection="1">
      <alignment horizontal="center" vertical="center" wrapText="1"/>
      <protection hidden="1"/>
    </xf>
    <xf numFmtId="0" fontId="6" fillId="3" borderId="31" xfId="0" applyFont="1" applyFill="1" applyBorder="1" applyAlignment="1" applyProtection="1">
      <alignment horizontal="center" vertical="center" wrapText="1"/>
      <protection hidden="1"/>
    </xf>
    <xf numFmtId="0" fontId="6" fillId="3" borderId="23" xfId="0" applyFont="1" applyFill="1" applyBorder="1" applyAlignment="1" applyProtection="1">
      <alignment horizontal="center" vertical="center" wrapText="1"/>
      <protection hidden="1"/>
    </xf>
    <xf numFmtId="0" fontId="6" fillId="3" borderId="33" xfId="0" applyFont="1" applyFill="1" applyBorder="1" applyAlignment="1" applyProtection="1">
      <alignment horizontal="center" vertical="center" wrapText="1"/>
      <protection hidden="1"/>
    </xf>
    <xf numFmtId="166" fontId="6" fillId="3" borderId="25" xfId="2" quotePrefix="1" applyNumberFormat="1" applyFont="1" applyFill="1" applyBorder="1" applyAlignment="1">
      <alignment horizontal="center" vertical="center"/>
    </xf>
    <xf numFmtId="0" fontId="66" fillId="0" borderId="0" xfId="167" applyFont="1" applyFill="1" applyBorder="1" applyAlignment="1" applyProtection="1">
      <alignment horizontal="left" vertical="center" wrapText="1"/>
      <protection hidden="1"/>
    </xf>
    <xf numFmtId="166" fontId="6" fillId="3" borderId="42" xfId="2" quotePrefix="1" applyNumberFormat="1" applyFont="1" applyFill="1" applyBorder="1" applyAlignment="1">
      <alignment horizontal="center" vertical="center"/>
    </xf>
    <xf numFmtId="0" fontId="6" fillId="3" borderId="42" xfId="168" applyNumberFormat="1" applyFont="1" applyFill="1" applyBorder="1" applyAlignment="1" applyProtection="1">
      <alignment horizontal="center" vertical="center"/>
      <protection hidden="1"/>
    </xf>
    <xf numFmtId="0" fontId="6" fillId="3" borderId="26" xfId="168" applyNumberFormat="1" applyFont="1" applyFill="1" applyBorder="1" applyAlignment="1" applyProtection="1">
      <alignment horizontal="center" vertical="center"/>
      <protection hidden="1"/>
    </xf>
  </cellXfs>
  <cellStyles count="8453">
    <cellStyle name="20% - Accent1" xfId="51"/>
    <cellStyle name="20% - Accent1 2" xfId="176"/>
    <cellStyle name="20% - Accent1 3" xfId="177"/>
    <cellStyle name="20% - Accent2" xfId="52"/>
    <cellStyle name="20% - Accent2 2" xfId="178"/>
    <cellStyle name="20% - Accent2 3" xfId="179"/>
    <cellStyle name="20% - Accent3" xfId="53"/>
    <cellStyle name="20% - Accent3 2" xfId="180"/>
    <cellStyle name="20% - Accent3 3" xfId="181"/>
    <cellStyle name="20% - Accent4" xfId="54"/>
    <cellStyle name="20% - Accent4 2" xfId="182"/>
    <cellStyle name="20% - Accent4 3" xfId="183"/>
    <cellStyle name="20% - Accent5" xfId="55"/>
    <cellStyle name="20% - Accent5 2" xfId="184"/>
    <cellStyle name="20% - Accent5 3" xfId="185"/>
    <cellStyle name="20% - Accent6" xfId="56"/>
    <cellStyle name="20% - Accent6 2" xfId="186"/>
    <cellStyle name="20% - Accent6 2 2" xfId="187"/>
    <cellStyle name="20% - Accent6 2 3" xfId="188"/>
    <cellStyle name="20% - Accent6 2 4" xfId="189"/>
    <cellStyle name="20% - Accent6 3" xfId="190"/>
    <cellStyle name="20% - Ênfase1 10" xfId="191"/>
    <cellStyle name="20% - Ênfase1 10 2" xfId="192"/>
    <cellStyle name="20% - Ênfase1 11" xfId="193"/>
    <cellStyle name="20% - Ênfase1 11 2" xfId="194"/>
    <cellStyle name="20% - Ênfase1 12" xfId="195"/>
    <cellStyle name="20% - Ênfase1 2" xfId="4"/>
    <cellStyle name="20% - Ênfase1 2 10" xfId="196"/>
    <cellStyle name="20% - Ênfase1 2 2" xfId="197"/>
    <cellStyle name="20% - Ênfase1 2 2 2" xfId="198"/>
    <cellStyle name="20% - Ênfase1 2 2 2 2" xfId="199"/>
    <cellStyle name="20% - Ênfase1 2 2 2 2 2" xfId="200"/>
    <cellStyle name="20% - Ênfase1 2 2 2 2 2 2" xfId="201"/>
    <cellStyle name="20% - Ênfase1 2 2 2 2 2 3" xfId="202"/>
    <cellStyle name="20% - Ênfase1 2 2 2 2 3" xfId="203"/>
    <cellStyle name="20% - Ênfase1 2 2 2 2 4" xfId="204"/>
    <cellStyle name="20% - Ênfase1 2 2 2 3" xfId="205"/>
    <cellStyle name="20% - Ênfase1 2 2 2 3 2" xfId="206"/>
    <cellStyle name="20% - Ênfase1 2 2 2 3 3" xfId="207"/>
    <cellStyle name="20% - Ênfase1 2 2 2 4" xfId="208"/>
    <cellStyle name="20% - Ênfase1 2 2 2 5" xfId="209"/>
    <cellStyle name="20% - Ênfase1 2 2 3" xfId="210"/>
    <cellStyle name="20% - Ênfase1 2 2 3 2" xfId="211"/>
    <cellStyle name="20% - Ênfase1 2 2 3 2 2" xfId="212"/>
    <cellStyle name="20% - Ênfase1 2 2 3 2 3" xfId="213"/>
    <cellStyle name="20% - Ênfase1 2 2 3 3" xfId="214"/>
    <cellStyle name="20% - Ênfase1 2 2 3 4" xfId="215"/>
    <cellStyle name="20% - Ênfase1 2 3" xfId="216"/>
    <cellStyle name="20% - Ênfase1 2 3 2" xfId="217"/>
    <cellStyle name="20% - Ênfase1 2 3 2 2" xfId="218"/>
    <cellStyle name="20% - Ênfase1 2 3 2 2 2" xfId="219"/>
    <cellStyle name="20% - Ênfase1 2 3 2 2 3" xfId="220"/>
    <cellStyle name="20% - Ênfase1 2 3 2 3" xfId="221"/>
    <cellStyle name="20% - Ênfase1 2 3 2 3 2" xfId="222"/>
    <cellStyle name="20% - Ênfase1 2 3 2 3 3" xfId="223"/>
    <cellStyle name="20% - Ênfase1 2 3 2 4" xfId="224"/>
    <cellStyle name="20% - Ênfase1 2 3 2 5" xfId="225"/>
    <cellStyle name="20% - Ênfase1 2 3 2 6" xfId="226"/>
    <cellStyle name="20% - Ênfase1 2 3 3" xfId="227"/>
    <cellStyle name="20% - Ênfase1 2 3 3 2" xfId="228"/>
    <cellStyle name="20% - Ênfase1 2 3 3 2 2" xfId="229"/>
    <cellStyle name="20% - Ênfase1 2 3 3 2 3" xfId="230"/>
    <cellStyle name="20% - Ênfase1 2 3 3 3" xfId="231"/>
    <cellStyle name="20% - Ênfase1 2 3 3 3 2" xfId="232"/>
    <cellStyle name="20% - Ênfase1 2 3 3 3 3" xfId="233"/>
    <cellStyle name="20% - Ênfase1 2 3 3 4" xfId="234"/>
    <cellStyle name="20% - Ênfase1 2 3 3 5" xfId="235"/>
    <cellStyle name="20% - Ênfase1 2 3 3 6" xfId="236"/>
    <cellStyle name="20% - Ênfase1 2 3 4" xfId="237"/>
    <cellStyle name="20% - Ênfase1 2 3 4 2" xfId="238"/>
    <cellStyle name="20% - Ênfase1 2 3 4 3" xfId="239"/>
    <cellStyle name="20% - Ênfase1 2 3 5" xfId="240"/>
    <cellStyle name="20% - Ênfase1 2 3 5 2" xfId="241"/>
    <cellStyle name="20% - Ênfase1 2 3 5 3" xfId="242"/>
    <cellStyle name="20% - Ênfase1 2 3 6" xfId="243"/>
    <cellStyle name="20% - Ênfase1 2 3 7" xfId="244"/>
    <cellStyle name="20% - Ênfase1 2 3 8" xfId="245"/>
    <cellStyle name="20% - Ênfase1 2 4" xfId="246"/>
    <cellStyle name="20% - Ênfase1 2 4 2" xfId="247"/>
    <cellStyle name="20% - Ênfase1 2 4 2 2" xfId="248"/>
    <cellStyle name="20% - Ênfase1 2 4 2 3" xfId="249"/>
    <cellStyle name="20% - Ênfase1 2 4 3" xfId="250"/>
    <cellStyle name="20% - Ênfase1 2 4 3 2" xfId="251"/>
    <cellStyle name="20% - Ênfase1 2 4 3 3" xfId="252"/>
    <cellStyle name="20% - Ênfase1 2 4 4" xfId="253"/>
    <cellStyle name="20% - Ênfase1 2 4 5" xfId="254"/>
    <cellStyle name="20% - Ênfase1 2 4 6" xfId="255"/>
    <cellStyle name="20% - Ênfase1 2 5" xfId="256"/>
    <cellStyle name="20% - Ênfase1 2 5 2" xfId="257"/>
    <cellStyle name="20% - Ênfase1 2 5 2 2" xfId="258"/>
    <cellStyle name="20% - Ênfase1 2 5 2 3" xfId="259"/>
    <cellStyle name="20% - Ênfase1 2 5 3" xfId="260"/>
    <cellStyle name="20% - Ênfase1 2 5 3 2" xfId="261"/>
    <cellStyle name="20% - Ênfase1 2 5 3 3" xfId="262"/>
    <cellStyle name="20% - Ênfase1 2 5 4" xfId="263"/>
    <cellStyle name="20% - Ênfase1 2 5 5" xfId="264"/>
    <cellStyle name="20% - Ênfase1 2 5 6" xfId="265"/>
    <cellStyle name="20% - Ênfase1 2 6" xfId="266"/>
    <cellStyle name="20% - Ênfase1 2 6 2" xfId="267"/>
    <cellStyle name="20% - Ênfase1 2 6 3" xfId="268"/>
    <cellStyle name="20% - Ênfase1 2 6 4" xfId="269"/>
    <cellStyle name="20% - Ênfase1 2 7" xfId="270"/>
    <cellStyle name="20% - Ênfase1 2 7 2" xfId="271"/>
    <cellStyle name="20% - Ênfase1 2 7 3" xfId="272"/>
    <cellStyle name="20% - Ênfase1 2 8" xfId="273"/>
    <cellStyle name="20% - Ênfase1 2 9" xfId="274"/>
    <cellStyle name="20% - Ênfase1 3" xfId="275"/>
    <cellStyle name="20% - Ênfase1 3 2" xfId="276"/>
    <cellStyle name="20% - Ênfase1 3 2 2" xfId="277"/>
    <cellStyle name="20% - Ênfase1 3 2 2 2" xfId="278"/>
    <cellStyle name="20% - Ênfase1 3 2 2 2 2" xfId="279"/>
    <cellStyle name="20% - Ênfase1 3 2 2 2 3" xfId="280"/>
    <cellStyle name="20% - Ênfase1 3 2 2 3" xfId="281"/>
    <cellStyle name="20% - Ênfase1 3 2 2 3 2" xfId="282"/>
    <cellStyle name="20% - Ênfase1 3 2 2 3 3" xfId="283"/>
    <cellStyle name="20% - Ênfase1 3 2 2 4" xfId="284"/>
    <cellStyle name="20% - Ênfase1 3 2 2 5" xfId="285"/>
    <cellStyle name="20% - Ênfase1 3 2 2 6" xfId="286"/>
    <cellStyle name="20% - Ênfase1 3 2 3" xfId="287"/>
    <cellStyle name="20% - Ênfase1 3 2 3 2" xfId="288"/>
    <cellStyle name="20% - Ênfase1 3 2 3 2 2" xfId="289"/>
    <cellStyle name="20% - Ênfase1 3 2 3 2 3" xfId="290"/>
    <cellStyle name="20% - Ênfase1 3 2 3 3" xfId="291"/>
    <cellStyle name="20% - Ênfase1 3 2 3 3 2" xfId="292"/>
    <cellStyle name="20% - Ênfase1 3 2 3 3 3" xfId="293"/>
    <cellStyle name="20% - Ênfase1 3 2 3 4" xfId="294"/>
    <cellStyle name="20% - Ênfase1 3 2 3 5" xfId="295"/>
    <cellStyle name="20% - Ênfase1 3 2 3 6" xfId="296"/>
    <cellStyle name="20% - Ênfase1 3 2 4" xfId="297"/>
    <cellStyle name="20% - Ênfase1 3 2 4 2" xfId="298"/>
    <cellStyle name="20% - Ênfase1 3 2 4 3" xfId="299"/>
    <cellStyle name="20% - Ênfase1 3 2 5" xfId="300"/>
    <cellStyle name="20% - Ênfase1 3 2 5 2" xfId="301"/>
    <cellStyle name="20% - Ênfase1 3 2 5 3" xfId="302"/>
    <cellStyle name="20% - Ênfase1 3 2 6" xfId="303"/>
    <cellStyle name="20% - Ênfase1 3 2 7" xfId="304"/>
    <cellStyle name="20% - Ênfase1 3 2 8" xfId="305"/>
    <cellStyle name="20% - Ênfase1 3 3" xfId="306"/>
    <cellStyle name="20% - Ênfase1 3 3 2" xfId="307"/>
    <cellStyle name="20% - Ênfase1 3 3 2 2" xfId="308"/>
    <cellStyle name="20% - Ênfase1 3 3 2 3" xfId="309"/>
    <cellStyle name="20% - Ênfase1 3 3 3" xfId="310"/>
    <cellStyle name="20% - Ênfase1 3 3 3 2" xfId="311"/>
    <cellStyle name="20% - Ênfase1 3 3 3 3" xfId="312"/>
    <cellStyle name="20% - Ênfase1 3 3 4" xfId="313"/>
    <cellStyle name="20% - Ênfase1 3 3 5" xfId="314"/>
    <cellStyle name="20% - Ênfase1 3 3 6" xfId="315"/>
    <cellStyle name="20% - Ênfase1 3 4" xfId="316"/>
    <cellStyle name="20% - Ênfase1 3 4 2" xfId="317"/>
    <cellStyle name="20% - Ênfase1 3 4 2 2" xfId="318"/>
    <cellStyle name="20% - Ênfase1 3 4 2 3" xfId="319"/>
    <cellStyle name="20% - Ênfase1 3 4 3" xfId="320"/>
    <cellStyle name="20% - Ênfase1 3 4 3 2" xfId="321"/>
    <cellStyle name="20% - Ênfase1 3 4 3 3" xfId="322"/>
    <cellStyle name="20% - Ênfase1 3 4 4" xfId="323"/>
    <cellStyle name="20% - Ênfase1 3 4 5" xfId="324"/>
    <cellStyle name="20% - Ênfase1 3 4 6" xfId="325"/>
    <cellStyle name="20% - Ênfase1 3 5" xfId="326"/>
    <cellStyle name="20% - Ênfase1 3 5 2" xfId="327"/>
    <cellStyle name="20% - Ênfase1 3 5 3" xfId="328"/>
    <cellStyle name="20% - Ênfase1 3 6" xfId="329"/>
    <cellStyle name="20% - Ênfase1 3 6 2" xfId="330"/>
    <cellStyle name="20% - Ênfase1 3 6 3" xfId="331"/>
    <cellStyle name="20% - Ênfase1 3 7" xfId="332"/>
    <cellStyle name="20% - Ênfase1 3 8" xfId="333"/>
    <cellStyle name="20% - Ênfase1 3 9" xfId="334"/>
    <cellStyle name="20% - Ênfase1 4" xfId="335"/>
    <cellStyle name="20% - Ênfase1 4 2" xfId="336"/>
    <cellStyle name="20% - Ênfase1 4 2 2" xfId="337"/>
    <cellStyle name="20% - Ênfase1 4 2 2 2" xfId="338"/>
    <cellStyle name="20% - Ênfase1 4 2 2 3" xfId="339"/>
    <cellStyle name="20% - Ênfase1 4 2 3" xfId="340"/>
    <cellStyle name="20% - Ênfase1 4 2 3 2" xfId="341"/>
    <cellStyle name="20% - Ênfase1 4 2 3 3" xfId="342"/>
    <cellStyle name="20% - Ênfase1 4 2 4" xfId="343"/>
    <cellStyle name="20% - Ênfase1 4 2 5" xfId="344"/>
    <cellStyle name="20% - Ênfase1 4 2 6" xfId="345"/>
    <cellStyle name="20% - Ênfase1 4 3" xfId="346"/>
    <cellStyle name="20% - Ênfase1 4 3 2" xfId="347"/>
    <cellStyle name="20% - Ênfase1 4 3 2 2" xfId="348"/>
    <cellStyle name="20% - Ênfase1 4 3 2 3" xfId="349"/>
    <cellStyle name="20% - Ênfase1 4 3 3" xfId="350"/>
    <cellStyle name="20% - Ênfase1 4 3 3 2" xfId="351"/>
    <cellStyle name="20% - Ênfase1 4 3 3 3" xfId="352"/>
    <cellStyle name="20% - Ênfase1 4 3 4" xfId="353"/>
    <cellStyle name="20% - Ênfase1 4 3 5" xfId="354"/>
    <cellStyle name="20% - Ênfase1 4 3 6" xfId="355"/>
    <cellStyle name="20% - Ênfase1 4 4" xfId="356"/>
    <cellStyle name="20% - Ênfase1 4 4 2" xfId="357"/>
    <cellStyle name="20% - Ênfase1 4 4 3" xfId="358"/>
    <cellStyle name="20% - Ênfase1 4 5" xfId="359"/>
    <cellStyle name="20% - Ênfase1 4 5 2" xfId="360"/>
    <cellStyle name="20% - Ênfase1 4 5 3" xfId="361"/>
    <cellStyle name="20% - Ênfase1 4 6" xfId="362"/>
    <cellStyle name="20% - Ênfase1 4 7" xfId="363"/>
    <cellStyle name="20% - Ênfase1 4 8" xfId="364"/>
    <cellStyle name="20% - Ênfase1 5" xfId="365"/>
    <cellStyle name="20% - Ênfase1 6" xfId="366"/>
    <cellStyle name="20% - Ênfase1 6 2" xfId="367"/>
    <cellStyle name="20% - Ênfase1 6 2 2" xfId="368"/>
    <cellStyle name="20% - Ênfase1 6 2 2 2" xfId="369"/>
    <cellStyle name="20% - Ênfase1 6 2 2 3" xfId="370"/>
    <cellStyle name="20% - Ênfase1 6 2 3" xfId="371"/>
    <cellStyle name="20% - Ênfase1 6 2 3 2" xfId="372"/>
    <cellStyle name="20% - Ênfase1 6 2 3 3" xfId="373"/>
    <cellStyle name="20% - Ênfase1 6 2 4" xfId="374"/>
    <cellStyle name="20% - Ênfase1 6 2 5" xfId="375"/>
    <cellStyle name="20% - Ênfase1 6 2 6" xfId="376"/>
    <cellStyle name="20% - Ênfase1 6 3" xfId="377"/>
    <cellStyle name="20% - Ênfase1 6 3 2" xfId="378"/>
    <cellStyle name="20% - Ênfase1 6 3 2 2" xfId="379"/>
    <cellStyle name="20% - Ênfase1 6 3 2 3" xfId="380"/>
    <cellStyle name="20% - Ênfase1 6 3 3" xfId="381"/>
    <cellStyle name="20% - Ênfase1 6 3 3 2" xfId="382"/>
    <cellStyle name="20% - Ênfase1 6 3 3 3" xfId="383"/>
    <cellStyle name="20% - Ênfase1 6 3 4" xfId="384"/>
    <cellStyle name="20% - Ênfase1 6 3 5" xfId="385"/>
    <cellStyle name="20% - Ênfase1 6 3 6" xfId="386"/>
    <cellStyle name="20% - Ênfase1 6 4" xfId="387"/>
    <cellStyle name="20% - Ênfase1 6 4 2" xfId="388"/>
    <cellStyle name="20% - Ênfase1 6 4 3" xfId="389"/>
    <cellStyle name="20% - Ênfase1 6 5" xfId="390"/>
    <cellStyle name="20% - Ênfase1 6 5 2" xfId="391"/>
    <cellStyle name="20% - Ênfase1 6 5 3" xfId="392"/>
    <cellStyle name="20% - Ênfase1 6 6" xfId="393"/>
    <cellStyle name="20% - Ênfase1 6 7" xfId="394"/>
    <cellStyle name="20% - Ênfase1 6 8" xfId="395"/>
    <cellStyle name="20% - Ênfase1 7" xfId="396"/>
    <cellStyle name="20% - Ênfase1 7 2" xfId="397"/>
    <cellStyle name="20% - Ênfase1 7 2 2" xfId="398"/>
    <cellStyle name="20% - Ênfase1 7 2 2 2" xfId="399"/>
    <cellStyle name="20% - Ênfase1 7 2 2 3" xfId="400"/>
    <cellStyle name="20% - Ênfase1 7 2 3" xfId="401"/>
    <cellStyle name="20% - Ênfase1 7 2 3 2" xfId="402"/>
    <cellStyle name="20% - Ênfase1 7 2 3 3" xfId="403"/>
    <cellStyle name="20% - Ênfase1 7 2 4" xfId="404"/>
    <cellStyle name="20% - Ênfase1 7 2 5" xfId="405"/>
    <cellStyle name="20% - Ênfase1 7 2 6" xfId="406"/>
    <cellStyle name="20% - Ênfase1 7 3" xfId="407"/>
    <cellStyle name="20% - Ênfase1 7 3 2" xfId="408"/>
    <cellStyle name="20% - Ênfase1 7 3 2 2" xfId="409"/>
    <cellStyle name="20% - Ênfase1 7 3 2 3" xfId="410"/>
    <cellStyle name="20% - Ênfase1 7 3 3" xfId="411"/>
    <cellStyle name="20% - Ênfase1 7 3 3 2" xfId="412"/>
    <cellStyle name="20% - Ênfase1 7 3 3 3" xfId="413"/>
    <cellStyle name="20% - Ênfase1 7 3 4" xfId="414"/>
    <cellStyle name="20% - Ênfase1 7 3 5" xfId="415"/>
    <cellStyle name="20% - Ênfase1 7 3 6" xfId="416"/>
    <cellStyle name="20% - Ênfase1 7 4" xfId="417"/>
    <cellStyle name="20% - Ênfase1 7 4 2" xfId="418"/>
    <cellStyle name="20% - Ênfase1 7 4 3" xfId="419"/>
    <cellStyle name="20% - Ênfase1 7 5" xfId="420"/>
    <cellStyle name="20% - Ênfase1 7 5 2" xfId="421"/>
    <cellStyle name="20% - Ênfase1 7 5 3" xfId="422"/>
    <cellStyle name="20% - Ênfase1 7 6" xfId="423"/>
    <cellStyle name="20% - Ênfase1 7 7" xfId="424"/>
    <cellStyle name="20% - Ênfase1 7 8" xfId="425"/>
    <cellStyle name="20% - Ênfase1 8" xfId="426"/>
    <cellStyle name="20% - Ênfase1 8 2" xfId="427"/>
    <cellStyle name="20% - Ênfase1 9" xfId="428"/>
    <cellStyle name="20% - Ênfase1 9 2" xfId="429"/>
    <cellStyle name="20% - Ênfase2 10" xfId="430"/>
    <cellStyle name="20% - Ênfase2 10 2" xfId="431"/>
    <cellStyle name="20% - Ênfase2 11" xfId="432"/>
    <cellStyle name="20% - Ênfase2 11 2" xfId="433"/>
    <cellStyle name="20% - Ênfase2 12" xfId="434"/>
    <cellStyle name="20% - Ênfase2 2" xfId="5"/>
    <cellStyle name="20% - Ênfase2 2 10" xfId="435"/>
    <cellStyle name="20% - Ênfase2 2 2" xfId="436"/>
    <cellStyle name="20% - Ênfase2 2 2 2" xfId="437"/>
    <cellStyle name="20% - Ênfase2 2 2 2 2" xfId="438"/>
    <cellStyle name="20% - Ênfase2 2 2 2 2 2" xfId="439"/>
    <cellStyle name="20% - Ênfase2 2 2 2 2 2 2" xfId="440"/>
    <cellStyle name="20% - Ênfase2 2 2 2 2 2 3" xfId="441"/>
    <cellStyle name="20% - Ênfase2 2 2 2 2 3" xfId="442"/>
    <cellStyle name="20% - Ênfase2 2 2 2 2 4" xfId="443"/>
    <cellStyle name="20% - Ênfase2 2 2 2 3" xfId="444"/>
    <cellStyle name="20% - Ênfase2 2 2 2 3 2" xfId="445"/>
    <cellStyle name="20% - Ênfase2 2 2 2 3 3" xfId="446"/>
    <cellStyle name="20% - Ênfase2 2 2 2 4" xfId="447"/>
    <cellStyle name="20% - Ênfase2 2 2 2 5" xfId="448"/>
    <cellStyle name="20% - Ênfase2 2 2 3" xfId="449"/>
    <cellStyle name="20% - Ênfase2 2 2 3 2" xfId="450"/>
    <cellStyle name="20% - Ênfase2 2 2 3 2 2" xfId="451"/>
    <cellStyle name="20% - Ênfase2 2 2 3 2 3" xfId="452"/>
    <cellStyle name="20% - Ênfase2 2 2 3 3" xfId="453"/>
    <cellStyle name="20% - Ênfase2 2 2 3 4" xfId="454"/>
    <cellStyle name="20% - Ênfase2 2 3" xfId="455"/>
    <cellStyle name="20% - Ênfase2 2 3 2" xfId="456"/>
    <cellStyle name="20% - Ênfase2 2 3 2 2" xfId="457"/>
    <cellStyle name="20% - Ênfase2 2 3 2 2 2" xfId="458"/>
    <cellStyle name="20% - Ênfase2 2 3 2 2 3" xfId="459"/>
    <cellStyle name="20% - Ênfase2 2 3 2 3" xfId="460"/>
    <cellStyle name="20% - Ênfase2 2 3 2 3 2" xfId="461"/>
    <cellStyle name="20% - Ênfase2 2 3 2 3 3" xfId="462"/>
    <cellStyle name="20% - Ênfase2 2 3 2 4" xfId="463"/>
    <cellStyle name="20% - Ênfase2 2 3 2 5" xfId="464"/>
    <cellStyle name="20% - Ênfase2 2 3 2 6" xfId="465"/>
    <cellStyle name="20% - Ênfase2 2 3 3" xfId="466"/>
    <cellStyle name="20% - Ênfase2 2 3 3 2" xfId="467"/>
    <cellStyle name="20% - Ênfase2 2 3 3 2 2" xfId="468"/>
    <cellStyle name="20% - Ênfase2 2 3 3 2 3" xfId="469"/>
    <cellStyle name="20% - Ênfase2 2 3 3 3" xfId="470"/>
    <cellStyle name="20% - Ênfase2 2 3 3 3 2" xfId="471"/>
    <cellStyle name="20% - Ênfase2 2 3 3 3 3" xfId="472"/>
    <cellStyle name="20% - Ênfase2 2 3 3 4" xfId="473"/>
    <cellStyle name="20% - Ênfase2 2 3 3 5" xfId="474"/>
    <cellStyle name="20% - Ênfase2 2 3 3 6" xfId="475"/>
    <cellStyle name="20% - Ênfase2 2 3 4" xfId="476"/>
    <cellStyle name="20% - Ênfase2 2 3 4 2" xfId="477"/>
    <cellStyle name="20% - Ênfase2 2 3 4 3" xfId="478"/>
    <cellStyle name="20% - Ênfase2 2 3 5" xfId="479"/>
    <cellStyle name="20% - Ênfase2 2 3 5 2" xfId="480"/>
    <cellStyle name="20% - Ênfase2 2 3 5 3" xfId="481"/>
    <cellStyle name="20% - Ênfase2 2 3 6" xfId="482"/>
    <cellStyle name="20% - Ênfase2 2 3 7" xfId="483"/>
    <cellStyle name="20% - Ênfase2 2 3 8" xfId="484"/>
    <cellStyle name="20% - Ênfase2 2 4" xfId="485"/>
    <cellStyle name="20% - Ênfase2 2 4 2" xfId="486"/>
    <cellStyle name="20% - Ênfase2 2 4 2 2" xfId="487"/>
    <cellStyle name="20% - Ênfase2 2 4 2 3" xfId="488"/>
    <cellStyle name="20% - Ênfase2 2 4 3" xfId="489"/>
    <cellStyle name="20% - Ênfase2 2 4 3 2" xfId="490"/>
    <cellStyle name="20% - Ênfase2 2 4 3 3" xfId="491"/>
    <cellStyle name="20% - Ênfase2 2 4 4" xfId="492"/>
    <cellStyle name="20% - Ênfase2 2 4 5" xfId="493"/>
    <cellStyle name="20% - Ênfase2 2 4 6" xfId="494"/>
    <cellStyle name="20% - Ênfase2 2 5" xfId="495"/>
    <cellStyle name="20% - Ênfase2 2 5 2" xfId="496"/>
    <cellStyle name="20% - Ênfase2 2 5 2 2" xfId="497"/>
    <cellStyle name="20% - Ênfase2 2 5 2 3" xfId="498"/>
    <cellStyle name="20% - Ênfase2 2 5 3" xfId="499"/>
    <cellStyle name="20% - Ênfase2 2 5 3 2" xfId="500"/>
    <cellStyle name="20% - Ênfase2 2 5 3 3" xfId="501"/>
    <cellStyle name="20% - Ênfase2 2 5 4" xfId="502"/>
    <cellStyle name="20% - Ênfase2 2 5 5" xfId="503"/>
    <cellStyle name="20% - Ênfase2 2 5 6" xfId="504"/>
    <cellStyle name="20% - Ênfase2 2 6" xfId="505"/>
    <cellStyle name="20% - Ênfase2 2 6 2" xfId="506"/>
    <cellStyle name="20% - Ênfase2 2 6 3" xfId="507"/>
    <cellStyle name="20% - Ênfase2 2 6 4" xfId="508"/>
    <cellStyle name="20% - Ênfase2 2 7" xfId="509"/>
    <cellStyle name="20% - Ênfase2 2 7 2" xfId="510"/>
    <cellStyle name="20% - Ênfase2 2 7 3" xfId="511"/>
    <cellStyle name="20% - Ênfase2 2 8" xfId="512"/>
    <cellStyle name="20% - Ênfase2 2 9" xfId="513"/>
    <cellStyle name="20% - Ênfase2 3" xfId="514"/>
    <cellStyle name="20% - Ênfase2 3 2" xfId="515"/>
    <cellStyle name="20% - Ênfase2 3 2 2" xfId="516"/>
    <cellStyle name="20% - Ênfase2 3 2 2 2" xfId="517"/>
    <cellStyle name="20% - Ênfase2 3 2 2 2 2" xfId="518"/>
    <cellStyle name="20% - Ênfase2 3 2 2 2 3" xfId="519"/>
    <cellStyle name="20% - Ênfase2 3 2 2 3" xfId="520"/>
    <cellStyle name="20% - Ênfase2 3 2 2 3 2" xfId="521"/>
    <cellStyle name="20% - Ênfase2 3 2 2 3 3" xfId="522"/>
    <cellStyle name="20% - Ênfase2 3 2 2 4" xfId="523"/>
    <cellStyle name="20% - Ênfase2 3 2 2 5" xfId="524"/>
    <cellStyle name="20% - Ênfase2 3 2 2 6" xfId="525"/>
    <cellStyle name="20% - Ênfase2 3 2 3" xfId="526"/>
    <cellStyle name="20% - Ênfase2 3 2 3 2" xfId="527"/>
    <cellStyle name="20% - Ênfase2 3 2 3 2 2" xfId="528"/>
    <cellStyle name="20% - Ênfase2 3 2 3 2 3" xfId="529"/>
    <cellStyle name="20% - Ênfase2 3 2 3 3" xfId="530"/>
    <cellStyle name="20% - Ênfase2 3 2 3 3 2" xfId="531"/>
    <cellStyle name="20% - Ênfase2 3 2 3 3 3" xfId="532"/>
    <cellStyle name="20% - Ênfase2 3 2 3 4" xfId="533"/>
    <cellStyle name="20% - Ênfase2 3 2 3 5" xfId="534"/>
    <cellStyle name="20% - Ênfase2 3 2 3 6" xfId="535"/>
    <cellStyle name="20% - Ênfase2 3 2 4" xfId="536"/>
    <cellStyle name="20% - Ênfase2 3 2 4 2" xfId="537"/>
    <cellStyle name="20% - Ênfase2 3 2 4 3" xfId="538"/>
    <cellStyle name="20% - Ênfase2 3 2 5" xfId="539"/>
    <cellStyle name="20% - Ênfase2 3 2 5 2" xfId="540"/>
    <cellStyle name="20% - Ênfase2 3 2 5 3" xfId="541"/>
    <cellStyle name="20% - Ênfase2 3 2 6" xfId="542"/>
    <cellStyle name="20% - Ênfase2 3 2 7" xfId="543"/>
    <cellStyle name="20% - Ênfase2 3 2 8" xfId="544"/>
    <cellStyle name="20% - Ênfase2 3 3" xfId="545"/>
    <cellStyle name="20% - Ênfase2 3 3 2" xfId="546"/>
    <cellStyle name="20% - Ênfase2 3 3 2 2" xfId="547"/>
    <cellStyle name="20% - Ênfase2 3 3 2 3" xfId="548"/>
    <cellStyle name="20% - Ênfase2 3 3 3" xfId="549"/>
    <cellStyle name="20% - Ênfase2 3 3 3 2" xfId="550"/>
    <cellStyle name="20% - Ênfase2 3 3 3 3" xfId="551"/>
    <cellStyle name="20% - Ênfase2 3 3 4" xfId="552"/>
    <cellStyle name="20% - Ênfase2 3 3 5" xfId="553"/>
    <cellStyle name="20% - Ênfase2 3 3 6" xfId="554"/>
    <cellStyle name="20% - Ênfase2 3 4" xfId="555"/>
    <cellStyle name="20% - Ênfase2 3 4 2" xfId="556"/>
    <cellStyle name="20% - Ênfase2 3 4 2 2" xfId="557"/>
    <cellStyle name="20% - Ênfase2 3 4 2 3" xfId="558"/>
    <cellStyle name="20% - Ênfase2 3 4 3" xfId="559"/>
    <cellStyle name="20% - Ênfase2 3 4 3 2" xfId="560"/>
    <cellStyle name="20% - Ênfase2 3 4 3 3" xfId="561"/>
    <cellStyle name="20% - Ênfase2 3 4 4" xfId="562"/>
    <cellStyle name="20% - Ênfase2 3 4 5" xfId="563"/>
    <cellStyle name="20% - Ênfase2 3 4 6" xfId="564"/>
    <cellStyle name="20% - Ênfase2 3 5" xfId="565"/>
    <cellStyle name="20% - Ênfase2 3 5 2" xfId="566"/>
    <cellStyle name="20% - Ênfase2 3 5 3" xfId="567"/>
    <cellStyle name="20% - Ênfase2 3 6" xfId="568"/>
    <cellStyle name="20% - Ênfase2 3 6 2" xfId="569"/>
    <cellStyle name="20% - Ênfase2 3 6 3" xfId="570"/>
    <cellStyle name="20% - Ênfase2 3 7" xfId="571"/>
    <cellStyle name="20% - Ênfase2 3 8" xfId="572"/>
    <cellStyle name="20% - Ênfase2 3 9" xfId="573"/>
    <cellStyle name="20% - Ênfase2 4" xfId="574"/>
    <cellStyle name="20% - Ênfase2 4 2" xfId="575"/>
    <cellStyle name="20% - Ênfase2 4 2 2" xfId="576"/>
    <cellStyle name="20% - Ênfase2 4 2 2 2" xfId="577"/>
    <cellStyle name="20% - Ênfase2 4 2 2 3" xfId="578"/>
    <cellStyle name="20% - Ênfase2 4 2 3" xfId="579"/>
    <cellStyle name="20% - Ênfase2 4 2 3 2" xfId="580"/>
    <cellStyle name="20% - Ênfase2 4 2 3 3" xfId="581"/>
    <cellStyle name="20% - Ênfase2 4 2 4" xfId="582"/>
    <cellStyle name="20% - Ênfase2 4 2 5" xfId="583"/>
    <cellStyle name="20% - Ênfase2 4 2 6" xfId="584"/>
    <cellStyle name="20% - Ênfase2 4 3" xfId="585"/>
    <cellStyle name="20% - Ênfase2 4 3 2" xfId="586"/>
    <cellStyle name="20% - Ênfase2 4 3 2 2" xfId="587"/>
    <cellStyle name="20% - Ênfase2 4 3 2 3" xfId="588"/>
    <cellStyle name="20% - Ênfase2 4 3 3" xfId="589"/>
    <cellStyle name="20% - Ênfase2 4 3 3 2" xfId="590"/>
    <cellStyle name="20% - Ênfase2 4 3 3 3" xfId="591"/>
    <cellStyle name="20% - Ênfase2 4 3 4" xfId="592"/>
    <cellStyle name="20% - Ênfase2 4 3 5" xfId="593"/>
    <cellStyle name="20% - Ênfase2 4 3 6" xfId="594"/>
    <cellStyle name="20% - Ênfase2 4 4" xfId="595"/>
    <cellStyle name="20% - Ênfase2 4 4 2" xfId="596"/>
    <cellStyle name="20% - Ênfase2 4 4 3" xfId="597"/>
    <cellStyle name="20% - Ênfase2 4 5" xfId="598"/>
    <cellStyle name="20% - Ênfase2 4 5 2" xfId="599"/>
    <cellStyle name="20% - Ênfase2 4 5 3" xfId="600"/>
    <cellStyle name="20% - Ênfase2 4 6" xfId="601"/>
    <cellStyle name="20% - Ênfase2 4 7" xfId="602"/>
    <cellStyle name="20% - Ênfase2 4 8" xfId="603"/>
    <cellStyle name="20% - Ênfase2 5" xfId="604"/>
    <cellStyle name="20% - Ênfase2 6" xfId="605"/>
    <cellStyle name="20% - Ênfase2 6 2" xfId="606"/>
    <cellStyle name="20% - Ênfase2 6 2 2" xfId="607"/>
    <cellStyle name="20% - Ênfase2 6 2 2 2" xfId="608"/>
    <cellStyle name="20% - Ênfase2 6 2 2 3" xfId="609"/>
    <cellStyle name="20% - Ênfase2 6 2 3" xfId="610"/>
    <cellStyle name="20% - Ênfase2 6 2 3 2" xfId="611"/>
    <cellStyle name="20% - Ênfase2 6 2 3 3" xfId="612"/>
    <cellStyle name="20% - Ênfase2 6 2 4" xfId="613"/>
    <cellStyle name="20% - Ênfase2 6 2 5" xfId="614"/>
    <cellStyle name="20% - Ênfase2 6 2 6" xfId="615"/>
    <cellStyle name="20% - Ênfase2 6 3" xfId="616"/>
    <cellStyle name="20% - Ênfase2 6 3 2" xfId="617"/>
    <cellStyle name="20% - Ênfase2 6 3 2 2" xfId="618"/>
    <cellStyle name="20% - Ênfase2 6 3 2 3" xfId="619"/>
    <cellStyle name="20% - Ênfase2 6 3 3" xfId="620"/>
    <cellStyle name="20% - Ênfase2 6 3 3 2" xfId="621"/>
    <cellStyle name="20% - Ênfase2 6 3 3 3" xfId="622"/>
    <cellStyle name="20% - Ênfase2 6 3 4" xfId="623"/>
    <cellStyle name="20% - Ênfase2 6 3 5" xfId="624"/>
    <cellStyle name="20% - Ênfase2 6 3 6" xfId="625"/>
    <cellStyle name="20% - Ênfase2 6 4" xfId="626"/>
    <cellStyle name="20% - Ênfase2 6 4 2" xfId="627"/>
    <cellStyle name="20% - Ênfase2 6 4 3" xfId="628"/>
    <cellStyle name="20% - Ênfase2 6 5" xfId="629"/>
    <cellStyle name="20% - Ênfase2 6 5 2" xfId="630"/>
    <cellStyle name="20% - Ênfase2 6 5 3" xfId="631"/>
    <cellStyle name="20% - Ênfase2 6 6" xfId="632"/>
    <cellStyle name="20% - Ênfase2 6 7" xfId="633"/>
    <cellStyle name="20% - Ênfase2 6 8" xfId="634"/>
    <cellStyle name="20% - Ênfase2 7" xfId="635"/>
    <cellStyle name="20% - Ênfase2 7 2" xfId="636"/>
    <cellStyle name="20% - Ênfase2 7 2 2" xfId="637"/>
    <cellStyle name="20% - Ênfase2 7 2 2 2" xfId="638"/>
    <cellStyle name="20% - Ênfase2 7 2 2 3" xfId="639"/>
    <cellStyle name="20% - Ênfase2 7 2 3" xfId="640"/>
    <cellStyle name="20% - Ênfase2 7 2 3 2" xfId="641"/>
    <cellStyle name="20% - Ênfase2 7 2 3 3" xfId="642"/>
    <cellStyle name="20% - Ênfase2 7 2 4" xfId="643"/>
    <cellStyle name="20% - Ênfase2 7 2 5" xfId="644"/>
    <cellStyle name="20% - Ênfase2 7 2 6" xfId="645"/>
    <cellStyle name="20% - Ênfase2 7 3" xfId="646"/>
    <cellStyle name="20% - Ênfase2 7 3 2" xfId="647"/>
    <cellStyle name="20% - Ênfase2 7 3 2 2" xfId="648"/>
    <cellStyle name="20% - Ênfase2 7 3 2 3" xfId="649"/>
    <cellStyle name="20% - Ênfase2 7 3 3" xfId="650"/>
    <cellStyle name="20% - Ênfase2 7 3 3 2" xfId="651"/>
    <cellStyle name="20% - Ênfase2 7 3 3 3" xfId="652"/>
    <cellStyle name="20% - Ênfase2 7 3 4" xfId="653"/>
    <cellStyle name="20% - Ênfase2 7 3 5" xfId="654"/>
    <cellStyle name="20% - Ênfase2 7 3 6" xfId="655"/>
    <cellStyle name="20% - Ênfase2 7 4" xfId="656"/>
    <cellStyle name="20% - Ênfase2 7 4 2" xfId="657"/>
    <cellStyle name="20% - Ênfase2 7 4 3" xfId="658"/>
    <cellStyle name="20% - Ênfase2 7 5" xfId="659"/>
    <cellStyle name="20% - Ênfase2 7 5 2" xfId="660"/>
    <cellStyle name="20% - Ênfase2 7 5 3" xfId="661"/>
    <cellStyle name="20% - Ênfase2 7 6" xfId="662"/>
    <cellStyle name="20% - Ênfase2 7 7" xfId="663"/>
    <cellStyle name="20% - Ênfase2 7 8" xfId="664"/>
    <cellStyle name="20% - Ênfase2 8" xfId="665"/>
    <cellStyle name="20% - Ênfase2 8 2" xfId="666"/>
    <cellStyle name="20% - Ênfase2 9" xfId="667"/>
    <cellStyle name="20% - Ênfase2 9 2" xfId="668"/>
    <cellStyle name="20% - Ênfase3 10" xfId="669"/>
    <cellStyle name="20% - Ênfase3 10 2" xfId="670"/>
    <cellStyle name="20% - Ênfase3 11" xfId="671"/>
    <cellStyle name="20% - Ênfase3 11 2" xfId="672"/>
    <cellStyle name="20% - Ênfase3 12" xfId="673"/>
    <cellStyle name="20% - Ênfase3 2" xfId="6"/>
    <cellStyle name="20% - Ênfase3 2 10" xfId="674"/>
    <cellStyle name="20% - Ênfase3 2 2" xfId="675"/>
    <cellStyle name="20% - Ênfase3 2 2 2" xfId="676"/>
    <cellStyle name="20% - Ênfase3 2 2 2 2" xfId="677"/>
    <cellStyle name="20% - Ênfase3 2 2 2 2 2" xfId="678"/>
    <cellStyle name="20% - Ênfase3 2 2 2 2 2 2" xfId="679"/>
    <cellStyle name="20% - Ênfase3 2 2 2 2 2 3" xfId="680"/>
    <cellStyle name="20% - Ênfase3 2 2 2 2 3" xfId="681"/>
    <cellStyle name="20% - Ênfase3 2 2 2 2 4" xfId="682"/>
    <cellStyle name="20% - Ênfase3 2 2 2 3" xfId="683"/>
    <cellStyle name="20% - Ênfase3 2 2 2 3 2" xfId="684"/>
    <cellStyle name="20% - Ênfase3 2 2 2 3 3" xfId="685"/>
    <cellStyle name="20% - Ênfase3 2 2 2 4" xfId="686"/>
    <cellStyle name="20% - Ênfase3 2 2 2 5" xfId="687"/>
    <cellStyle name="20% - Ênfase3 2 2 3" xfId="688"/>
    <cellStyle name="20% - Ênfase3 2 2 3 2" xfId="689"/>
    <cellStyle name="20% - Ênfase3 2 2 3 2 2" xfId="690"/>
    <cellStyle name="20% - Ênfase3 2 2 3 2 3" xfId="691"/>
    <cellStyle name="20% - Ênfase3 2 2 3 3" xfId="692"/>
    <cellStyle name="20% - Ênfase3 2 2 3 4" xfId="693"/>
    <cellStyle name="20% - Ênfase3 2 3" xfId="694"/>
    <cellStyle name="20% - Ênfase3 2 3 2" xfId="695"/>
    <cellStyle name="20% - Ênfase3 2 3 2 2" xfId="696"/>
    <cellStyle name="20% - Ênfase3 2 3 2 2 2" xfId="697"/>
    <cellStyle name="20% - Ênfase3 2 3 2 2 3" xfId="698"/>
    <cellStyle name="20% - Ênfase3 2 3 2 3" xfId="699"/>
    <cellStyle name="20% - Ênfase3 2 3 2 3 2" xfId="700"/>
    <cellStyle name="20% - Ênfase3 2 3 2 3 3" xfId="701"/>
    <cellStyle name="20% - Ênfase3 2 3 2 4" xfId="702"/>
    <cellStyle name="20% - Ênfase3 2 3 2 5" xfId="703"/>
    <cellStyle name="20% - Ênfase3 2 3 2 6" xfId="704"/>
    <cellStyle name="20% - Ênfase3 2 3 3" xfId="705"/>
    <cellStyle name="20% - Ênfase3 2 3 3 2" xfId="706"/>
    <cellStyle name="20% - Ênfase3 2 3 3 2 2" xfId="707"/>
    <cellStyle name="20% - Ênfase3 2 3 3 2 3" xfId="708"/>
    <cellStyle name="20% - Ênfase3 2 3 3 3" xfId="709"/>
    <cellStyle name="20% - Ênfase3 2 3 3 3 2" xfId="710"/>
    <cellStyle name="20% - Ênfase3 2 3 3 3 3" xfId="711"/>
    <cellStyle name="20% - Ênfase3 2 3 3 4" xfId="712"/>
    <cellStyle name="20% - Ênfase3 2 3 3 5" xfId="713"/>
    <cellStyle name="20% - Ênfase3 2 3 3 6" xfId="714"/>
    <cellStyle name="20% - Ênfase3 2 3 4" xfId="715"/>
    <cellStyle name="20% - Ênfase3 2 3 4 2" xfId="716"/>
    <cellStyle name="20% - Ênfase3 2 3 4 3" xfId="717"/>
    <cellStyle name="20% - Ênfase3 2 3 5" xfId="718"/>
    <cellStyle name="20% - Ênfase3 2 3 5 2" xfId="719"/>
    <cellStyle name="20% - Ênfase3 2 3 5 3" xfId="720"/>
    <cellStyle name="20% - Ênfase3 2 3 6" xfId="721"/>
    <cellStyle name="20% - Ênfase3 2 3 7" xfId="722"/>
    <cellStyle name="20% - Ênfase3 2 3 8" xfId="723"/>
    <cellStyle name="20% - Ênfase3 2 4" xfId="724"/>
    <cellStyle name="20% - Ênfase3 2 4 2" xfId="725"/>
    <cellStyle name="20% - Ênfase3 2 4 2 2" xfId="726"/>
    <cellStyle name="20% - Ênfase3 2 4 2 3" xfId="727"/>
    <cellStyle name="20% - Ênfase3 2 4 3" xfId="728"/>
    <cellStyle name="20% - Ênfase3 2 4 3 2" xfId="729"/>
    <cellStyle name="20% - Ênfase3 2 4 3 3" xfId="730"/>
    <cellStyle name="20% - Ênfase3 2 4 4" xfId="731"/>
    <cellStyle name="20% - Ênfase3 2 4 5" xfId="732"/>
    <cellStyle name="20% - Ênfase3 2 4 6" xfId="733"/>
    <cellStyle name="20% - Ênfase3 2 5" xfId="734"/>
    <cellStyle name="20% - Ênfase3 2 5 2" xfId="735"/>
    <cellStyle name="20% - Ênfase3 2 5 2 2" xfId="736"/>
    <cellStyle name="20% - Ênfase3 2 5 2 3" xfId="737"/>
    <cellStyle name="20% - Ênfase3 2 5 3" xfId="738"/>
    <cellStyle name="20% - Ênfase3 2 5 3 2" xfId="739"/>
    <cellStyle name="20% - Ênfase3 2 5 3 3" xfId="740"/>
    <cellStyle name="20% - Ênfase3 2 5 4" xfId="741"/>
    <cellStyle name="20% - Ênfase3 2 5 5" xfId="742"/>
    <cellStyle name="20% - Ênfase3 2 5 6" xfId="743"/>
    <cellStyle name="20% - Ênfase3 2 6" xfId="744"/>
    <cellStyle name="20% - Ênfase3 2 6 2" xfId="745"/>
    <cellStyle name="20% - Ênfase3 2 6 3" xfId="746"/>
    <cellStyle name="20% - Ênfase3 2 6 4" xfId="747"/>
    <cellStyle name="20% - Ênfase3 2 7" xfId="748"/>
    <cellStyle name="20% - Ênfase3 2 7 2" xfId="749"/>
    <cellStyle name="20% - Ênfase3 2 7 3" xfId="750"/>
    <cellStyle name="20% - Ênfase3 2 8" xfId="751"/>
    <cellStyle name="20% - Ênfase3 2 9" xfId="752"/>
    <cellStyle name="20% - Ênfase3 3" xfId="753"/>
    <cellStyle name="20% - Ênfase3 3 2" xfId="754"/>
    <cellStyle name="20% - Ênfase3 3 2 2" xfId="755"/>
    <cellStyle name="20% - Ênfase3 3 2 2 2" xfId="756"/>
    <cellStyle name="20% - Ênfase3 3 2 2 2 2" xfId="757"/>
    <cellStyle name="20% - Ênfase3 3 2 2 2 3" xfId="758"/>
    <cellStyle name="20% - Ênfase3 3 2 2 3" xfId="759"/>
    <cellStyle name="20% - Ênfase3 3 2 2 3 2" xfId="760"/>
    <cellStyle name="20% - Ênfase3 3 2 2 3 3" xfId="761"/>
    <cellStyle name="20% - Ênfase3 3 2 2 4" xfId="762"/>
    <cellStyle name="20% - Ênfase3 3 2 2 5" xfId="763"/>
    <cellStyle name="20% - Ênfase3 3 2 2 6" xfId="764"/>
    <cellStyle name="20% - Ênfase3 3 2 3" xfId="765"/>
    <cellStyle name="20% - Ênfase3 3 2 3 2" xfId="766"/>
    <cellStyle name="20% - Ênfase3 3 2 3 2 2" xfId="767"/>
    <cellStyle name="20% - Ênfase3 3 2 3 2 3" xfId="768"/>
    <cellStyle name="20% - Ênfase3 3 2 3 3" xfId="769"/>
    <cellStyle name="20% - Ênfase3 3 2 3 3 2" xfId="770"/>
    <cellStyle name="20% - Ênfase3 3 2 3 3 3" xfId="771"/>
    <cellStyle name="20% - Ênfase3 3 2 3 4" xfId="772"/>
    <cellStyle name="20% - Ênfase3 3 2 3 5" xfId="773"/>
    <cellStyle name="20% - Ênfase3 3 2 3 6" xfId="774"/>
    <cellStyle name="20% - Ênfase3 3 2 4" xfId="775"/>
    <cellStyle name="20% - Ênfase3 3 2 4 2" xfId="776"/>
    <cellStyle name="20% - Ênfase3 3 2 4 3" xfId="777"/>
    <cellStyle name="20% - Ênfase3 3 2 5" xfId="778"/>
    <cellStyle name="20% - Ênfase3 3 2 5 2" xfId="779"/>
    <cellStyle name="20% - Ênfase3 3 2 5 3" xfId="780"/>
    <cellStyle name="20% - Ênfase3 3 2 6" xfId="781"/>
    <cellStyle name="20% - Ênfase3 3 2 7" xfId="782"/>
    <cellStyle name="20% - Ênfase3 3 2 8" xfId="783"/>
    <cellStyle name="20% - Ênfase3 3 3" xfId="784"/>
    <cellStyle name="20% - Ênfase3 3 3 2" xfId="785"/>
    <cellStyle name="20% - Ênfase3 3 3 2 2" xfId="786"/>
    <cellStyle name="20% - Ênfase3 3 3 2 3" xfId="787"/>
    <cellStyle name="20% - Ênfase3 3 3 3" xfId="788"/>
    <cellStyle name="20% - Ênfase3 3 3 3 2" xfId="789"/>
    <cellStyle name="20% - Ênfase3 3 3 3 3" xfId="790"/>
    <cellStyle name="20% - Ênfase3 3 3 4" xfId="791"/>
    <cellStyle name="20% - Ênfase3 3 3 5" xfId="792"/>
    <cellStyle name="20% - Ênfase3 3 3 6" xfId="793"/>
    <cellStyle name="20% - Ênfase3 3 4" xfId="794"/>
    <cellStyle name="20% - Ênfase3 3 4 2" xfId="795"/>
    <cellStyle name="20% - Ênfase3 3 4 2 2" xfId="796"/>
    <cellStyle name="20% - Ênfase3 3 4 2 3" xfId="797"/>
    <cellStyle name="20% - Ênfase3 3 4 3" xfId="798"/>
    <cellStyle name="20% - Ênfase3 3 4 3 2" xfId="799"/>
    <cellStyle name="20% - Ênfase3 3 4 3 3" xfId="800"/>
    <cellStyle name="20% - Ênfase3 3 4 4" xfId="801"/>
    <cellStyle name="20% - Ênfase3 3 4 5" xfId="802"/>
    <cellStyle name="20% - Ênfase3 3 4 6" xfId="803"/>
    <cellStyle name="20% - Ênfase3 3 5" xfId="804"/>
    <cellStyle name="20% - Ênfase3 3 5 2" xfId="805"/>
    <cellStyle name="20% - Ênfase3 3 5 3" xfId="806"/>
    <cellStyle name="20% - Ênfase3 3 6" xfId="807"/>
    <cellStyle name="20% - Ênfase3 3 6 2" xfId="808"/>
    <cellStyle name="20% - Ênfase3 3 6 3" xfId="809"/>
    <cellStyle name="20% - Ênfase3 3 7" xfId="810"/>
    <cellStyle name="20% - Ênfase3 3 8" xfId="811"/>
    <cellStyle name="20% - Ênfase3 3 9" xfId="812"/>
    <cellStyle name="20% - Ênfase3 4" xfId="813"/>
    <cellStyle name="20% - Ênfase3 4 2" xfId="814"/>
    <cellStyle name="20% - Ênfase3 4 2 2" xfId="815"/>
    <cellStyle name="20% - Ênfase3 4 2 2 2" xfId="816"/>
    <cellStyle name="20% - Ênfase3 4 2 2 3" xfId="817"/>
    <cellStyle name="20% - Ênfase3 4 2 3" xfId="818"/>
    <cellStyle name="20% - Ênfase3 4 2 3 2" xfId="819"/>
    <cellStyle name="20% - Ênfase3 4 2 3 3" xfId="820"/>
    <cellStyle name="20% - Ênfase3 4 2 4" xfId="821"/>
    <cellStyle name="20% - Ênfase3 4 2 5" xfId="822"/>
    <cellStyle name="20% - Ênfase3 4 2 6" xfId="823"/>
    <cellStyle name="20% - Ênfase3 4 3" xfId="824"/>
    <cellStyle name="20% - Ênfase3 4 3 2" xfId="825"/>
    <cellStyle name="20% - Ênfase3 4 3 2 2" xfId="826"/>
    <cellStyle name="20% - Ênfase3 4 3 2 3" xfId="827"/>
    <cellStyle name="20% - Ênfase3 4 3 3" xfId="828"/>
    <cellStyle name="20% - Ênfase3 4 3 3 2" xfId="829"/>
    <cellStyle name="20% - Ênfase3 4 3 3 3" xfId="830"/>
    <cellStyle name="20% - Ênfase3 4 3 4" xfId="831"/>
    <cellStyle name="20% - Ênfase3 4 3 5" xfId="832"/>
    <cellStyle name="20% - Ênfase3 4 3 6" xfId="833"/>
    <cellStyle name="20% - Ênfase3 4 4" xfId="834"/>
    <cellStyle name="20% - Ênfase3 4 4 2" xfId="835"/>
    <cellStyle name="20% - Ênfase3 4 4 3" xfId="836"/>
    <cellStyle name="20% - Ênfase3 4 5" xfId="837"/>
    <cellStyle name="20% - Ênfase3 4 5 2" xfId="838"/>
    <cellStyle name="20% - Ênfase3 4 5 3" xfId="839"/>
    <cellStyle name="20% - Ênfase3 4 6" xfId="840"/>
    <cellStyle name="20% - Ênfase3 4 7" xfId="841"/>
    <cellStyle name="20% - Ênfase3 4 8" xfId="842"/>
    <cellStyle name="20% - Ênfase3 5" xfId="843"/>
    <cellStyle name="20% - Ênfase3 6" xfId="844"/>
    <cellStyle name="20% - Ênfase3 6 2" xfId="845"/>
    <cellStyle name="20% - Ênfase3 6 2 2" xfId="846"/>
    <cellStyle name="20% - Ênfase3 6 2 2 2" xfId="847"/>
    <cellStyle name="20% - Ênfase3 6 2 2 3" xfId="848"/>
    <cellStyle name="20% - Ênfase3 6 2 3" xfId="849"/>
    <cellStyle name="20% - Ênfase3 6 2 3 2" xfId="850"/>
    <cellStyle name="20% - Ênfase3 6 2 3 3" xfId="851"/>
    <cellStyle name="20% - Ênfase3 6 2 4" xfId="852"/>
    <cellStyle name="20% - Ênfase3 6 2 5" xfId="853"/>
    <cellStyle name="20% - Ênfase3 6 2 6" xfId="854"/>
    <cellStyle name="20% - Ênfase3 6 3" xfId="855"/>
    <cellStyle name="20% - Ênfase3 6 3 2" xfId="856"/>
    <cellStyle name="20% - Ênfase3 6 3 2 2" xfId="857"/>
    <cellStyle name="20% - Ênfase3 6 3 2 3" xfId="858"/>
    <cellStyle name="20% - Ênfase3 6 3 3" xfId="859"/>
    <cellStyle name="20% - Ênfase3 6 3 3 2" xfId="860"/>
    <cellStyle name="20% - Ênfase3 6 3 3 3" xfId="861"/>
    <cellStyle name="20% - Ênfase3 6 3 4" xfId="862"/>
    <cellStyle name="20% - Ênfase3 6 3 5" xfId="863"/>
    <cellStyle name="20% - Ênfase3 6 3 6" xfId="864"/>
    <cellStyle name="20% - Ênfase3 6 4" xfId="865"/>
    <cellStyle name="20% - Ênfase3 6 4 2" xfId="866"/>
    <cellStyle name="20% - Ênfase3 6 4 3" xfId="867"/>
    <cellStyle name="20% - Ênfase3 6 5" xfId="868"/>
    <cellStyle name="20% - Ênfase3 6 5 2" xfId="869"/>
    <cellStyle name="20% - Ênfase3 6 5 3" xfId="870"/>
    <cellStyle name="20% - Ênfase3 6 6" xfId="871"/>
    <cellStyle name="20% - Ênfase3 6 7" xfId="872"/>
    <cellStyle name="20% - Ênfase3 6 8" xfId="873"/>
    <cellStyle name="20% - Ênfase3 7" xfId="874"/>
    <cellStyle name="20% - Ênfase3 7 2" xfId="875"/>
    <cellStyle name="20% - Ênfase3 7 2 2" xfId="876"/>
    <cellStyle name="20% - Ênfase3 7 2 2 2" xfId="877"/>
    <cellStyle name="20% - Ênfase3 7 2 2 3" xfId="878"/>
    <cellStyle name="20% - Ênfase3 7 2 3" xfId="879"/>
    <cellStyle name="20% - Ênfase3 7 2 3 2" xfId="880"/>
    <cellStyle name="20% - Ênfase3 7 2 3 3" xfId="881"/>
    <cellStyle name="20% - Ênfase3 7 2 4" xfId="882"/>
    <cellStyle name="20% - Ênfase3 7 2 5" xfId="883"/>
    <cellStyle name="20% - Ênfase3 7 2 6" xfId="884"/>
    <cellStyle name="20% - Ênfase3 7 3" xfId="885"/>
    <cellStyle name="20% - Ênfase3 7 3 2" xfId="886"/>
    <cellStyle name="20% - Ênfase3 7 3 2 2" xfId="887"/>
    <cellStyle name="20% - Ênfase3 7 3 2 3" xfId="888"/>
    <cellStyle name="20% - Ênfase3 7 3 3" xfId="889"/>
    <cellStyle name="20% - Ênfase3 7 3 3 2" xfId="890"/>
    <cellStyle name="20% - Ênfase3 7 3 3 3" xfId="891"/>
    <cellStyle name="20% - Ênfase3 7 3 4" xfId="892"/>
    <cellStyle name="20% - Ênfase3 7 3 5" xfId="893"/>
    <cellStyle name="20% - Ênfase3 7 3 6" xfId="894"/>
    <cellStyle name="20% - Ênfase3 7 4" xfId="895"/>
    <cellStyle name="20% - Ênfase3 7 4 2" xfId="896"/>
    <cellStyle name="20% - Ênfase3 7 4 3" xfId="897"/>
    <cellStyle name="20% - Ênfase3 7 5" xfId="898"/>
    <cellStyle name="20% - Ênfase3 7 5 2" xfId="899"/>
    <cellStyle name="20% - Ênfase3 7 5 3" xfId="900"/>
    <cellStyle name="20% - Ênfase3 7 6" xfId="901"/>
    <cellStyle name="20% - Ênfase3 7 7" xfId="902"/>
    <cellStyle name="20% - Ênfase3 7 8" xfId="903"/>
    <cellStyle name="20% - Ênfase3 8" xfId="904"/>
    <cellStyle name="20% - Ênfase3 8 2" xfId="905"/>
    <cellStyle name="20% - Ênfase3 9" xfId="906"/>
    <cellStyle name="20% - Ênfase3 9 2" xfId="907"/>
    <cellStyle name="20% - Ênfase4 10" xfId="908"/>
    <cellStyle name="20% - Ênfase4 10 2" xfId="909"/>
    <cellStyle name="20% - Ênfase4 11" xfId="910"/>
    <cellStyle name="20% - Ênfase4 11 2" xfId="911"/>
    <cellStyle name="20% - Ênfase4 12" xfId="912"/>
    <cellStyle name="20% - Ênfase4 2" xfId="7"/>
    <cellStyle name="20% - Ênfase4 2 10" xfId="913"/>
    <cellStyle name="20% - Ênfase4 2 2" xfId="914"/>
    <cellStyle name="20% - Ênfase4 2 2 2" xfId="915"/>
    <cellStyle name="20% - Ênfase4 2 2 2 2" xfId="916"/>
    <cellStyle name="20% - Ênfase4 2 2 2 2 2" xfId="917"/>
    <cellStyle name="20% - Ênfase4 2 2 2 2 2 2" xfId="918"/>
    <cellStyle name="20% - Ênfase4 2 2 2 2 2 3" xfId="919"/>
    <cellStyle name="20% - Ênfase4 2 2 2 2 3" xfId="920"/>
    <cellStyle name="20% - Ênfase4 2 2 2 2 4" xfId="921"/>
    <cellStyle name="20% - Ênfase4 2 2 2 3" xfId="922"/>
    <cellStyle name="20% - Ênfase4 2 2 2 3 2" xfId="923"/>
    <cellStyle name="20% - Ênfase4 2 2 2 3 3" xfId="924"/>
    <cellStyle name="20% - Ênfase4 2 2 2 4" xfId="925"/>
    <cellStyle name="20% - Ênfase4 2 2 2 5" xfId="926"/>
    <cellStyle name="20% - Ênfase4 2 2 3" xfId="927"/>
    <cellStyle name="20% - Ênfase4 2 2 3 2" xfId="928"/>
    <cellStyle name="20% - Ênfase4 2 2 3 2 2" xfId="929"/>
    <cellStyle name="20% - Ênfase4 2 2 3 2 3" xfId="930"/>
    <cellStyle name="20% - Ênfase4 2 2 3 3" xfId="931"/>
    <cellStyle name="20% - Ênfase4 2 2 3 4" xfId="932"/>
    <cellStyle name="20% - Ênfase4 2 3" xfId="933"/>
    <cellStyle name="20% - Ênfase4 2 3 2" xfId="934"/>
    <cellStyle name="20% - Ênfase4 2 3 2 2" xfId="935"/>
    <cellStyle name="20% - Ênfase4 2 3 2 2 2" xfId="936"/>
    <cellStyle name="20% - Ênfase4 2 3 2 2 3" xfId="937"/>
    <cellStyle name="20% - Ênfase4 2 3 2 3" xfId="938"/>
    <cellStyle name="20% - Ênfase4 2 3 2 3 2" xfId="939"/>
    <cellStyle name="20% - Ênfase4 2 3 2 3 3" xfId="940"/>
    <cellStyle name="20% - Ênfase4 2 3 2 4" xfId="941"/>
    <cellStyle name="20% - Ênfase4 2 3 2 5" xfId="942"/>
    <cellStyle name="20% - Ênfase4 2 3 2 6" xfId="943"/>
    <cellStyle name="20% - Ênfase4 2 3 3" xfId="944"/>
    <cellStyle name="20% - Ênfase4 2 3 3 2" xfId="945"/>
    <cellStyle name="20% - Ênfase4 2 3 3 2 2" xfId="946"/>
    <cellStyle name="20% - Ênfase4 2 3 3 2 3" xfId="947"/>
    <cellStyle name="20% - Ênfase4 2 3 3 3" xfId="948"/>
    <cellStyle name="20% - Ênfase4 2 3 3 3 2" xfId="949"/>
    <cellStyle name="20% - Ênfase4 2 3 3 3 3" xfId="950"/>
    <cellStyle name="20% - Ênfase4 2 3 3 4" xfId="951"/>
    <cellStyle name="20% - Ênfase4 2 3 3 5" xfId="952"/>
    <cellStyle name="20% - Ênfase4 2 3 3 6" xfId="953"/>
    <cellStyle name="20% - Ênfase4 2 3 4" xfId="954"/>
    <cellStyle name="20% - Ênfase4 2 3 4 2" xfId="955"/>
    <cellStyle name="20% - Ênfase4 2 3 4 3" xfId="956"/>
    <cellStyle name="20% - Ênfase4 2 3 5" xfId="957"/>
    <cellStyle name="20% - Ênfase4 2 3 5 2" xfId="958"/>
    <cellStyle name="20% - Ênfase4 2 3 5 3" xfId="959"/>
    <cellStyle name="20% - Ênfase4 2 3 6" xfId="960"/>
    <cellStyle name="20% - Ênfase4 2 3 7" xfId="961"/>
    <cellStyle name="20% - Ênfase4 2 3 8" xfId="962"/>
    <cellStyle name="20% - Ênfase4 2 4" xfId="963"/>
    <cellStyle name="20% - Ênfase4 2 4 2" xfId="964"/>
    <cellStyle name="20% - Ênfase4 2 4 2 2" xfId="965"/>
    <cellStyle name="20% - Ênfase4 2 4 2 3" xfId="966"/>
    <cellStyle name="20% - Ênfase4 2 4 3" xfId="967"/>
    <cellStyle name="20% - Ênfase4 2 4 3 2" xfId="968"/>
    <cellStyle name="20% - Ênfase4 2 4 3 3" xfId="969"/>
    <cellStyle name="20% - Ênfase4 2 4 4" xfId="970"/>
    <cellStyle name="20% - Ênfase4 2 4 5" xfId="971"/>
    <cellStyle name="20% - Ênfase4 2 4 6" xfId="972"/>
    <cellStyle name="20% - Ênfase4 2 5" xfId="973"/>
    <cellStyle name="20% - Ênfase4 2 5 2" xfId="974"/>
    <cellStyle name="20% - Ênfase4 2 5 2 2" xfId="975"/>
    <cellStyle name="20% - Ênfase4 2 5 2 3" xfId="976"/>
    <cellStyle name="20% - Ênfase4 2 5 3" xfId="977"/>
    <cellStyle name="20% - Ênfase4 2 5 3 2" xfId="978"/>
    <cellStyle name="20% - Ênfase4 2 5 3 3" xfId="979"/>
    <cellStyle name="20% - Ênfase4 2 5 4" xfId="980"/>
    <cellStyle name="20% - Ênfase4 2 5 5" xfId="981"/>
    <cellStyle name="20% - Ênfase4 2 5 6" xfId="982"/>
    <cellStyle name="20% - Ênfase4 2 6" xfId="983"/>
    <cellStyle name="20% - Ênfase4 2 6 2" xfId="984"/>
    <cellStyle name="20% - Ênfase4 2 6 3" xfId="985"/>
    <cellStyle name="20% - Ênfase4 2 6 4" xfId="986"/>
    <cellStyle name="20% - Ênfase4 2 7" xfId="987"/>
    <cellStyle name="20% - Ênfase4 2 7 2" xfId="988"/>
    <cellStyle name="20% - Ênfase4 2 7 3" xfId="989"/>
    <cellStyle name="20% - Ênfase4 2 8" xfId="990"/>
    <cellStyle name="20% - Ênfase4 2 9" xfId="991"/>
    <cellStyle name="20% - Ênfase4 3" xfId="992"/>
    <cellStyle name="20% - Ênfase4 3 2" xfId="993"/>
    <cellStyle name="20% - Ênfase4 3 2 2" xfId="994"/>
    <cellStyle name="20% - Ênfase4 3 2 2 2" xfId="995"/>
    <cellStyle name="20% - Ênfase4 3 2 2 2 2" xfId="996"/>
    <cellStyle name="20% - Ênfase4 3 2 2 2 3" xfId="997"/>
    <cellStyle name="20% - Ênfase4 3 2 2 3" xfId="998"/>
    <cellStyle name="20% - Ênfase4 3 2 2 3 2" xfId="999"/>
    <cellStyle name="20% - Ênfase4 3 2 2 3 3" xfId="1000"/>
    <cellStyle name="20% - Ênfase4 3 2 2 4" xfId="1001"/>
    <cellStyle name="20% - Ênfase4 3 2 2 5" xfId="1002"/>
    <cellStyle name="20% - Ênfase4 3 2 2 6" xfId="1003"/>
    <cellStyle name="20% - Ênfase4 3 2 3" xfId="1004"/>
    <cellStyle name="20% - Ênfase4 3 2 3 2" xfId="1005"/>
    <cellStyle name="20% - Ênfase4 3 2 4" xfId="1006"/>
    <cellStyle name="20% - Ênfase4 3 2 5" xfId="1007"/>
    <cellStyle name="20% - Ênfase4 3 2 6" xfId="1008"/>
    <cellStyle name="20% - Ênfase4 3 3" xfId="1009"/>
    <cellStyle name="20% - Ênfase4 3 3 2" xfId="1010"/>
    <cellStyle name="20% - Ênfase4 3 3 2 2" xfId="1011"/>
    <cellStyle name="20% - Ênfase4 3 3 2 3" xfId="1012"/>
    <cellStyle name="20% - Ênfase4 3 3 3" xfId="1013"/>
    <cellStyle name="20% - Ênfase4 3 3 3 2" xfId="1014"/>
    <cellStyle name="20% - Ênfase4 3 3 3 3" xfId="1015"/>
    <cellStyle name="20% - Ênfase4 3 3 4" xfId="1016"/>
    <cellStyle name="20% - Ênfase4 3 3 5" xfId="1017"/>
    <cellStyle name="20% - Ênfase4 3 3 6" xfId="1018"/>
    <cellStyle name="20% - Ênfase4 3 4" xfId="1019"/>
    <cellStyle name="20% - Ênfase4 3 4 2" xfId="1020"/>
    <cellStyle name="20% - Ênfase4 3 4 2 2" xfId="1021"/>
    <cellStyle name="20% - Ênfase4 3 4 2 3" xfId="1022"/>
    <cellStyle name="20% - Ênfase4 3 4 3" xfId="1023"/>
    <cellStyle name="20% - Ênfase4 3 4 3 2" xfId="1024"/>
    <cellStyle name="20% - Ênfase4 3 4 3 3" xfId="1025"/>
    <cellStyle name="20% - Ênfase4 3 4 4" xfId="1026"/>
    <cellStyle name="20% - Ênfase4 3 4 5" xfId="1027"/>
    <cellStyle name="20% - Ênfase4 3 4 6" xfId="1028"/>
    <cellStyle name="20% - Ênfase4 3 5" xfId="1029"/>
    <cellStyle name="20% - Ênfase4 3 5 2" xfId="1030"/>
    <cellStyle name="20% - Ênfase4 3 5 3" xfId="1031"/>
    <cellStyle name="20% - Ênfase4 3 6" xfId="1032"/>
    <cellStyle name="20% - Ênfase4 3 6 2" xfId="1033"/>
    <cellStyle name="20% - Ênfase4 3 6 3" xfId="1034"/>
    <cellStyle name="20% - Ênfase4 3 7" xfId="1035"/>
    <cellStyle name="20% - Ênfase4 3 8" xfId="1036"/>
    <cellStyle name="20% - Ênfase4 3 9" xfId="1037"/>
    <cellStyle name="20% - Ênfase4 4" xfId="1038"/>
    <cellStyle name="20% - Ênfase4 4 2" xfId="1039"/>
    <cellStyle name="20% - Ênfase4 4 2 2" xfId="1040"/>
    <cellStyle name="20% - Ênfase4 4 2 2 2" xfId="1041"/>
    <cellStyle name="20% - Ênfase4 4 2 2 3" xfId="1042"/>
    <cellStyle name="20% - Ênfase4 4 2 3" xfId="1043"/>
    <cellStyle name="20% - Ênfase4 4 2 3 2" xfId="1044"/>
    <cellStyle name="20% - Ênfase4 4 2 3 3" xfId="1045"/>
    <cellStyle name="20% - Ênfase4 4 2 4" xfId="1046"/>
    <cellStyle name="20% - Ênfase4 4 2 5" xfId="1047"/>
    <cellStyle name="20% - Ênfase4 4 2 6" xfId="1048"/>
    <cellStyle name="20% - Ênfase4 4 3" xfId="1049"/>
    <cellStyle name="20% - Ênfase4 4 3 2" xfId="1050"/>
    <cellStyle name="20% - Ênfase4 4 3 2 2" xfId="1051"/>
    <cellStyle name="20% - Ênfase4 4 3 2 3" xfId="1052"/>
    <cellStyle name="20% - Ênfase4 4 3 3" xfId="1053"/>
    <cellStyle name="20% - Ênfase4 4 3 3 2" xfId="1054"/>
    <cellStyle name="20% - Ênfase4 4 3 3 3" xfId="1055"/>
    <cellStyle name="20% - Ênfase4 4 3 4" xfId="1056"/>
    <cellStyle name="20% - Ênfase4 4 3 5" xfId="1057"/>
    <cellStyle name="20% - Ênfase4 4 3 6" xfId="1058"/>
    <cellStyle name="20% - Ênfase4 4 4" xfId="1059"/>
    <cellStyle name="20% - Ênfase4 4 4 2" xfId="1060"/>
    <cellStyle name="20% - Ênfase4 4 4 3" xfId="1061"/>
    <cellStyle name="20% - Ênfase4 4 5" xfId="1062"/>
    <cellStyle name="20% - Ênfase4 4 5 2" xfId="1063"/>
    <cellStyle name="20% - Ênfase4 4 5 3" xfId="1064"/>
    <cellStyle name="20% - Ênfase4 4 6" xfId="1065"/>
    <cellStyle name="20% - Ênfase4 4 7" xfId="1066"/>
    <cellStyle name="20% - Ênfase4 4 8" xfId="1067"/>
    <cellStyle name="20% - Ênfase4 5" xfId="1068"/>
    <cellStyle name="20% - Ênfase4 6" xfId="1069"/>
    <cellStyle name="20% - Ênfase4 6 2" xfId="1070"/>
    <cellStyle name="20% - Ênfase4 6 2 2" xfId="1071"/>
    <cellStyle name="20% - Ênfase4 6 2 2 2" xfId="1072"/>
    <cellStyle name="20% - Ênfase4 6 2 2 3" xfId="1073"/>
    <cellStyle name="20% - Ênfase4 6 2 3" xfId="1074"/>
    <cellStyle name="20% - Ênfase4 6 2 3 2" xfId="1075"/>
    <cellStyle name="20% - Ênfase4 6 2 3 3" xfId="1076"/>
    <cellStyle name="20% - Ênfase4 6 2 4" xfId="1077"/>
    <cellStyle name="20% - Ênfase4 6 2 5" xfId="1078"/>
    <cellStyle name="20% - Ênfase4 6 2 6" xfId="1079"/>
    <cellStyle name="20% - Ênfase4 6 3" xfId="1080"/>
    <cellStyle name="20% - Ênfase4 6 3 2" xfId="1081"/>
    <cellStyle name="20% - Ênfase4 6 3 2 2" xfId="1082"/>
    <cellStyle name="20% - Ênfase4 6 3 2 3" xfId="1083"/>
    <cellStyle name="20% - Ênfase4 6 3 3" xfId="1084"/>
    <cellStyle name="20% - Ênfase4 6 3 3 2" xfId="1085"/>
    <cellStyle name="20% - Ênfase4 6 3 3 3" xfId="1086"/>
    <cellStyle name="20% - Ênfase4 6 3 4" xfId="1087"/>
    <cellStyle name="20% - Ênfase4 6 3 5" xfId="1088"/>
    <cellStyle name="20% - Ênfase4 6 3 6" xfId="1089"/>
    <cellStyle name="20% - Ênfase4 6 4" xfId="1090"/>
    <cellStyle name="20% - Ênfase4 6 4 2" xfId="1091"/>
    <cellStyle name="20% - Ênfase4 6 4 3" xfId="1092"/>
    <cellStyle name="20% - Ênfase4 6 5" xfId="1093"/>
    <cellStyle name="20% - Ênfase4 6 5 2" xfId="1094"/>
    <cellStyle name="20% - Ênfase4 6 5 3" xfId="1095"/>
    <cellStyle name="20% - Ênfase4 6 6" xfId="1096"/>
    <cellStyle name="20% - Ênfase4 6 7" xfId="1097"/>
    <cellStyle name="20% - Ênfase4 6 8" xfId="1098"/>
    <cellStyle name="20% - Ênfase4 7" xfId="1099"/>
    <cellStyle name="20% - Ênfase4 7 2" xfId="1100"/>
    <cellStyle name="20% - Ênfase4 7 2 2" xfId="1101"/>
    <cellStyle name="20% - Ênfase4 7 2 2 2" xfId="1102"/>
    <cellStyle name="20% - Ênfase4 7 2 2 3" xfId="1103"/>
    <cellStyle name="20% - Ênfase4 7 2 3" xfId="1104"/>
    <cellStyle name="20% - Ênfase4 7 2 3 2" xfId="1105"/>
    <cellStyle name="20% - Ênfase4 7 2 3 3" xfId="1106"/>
    <cellStyle name="20% - Ênfase4 7 2 4" xfId="1107"/>
    <cellStyle name="20% - Ênfase4 7 2 5" xfId="1108"/>
    <cellStyle name="20% - Ênfase4 7 2 6" xfId="1109"/>
    <cellStyle name="20% - Ênfase4 7 3" xfId="1110"/>
    <cellStyle name="20% - Ênfase4 7 3 2" xfId="1111"/>
    <cellStyle name="20% - Ênfase4 7 3 2 2" xfId="1112"/>
    <cellStyle name="20% - Ênfase4 7 3 2 3" xfId="1113"/>
    <cellStyle name="20% - Ênfase4 7 3 3" xfId="1114"/>
    <cellStyle name="20% - Ênfase4 7 3 3 2" xfId="1115"/>
    <cellStyle name="20% - Ênfase4 7 3 3 3" xfId="1116"/>
    <cellStyle name="20% - Ênfase4 7 3 4" xfId="1117"/>
    <cellStyle name="20% - Ênfase4 7 3 5" xfId="1118"/>
    <cellStyle name="20% - Ênfase4 7 3 6" xfId="1119"/>
    <cellStyle name="20% - Ênfase4 7 4" xfId="1120"/>
    <cellStyle name="20% - Ênfase4 7 4 2" xfId="1121"/>
    <cellStyle name="20% - Ênfase4 7 4 3" xfId="1122"/>
    <cellStyle name="20% - Ênfase4 7 5" xfId="1123"/>
    <cellStyle name="20% - Ênfase4 7 5 2" xfId="1124"/>
    <cellStyle name="20% - Ênfase4 7 5 3" xfId="1125"/>
    <cellStyle name="20% - Ênfase4 7 6" xfId="1126"/>
    <cellStyle name="20% - Ênfase4 7 7" xfId="1127"/>
    <cellStyle name="20% - Ênfase4 7 8" xfId="1128"/>
    <cellStyle name="20% - Ênfase4 8" xfId="1129"/>
    <cellStyle name="20% - Ênfase4 8 2" xfId="1130"/>
    <cellStyle name="20% - Ênfase4 9" xfId="1131"/>
    <cellStyle name="20% - Ênfase4 9 2" xfId="1132"/>
    <cellStyle name="20% - Ênfase5 10" xfId="1133"/>
    <cellStyle name="20% - Ênfase5 10 2" xfId="1134"/>
    <cellStyle name="20% - Ênfase5 11" xfId="1135"/>
    <cellStyle name="20% - Ênfase5 11 2" xfId="1136"/>
    <cellStyle name="20% - Ênfase5 12" xfId="1137"/>
    <cellStyle name="20% - Ênfase5 2" xfId="8"/>
    <cellStyle name="20% - Ênfase5 2 10" xfId="1138"/>
    <cellStyle name="20% - Ênfase5 2 2" xfId="1139"/>
    <cellStyle name="20% - Ênfase5 2 2 2" xfId="1140"/>
    <cellStyle name="20% - Ênfase5 2 2 2 2" xfId="1141"/>
    <cellStyle name="20% - Ênfase5 2 2 2 2 2" xfId="1142"/>
    <cellStyle name="20% - Ênfase5 2 2 2 2 2 2" xfId="1143"/>
    <cellStyle name="20% - Ênfase5 2 2 2 2 2 3" xfId="1144"/>
    <cellStyle name="20% - Ênfase5 2 2 2 2 3" xfId="1145"/>
    <cellStyle name="20% - Ênfase5 2 2 2 2 4" xfId="1146"/>
    <cellStyle name="20% - Ênfase5 2 2 2 3" xfId="1147"/>
    <cellStyle name="20% - Ênfase5 2 2 2 3 2" xfId="1148"/>
    <cellStyle name="20% - Ênfase5 2 2 2 3 3" xfId="1149"/>
    <cellStyle name="20% - Ênfase5 2 2 2 4" xfId="1150"/>
    <cellStyle name="20% - Ênfase5 2 2 2 5" xfId="1151"/>
    <cellStyle name="20% - Ênfase5 2 2 3" xfId="1152"/>
    <cellStyle name="20% - Ênfase5 2 2 3 2" xfId="1153"/>
    <cellStyle name="20% - Ênfase5 2 2 3 2 2" xfId="1154"/>
    <cellStyle name="20% - Ênfase5 2 2 3 2 3" xfId="1155"/>
    <cellStyle name="20% - Ênfase5 2 2 3 3" xfId="1156"/>
    <cellStyle name="20% - Ênfase5 2 2 3 4" xfId="1157"/>
    <cellStyle name="20% - Ênfase5 2 3" xfId="1158"/>
    <cellStyle name="20% - Ênfase5 2 3 2" xfId="1159"/>
    <cellStyle name="20% - Ênfase5 2 3 2 2" xfId="1160"/>
    <cellStyle name="20% - Ênfase5 2 3 2 2 2" xfId="1161"/>
    <cellStyle name="20% - Ênfase5 2 3 2 2 3" xfId="1162"/>
    <cellStyle name="20% - Ênfase5 2 3 2 3" xfId="1163"/>
    <cellStyle name="20% - Ênfase5 2 3 2 3 2" xfId="1164"/>
    <cellStyle name="20% - Ênfase5 2 3 2 3 3" xfId="1165"/>
    <cellStyle name="20% - Ênfase5 2 3 2 4" xfId="1166"/>
    <cellStyle name="20% - Ênfase5 2 3 2 5" xfId="1167"/>
    <cellStyle name="20% - Ênfase5 2 3 2 6" xfId="1168"/>
    <cellStyle name="20% - Ênfase5 2 3 3" xfId="1169"/>
    <cellStyle name="20% - Ênfase5 2 3 3 2" xfId="1170"/>
    <cellStyle name="20% - Ênfase5 2 3 3 2 2" xfId="1171"/>
    <cellStyle name="20% - Ênfase5 2 3 3 2 3" xfId="1172"/>
    <cellStyle name="20% - Ênfase5 2 3 3 3" xfId="1173"/>
    <cellStyle name="20% - Ênfase5 2 3 3 3 2" xfId="1174"/>
    <cellStyle name="20% - Ênfase5 2 3 3 3 3" xfId="1175"/>
    <cellStyle name="20% - Ênfase5 2 3 3 4" xfId="1176"/>
    <cellStyle name="20% - Ênfase5 2 3 3 5" xfId="1177"/>
    <cellStyle name="20% - Ênfase5 2 3 3 6" xfId="1178"/>
    <cellStyle name="20% - Ênfase5 2 3 4" xfId="1179"/>
    <cellStyle name="20% - Ênfase5 2 3 4 2" xfId="1180"/>
    <cellStyle name="20% - Ênfase5 2 3 4 3" xfId="1181"/>
    <cellStyle name="20% - Ênfase5 2 3 5" xfId="1182"/>
    <cellStyle name="20% - Ênfase5 2 3 5 2" xfId="1183"/>
    <cellStyle name="20% - Ênfase5 2 3 5 3" xfId="1184"/>
    <cellStyle name="20% - Ênfase5 2 3 6" xfId="1185"/>
    <cellStyle name="20% - Ênfase5 2 3 7" xfId="1186"/>
    <cellStyle name="20% - Ênfase5 2 3 8" xfId="1187"/>
    <cellStyle name="20% - Ênfase5 2 4" xfId="1188"/>
    <cellStyle name="20% - Ênfase5 2 4 2" xfId="1189"/>
    <cellStyle name="20% - Ênfase5 2 4 2 2" xfId="1190"/>
    <cellStyle name="20% - Ênfase5 2 4 2 3" xfId="1191"/>
    <cellStyle name="20% - Ênfase5 2 4 3" xfId="1192"/>
    <cellStyle name="20% - Ênfase5 2 4 3 2" xfId="1193"/>
    <cellStyle name="20% - Ênfase5 2 4 3 3" xfId="1194"/>
    <cellStyle name="20% - Ênfase5 2 4 4" xfId="1195"/>
    <cellStyle name="20% - Ênfase5 2 4 5" xfId="1196"/>
    <cellStyle name="20% - Ênfase5 2 4 6" xfId="1197"/>
    <cellStyle name="20% - Ênfase5 2 5" xfId="1198"/>
    <cellStyle name="20% - Ênfase5 2 5 2" xfId="1199"/>
    <cellStyle name="20% - Ênfase5 2 5 2 2" xfId="1200"/>
    <cellStyle name="20% - Ênfase5 2 5 2 3" xfId="1201"/>
    <cellStyle name="20% - Ênfase5 2 5 3" xfId="1202"/>
    <cellStyle name="20% - Ênfase5 2 5 3 2" xfId="1203"/>
    <cellStyle name="20% - Ênfase5 2 5 3 3" xfId="1204"/>
    <cellStyle name="20% - Ênfase5 2 5 4" xfId="1205"/>
    <cellStyle name="20% - Ênfase5 2 5 5" xfId="1206"/>
    <cellStyle name="20% - Ênfase5 2 5 6" xfId="1207"/>
    <cellStyle name="20% - Ênfase5 2 6" xfId="1208"/>
    <cellStyle name="20% - Ênfase5 2 6 2" xfId="1209"/>
    <cellStyle name="20% - Ênfase5 2 6 3" xfId="1210"/>
    <cellStyle name="20% - Ênfase5 2 6 4" xfId="1211"/>
    <cellStyle name="20% - Ênfase5 2 7" xfId="1212"/>
    <cellStyle name="20% - Ênfase5 2 7 2" xfId="1213"/>
    <cellStyle name="20% - Ênfase5 2 7 3" xfId="1214"/>
    <cellStyle name="20% - Ênfase5 2 8" xfId="1215"/>
    <cellStyle name="20% - Ênfase5 2 9" xfId="1216"/>
    <cellStyle name="20% - Ênfase5 3" xfId="1217"/>
    <cellStyle name="20% - Ênfase5 3 2" xfId="1218"/>
    <cellStyle name="20% - Ênfase5 3 2 2" xfId="1219"/>
    <cellStyle name="20% - Ênfase5 3 2 2 2" xfId="1220"/>
    <cellStyle name="20% - Ênfase5 3 2 2 2 2" xfId="1221"/>
    <cellStyle name="20% - Ênfase5 3 2 2 2 3" xfId="1222"/>
    <cellStyle name="20% - Ênfase5 3 2 2 3" xfId="1223"/>
    <cellStyle name="20% - Ênfase5 3 2 2 3 2" xfId="1224"/>
    <cellStyle name="20% - Ênfase5 3 2 2 3 3" xfId="1225"/>
    <cellStyle name="20% - Ênfase5 3 2 2 4" xfId="1226"/>
    <cellStyle name="20% - Ênfase5 3 2 2 5" xfId="1227"/>
    <cellStyle name="20% - Ênfase5 3 2 2 6" xfId="1228"/>
    <cellStyle name="20% - Ênfase5 3 2 3" xfId="1229"/>
    <cellStyle name="20% - Ênfase5 3 2 3 2" xfId="1230"/>
    <cellStyle name="20% - Ênfase5 3 2 3 2 2" xfId="1231"/>
    <cellStyle name="20% - Ênfase5 3 2 3 2 3" xfId="1232"/>
    <cellStyle name="20% - Ênfase5 3 2 3 3" xfId="1233"/>
    <cellStyle name="20% - Ênfase5 3 2 3 3 2" xfId="1234"/>
    <cellStyle name="20% - Ênfase5 3 2 3 3 3" xfId="1235"/>
    <cellStyle name="20% - Ênfase5 3 2 3 4" xfId="1236"/>
    <cellStyle name="20% - Ênfase5 3 2 3 5" xfId="1237"/>
    <cellStyle name="20% - Ênfase5 3 2 3 6" xfId="1238"/>
    <cellStyle name="20% - Ênfase5 3 2 4" xfId="1239"/>
    <cellStyle name="20% - Ênfase5 3 2 4 2" xfId="1240"/>
    <cellStyle name="20% - Ênfase5 3 2 4 3" xfId="1241"/>
    <cellStyle name="20% - Ênfase5 3 2 5" xfId="1242"/>
    <cellStyle name="20% - Ênfase5 3 2 5 2" xfId="1243"/>
    <cellStyle name="20% - Ênfase5 3 2 5 3" xfId="1244"/>
    <cellStyle name="20% - Ênfase5 3 2 6" xfId="1245"/>
    <cellStyle name="20% - Ênfase5 3 2 7" xfId="1246"/>
    <cellStyle name="20% - Ênfase5 3 2 8" xfId="1247"/>
    <cellStyle name="20% - Ênfase5 3 3" xfId="1248"/>
    <cellStyle name="20% - Ênfase5 3 3 2" xfId="1249"/>
    <cellStyle name="20% - Ênfase5 3 3 2 2" xfId="1250"/>
    <cellStyle name="20% - Ênfase5 3 3 2 3" xfId="1251"/>
    <cellStyle name="20% - Ênfase5 3 3 3" xfId="1252"/>
    <cellStyle name="20% - Ênfase5 3 3 3 2" xfId="1253"/>
    <cellStyle name="20% - Ênfase5 3 3 3 3" xfId="1254"/>
    <cellStyle name="20% - Ênfase5 3 3 4" xfId="1255"/>
    <cellStyle name="20% - Ênfase5 3 3 5" xfId="1256"/>
    <cellStyle name="20% - Ênfase5 3 3 6" xfId="1257"/>
    <cellStyle name="20% - Ênfase5 3 4" xfId="1258"/>
    <cellStyle name="20% - Ênfase5 3 4 2" xfId="1259"/>
    <cellStyle name="20% - Ênfase5 3 4 2 2" xfId="1260"/>
    <cellStyle name="20% - Ênfase5 3 4 2 3" xfId="1261"/>
    <cellStyle name="20% - Ênfase5 3 4 3" xfId="1262"/>
    <cellStyle name="20% - Ênfase5 3 4 3 2" xfId="1263"/>
    <cellStyle name="20% - Ênfase5 3 4 3 3" xfId="1264"/>
    <cellStyle name="20% - Ênfase5 3 4 4" xfId="1265"/>
    <cellStyle name="20% - Ênfase5 3 4 5" xfId="1266"/>
    <cellStyle name="20% - Ênfase5 3 4 6" xfId="1267"/>
    <cellStyle name="20% - Ênfase5 3 5" xfId="1268"/>
    <cellStyle name="20% - Ênfase5 3 5 2" xfId="1269"/>
    <cellStyle name="20% - Ênfase5 3 5 3" xfId="1270"/>
    <cellStyle name="20% - Ênfase5 3 6" xfId="1271"/>
    <cellStyle name="20% - Ênfase5 3 6 2" xfId="1272"/>
    <cellStyle name="20% - Ênfase5 3 6 3" xfId="1273"/>
    <cellStyle name="20% - Ênfase5 3 7" xfId="1274"/>
    <cellStyle name="20% - Ênfase5 3 8" xfId="1275"/>
    <cellStyle name="20% - Ênfase5 3 9" xfId="1276"/>
    <cellStyle name="20% - Ênfase5 4" xfId="1277"/>
    <cellStyle name="20% - Ênfase5 4 2" xfId="1278"/>
    <cellStyle name="20% - Ênfase5 4 2 2" xfId="1279"/>
    <cellStyle name="20% - Ênfase5 4 2 2 2" xfId="1280"/>
    <cellStyle name="20% - Ênfase5 4 2 2 3" xfId="1281"/>
    <cellStyle name="20% - Ênfase5 4 2 3" xfId="1282"/>
    <cellStyle name="20% - Ênfase5 4 2 3 2" xfId="1283"/>
    <cellStyle name="20% - Ênfase5 4 2 3 3" xfId="1284"/>
    <cellStyle name="20% - Ênfase5 4 2 4" xfId="1285"/>
    <cellStyle name="20% - Ênfase5 4 2 5" xfId="1286"/>
    <cellStyle name="20% - Ênfase5 4 2 6" xfId="1287"/>
    <cellStyle name="20% - Ênfase5 4 3" xfId="1288"/>
    <cellStyle name="20% - Ênfase5 4 3 2" xfId="1289"/>
    <cellStyle name="20% - Ênfase5 4 3 2 2" xfId="1290"/>
    <cellStyle name="20% - Ênfase5 4 3 2 3" xfId="1291"/>
    <cellStyle name="20% - Ênfase5 4 3 3" xfId="1292"/>
    <cellStyle name="20% - Ênfase5 4 3 3 2" xfId="1293"/>
    <cellStyle name="20% - Ênfase5 4 3 3 3" xfId="1294"/>
    <cellStyle name="20% - Ênfase5 4 3 4" xfId="1295"/>
    <cellStyle name="20% - Ênfase5 4 3 5" xfId="1296"/>
    <cellStyle name="20% - Ênfase5 4 3 6" xfId="1297"/>
    <cellStyle name="20% - Ênfase5 4 4" xfId="1298"/>
    <cellStyle name="20% - Ênfase5 4 4 2" xfId="1299"/>
    <cellStyle name="20% - Ênfase5 4 4 3" xfId="1300"/>
    <cellStyle name="20% - Ênfase5 4 5" xfId="1301"/>
    <cellStyle name="20% - Ênfase5 4 5 2" xfId="1302"/>
    <cellStyle name="20% - Ênfase5 4 5 3" xfId="1303"/>
    <cellStyle name="20% - Ênfase5 4 6" xfId="1304"/>
    <cellStyle name="20% - Ênfase5 4 7" xfId="1305"/>
    <cellStyle name="20% - Ênfase5 4 8" xfId="1306"/>
    <cellStyle name="20% - Ênfase5 5" xfId="1307"/>
    <cellStyle name="20% - Ênfase5 6" xfId="1308"/>
    <cellStyle name="20% - Ênfase5 6 2" xfId="1309"/>
    <cellStyle name="20% - Ênfase5 6 2 2" xfId="1310"/>
    <cellStyle name="20% - Ênfase5 6 2 2 2" xfId="1311"/>
    <cellStyle name="20% - Ênfase5 6 2 2 3" xfId="1312"/>
    <cellStyle name="20% - Ênfase5 6 2 3" xfId="1313"/>
    <cellStyle name="20% - Ênfase5 6 2 3 2" xfId="1314"/>
    <cellStyle name="20% - Ênfase5 6 2 3 3" xfId="1315"/>
    <cellStyle name="20% - Ênfase5 6 2 4" xfId="1316"/>
    <cellStyle name="20% - Ênfase5 6 2 5" xfId="1317"/>
    <cellStyle name="20% - Ênfase5 6 2 6" xfId="1318"/>
    <cellStyle name="20% - Ênfase5 6 3" xfId="1319"/>
    <cellStyle name="20% - Ênfase5 6 3 2" xfId="1320"/>
    <cellStyle name="20% - Ênfase5 6 3 2 2" xfId="1321"/>
    <cellStyle name="20% - Ênfase5 6 3 2 3" xfId="1322"/>
    <cellStyle name="20% - Ênfase5 6 3 3" xfId="1323"/>
    <cellStyle name="20% - Ênfase5 6 3 3 2" xfId="1324"/>
    <cellStyle name="20% - Ênfase5 6 3 3 3" xfId="1325"/>
    <cellStyle name="20% - Ênfase5 6 3 4" xfId="1326"/>
    <cellStyle name="20% - Ênfase5 6 3 5" xfId="1327"/>
    <cellStyle name="20% - Ênfase5 6 3 6" xfId="1328"/>
    <cellStyle name="20% - Ênfase5 6 4" xfId="1329"/>
    <cellStyle name="20% - Ênfase5 6 4 2" xfId="1330"/>
    <cellStyle name="20% - Ênfase5 6 4 3" xfId="1331"/>
    <cellStyle name="20% - Ênfase5 6 5" xfId="1332"/>
    <cellStyle name="20% - Ênfase5 6 5 2" xfId="1333"/>
    <cellStyle name="20% - Ênfase5 6 5 3" xfId="1334"/>
    <cellStyle name="20% - Ênfase5 6 6" xfId="1335"/>
    <cellStyle name="20% - Ênfase5 6 7" xfId="1336"/>
    <cellStyle name="20% - Ênfase5 6 8" xfId="1337"/>
    <cellStyle name="20% - Ênfase5 7" xfId="1338"/>
    <cellStyle name="20% - Ênfase5 7 2" xfId="1339"/>
    <cellStyle name="20% - Ênfase5 7 2 2" xfId="1340"/>
    <cellStyle name="20% - Ênfase5 7 2 2 2" xfId="1341"/>
    <cellStyle name="20% - Ênfase5 7 2 2 3" xfId="1342"/>
    <cellStyle name="20% - Ênfase5 7 2 3" xfId="1343"/>
    <cellStyle name="20% - Ênfase5 7 2 3 2" xfId="1344"/>
    <cellStyle name="20% - Ênfase5 7 2 3 3" xfId="1345"/>
    <cellStyle name="20% - Ênfase5 7 2 4" xfId="1346"/>
    <cellStyle name="20% - Ênfase5 7 2 5" xfId="1347"/>
    <cellStyle name="20% - Ênfase5 7 2 6" xfId="1348"/>
    <cellStyle name="20% - Ênfase5 7 3" xfId="1349"/>
    <cellStyle name="20% - Ênfase5 7 3 2" xfId="1350"/>
    <cellStyle name="20% - Ênfase5 7 3 2 2" xfId="1351"/>
    <cellStyle name="20% - Ênfase5 7 3 2 3" xfId="1352"/>
    <cellStyle name="20% - Ênfase5 7 3 3" xfId="1353"/>
    <cellStyle name="20% - Ênfase5 7 3 3 2" xfId="1354"/>
    <cellStyle name="20% - Ênfase5 7 3 3 3" xfId="1355"/>
    <cellStyle name="20% - Ênfase5 7 3 4" xfId="1356"/>
    <cellStyle name="20% - Ênfase5 7 3 5" xfId="1357"/>
    <cellStyle name="20% - Ênfase5 7 3 6" xfId="1358"/>
    <cellStyle name="20% - Ênfase5 7 4" xfId="1359"/>
    <cellStyle name="20% - Ênfase5 7 4 2" xfId="1360"/>
    <cellStyle name="20% - Ênfase5 7 4 3" xfId="1361"/>
    <cellStyle name="20% - Ênfase5 7 5" xfId="1362"/>
    <cellStyle name="20% - Ênfase5 7 5 2" xfId="1363"/>
    <cellStyle name="20% - Ênfase5 7 5 3" xfId="1364"/>
    <cellStyle name="20% - Ênfase5 7 6" xfId="1365"/>
    <cellStyle name="20% - Ênfase5 7 7" xfId="1366"/>
    <cellStyle name="20% - Ênfase5 7 8" xfId="1367"/>
    <cellStyle name="20% - Ênfase5 8" xfId="1368"/>
    <cellStyle name="20% - Ênfase5 8 2" xfId="1369"/>
    <cellStyle name="20% - Ênfase5 9" xfId="1370"/>
    <cellStyle name="20% - Ênfase5 9 2" xfId="1371"/>
    <cellStyle name="20% - Ênfase6 10" xfId="1372"/>
    <cellStyle name="20% - Ênfase6 10 2" xfId="1373"/>
    <cellStyle name="20% - Ênfase6 11" xfId="1374"/>
    <cellStyle name="20% - Ênfase6 11 2" xfId="1375"/>
    <cellStyle name="20% - Ênfase6 12" xfId="1376"/>
    <cellStyle name="20% - Ênfase6 2" xfId="9"/>
    <cellStyle name="20% - Ênfase6 2 10" xfId="1377"/>
    <cellStyle name="20% - Ênfase6 2 2" xfId="1378"/>
    <cellStyle name="20% - Ênfase6 2 2 2" xfId="1379"/>
    <cellStyle name="20% - Ênfase6 2 2 2 2" xfId="1380"/>
    <cellStyle name="20% - Ênfase6 2 2 2 2 2" xfId="1381"/>
    <cellStyle name="20% - Ênfase6 2 2 2 2 2 2" xfId="1382"/>
    <cellStyle name="20% - Ênfase6 2 2 2 2 2 3" xfId="1383"/>
    <cellStyle name="20% - Ênfase6 2 2 2 2 3" xfId="1384"/>
    <cellStyle name="20% - Ênfase6 2 2 2 2 4" xfId="1385"/>
    <cellStyle name="20% - Ênfase6 2 2 2 3" xfId="1386"/>
    <cellStyle name="20% - Ênfase6 2 2 2 3 2" xfId="1387"/>
    <cellStyle name="20% - Ênfase6 2 2 2 3 3" xfId="1388"/>
    <cellStyle name="20% - Ênfase6 2 2 2 4" xfId="1389"/>
    <cellStyle name="20% - Ênfase6 2 2 2 5" xfId="1390"/>
    <cellStyle name="20% - Ênfase6 2 2 3" xfId="1391"/>
    <cellStyle name="20% - Ênfase6 2 2 3 2" xfId="1392"/>
    <cellStyle name="20% - Ênfase6 2 2 3 2 2" xfId="1393"/>
    <cellStyle name="20% - Ênfase6 2 2 3 2 3" xfId="1394"/>
    <cellStyle name="20% - Ênfase6 2 2 3 3" xfId="1395"/>
    <cellStyle name="20% - Ênfase6 2 2 3 4" xfId="1396"/>
    <cellStyle name="20% - Ênfase6 2 3" xfId="1397"/>
    <cellStyle name="20% - Ênfase6 2 3 2" xfId="1398"/>
    <cellStyle name="20% - Ênfase6 2 3 2 2" xfId="1399"/>
    <cellStyle name="20% - Ênfase6 2 3 2 2 2" xfId="1400"/>
    <cellStyle name="20% - Ênfase6 2 3 2 2 3" xfId="1401"/>
    <cellStyle name="20% - Ênfase6 2 3 2 3" xfId="1402"/>
    <cellStyle name="20% - Ênfase6 2 3 2 3 2" xfId="1403"/>
    <cellStyle name="20% - Ênfase6 2 3 2 3 3" xfId="1404"/>
    <cellStyle name="20% - Ênfase6 2 3 2 4" xfId="1405"/>
    <cellStyle name="20% - Ênfase6 2 3 2 5" xfId="1406"/>
    <cellStyle name="20% - Ênfase6 2 3 2 6" xfId="1407"/>
    <cellStyle name="20% - Ênfase6 2 3 3" xfId="1408"/>
    <cellStyle name="20% - Ênfase6 2 3 3 2" xfId="1409"/>
    <cellStyle name="20% - Ênfase6 2 3 3 2 2" xfId="1410"/>
    <cellStyle name="20% - Ênfase6 2 3 3 2 3" xfId="1411"/>
    <cellStyle name="20% - Ênfase6 2 3 3 3" xfId="1412"/>
    <cellStyle name="20% - Ênfase6 2 3 3 3 2" xfId="1413"/>
    <cellStyle name="20% - Ênfase6 2 3 3 3 3" xfId="1414"/>
    <cellStyle name="20% - Ênfase6 2 3 3 4" xfId="1415"/>
    <cellStyle name="20% - Ênfase6 2 3 3 5" xfId="1416"/>
    <cellStyle name="20% - Ênfase6 2 3 3 6" xfId="1417"/>
    <cellStyle name="20% - Ênfase6 2 3 4" xfId="1418"/>
    <cellStyle name="20% - Ênfase6 2 3 4 2" xfId="1419"/>
    <cellStyle name="20% - Ênfase6 2 3 4 3" xfId="1420"/>
    <cellStyle name="20% - Ênfase6 2 3 5" xfId="1421"/>
    <cellStyle name="20% - Ênfase6 2 3 5 2" xfId="1422"/>
    <cellStyle name="20% - Ênfase6 2 3 5 3" xfId="1423"/>
    <cellStyle name="20% - Ênfase6 2 3 6" xfId="1424"/>
    <cellStyle name="20% - Ênfase6 2 3 7" xfId="1425"/>
    <cellStyle name="20% - Ênfase6 2 3 8" xfId="1426"/>
    <cellStyle name="20% - Ênfase6 2 4" xfId="1427"/>
    <cellStyle name="20% - Ênfase6 2 4 2" xfId="1428"/>
    <cellStyle name="20% - Ênfase6 2 4 2 2" xfId="1429"/>
    <cellStyle name="20% - Ênfase6 2 4 2 3" xfId="1430"/>
    <cellStyle name="20% - Ênfase6 2 4 3" xfId="1431"/>
    <cellStyle name="20% - Ênfase6 2 4 3 2" xfId="1432"/>
    <cellStyle name="20% - Ênfase6 2 4 3 3" xfId="1433"/>
    <cellStyle name="20% - Ênfase6 2 4 4" xfId="1434"/>
    <cellStyle name="20% - Ênfase6 2 4 5" xfId="1435"/>
    <cellStyle name="20% - Ênfase6 2 4 6" xfId="1436"/>
    <cellStyle name="20% - Ênfase6 2 5" xfId="1437"/>
    <cellStyle name="20% - Ênfase6 2 5 2" xfId="1438"/>
    <cellStyle name="20% - Ênfase6 2 5 2 2" xfId="1439"/>
    <cellStyle name="20% - Ênfase6 2 5 2 3" xfId="1440"/>
    <cellStyle name="20% - Ênfase6 2 5 3" xfId="1441"/>
    <cellStyle name="20% - Ênfase6 2 5 3 2" xfId="1442"/>
    <cellStyle name="20% - Ênfase6 2 5 3 3" xfId="1443"/>
    <cellStyle name="20% - Ênfase6 2 5 4" xfId="1444"/>
    <cellStyle name="20% - Ênfase6 2 5 5" xfId="1445"/>
    <cellStyle name="20% - Ênfase6 2 5 6" xfId="1446"/>
    <cellStyle name="20% - Ênfase6 2 6" xfId="1447"/>
    <cellStyle name="20% - Ênfase6 2 6 2" xfId="1448"/>
    <cellStyle name="20% - Ênfase6 2 6 3" xfId="1449"/>
    <cellStyle name="20% - Ênfase6 2 6 4" xfId="1450"/>
    <cellStyle name="20% - Ênfase6 2 7" xfId="1451"/>
    <cellStyle name="20% - Ênfase6 2 7 2" xfId="1452"/>
    <cellStyle name="20% - Ênfase6 2 7 3" xfId="1453"/>
    <cellStyle name="20% - Ênfase6 2 8" xfId="1454"/>
    <cellStyle name="20% - Ênfase6 2 9" xfId="1455"/>
    <cellStyle name="20% - Ênfase6 3" xfId="1456"/>
    <cellStyle name="20% - Ênfase6 3 2" xfId="1457"/>
    <cellStyle name="20% - Ênfase6 3 2 2" xfId="1458"/>
    <cellStyle name="20% - Ênfase6 3 2 2 2" xfId="1459"/>
    <cellStyle name="20% - Ênfase6 3 2 2 2 2" xfId="1460"/>
    <cellStyle name="20% - Ênfase6 3 2 2 2 3" xfId="1461"/>
    <cellStyle name="20% - Ênfase6 3 2 2 3" xfId="1462"/>
    <cellStyle name="20% - Ênfase6 3 2 2 3 2" xfId="1463"/>
    <cellStyle name="20% - Ênfase6 3 2 2 3 3" xfId="1464"/>
    <cellStyle name="20% - Ênfase6 3 2 2 4" xfId="1465"/>
    <cellStyle name="20% - Ênfase6 3 2 2 5" xfId="1466"/>
    <cellStyle name="20% - Ênfase6 3 2 2 6" xfId="1467"/>
    <cellStyle name="20% - Ênfase6 3 2 3" xfId="1468"/>
    <cellStyle name="20% - Ênfase6 3 2 3 2" xfId="1469"/>
    <cellStyle name="20% - Ênfase6 3 2 3 2 2" xfId="1470"/>
    <cellStyle name="20% - Ênfase6 3 2 3 2 3" xfId="1471"/>
    <cellStyle name="20% - Ênfase6 3 2 3 3" xfId="1472"/>
    <cellStyle name="20% - Ênfase6 3 2 3 3 2" xfId="1473"/>
    <cellStyle name="20% - Ênfase6 3 2 3 3 3" xfId="1474"/>
    <cellStyle name="20% - Ênfase6 3 2 3 4" xfId="1475"/>
    <cellStyle name="20% - Ênfase6 3 2 3 5" xfId="1476"/>
    <cellStyle name="20% - Ênfase6 3 2 3 6" xfId="1477"/>
    <cellStyle name="20% - Ênfase6 3 2 4" xfId="1478"/>
    <cellStyle name="20% - Ênfase6 3 2 4 2" xfId="1479"/>
    <cellStyle name="20% - Ênfase6 3 2 4 3" xfId="1480"/>
    <cellStyle name="20% - Ênfase6 3 2 5" xfId="1481"/>
    <cellStyle name="20% - Ênfase6 3 2 5 2" xfId="1482"/>
    <cellStyle name="20% - Ênfase6 3 2 5 3" xfId="1483"/>
    <cellStyle name="20% - Ênfase6 3 2 6" xfId="1484"/>
    <cellStyle name="20% - Ênfase6 3 2 7" xfId="1485"/>
    <cellStyle name="20% - Ênfase6 3 2 8" xfId="1486"/>
    <cellStyle name="20% - Ênfase6 3 3" xfId="1487"/>
    <cellStyle name="20% - Ênfase6 3 3 2" xfId="1488"/>
    <cellStyle name="20% - Ênfase6 3 3 2 2" xfId="1489"/>
    <cellStyle name="20% - Ênfase6 3 3 2 3" xfId="1490"/>
    <cellStyle name="20% - Ênfase6 3 3 3" xfId="1491"/>
    <cellStyle name="20% - Ênfase6 3 3 3 2" xfId="1492"/>
    <cellStyle name="20% - Ênfase6 3 3 3 3" xfId="1493"/>
    <cellStyle name="20% - Ênfase6 3 3 4" xfId="1494"/>
    <cellStyle name="20% - Ênfase6 3 3 5" xfId="1495"/>
    <cellStyle name="20% - Ênfase6 3 3 6" xfId="1496"/>
    <cellStyle name="20% - Ênfase6 3 4" xfId="1497"/>
    <cellStyle name="20% - Ênfase6 3 4 2" xfId="1498"/>
    <cellStyle name="20% - Ênfase6 3 4 2 2" xfId="1499"/>
    <cellStyle name="20% - Ênfase6 3 4 2 3" xfId="1500"/>
    <cellStyle name="20% - Ênfase6 3 4 3" xfId="1501"/>
    <cellStyle name="20% - Ênfase6 3 4 3 2" xfId="1502"/>
    <cellStyle name="20% - Ênfase6 3 4 3 3" xfId="1503"/>
    <cellStyle name="20% - Ênfase6 3 4 4" xfId="1504"/>
    <cellStyle name="20% - Ênfase6 3 4 5" xfId="1505"/>
    <cellStyle name="20% - Ênfase6 3 4 6" xfId="1506"/>
    <cellStyle name="20% - Ênfase6 3 5" xfId="1507"/>
    <cellStyle name="20% - Ênfase6 3 5 2" xfId="1508"/>
    <cellStyle name="20% - Ênfase6 3 5 3" xfId="1509"/>
    <cellStyle name="20% - Ênfase6 3 6" xfId="1510"/>
    <cellStyle name="20% - Ênfase6 3 6 2" xfId="1511"/>
    <cellStyle name="20% - Ênfase6 3 6 3" xfId="1512"/>
    <cellStyle name="20% - Ênfase6 3 7" xfId="1513"/>
    <cellStyle name="20% - Ênfase6 3 8" xfId="1514"/>
    <cellStyle name="20% - Ênfase6 3 9" xfId="1515"/>
    <cellStyle name="20% - Ênfase6 4" xfId="1516"/>
    <cellStyle name="20% - Ênfase6 4 2" xfId="1517"/>
    <cellStyle name="20% - Ênfase6 4 2 2" xfId="1518"/>
    <cellStyle name="20% - Ênfase6 4 2 2 2" xfId="1519"/>
    <cellStyle name="20% - Ênfase6 4 2 2 3" xfId="1520"/>
    <cellStyle name="20% - Ênfase6 4 2 3" xfId="1521"/>
    <cellStyle name="20% - Ênfase6 4 2 3 2" xfId="1522"/>
    <cellStyle name="20% - Ênfase6 4 2 3 3" xfId="1523"/>
    <cellStyle name="20% - Ênfase6 4 2 4" xfId="1524"/>
    <cellStyle name="20% - Ênfase6 4 2 5" xfId="1525"/>
    <cellStyle name="20% - Ênfase6 4 2 6" xfId="1526"/>
    <cellStyle name="20% - Ênfase6 4 3" xfId="1527"/>
    <cellStyle name="20% - Ênfase6 4 3 2" xfId="1528"/>
    <cellStyle name="20% - Ênfase6 4 3 2 2" xfId="1529"/>
    <cellStyle name="20% - Ênfase6 4 3 2 3" xfId="1530"/>
    <cellStyle name="20% - Ênfase6 4 3 3" xfId="1531"/>
    <cellStyle name="20% - Ênfase6 4 3 3 2" xfId="1532"/>
    <cellStyle name="20% - Ênfase6 4 3 3 3" xfId="1533"/>
    <cellStyle name="20% - Ênfase6 4 3 4" xfId="1534"/>
    <cellStyle name="20% - Ênfase6 4 3 5" xfId="1535"/>
    <cellStyle name="20% - Ênfase6 4 3 6" xfId="1536"/>
    <cellStyle name="20% - Ênfase6 4 4" xfId="1537"/>
    <cellStyle name="20% - Ênfase6 4 4 2" xfId="1538"/>
    <cellStyle name="20% - Ênfase6 4 4 3" xfId="1539"/>
    <cellStyle name="20% - Ênfase6 4 5" xfId="1540"/>
    <cellStyle name="20% - Ênfase6 4 5 2" xfId="1541"/>
    <cellStyle name="20% - Ênfase6 4 5 3" xfId="1542"/>
    <cellStyle name="20% - Ênfase6 4 6" xfId="1543"/>
    <cellStyle name="20% - Ênfase6 4 7" xfId="1544"/>
    <cellStyle name="20% - Ênfase6 4 8" xfId="1545"/>
    <cellStyle name="20% - Ênfase6 5" xfId="1546"/>
    <cellStyle name="20% - Ênfase6 6" xfId="1547"/>
    <cellStyle name="20% - Ênfase6 6 2" xfId="1548"/>
    <cellStyle name="20% - Ênfase6 6 2 2" xfId="1549"/>
    <cellStyle name="20% - Ênfase6 6 2 2 2" xfId="1550"/>
    <cellStyle name="20% - Ênfase6 6 2 2 3" xfId="1551"/>
    <cellStyle name="20% - Ênfase6 6 2 3" xfId="1552"/>
    <cellStyle name="20% - Ênfase6 6 2 3 2" xfId="1553"/>
    <cellStyle name="20% - Ênfase6 6 2 3 3" xfId="1554"/>
    <cellStyle name="20% - Ênfase6 6 2 4" xfId="1555"/>
    <cellStyle name="20% - Ênfase6 6 2 5" xfId="1556"/>
    <cellStyle name="20% - Ênfase6 6 2 6" xfId="1557"/>
    <cellStyle name="20% - Ênfase6 6 3" xfId="1558"/>
    <cellStyle name="20% - Ênfase6 6 3 2" xfId="1559"/>
    <cellStyle name="20% - Ênfase6 6 3 2 2" xfId="1560"/>
    <cellStyle name="20% - Ênfase6 6 3 2 3" xfId="1561"/>
    <cellStyle name="20% - Ênfase6 6 3 3" xfId="1562"/>
    <cellStyle name="20% - Ênfase6 6 3 3 2" xfId="1563"/>
    <cellStyle name="20% - Ênfase6 6 3 3 3" xfId="1564"/>
    <cellStyle name="20% - Ênfase6 6 3 4" xfId="1565"/>
    <cellStyle name="20% - Ênfase6 6 3 5" xfId="1566"/>
    <cellStyle name="20% - Ênfase6 6 3 6" xfId="1567"/>
    <cellStyle name="20% - Ênfase6 6 4" xfId="1568"/>
    <cellStyle name="20% - Ênfase6 6 4 2" xfId="1569"/>
    <cellStyle name="20% - Ênfase6 6 4 3" xfId="1570"/>
    <cellStyle name="20% - Ênfase6 6 5" xfId="1571"/>
    <cellStyle name="20% - Ênfase6 6 5 2" xfId="1572"/>
    <cellStyle name="20% - Ênfase6 6 5 3" xfId="1573"/>
    <cellStyle name="20% - Ênfase6 6 6" xfId="1574"/>
    <cellStyle name="20% - Ênfase6 6 7" xfId="1575"/>
    <cellStyle name="20% - Ênfase6 6 8" xfId="1576"/>
    <cellStyle name="20% - Ênfase6 7" xfId="1577"/>
    <cellStyle name="20% - Ênfase6 7 2" xfId="1578"/>
    <cellStyle name="20% - Ênfase6 7 2 2" xfId="1579"/>
    <cellStyle name="20% - Ênfase6 7 2 2 2" xfId="1580"/>
    <cellStyle name="20% - Ênfase6 7 2 2 3" xfId="1581"/>
    <cellStyle name="20% - Ênfase6 7 2 3" xfId="1582"/>
    <cellStyle name="20% - Ênfase6 7 2 3 2" xfId="1583"/>
    <cellStyle name="20% - Ênfase6 7 2 3 3" xfId="1584"/>
    <cellStyle name="20% - Ênfase6 7 2 4" xfId="1585"/>
    <cellStyle name="20% - Ênfase6 7 2 5" xfId="1586"/>
    <cellStyle name="20% - Ênfase6 7 2 6" xfId="1587"/>
    <cellStyle name="20% - Ênfase6 7 3" xfId="1588"/>
    <cellStyle name="20% - Ênfase6 7 3 2" xfId="1589"/>
    <cellStyle name="20% - Ênfase6 7 3 2 2" xfId="1590"/>
    <cellStyle name="20% - Ênfase6 7 3 2 3" xfId="1591"/>
    <cellStyle name="20% - Ênfase6 7 3 3" xfId="1592"/>
    <cellStyle name="20% - Ênfase6 7 3 3 2" xfId="1593"/>
    <cellStyle name="20% - Ênfase6 7 3 3 3" xfId="1594"/>
    <cellStyle name="20% - Ênfase6 7 3 4" xfId="1595"/>
    <cellStyle name="20% - Ênfase6 7 3 5" xfId="1596"/>
    <cellStyle name="20% - Ênfase6 7 3 6" xfId="1597"/>
    <cellStyle name="20% - Ênfase6 7 4" xfId="1598"/>
    <cellStyle name="20% - Ênfase6 7 4 2" xfId="1599"/>
    <cellStyle name="20% - Ênfase6 7 4 3" xfId="1600"/>
    <cellStyle name="20% - Ênfase6 7 5" xfId="1601"/>
    <cellStyle name="20% - Ênfase6 7 5 2" xfId="1602"/>
    <cellStyle name="20% - Ênfase6 7 5 3" xfId="1603"/>
    <cellStyle name="20% - Ênfase6 7 6" xfId="1604"/>
    <cellStyle name="20% - Ênfase6 7 7" xfId="1605"/>
    <cellStyle name="20% - Ênfase6 7 8" xfId="1606"/>
    <cellStyle name="20% - Ênfase6 8" xfId="1607"/>
    <cellStyle name="20% - Ênfase6 8 2" xfId="1608"/>
    <cellStyle name="20% - Ênfase6 9" xfId="1609"/>
    <cellStyle name="20% - Ênfase6 9 2" xfId="1610"/>
    <cellStyle name="40% - Accent1" xfId="57"/>
    <cellStyle name="40% - Accent1 2" xfId="1611"/>
    <cellStyle name="40% - Accent1 3" xfId="1612"/>
    <cellStyle name="40% - Accent2" xfId="58"/>
    <cellStyle name="40% - Accent2 2" xfId="1613"/>
    <cellStyle name="40% - Accent2 3" xfId="1614"/>
    <cellStyle name="40% - Accent3" xfId="59"/>
    <cellStyle name="40% - Accent3 2" xfId="1615"/>
    <cellStyle name="40% - Accent3 3" xfId="1616"/>
    <cellStyle name="40% - Accent4" xfId="60"/>
    <cellStyle name="40% - Accent4 2" xfId="1617"/>
    <cellStyle name="40% - Accent4 3" xfId="1618"/>
    <cellStyle name="40% - Accent5" xfId="61"/>
    <cellStyle name="40% - Accent5 2" xfId="1619"/>
    <cellStyle name="40% - Accent5 3" xfId="1620"/>
    <cellStyle name="40% - Accent6" xfId="62"/>
    <cellStyle name="40% - Accent6 2" xfId="1621"/>
    <cellStyle name="40% - Accent6 3" xfId="1622"/>
    <cellStyle name="40% - Ênfase1 10" xfId="1623"/>
    <cellStyle name="40% - Ênfase1 10 2" xfId="1624"/>
    <cellStyle name="40% - Ênfase1 11" xfId="1625"/>
    <cellStyle name="40% - Ênfase1 11 2" xfId="1626"/>
    <cellStyle name="40% - Ênfase1 12" xfId="1627"/>
    <cellStyle name="40% - Ênfase1 2" xfId="10"/>
    <cellStyle name="40% - Ênfase1 2 10" xfId="1628"/>
    <cellStyle name="40% - Ênfase1 2 2" xfId="1629"/>
    <cellStyle name="40% - Ênfase1 2 2 2" xfId="1630"/>
    <cellStyle name="40% - Ênfase1 2 2 2 2" xfId="1631"/>
    <cellStyle name="40% - Ênfase1 2 2 2 2 2" xfId="1632"/>
    <cellStyle name="40% - Ênfase1 2 2 2 2 2 2" xfId="1633"/>
    <cellStyle name="40% - Ênfase1 2 2 2 2 2 3" xfId="1634"/>
    <cellStyle name="40% - Ênfase1 2 2 2 2 3" xfId="1635"/>
    <cellStyle name="40% - Ênfase1 2 2 2 2 4" xfId="1636"/>
    <cellStyle name="40% - Ênfase1 2 2 2 3" xfId="1637"/>
    <cellStyle name="40% - Ênfase1 2 2 2 3 2" xfId="1638"/>
    <cellStyle name="40% - Ênfase1 2 2 2 3 3" xfId="1639"/>
    <cellStyle name="40% - Ênfase1 2 2 2 4" xfId="1640"/>
    <cellStyle name="40% - Ênfase1 2 2 2 5" xfId="1641"/>
    <cellStyle name="40% - Ênfase1 2 2 3" xfId="1642"/>
    <cellStyle name="40% - Ênfase1 2 2 3 2" xfId="1643"/>
    <cellStyle name="40% - Ênfase1 2 2 3 2 2" xfId="1644"/>
    <cellStyle name="40% - Ênfase1 2 2 3 2 3" xfId="1645"/>
    <cellStyle name="40% - Ênfase1 2 2 3 3" xfId="1646"/>
    <cellStyle name="40% - Ênfase1 2 2 3 4" xfId="1647"/>
    <cellStyle name="40% - Ênfase1 2 3" xfId="1648"/>
    <cellStyle name="40% - Ênfase1 2 3 2" xfId="1649"/>
    <cellStyle name="40% - Ênfase1 2 3 2 2" xfId="1650"/>
    <cellStyle name="40% - Ênfase1 2 3 2 2 2" xfId="1651"/>
    <cellStyle name="40% - Ênfase1 2 3 2 2 3" xfId="1652"/>
    <cellStyle name="40% - Ênfase1 2 3 2 3" xfId="1653"/>
    <cellStyle name="40% - Ênfase1 2 3 2 3 2" xfId="1654"/>
    <cellStyle name="40% - Ênfase1 2 3 2 3 3" xfId="1655"/>
    <cellStyle name="40% - Ênfase1 2 3 2 4" xfId="1656"/>
    <cellStyle name="40% - Ênfase1 2 3 2 5" xfId="1657"/>
    <cellStyle name="40% - Ênfase1 2 3 2 6" xfId="1658"/>
    <cellStyle name="40% - Ênfase1 2 3 3" xfId="1659"/>
    <cellStyle name="40% - Ênfase1 2 3 3 2" xfId="1660"/>
    <cellStyle name="40% - Ênfase1 2 3 3 2 2" xfId="1661"/>
    <cellStyle name="40% - Ênfase1 2 3 3 2 3" xfId="1662"/>
    <cellStyle name="40% - Ênfase1 2 3 3 3" xfId="1663"/>
    <cellStyle name="40% - Ênfase1 2 3 3 3 2" xfId="1664"/>
    <cellStyle name="40% - Ênfase1 2 3 3 3 3" xfId="1665"/>
    <cellStyle name="40% - Ênfase1 2 3 3 4" xfId="1666"/>
    <cellStyle name="40% - Ênfase1 2 3 3 5" xfId="1667"/>
    <cellStyle name="40% - Ênfase1 2 3 3 6" xfId="1668"/>
    <cellStyle name="40% - Ênfase1 2 3 4" xfId="1669"/>
    <cellStyle name="40% - Ênfase1 2 3 4 2" xfId="1670"/>
    <cellStyle name="40% - Ênfase1 2 3 4 3" xfId="1671"/>
    <cellStyle name="40% - Ênfase1 2 3 5" xfId="1672"/>
    <cellStyle name="40% - Ênfase1 2 3 5 2" xfId="1673"/>
    <cellStyle name="40% - Ênfase1 2 3 5 3" xfId="1674"/>
    <cellStyle name="40% - Ênfase1 2 3 6" xfId="1675"/>
    <cellStyle name="40% - Ênfase1 2 3 7" xfId="1676"/>
    <cellStyle name="40% - Ênfase1 2 3 8" xfId="1677"/>
    <cellStyle name="40% - Ênfase1 2 4" xfId="1678"/>
    <cellStyle name="40% - Ênfase1 2 4 2" xfId="1679"/>
    <cellStyle name="40% - Ênfase1 2 4 2 2" xfId="1680"/>
    <cellStyle name="40% - Ênfase1 2 4 2 3" xfId="1681"/>
    <cellStyle name="40% - Ênfase1 2 4 3" xfId="1682"/>
    <cellStyle name="40% - Ênfase1 2 4 3 2" xfId="1683"/>
    <cellStyle name="40% - Ênfase1 2 4 3 3" xfId="1684"/>
    <cellStyle name="40% - Ênfase1 2 4 4" xfId="1685"/>
    <cellStyle name="40% - Ênfase1 2 4 5" xfId="1686"/>
    <cellStyle name="40% - Ênfase1 2 4 6" xfId="1687"/>
    <cellStyle name="40% - Ênfase1 2 5" xfId="1688"/>
    <cellStyle name="40% - Ênfase1 2 5 2" xfId="1689"/>
    <cellStyle name="40% - Ênfase1 2 5 2 2" xfId="1690"/>
    <cellStyle name="40% - Ênfase1 2 5 2 3" xfId="1691"/>
    <cellStyle name="40% - Ênfase1 2 5 3" xfId="1692"/>
    <cellStyle name="40% - Ênfase1 2 5 3 2" xfId="1693"/>
    <cellStyle name="40% - Ênfase1 2 5 3 3" xfId="1694"/>
    <cellStyle name="40% - Ênfase1 2 5 4" xfId="1695"/>
    <cellStyle name="40% - Ênfase1 2 5 5" xfId="1696"/>
    <cellStyle name="40% - Ênfase1 2 5 6" xfId="1697"/>
    <cellStyle name="40% - Ênfase1 2 6" xfId="1698"/>
    <cellStyle name="40% - Ênfase1 2 6 2" xfId="1699"/>
    <cellStyle name="40% - Ênfase1 2 6 3" xfId="1700"/>
    <cellStyle name="40% - Ênfase1 2 6 4" xfId="1701"/>
    <cellStyle name="40% - Ênfase1 2 7" xfId="1702"/>
    <cellStyle name="40% - Ênfase1 2 7 2" xfId="1703"/>
    <cellStyle name="40% - Ênfase1 2 7 3" xfId="1704"/>
    <cellStyle name="40% - Ênfase1 2 8" xfId="1705"/>
    <cellStyle name="40% - Ênfase1 2 9" xfId="1706"/>
    <cellStyle name="40% - Ênfase1 3" xfId="1707"/>
    <cellStyle name="40% - Ênfase1 3 2" xfId="1708"/>
    <cellStyle name="40% - Ênfase1 3 2 2" xfId="1709"/>
    <cellStyle name="40% - Ênfase1 3 2 2 2" xfId="1710"/>
    <cellStyle name="40% - Ênfase1 3 2 2 2 2" xfId="1711"/>
    <cellStyle name="40% - Ênfase1 3 2 2 2 3" xfId="1712"/>
    <cellStyle name="40% - Ênfase1 3 2 2 3" xfId="1713"/>
    <cellStyle name="40% - Ênfase1 3 2 2 3 2" xfId="1714"/>
    <cellStyle name="40% - Ênfase1 3 2 2 3 3" xfId="1715"/>
    <cellStyle name="40% - Ênfase1 3 2 2 4" xfId="1716"/>
    <cellStyle name="40% - Ênfase1 3 2 2 5" xfId="1717"/>
    <cellStyle name="40% - Ênfase1 3 2 2 6" xfId="1718"/>
    <cellStyle name="40% - Ênfase1 3 2 3" xfId="1719"/>
    <cellStyle name="40% - Ênfase1 3 2 3 2" xfId="1720"/>
    <cellStyle name="40% - Ênfase1 3 2 3 2 2" xfId="1721"/>
    <cellStyle name="40% - Ênfase1 3 2 3 2 3" xfId="1722"/>
    <cellStyle name="40% - Ênfase1 3 2 3 3" xfId="1723"/>
    <cellStyle name="40% - Ênfase1 3 2 3 3 2" xfId="1724"/>
    <cellStyle name="40% - Ênfase1 3 2 3 3 3" xfId="1725"/>
    <cellStyle name="40% - Ênfase1 3 2 3 4" xfId="1726"/>
    <cellStyle name="40% - Ênfase1 3 2 3 5" xfId="1727"/>
    <cellStyle name="40% - Ênfase1 3 2 3 6" xfId="1728"/>
    <cellStyle name="40% - Ênfase1 3 2 4" xfId="1729"/>
    <cellStyle name="40% - Ênfase1 3 2 4 2" xfId="1730"/>
    <cellStyle name="40% - Ênfase1 3 2 4 3" xfId="1731"/>
    <cellStyle name="40% - Ênfase1 3 2 5" xfId="1732"/>
    <cellStyle name="40% - Ênfase1 3 2 5 2" xfId="1733"/>
    <cellStyle name="40% - Ênfase1 3 2 5 3" xfId="1734"/>
    <cellStyle name="40% - Ênfase1 3 2 6" xfId="1735"/>
    <cellStyle name="40% - Ênfase1 3 2 7" xfId="1736"/>
    <cellStyle name="40% - Ênfase1 3 2 8" xfId="1737"/>
    <cellStyle name="40% - Ênfase1 3 3" xfId="1738"/>
    <cellStyle name="40% - Ênfase1 3 3 2" xfId="1739"/>
    <cellStyle name="40% - Ênfase1 3 3 2 2" xfId="1740"/>
    <cellStyle name="40% - Ênfase1 3 3 2 3" xfId="1741"/>
    <cellStyle name="40% - Ênfase1 3 3 3" xfId="1742"/>
    <cellStyle name="40% - Ênfase1 3 3 3 2" xfId="1743"/>
    <cellStyle name="40% - Ênfase1 3 3 3 3" xfId="1744"/>
    <cellStyle name="40% - Ênfase1 3 3 4" xfId="1745"/>
    <cellStyle name="40% - Ênfase1 3 3 5" xfId="1746"/>
    <cellStyle name="40% - Ênfase1 3 3 6" xfId="1747"/>
    <cellStyle name="40% - Ênfase1 3 4" xfId="1748"/>
    <cellStyle name="40% - Ênfase1 3 4 2" xfId="1749"/>
    <cellStyle name="40% - Ênfase1 3 4 2 2" xfId="1750"/>
    <cellStyle name="40% - Ênfase1 3 4 2 3" xfId="1751"/>
    <cellStyle name="40% - Ênfase1 3 4 3" xfId="1752"/>
    <cellStyle name="40% - Ênfase1 3 4 3 2" xfId="1753"/>
    <cellStyle name="40% - Ênfase1 3 4 3 3" xfId="1754"/>
    <cellStyle name="40% - Ênfase1 3 4 4" xfId="1755"/>
    <cellStyle name="40% - Ênfase1 3 4 5" xfId="1756"/>
    <cellStyle name="40% - Ênfase1 3 4 6" xfId="1757"/>
    <cellStyle name="40% - Ênfase1 3 5" xfId="1758"/>
    <cellStyle name="40% - Ênfase1 3 5 2" xfId="1759"/>
    <cellStyle name="40% - Ênfase1 3 5 3" xfId="1760"/>
    <cellStyle name="40% - Ênfase1 3 6" xfId="1761"/>
    <cellStyle name="40% - Ênfase1 3 6 2" xfId="1762"/>
    <cellStyle name="40% - Ênfase1 3 6 3" xfId="1763"/>
    <cellStyle name="40% - Ênfase1 3 7" xfId="1764"/>
    <cellStyle name="40% - Ênfase1 3 8" xfId="1765"/>
    <cellStyle name="40% - Ênfase1 3 9" xfId="1766"/>
    <cellStyle name="40% - Ênfase1 4" xfId="1767"/>
    <cellStyle name="40% - Ênfase1 4 2" xfId="1768"/>
    <cellStyle name="40% - Ênfase1 4 2 2" xfId="1769"/>
    <cellStyle name="40% - Ênfase1 4 2 2 2" xfId="1770"/>
    <cellStyle name="40% - Ênfase1 4 2 2 3" xfId="1771"/>
    <cellStyle name="40% - Ênfase1 4 2 3" xfId="1772"/>
    <cellStyle name="40% - Ênfase1 4 2 3 2" xfId="1773"/>
    <cellStyle name="40% - Ênfase1 4 2 3 3" xfId="1774"/>
    <cellStyle name="40% - Ênfase1 4 2 4" xfId="1775"/>
    <cellStyle name="40% - Ênfase1 4 2 5" xfId="1776"/>
    <cellStyle name="40% - Ênfase1 4 2 6" xfId="1777"/>
    <cellStyle name="40% - Ênfase1 4 3" xfId="1778"/>
    <cellStyle name="40% - Ênfase1 4 3 2" xfId="1779"/>
    <cellStyle name="40% - Ênfase1 4 3 2 2" xfId="1780"/>
    <cellStyle name="40% - Ênfase1 4 3 2 3" xfId="1781"/>
    <cellStyle name="40% - Ênfase1 4 3 3" xfId="1782"/>
    <cellStyle name="40% - Ênfase1 4 3 3 2" xfId="1783"/>
    <cellStyle name="40% - Ênfase1 4 3 3 3" xfId="1784"/>
    <cellStyle name="40% - Ênfase1 4 3 4" xfId="1785"/>
    <cellStyle name="40% - Ênfase1 4 3 5" xfId="1786"/>
    <cellStyle name="40% - Ênfase1 4 3 6" xfId="1787"/>
    <cellStyle name="40% - Ênfase1 4 4" xfId="1788"/>
    <cellStyle name="40% - Ênfase1 4 4 2" xfId="1789"/>
    <cellStyle name="40% - Ênfase1 4 4 3" xfId="1790"/>
    <cellStyle name="40% - Ênfase1 4 5" xfId="1791"/>
    <cellStyle name="40% - Ênfase1 4 5 2" xfId="1792"/>
    <cellStyle name="40% - Ênfase1 4 5 3" xfId="1793"/>
    <cellStyle name="40% - Ênfase1 4 6" xfId="1794"/>
    <cellStyle name="40% - Ênfase1 4 7" xfId="1795"/>
    <cellStyle name="40% - Ênfase1 4 8" xfId="1796"/>
    <cellStyle name="40% - Ênfase1 5" xfId="1797"/>
    <cellStyle name="40% - Ênfase1 6" xfId="1798"/>
    <cellStyle name="40% - Ênfase1 6 2" xfId="1799"/>
    <cellStyle name="40% - Ênfase1 6 2 2" xfId="1800"/>
    <cellStyle name="40% - Ênfase1 6 2 2 2" xfId="1801"/>
    <cellStyle name="40% - Ênfase1 6 2 2 3" xfId="1802"/>
    <cellStyle name="40% - Ênfase1 6 2 3" xfId="1803"/>
    <cellStyle name="40% - Ênfase1 6 2 3 2" xfId="1804"/>
    <cellStyle name="40% - Ênfase1 6 2 3 3" xfId="1805"/>
    <cellStyle name="40% - Ênfase1 6 2 4" xfId="1806"/>
    <cellStyle name="40% - Ênfase1 6 2 5" xfId="1807"/>
    <cellStyle name="40% - Ênfase1 6 2 6" xfId="1808"/>
    <cellStyle name="40% - Ênfase1 6 3" xfId="1809"/>
    <cellStyle name="40% - Ênfase1 6 3 2" xfId="1810"/>
    <cellStyle name="40% - Ênfase1 6 3 2 2" xfId="1811"/>
    <cellStyle name="40% - Ênfase1 6 3 2 3" xfId="1812"/>
    <cellStyle name="40% - Ênfase1 6 3 3" xfId="1813"/>
    <cellStyle name="40% - Ênfase1 6 3 3 2" xfId="1814"/>
    <cellStyle name="40% - Ênfase1 6 3 3 3" xfId="1815"/>
    <cellStyle name="40% - Ênfase1 6 3 4" xfId="1816"/>
    <cellStyle name="40% - Ênfase1 6 3 5" xfId="1817"/>
    <cellStyle name="40% - Ênfase1 6 3 6" xfId="1818"/>
    <cellStyle name="40% - Ênfase1 6 4" xfId="1819"/>
    <cellStyle name="40% - Ênfase1 6 4 2" xfId="1820"/>
    <cellStyle name="40% - Ênfase1 6 4 3" xfId="1821"/>
    <cellStyle name="40% - Ênfase1 6 5" xfId="1822"/>
    <cellStyle name="40% - Ênfase1 6 5 2" xfId="1823"/>
    <cellStyle name="40% - Ênfase1 6 5 3" xfId="1824"/>
    <cellStyle name="40% - Ênfase1 6 6" xfId="1825"/>
    <cellStyle name="40% - Ênfase1 6 7" xfId="1826"/>
    <cellStyle name="40% - Ênfase1 6 8" xfId="1827"/>
    <cellStyle name="40% - Ênfase1 7" xfId="1828"/>
    <cellStyle name="40% - Ênfase1 7 2" xfId="1829"/>
    <cellStyle name="40% - Ênfase1 7 2 2" xfId="1830"/>
    <cellStyle name="40% - Ênfase1 7 2 2 2" xfId="1831"/>
    <cellStyle name="40% - Ênfase1 7 2 2 3" xfId="1832"/>
    <cellStyle name="40% - Ênfase1 7 2 3" xfId="1833"/>
    <cellStyle name="40% - Ênfase1 7 2 3 2" xfId="1834"/>
    <cellStyle name="40% - Ênfase1 7 2 3 3" xfId="1835"/>
    <cellStyle name="40% - Ênfase1 7 2 4" xfId="1836"/>
    <cellStyle name="40% - Ênfase1 7 2 5" xfId="1837"/>
    <cellStyle name="40% - Ênfase1 7 2 6" xfId="1838"/>
    <cellStyle name="40% - Ênfase1 7 3" xfId="1839"/>
    <cellStyle name="40% - Ênfase1 7 3 2" xfId="1840"/>
    <cellStyle name="40% - Ênfase1 7 3 2 2" xfId="1841"/>
    <cellStyle name="40% - Ênfase1 7 3 2 3" xfId="1842"/>
    <cellStyle name="40% - Ênfase1 7 3 3" xfId="1843"/>
    <cellStyle name="40% - Ênfase1 7 3 3 2" xfId="1844"/>
    <cellStyle name="40% - Ênfase1 7 3 3 3" xfId="1845"/>
    <cellStyle name="40% - Ênfase1 7 3 4" xfId="1846"/>
    <cellStyle name="40% - Ênfase1 7 3 5" xfId="1847"/>
    <cellStyle name="40% - Ênfase1 7 3 6" xfId="1848"/>
    <cellStyle name="40% - Ênfase1 7 4" xfId="1849"/>
    <cellStyle name="40% - Ênfase1 7 4 2" xfId="1850"/>
    <cellStyle name="40% - Ênfase1 7 4 3" xfId="1851"/>
    <cellStyle name="40% - Ênfase1 7 5" xfId="1852"/>
    <cellStyle name="40% - Ênfase1 7 5 2" xfId="1853"/>
    <cellStyle name="40% - Ênfase1 7 5 3" xfId="1854"/>
    <cellStyle name="40% - Ênfase1 7 6" xfId="1855"/>
    <cellStyle name="40% - Ênfase1 7 7" xfId="1856"/>
    <cellStyle name="40% - Ênfase1 7 8" xfId="1857"/>
    <cellStyle name="40% - Ênfase1 8" xfId="1858"/>
    <cellStyle name="40% - Ênfase1 8 2" xfId="1859"/>
    <cellStyle name="40% - Ênfase1 9" xfId="1860"/>
    <cellStyle name="40% - Ênfase1 9 2" xfId="1861"/>
    <cellStyle name="40% - Ênfase2 10" xfId="1862"/>
    <cellStyle name="40% - Ênfase2 10 2" xfId="1863"/>
    <cellStyle name="40% - Ênfase2 11" xfId="1864"/>
    <cellStyle name="40% - Ênfase2 11 2" xfId="1865"/>
    <cellStyle name="40% - Ênfase2 12" xfId="1866"/>
    <cellStyle name="40% - Ênfase2 2" xfId="11"/>
    <cellStyle name="40% - Ênfase2 2 10" xfId="1867"/>
    <cellStyle name="40% - Ênfase2 2 2" xfId="1868"/>
    <cellStyle name="40% - Ênfase2 2 2 2" xfId="1869"/>
    <cellStyle name="40% - Ênfase2 2 2 2 2" xfId="1870"/>
    <cellStyle name="40% - Ênfase2 2 2 2 2 2" xfId="1871"/>
    <cellStyle name="40% - Ênfase2 2 2 2 2 2 2" xfId="1872"/>
    <cellStyle name="40% - Ênfase2 2 2 2 2 2 3" xfId="1873"/>
    <cellStyle name="40% - Ênfase2 2 2 2 2 3" xfId="1874"/>
    <cellStyle name="40% - Ênfase2 2 2 2 2 4" xfId="1875"/>
    <cellStyle name="40% - Ênfase2 2 2 2 3" xfId="1876"/>
    <cellStyle name="40% - Ênfase2 2 2 2 3 2" xfId="1877"/>
    <cellStyle name="40% - Ênfase2 2 2 2 3 3" xfId="1878"/>
    <cellStyle name="40% - Ênfase2 2 2 2 4" xfId="1879"/>
    <cellStyle name="40% - Ênfase2 2 2 2 5" xfId="1880"/>
    <cellStyle name="40% - Ênfase2 2 2 3" xfId="1881"/>
    <cellStyle name="40% - Ênfase2 2 2 3 2" xfId="1882"/>
    <cellStyle name="40% - Ênfase2 2 2 3 2 2" xfId="1883"/>
    <cellStyle name="40% - Ênfase2 2 2 3 2 3" xfId="1884"/>
    <cellStyle name="40% - Ênfase2 2 2 3 3" xfId="1885"/>
    <cellStyle name="40% - Ênfase2 2 2 3 4" xfId="1886"/>
    <cellStyle name="40% - Ênfase2 2 3" xfId="1887"/>
    <cellStyle name="40% - Ênfase2 2 3 2" xfId="1888"/>
    <cellStyle name="40% - Ênfase2 2 3 2 2" xfId="1889"/>
    <cellStyle name="40% - Ênfase2 2 3 2 2 2" xfId="1890"/>
    <cellStyle name="40% - Ênfase2 2 3 2 2 3" xfId="1891"/>
    <cellStyle name="40% - Ênfase2 2 3 2 3" xfId="1892"/>
    <cellStyle name="40% - Ênfase2 2 3 2 3 2" xfId="1893"/>
    <cellStyle name="40% - Ênfase2 2 3 2 3 3" xfId="1894"/>
    <cellStyle name="40% - Ênfase2 2 3 2 4" xfId="1895"/>
    <cellStyle name="40% - Ênfase2 2 3 2 5" xfId="1896"/>
    <cellStyle name="40% - Ênfase2 2 3 2 6" xfId="1897"/>
    <cellStyle name="40% - Ênfase2 2 3 3" xfId="1898"/>
    <cellStyle name="40% - Ênfase2 2 3 3 2" xfId="1899"/>
    <cellStyle name="40% - Ênfase2 2 3 3 2 2" xfId="1900"/>
    <cellStyle name="40% - Ênfase2 2 3 3 2 3" xfId="1901"/>
    <cellStyle name="40% - Ênfase2 2 3 3 3" xfId="1902"/>
    <cellStyle name="40% - Ênfase2 2 3 3 3 2" xfId="1903"/>
    <cellStyle name="40% - Ênfase2 2 3 3 3 3" xfId="1904"/>
    <cellStyle name="40% - Ênfase2 2 3 3 4" xfId="1905"/>
    <cellStyle name="40% - Ênfase2 2 3 3 5" xfId="1906"/>
    <cellStyle name="40% - Ênfase2 2 3 3 6" xfId="1907"/>
    <cellStyle name="40% - Ênfase2 2 3 4" xfId="1908"/>
    <cellStyle name="40% - Ênfase2 2 3 4 2" xfId="1909"/>
    <cellStyle name="40% - Ênfase2 2 3 4 3" xfId="1910"/>
    <cellStyle name="40% - Ênfase2 2 3 5" xfId="1911"/>
    <cellStyle name="40% - Ênfase2 2 3 5 2" xfId="1912"/>
    <cellStyle name="40% - Ênfase2 2 3 5 3" xfId="1913"/>
    <cellStyle name="40% - Ênfase2 2 3 6" xfId="1914"/>
    <cellStyle name="40% - Ênfase2 2 3 7" xfId="1915"/>
    <cellStyle name="40% - Ênfase2 2 3 8" xfId="1916"/>
    <cellStyle name="40% - Ênfase2 2 4" xfId="1917"/>
    <cellStyle name="40% - Ênfase2 2 4 2" xfId="1918"/>
    <cellStyle name="40% - Ênfase2 2 4 2 2" xfId="1919"/>
    <cellStyle name="40% - Ênfase2 2 4 2 3" xfId="1920"/>
    <cellStyle name="40% - Ênfase2 2 4 3" xfId="1921"/>
    <cellStyle name="40% - Ênfase2 2 4 3 2" xfId="1922"/>
    <cellStyle name="40% - Ênfase2 2 4 3 3" xfId="1923"/>
    <cellStyle name="40% - Ênfase2 2 4 4" xfId="1924"/>
    <cellStyle name="40% - Ênfase2 2 4 5" xfId="1925"/>
    <cellStyle name="40% - Ênfase2 2 4 6" xfId="1926"/>
    <cellStyle name="40% - Ênfase2 2 5" xfId="1927"/>
    <cellStyle name="40% - Ênfase2 2 5 2" xfId="1928"/>
    <cellStyle name="40% - Ênfase2 2 5 2 2" xfId="1929"/>
    <cellStyle name="40% - Ênfase2 2 5 2 3" xfId="1930"/>
    <cellStyle name="40% - Ênfase2 2 5 3" xfId="1931"/>
    <cellStyle name="40% - Ênfase2 2 5 3 2" xfId="1932"/>
    <cellStyle name="40% - Ênfase2 2 5 3 3" xfId="1933"/>
    <cellStyle name="40% - Ênfase2 2 5 4" xfId="1934"/>
    <cellStyle name="40% - Ênfase2 2 5 5" xfId="1935"/>
    <cellStyle name="40% - Ênfase2 2 5 6" xfId="1936"/>
    <cellStyle name="40% - Ênfase2 2 6" xfId="1937"/>
    <cellStyle name="40% - Ênfase2 2 6 2" xfId="1938"/>
    <cellStyle name="40% - Ênfase2 2 6 3" xfId="1939"/>
    <cellStyle name="40% - Ênfase2 2 6 4" xfId="1940"/>
    <cellStyle name="40% - Ênfase2 2 7" xfId="1941"/>
    <cellStyle name="40% - Ênfase2 2 7 2" xfId="1942"/>
    <cellStyle name="40% - Ênfase2 2 7 3" xfId="1943"/>
    <cellStyle name="40% - Ênfase2 2 8" xfId="1944"/>
    <cellStyle name="40% - Ênfase2 2 9" xfId="1945"/>
    <cellStyle name="40% - Ênfase2 3" xfId="1946"/>
    <cellStyle name="40% - Ênfase2 3 2" xfId="1947"/>
    <cellStyle name="40% - Ênfase2 3 2 2" xfId="1948"/>
    <cellStyle name="40% - Ênfase2 3 2 2 2" xfId="1949"/>
    <cellStyle name="40% - Ênfase2 3 2 2 2 2" xfId="1950"/>
    <cellStyle name="40% - Ênfase2 3 2 2 2 3" xfId="1951"/>
    <cellStyle name="40% - Ênfase2 3 2 2 3" xfId="1952"/>
    <cellStyle name="40% - Ênfase2 3 2 2 3 2" xfId="1953"/>
    <cellStyle name="40% - Ênfase2 3 2 2 3 3" xfId="1954"/>
    <cellStyle name="40% - Ênfase2 3 2 2 4" xfId="1955"/>
    <cellStyle name="40% - Ênfase2 3 2 2 5" xfId="1956"/>
    <cellStyle name="40% - Ênfase2 3 2 2 6" xfId="1957"/>
    <cellStyle name="40% - Ênfase2 3 2 3" xfId="1958"/>
    <cellStyle name="40% - Ênfase2 3 2 3 2" xfId="1959"/>
    <cellStyle name="40% - Ênfase2 3 2 3 2 2" xfId="1960"/>
    <cellStyle name="40% - Ênfase2 3 2 3 2 3" xfId="1961"/>
    <cellStyle name="40% - Ênfase2 3 2 3 3" xfId="1962"/>
    <cellStyle name="40% - Ênfase2 3 2 3 3 2" xfId="1963"/>
    <cellStyle name="40% - Ênfase2 3 2 3 3 3" xfId="1964"/>
    <cellStyle name="40% - Ênfase2 3 2 3 4" xfId="1965"/>
    <cellStyle name="40% - Ênfase2 3 2 3 5" xfId="1966"/>
    <cellStyle name="40% - Ênfase2 3 2 3 6" xfId="1967"/>
    <cellStyle name="40% - Ênfase2 3 2 4" xfId="1968"/>
    <cellStyle name="40% - Ênfase2 3 2 4 2" xfId="1969"/>
    <cellStyle name="40% - Ênfase2 3 2 4 3" xfId="1970"/>
    <cellStyle name="40% - Ênfase2 3 2 5" xfId="1971"/>
    <cellStyle name="40% - Ênfase2 3 2 5 2" xfId="1972"/>
    <cellStyle name="40% - Ênfase2 3 2 5 3" xfId="1973"/>
    <cellStyle name="40% - Ênfase2 3 2 6" xfId="1974"/>
    <cellStyle name="40% - Ênfase2 3 2 7" xfId="1975"/>
    <cellStyle name="40% - Ênfase2 3 2 8" xfId="1976"/>
    <cellStyle name="40% - Ênfase2 3 3" xfId="1977"/>
    <cellStyle name="40% - Ênfase2 3 3 2" xfId="1978"/>
    <cellStyle name="40% - Ênfase2 3 3 2 2" xfId="1979"/>
    <cellStyle name="40% - Ênfase2 3 3 2 3" xfId="1980"/>
    <cellStyle name="40% - Ênfase2 3 3 3" xfId="1981"/>
    <cellStyle name="40% - Ênfase2 3 3 3 2" xfId="1982"/>
    <cellStyle name="40% - Ênfase2 3 3 3 3" xfId="1983"/>
    <cellStyle name="40% - Ênfase2 3 3 4" xfId="1984"/>
    <cellStyle name="40% - Ênfase2 3 3 5" xfId="1985"/>
    <cellStyle name="40% - Ênfase2 3 3 6" xfId="1986"/>
    <cellStyle name="40% - Ênfase2 3 4" xfId="1987"/>
    <cellStyle name="40% - Ênfase2 3 4 2" xfId="1988"/>
    <cellStyle name="40% - Ênfase2 3 4 2 2" xfId="1989"/>
    <cellStyle name="40% - Ênfase2 3 4 2 3" xfId="1990"/>
    <cellStyle name="40% - Ênfase2 3 4 3" xfId="1991"/>
    <cellStyle name="40% - Ênfase2 3 4 3 2" xfId="1992"/>
    <cellStyle name="40% - Ênfase2 3 4 3 3" xfId="1993"/>
    <cellStyle name="40% - Ênfase2 3 4 4" xfId="1994"/>
    <cellStyle name="40% - Ênfase2 3 4 5" xfId="1995"/>
    <cellStyle name="40% - Ênfase2 3 4 6" xfId="1996"/>
    <cellStyle name="40% - Ênfase2 3 5" xfId="1997"/>
    <cellStyle name="40% - Ênfase2 3 5 2" xfId="1998"/>
    <cellStyle name="40% - Ênfase2 3 5 3" xfId="1999"/>
    <cellStyle name="40% - Ênfase2 3 6" xfId="2000"/>
    <cellStyle name="40% - Ênfase2 3 6 2" xfId="2001"/>
    <cellStyle name="40% - Ênfase2 3 6 3" xfId="2002"/>
    <cellStyle name="40% - Ênfase2 3 7" xfId="2003"/>
    <cellStyle name="40% - Ênfase2 3 8" xfId="2004"/>
    <cellStyle name="40% - Ênfase2 3 9" xfId="2005"/>
    <cellStyle name="40% - Ênfase2 4" xfId="2006"/>
    <cellStyle name="40% - Ênfase2 4 2" xfId="2007"/>
    <cellStyle name="40% - Ênfase2 4 2 2" xfId="2008"/>
    <cellStyle name="40% - Ênfase2 4 2 2 2" xfId="2009"/>
    <cellStyle name="40% - Ênfase2 4 2 2 3" xfId="2010"/>
    <cellStyle name="40% - Ênfase2 4 2 3" xfId="2011"/>
    <cellStyle name="40% - Ênfase2 4 2 3 2" xfId="2012"/>
    <cellStyle name="40% - Ênfase2 4 2 3 3" xfId="2013"/>
    <cellStyle name="40% - Ênfase2 4 2 4" xfId="2014"/>
    <cellStyle name="40% - Ênfase2 4 2 5" xfId="2015"/>
    <cellStyle name="40% - Ênfase2 4 2 6" xfId="2016"/>
    <cellStyle name="40% - Ênfase2 4 3" xfId="2017"/>
    <cellStyle name="40% - Ênfase2 4 3 2" xfId="2018"/>
    <cellStyle name="40% - Ênfase2 4 3 2 2" xfId="2019"/>
    <cellStyle name="40% - Ênfase2 4 3 2 3" xfId="2020"/>
    <cellStyle name="40% - Ênfase2 4 3 3" xfId="2021"/>
    <cellStyle name="40% - Ênfase2 4 3 3 2" xfId="2022"/>
    <cellStyle name="40% - Ênfase2 4 3 3 3" xfId="2023"/>
    <cellStyle name="40% - Ênfase2 4 3 4" xfId="2024"/>
    <cellStyle name="40% - Ênfase2 4 3 5" xfId="2025"/>
    <cellStyle name="40% - Ênfase2 4 3 6" xfId="2026"/>
    <cellStyle name="40% - Ênfase2 4 4" xfId="2027"/>
    <cellStyle name="40% - Ênfase2 4 4 2" xfId="2028"/>
    <cellStyle name="40% - Ênfase2 4 4 3" xfId="2029"/>
    <cellStyle name="40% - Ênfase2 4 5" xfId="2030"/>
    <cellStyle name="40% - Ênfase2 4 5 2" xfId="2031"/>
    <cellStyle name="40% - Ênfase2 4 5 3" xfId="2032"/>
    <cellStyle name="40% - Ênfase2 4 6" xfId="2033"/>
    <cellStyle name="40% - Ênfase2 4 7" xfId="2034"/>
    <cellStyle name="40% - Ênfase2 4 8" xfId="2035"/>
    <cellStyle name="40% - Ênfase2 5" xfId="2036"/>
    <cellStyle name="40% - Ênfase2 6" xfId="2037"/>
    <cellStyle name="40% - Ênfase2 6 2" xfId="2038"/>
    <cellStyle name="40% - Ênfase2 6 2 2" xfId="2039"/>
    <cellStyle name="40% - Ênfase2 6 2 2 2" xfId="2040"/>
    <cellStyle name="40% - Ênfase2 6 2 2 3" xfId="2041"/>
    <cellStyle name="40% - Ênfase2 6 2 3" xfId="2042"/>
    <cellStyle name="40% - Ênfase2 6 2 3 2" xfId="2043"/>
    <cellStyle name="40% - Ênfase2 6 2 3 3" xfId="2044"/>
    <cellStyle name="40% - Ênfase2 6 2 4" xfId="2045"/>
    <cellStyle name="40% - Ênfase2 6 2 5" xfId="2046"/>
    <cellStyle name="40% - Ênfase2 6 2 6" xfId="2047"/>
    <cellStyle name="40% - Ênfase2 6 3" xfId="2048"/>
    <cellStyle name="40% - Ênfase2 6 3 2" xfId="2049"/>
    <cellStyle name="40% - Ênfase2 6 3 2 2" xfId="2050"/>
    <cellStyle name="40% - Ênfase2 6 3 2 3" xfId="2051"/>
    <cellStyle name="40% - Ênfase2 6 3 3" xfId="2052"/>
    <cellStyle name="40% - Ênfase2 6 3 3 2" xfId="2053"/>
    <cellStyle name="40% - Ênfase2 6 3 3 3" xfId="2054"/>
    <cellStyle name="40% - Ênfase2 6 3 4" xfId="2055"/>
    <cellStyle name="40% - Ênfase2 6 3 5" xfId="2056"/>
    <cellStyle name="40% - Ênfase2 6 3 6" xfId="2057"/>
    <cellStyle name="40% - Ênfase2 6 4" xfId="2058"/>
    <cellStyle name="40% - Ênfase2 6 4 2" xfId="2059"/>
    <cellStyle name="40% - Ênfase2 6 4 3" xfId="2060"/>
    <cellStyle name="40% - Ênfase2 6 5" xfId="2061"/>
    <cellStyle name="40% - Ênfase2 6 5 2" xfId="2062"/>
    <cellStyle name="40% - Ênfase2 6 5 3" xfId="2063"/>
    <cellStyle name="40% - Ênfase2 6 6" xfId="2064"/>
    <cellStyle name="40% - Ênfase2 6 7" xfId="2065"/>
    <cellStyle name="40% - Ênfase2 6 8" xfId="2066"/>
    <cellStyle name="40% - Ênfase2 7" xfId="2067"/>
    <cellStyle name="40% - Ênfase2 7 2" xfId="2068"/>
    <cellStyle name="40% - Ênfase2 7 2 2" xfId="2069"/>
    <cellStyle name="40% - Ênfase2 7 2 2 2" xfId="2070"/>
    <cellStyle name="40% - Ênfase2 7 2 2 3" xfId="2071"/>
    <cellStyle name="40% - Ênfase2 7 2 3" xfId="2072"/>
    <cellStyle name="40% - Ênfase2 7 2 3 2" xfId="2073"/>
    <cellStyle name="40% - Ênfase2 7 2 3 3" xfId="2074"/>
    <cellStyle name="40% - Ênfase2 7 2 4" xfId="2075"/>
    <cellStyle name="40% - Ênfase2 7 2 5" xfId="2076"/>
    <cellStyle name="40% - Ênfase2 7 2 6" xfId="2077"/>
    <cellStyle name="40% - Ênfase2 7 3" xfId="2078"/>
    <cellStyle name="40% - Ênfase2 7 3 2" xfId="2079"/>
    <cellStyle name="40% - Ênfase2 7 3 2 2" xfId="2080"/>
    <cellStyle name="40% - Ênfase2 7 3 2 3" xfId="2081"/>
    <cellStyle name="40% - Ênfase2 7 3 3" xfId="2082"/>
    <cellStyle name="40% - Ênfase2 7 3 3 2" xfId="2083"/>
    <cellStyle name="40% - Ênfase2 7 3 3 3" xfId="2084"/>
    <cellStyle name="40% - Ênfase2 7 3 4" xfId="2085"/>
    <cellStyle name="40% - Ênfase2 7 3 5" xfId="2086"/>
    <cellStyle name="40% - Ênfase2 7 3 6" xfId="2087"/>
    <cellStyle name="40% - Ênfase2 7 4" xfId="2088"/>
    <cellStyle name="40% - Ênfase2 7 4 2" xfId="2089"/>
    <cellStyle name="40% - Ênfase2 7 4 3" xfId="2090"/>
    <cellStyle name="40% - Ênfase2 7 5" xfId="2091"/>
    <cellStyle name="40% - Ênfase2 7 5 2" xfId="2092"/>
    <cellStyle name="40% - Ênfase2 7 5 3" xfId="2093"/>
    <cellStyle name="40% - Ênfase2 7 6" xfId="2094"/>
    <cellStyle name="40% - Ênfase2 7 7" xfId="2095"/>
    <cellStyle name="40% - Ênfase2 7 8" xfId="2096"/>
    <cellStyle name="40% - Ênfase2 8" xfId="2097"/>
    <cellStyle name="40% - Ênfase2 8 2" xfId="2098"/>
    <cellStyle name="40% - Ênfase2 9" xfId="2099"/>
    <cellStyle name="40% - Ênfase2 9 2" xfId="2100"/>
    <cellStyle name="40% - Ênfase3 10" xfId="2101"/>
    <cellStyle name="40% - Ênfase3 10 2" xfId="2102"/>
    <cellStyle name="40% - Ênfase3 11" xfId="2103"/>
    <cellStyle name="40% - Ênfase3 11 2" xfId="2104"/>
    <cellStyle name="40% - Ênfase3 12" xfId="2105"/>
    <cellStyle name="40% - Ênfase3 2" xfId="12"/>
    <cellStyle name="40% - Ênfase3 2 10" xfId="2106"/>
    <cellStyle name="40% - Ênfase3 2 2" xfId="2107"/>
    <cellStyle name="40% - Ênfase3 2 2 2" xfId="2108"/>
    <cellStyle name="40% - Ênfase3 2 2 2 2" xfId="2109"/>
    <cellStyle name="40% - Ênfase3 2 2 2 2 2" xfId="2110"/>
    <cellStyle name="40% - Ênfase3 2 2 2 2 2 2" xfId="2111"/>
    <cellStyle name="40% - Ênfase3 2 2 2 2 2 3" xfId="2112"/>
    <cellStyle name="40% - Ênfase3 2 2 2 2 3" xfId="2113"/>
    <cellStyle name="40% - Ênfase3 2 2 2 2 4" xfId="2114"/>
    <cellStyle name="40% - Ênfase3 2 2 2 3" xfId="2115"/>
    <cellStyle name="40% - Ênfase3 2 2 2 3 2" xfId="2116"/>
    <cellStyle name="40% - Ênfase3 2 2 2 3 3" xfId="2117"/>
    <cellStyle name="40% - Ênfase3 2 2 2 4" xfId="2118"/>
    <cellStyle name="40% - Ênfase3 2 2 2 5" xfId="2119"/>
    <cellStyle name="40% - Ênfase3 2 2 3" xfId="2120"/>
    <cellStyle name="40% - Ênfase3 2 2 3 2" xfId="2121"/>
    <cellStyle name="40% - Ênfase3 2 2 3 2 2" xfId="2122"/>
    <cellStyle name="40% - Ênfase3 2 2 3 2 3" xfId="2123"/>
    <cellStyle name="40% - Ênfase3 2 2 3 3" xfId="2124"/>
    <cellStyle name="40% - Ênfase3 2 2 3 4" xfId="2125"/>
    <cellStyle name="40% - Ênfase3 2 3" xfId="2126"/>
    <cellStyle name="40% - Ênfase3 2 3 2" xfId="2127"/>
    <cellStyle name="40% - Ênfase3 2 3 2 2" xfId="2128"/>
    <cellStyle name="40% - Ênfase3 2 3 2 2 2" xfId="2129"/>
    <cellStyle name="40% - Ênfase3 2 3 2 2 3" xfId="2130"/>
    <cellStyle name="40% - Ênfase3 2 3 2 3" xfId="2131"/>
    <cellStyle name="40% - Ênfase3 2 3 2 3 2" xfId="2132"/>
    <cellStyle name="40% - Ênfase3 2 3 2 3 3" xfId="2133"/>
    <cellStyle name="40% - Ênfase3 2 3 2 4" xfId="2134"/>
    <cellStyle name="40% - Ênfase3 2 3 2 5" xfId="2135"/>
    <cellStyle name="40% - Ênfase3 2 3 2 6" xfId="2136"/>
    <cellStyle name="40% - Ênfase3 2 3 3" xfId="2137"/>
    <cellStyle name="40% - Ênfase3 2 3 3 2" xfId="2138"/>
    <cellStyle name="40% - Ênfase3 2 3 3 2 2" xfId="2139"/>
    <cellStyle name="40% - Ênfase3 2 3 3 2 3" xfId="2140"/>
    <cellStyle name="40% - Ênfase3 2 3 3 3" xfId="2141"/>
    <cellStyle name="40% - Ênfase3 2 3 3 3 2" xfId="2142"/>
    <cellStyle name="40% - Ênfase3 2 3 3 3 3" xfId="2143"/>
    <cellStyle name="40% - Ênfase3 2 3 3 4" xfId="2144"/>
    <cellStyle name="40% - Ênfase3 2 3 3 5" xfId="2145"/>
    <cellStyle name="40% - Ênfase3 2 3 3 6" xfId="2146"/>
    <cellStyle name="40% - Ênfase3 2 3 4" xfId="2147"/>
    <cellStyle name="40% - Ênfase3 2 3 4 2" xfId="2148"/>
    <cellStyle name="40% - Ênfase3 2 3 4 3" xfId="2149"/>
    <cellStyle name="40% - Ênfase3 2 3 5" xfId="2150"/>
    <cellStyle name="40% - Ênfase3 2 3 5 2" xfId="2151"/>
    <cellStyle name="40% - Ênfase3 2 3 5 3" xfId="2152"/>
    <cellStyle name="40% - Ênfase3 2 3 6" xfId="2153"/>
    <cellStyle name="40% - Ênfase3 2 3 7" xfId="2154"/>
    <cellStyle name="40% - Ênfase3 2 3 8" xfId="2155"/>
    <cellStyle name="40% - Ênfase3 2 4" xfId="2156"/>
    <cellStyle name="40% - Ênfase3 2 4 2" xfId="2157"/>
    <cellStyle name="40% - Ênfase3 2 4 2 2" xfId="2158"/>
    <cellStyle name="40% - Ênfase3 2 4 2 3" xfId="2159"/>
    <cellStyle name="40% - Ênfase3 2 4 3" xfId="2160"/>
    <cellStyle name="40% - Ênfase3 2 4 3 2" xfId="2161"/>
    <cellStyle name="40% - Ênfase3 2 4 3 3" xfId="2162"/>
    <cellStyle name="40% - Ênfase3 2 4 4" xfId="2163"/>
    <cellStyle name="40% - Ênfase3 2 4 5" xfId="2164"/>
    <cellStyle name="40% - Ênfase3 2 4 6" xfId="2165"/>
    <cellStyle name="40% - Ênfase3 2 5" xfId="2166"/>
    <cellStyle name="40% - Ênfase3 2 5 2" xfId="2167"/>
    <cellStyle name="40% - Ênfase3 2 5 2 2" xfId="2168"/>
    <cellStyle name="40% - Ênfase3 2 5 2 3" xfId="2169"/>
    <cellStyle name="40% - Ênfase3 2 5 3" xfId="2170"/>
    <cellStyle name="40% - Ênfase3 2 5 3 2" xfId="2171"/>
    <cellStyle name="40% - Ênfase3 2 5 3 3" xfId="2172"/>
    <cellStyle name="40% - Ênfase3 2 5 4" xfId="2173"/>
    <cellStyle name="40% - Ênfase3 2 5 5" xfId="2174"/>
    <cellStyle name="40% - Ênfase3 2 5 6" xfId="2175"/>
    <cellStyle name="40% - Ênfase3 2 6" xfId="2176"/>
    <cellStyle name="40% - Ênfase3 2 6 2" xfId="2177"/>
    <cellStyle name="40% - Ênfase3 2 6 3" xfId="2178"/>
    <cellStyle name="40% - Ênfase3 2 6 4" xfId="2179"/>
    <cellStyle name="40% - Ênfase3 2 7" xfId="2180"/>
    <cellStyle name="40% - Ênfase3 2 7 2" xfId="2181"/>
    <cellStyle name="40% - Ênfase3 2 7 3" xfId="2182"/>
    <cellStyle name="40% - Ênfase3 2 8" xfId="2183"/>
    <cellStyle name="40% - Ênfase3 2 9" xfId="2184"/>
    <cellStyle name="40% - Ênfase3 3" xfId="2185"/>
    <cellStyle name="40% - Ênfase3 3 2" xfId="2186"/>
    <cellStyle name="40% - Ênfase3 3 2 2" xfId="2187"/>
    <cellStyle name="40% - Ênfase3 3 2 2 2" xfId="2188"/>
    <cellStyle name="40% - Ênfase3 3 2 2 2 2" xfId="2189"/>
    <cellStyle name="40% - Ênfase3 3 2 2 2 3" xfId="2190"/>
    <cellStyle name="40% - Ênfase3 3 2 2 3" xfId="2191"/>
    <cellStyle name="40% - Ênfase3 3 2 2 3 2" xfId="2192"/>
    <cellStyle name="40% - Ênfase3 3 2 2 3 3" xfId="2193"/>
    <cellStyle name="40% - Ênfase3 3 2 2 4" xfId="2194"/>
    <cellStyle name="40% - Ênfase3 3 2 2 5" xfId="2195"/>
    <cellStyle name="40% - Ênfase3 3 2 2 6" xfId="2196"/>
    <cellStyle name="40% - Ênfase3 3 2 3" xfId="2197"/>
    <cellStyle name="40% - Ênfase3 3 2 3 2" xfId="2198"/>
    <cellStyle name="40% - Ênfase3 3 2 3 2 2" xfId="2199"/>
    <cellStyle name="40% - Ênfase3 3 2 3 2 3" xfId="2200"/>
    <cellStyle name="40% - Ênfase3 3 2 3 3" xfId="2201"/>
    <cellStyle name="40% - Ênfase3 3 2 3 3 2" xfId="2202"/>
    <cellStyle name="40% - Ênfase3 3 2 3 3 3" xfId="2203"/>
    <cellStyle name="40% - Ênfase3 3 2 3 4" xfId="2204"/>
    <cellStyle name="40% - Ênfase3 3 2 3 5" xfId="2205"/>
    <cellStyle name="40% - Ênfase3 3 2 3 6" xfId="2206"/>
    <cellStyle name="40% - Ênfase3 3 2 4" xfId="2207"/>
    <cellStyle name="40% - Ênfase3 3 2 4 2" xfId="2208"/>
    <cellStyle name="40% - Ênfase3 3 2 4 3" xfId="2209"/>
    <cellStyle name="40% - Ênfase3 3 2 5" xfId="2210"/>
    <cellStyle name="40% - Ênfase3 3 2 5 2" xfId="2211"/>
    <cellStyle name="40% - Ênfase3 3 2 5 3" xfId="2212"/>
    <cellStyle name="40% - Ênfase3 3 2 6" xfId="2213"/>
    <cellStyle name="40% - Ênfase3 3 2 7" xfId="2214"/>
    <cellStyle name="40% - Ênfase3 3 2 8" xfId="2215"/>
    <cellStyle name="40% - Ênfase3 3 3" xfId="2216"/>
    <cellStyle name="40% - Ênfase3 3 3 2" xfId="2217"/>
    <cellStyle name="40% - Ênfase3 3 3 2 2" xfId="2218"/>
    <cellStyle name="40% - Ênfase3 3 3 2 3" xfId="2219"/>
    <cellStyle name="40% - Ênfase3 3 3 3" xfId="2220"/>
    <cellStyle name="40% - Ênfase3 3 3 3 2" xfId="2221"/>
    <cellStyle name="40% - Ênfase3 3 3 3 3" xfId="2222"/>
    <cellStyle name="40% - Ênfase3 3 3 4" xfId="2223"/>
    <cellStyle name="40% - Ênfase3 3 3 5" xfId="2224"/>
    <cellStyle name="40% - Ênfase3 3 3 6" xfId="2225"/>
    <cellStyle name="40% - Ênfase3 3 4" xfId="2226"/>
    <cellStyle name="40% - Ênfase3 3 4 2" xfId="2227"/>
    <cellStyle name="40% - Ênfase3 3 4 2 2" xfId="2228"/>
    <cellStyle name="40% - Ênfase3 3 4 2 3" xfId="2229"/>
    <cellStyle name="40% - Ênfase3 3 4 3" xfId="2230"/>
    <cellStyle name="40% - Ênfase3 3 4 3 2" xfId="2231"/>
    <cellStyle name="40% - Ênfase3 3 4 3 3" xfId="2232"/>
    <cellStyle name="40% - Ênfase3 3 4 4" xfId="2233"/>
    <cellStyle name="40% - Ênfase3 3 4 5" xfId="2234"/>
    <cellStyle name="40% - Ênfase3 3 4 6" xfId="2235"/>
    <cellStyle name="40% - Ênfase3 3 5" xfId="2236"/>
    <cellStyle name="40% - Ênfase3 3 5 2" xfId="2237"/>
    <cellStyle name="40% - Ênfase3 3 5 3" xfId="2238"/>
    <cellStyle name="40% - Ênfase3 3 6" xfId="2239"/>
    <cellStyle name="40% - Ênfase3 3 6 2" xfId="2240"/>
    <cellStyle name="40% - Ênfase3 3 6 3" xfId="2241"/>
    <cellStyle name="40% - Ênfase3 3 7" xfId="2242"/>
    <cellStyle name="40% - Ênfase3 3 8" xfId="2243"/>
    <cellStyle name="40% - Ênfase3 3 9" xfId="2244"/>
    <cellStyle name="40% - Ênfase3 4" xfId="2245"/>
    <cellStyle name="40% - Ênfase3 4 2" xfId="2246"/>
    <cellStyle name="40% - Ênfase3 4 2 2" xfId="2247"/>
    <cellStyle name="40% - Ênfase3 4 2 2 2" xfId="2248"/>
    <cellStyle name="40% - Ênfase3 4 2 2 3" xfId="2249"/>
    <cellStyle name="40% - Ênfase3 4 2 3" xfId="2250"/>
    <cellStyle name="40% - Ênfase3 4 2 3 2" xfId="2251"/>
    <cellStyle name="40% - Ênfase3 4 2 3 3" xfId="2252"/>
    <cellStyle name="40% - Ênfase3 4 2 4" xfId="2253"/>
    <cellStyle name="40% - Ênfase3 4 2 5" xfId="2254"/>
    <cellStyle name="40% - Ênfase3 4 2 6" xfId="2255"/>
    <cellStyle name="40% - Ênfase3 4 3" xfId="2256"/>
    <cellStyle name="40% - Ênfase3 4 3 2" xfId="2257"/>
    <cellStyle name="40% - Ênfase3 4 3 2 2" xfId="2258"/>
    <cellStyle name="40% - Ênfase3 4 3 2 3" xfId="2259"/>
    <cellStyle name="40% - Ênfase3 4 3 3" xfId="2260"/>
    <cellStyle name="40% - Ênfase3 4 3 3 2" xfId="2261"/>
    <cellStyle name="40% - Ênfase3 4 3 3 3" xfId="2262"/>
    <cellStyle name="40% - Ênfase3 4 3 4" xfId="2263"/>
    <cellStyle name="40% - Ênfase3 4 3 5" xfId="2264"/>
    <cellStyle name="40% - Ênfase3 4 3 6" xfId="2265"/>
    <cellStyle name="40% - Ênfase3 4 4" xfId="2266"/>
    <cellStyle name="40% - Ênfase3 4 4 2" xfId="2267"/>
    <cellStyle name="40% - Ênfase3 4 4 3" xfId="2268"/>
    <cellStyle name="40% - Ênfase3 4 5" xfId="2269"/>
    <cellStyle name="40% - Ênfase3 4 5 2" xfId="2270"/>
    <cellStyle name="40% - Ênfase3 4 5 3" xfId="2271"/>
    <cellStyle name="40% - Ênfase3 4 6" xfId="2272"/>
    <cellStyle name="40% - Ênfase3 4 7" xfId="2273"/>
    <cellStyle name="40% - Ênfase3 4 8" xfId="2274"/>
    <cellStyle name="40% - Ênfase3 5" xfId="2275"/>
    <cellStyle name="40% - Ênfase3 6" xfId="2276"/>
    <cellStyle name="40% - Ênfase3 6 2" xfId="2277"/>
    <cellStyle name="40% - Ênfase3 6 2 2" xfId="2278"/>
    <cellStyle name="40% - Ênfase3 6 2 2 2" xfId="2279"/>
    <cellStyle name="40% - Ênfase3 6 2 2 3" xfId="2280"/>
    <cellStyle name="40% - Ênfase3 6 2 3" xfId="2281"/>
    <cellStyle name="40% - Ênfase3 6 2 3 2" xfId="2282"/>
    <cellStyle name="40% - Ênfase3 6 2 3 3" xfId="2283"/>
    <cellStyle name="40% - Ênfase3 6 2 4" xfId="2284"/>
    <cellStyle name="40% - Ênfase3 6 2 5" xfId="2285"/>
    <cellStyle name="40% - Ênfase3 6 2 6" xfId="2286"/>
    <cellStyle name="40% - Ênfase3 6 3" xfId="2287"/>
    <cellStyle name="40% - Ênfase3 6 3 2" xfId="2288"/>
    <cellStyle name="40% - Ênfase3 6 3 2 2" xfId="2289"/>
    <cellStyle name="40% - Ênfase3 6 3 2 3" xfId="2290"/>
    <cellStyle name="40% - Ênfase3 6 3 3" xfId="2291"/>
    <cellStyle name="40% - Ênfase3 6 3 3 2" xfId="2292"/>
    <cellStyle name="40% - Ênfase3 6 3 3 3" xfId="2293"/>
    <cellStyle name="40% - Ênfase3 6 3 4" xfId="2294"/>
    <cellStyle name="40% - Ênfase3 6 3 5" xfId="2295"/>
    <cellStyle name="40% - Ênfase3 6 3 6" xfId="2296"/>
    <cellStyle name="40% - Ênfase3 6 4" xfId="2297"/>
    <cellStyle name="40% - Ênfase3 6 4 2" xfId="2298"/>
    <cellStyle name="40% - Ênfase3 6 4 3" xfId="2299"/>
    <cellStyle name="40% - Ênfase3 6 5" xfId="2300"/>
    <cellStyle name="40% - Ênfase3 6 5 2" xfId="2301"/>
    <cellStyle name="40% - Ênfase3 6 5 3" xfId="2302"/>
    <cellStyle name="40% - Ênfase3 6 6" xfId="2303"/>
    <cellStyle name="40% - Ênfase3 6 7" xfId="2304"/>
    <cellStyle name="40% - Ênfase3 6 8" xfId="2305"/>
    <cellStyle name="40% - Ênfase3 7" xfId="2306"/>
    <cellStyle name="40% - Ênfase3 7 2" xfId="2307"/>
    <cellStyle name="40% - Ênfase3 7 2 2" xfId="2308"/>
    <cellStyle name="40% - Ênfase3 7 2 2 2" xfId="2309"/>
    <cellStyle name="40% - Ênfase3 7 2 2 3" xfId="2310"/>
    <cellStyle name="40% - Ênfase3 7 2 3" xfId="2311"/>
    <cellStyle name="40% - Ênfase3 7 2 3 2" xfId="2312"/>
    <cellStyle name="40% - Ênfase3 7 2 3 3" xfId="2313"/>
    <cellStyle name="40% - Ênfase3 7 2 4" xfId="2314"/>
    <cellStyle name="40% - Ênfase3 7 2 5" xfId="2315"/>
    <cellStyle name="40% - Ênfase3 7 2 6" xfId="2316"/>
    <cellStyle name="40% - Ênfase3 7 3" xfId="2317"/>
    <cellStyle name="40% - Ênfase3 7 3 2" xfId="2318"/>
    <cellStyle name="40% - Ênfase3 7 3 2 2" xfId="2319"/>
    <cellStyle name="40% - Ênfase3 7 3 2 3" xfId="2320"/>
    <cellStyle name="40% - Ênfase3 7 3 3" xfId="2321"/>
    <cellStyle name="40% - Ênfase3 7 3 3 2" xfId="2322"/>
    <cellStyle name="40% - Ênfase3 7 3 3 3" xfId="2323"/>
    <cellStyle name="40% - Ênfase3 7 3 4" xfId="2324"/>
    <cellStyle name="40% - Ênfase3 7 3 5" xfId="2325"/>
    <cellStyle name="40% - Ênfase3 7 3 6" xfId="2326"/>
    <cellStyle name="40% - Ênfase3 7 4" xfId="2327"/>
    <cellStyle name="40% - Ênfase3 7 4 2" xfId="2328"/>
    <cellStyle name="40% - Ênfase3 7 4 3" xfId="2329"/>
    <cellStyle name="40% - Ênfase3 7 5" xfId="2330"/>
    <cellStyle name="40% - Ênfase3 7 5 2" xfId="2331"/>
    <cellStyle name="40% - Ênfase3 7 5 3" xfId="2332"/>
    <cellStyle name="40% - Ênfase3 7 6" xfId="2333"/>
    <cellStyle name="40% - Ênfase3 7 7" xfId="2334"/>
    <cellStyle name="40% - Ênfase3 7 8" xfId="2335"/>
    <cellStyle name="40% - Ênfase3 8" xfId="2336"/>
    <cellStyle name="40% - Ênfase3 8 2" xfId="2337"/>
    <cellStyle name="40% - Ênfase3 9" xfId="2338"/>
    <cellStyle name="40% - Ênfase3 9 2" xfId="2339"/>
    <cellStyle name="40% - Ênfase4 10" xfId="2340"/>
    <cellStyle name="40% - Ênfase4 10 2" xfId="2341"/>
    <cellStyle name="40% - Ênfase4 11" xfId="2342"/>
    <cellStyle name="40% - Ênfase4 11 2" xfId="2343"/>
    <cellStyle name="40% - Ênfase4 12" xfId="2344"/>
    <cellStyle name="40% - Ênfase4 2" xfId="13"/>
    <cellStyle name="40% - Ênfase4 2 10" xfId="2345"/>
    <cellStyle name="40% - Ênfase4 2 2" xfId="2346"/>
    <cellStyle name="40% - Ênfase4 2 2 2" xfId="2347"/>
    <cellStyle name="40% - Ênfase4 2 2 2 2" xfId="2348"/>
    <cellStyle name="40% - Ênfase4 2 2 2 2 2" xfId="2349"/>
    <cellStyle name="40% - Ênfase4 2 2 2 2 2 2" xfId="2350"/>
    <cellStyle name="40% - Ênfase4 2 2 2 2 2 3" xfId="2351"/>
    <cellStyle name="40% - Ênfase4 2 2 2 2 3" xfId="2352"/>
    <cellStyle name="40% - Ênfase4 2 2 2 2 4" xfId="2353"/>
    <cellStyle name="40% - Ênfase4 2 2 2 3" xfId="2354"/>
    <cellStyle name="40% - Ênfase4 2 2 2 3 2" xfId="2355"/>
    <cellStyle name="40% - Ênfase4 2 2 2 3 3" xfId="2356"/>
    <cellStyle name="40% - Ênfase4 2 2 2 4" xfId="2357"/>
    <cellStyle name="40% - Ênfase4 2 2 2 5" xfId="2358"/>
    <cellStyle name="40% - Ênfase4 2 2 3" xfId="2359"/>
    <cellStyle name="40% - Ênfase4 2 2 3 2" xfId="2360"/>
    <cellStyle name="40% - Ênfase4 2 2 3 2 2" xfId="2361"/>
    <cellStyle name="40% - Ênfase4 2 2 3 2 3" xfId="2362"/>
    <cellStyle name="40% - Ênfase4 2 2 3 3" xfId="2363"/>
    <cellStyle name="40% - Ênfase4 2 2 3 4" xfId="2364"/>
    <cellStyle name="40% - Ênfase4 2 3" xfId="2365"/>
    <cellStyle name="40% - Ênfase4 2 3 2" xfId="2366"/>
    <cellStyle name="40% - Ênfase4 2 3 2 2" xfId="2367"/>
    <cellStyle name="40% - Ênfase4 2 3 2 2 2" xfId="2368"/>
    <cellStyle name="40% - Ênfase4 2 3 2 2 3" xfId="2369"/>
    <cellStyle name="40% - Ênfase4 2 3 2 3" xfId="2370"/>
    <cellStyle name="40% - Ênfase4 2 3 2 3 2" xfId="2371"/>
    <cellStyle name="40% - Ênfase4 2 3 2 3 3" xfId="2372"/>
    <cellStyle name="40% - Ênfase4 2 3 2 4" xfId="2373"/>
    <cellStyle name="40% - Ênfase4 2 3 2 5" xfId="2374"/>
    <cellStyle name="40% - Ênfase4 2 3 2 6" xfId="2375"/>
    <cellStyle name="40% - Ênfase4 2 3 3" xfId="2376"/>
    <cellStyle name="40% - Ênfase4 2 3 3 2" xfId="2377"/>
    <cellStyle name="40% - Ênfase4 2 3 3 2 2" xfId="2378"/>
    <cellStyle name="40% - Ênfase4 2 3 3 2 3" xfId="2379"/>
    <cellStyle name="40% - Ênfase4 2 3 3 3" xfId="2380"/>
    <cellStyle name="40% - Ênfase4 2 3 3 3 2" xfId="2381"/>
    <cellStyle name="40% - Ênfase4 2 3 3 3 3" xfId="2382"/>
    <cellStyle name="40% - Ênfase4 2 3 3 4" xfId="2383"/>
    <cellStyle name="40% - Ênfase4 2 3 3 5" xfId="2384"/>
    <cellStyle name="40% - Ênfase4 2 3 3 6" xfId="2385"/>
    <cellStyle name="40% - Ênfase4 2 3 4" xfId="2386"/>
    <cellStyle name="40% - Ênfase4 2 3 4 2" xfId="2387"/>
    <cellStyle name="40% - Ênfase4 2 3 4 3" xfId="2388"/>
    <cellStyle name="40% - Ênfase4 2 3 5" xfId="2389"/>
    <cellStyle name="40% - Ênfase4 2 3 5 2" xfId="2390"/>
    <cellStyle name="40% - Ênfase4 2 3 5 3" xfId="2391"/>
    <cellStyle name="40% - Ênfase4 2 3 6" xfId="2392"/>
    <cellStyle name="40% - Ênfase4 2 3 7" xfId="2393"/>
    <cellStyle name="40% - Ênfase4 2 3 8" xfId="2394"/>
    <cellStyle name="40% - Ênfase4 2 4" xfId="2395"/>
    <cellStyle name="40% - Ênfase4 2 4 2" xfId="2396"/>
    <cellStyle name="40% - Ênfase4 2 4 2 2" xfId="2397"/>
    <cellStyle name="40% - Ênfase4 2 4 2 3" xfId="2398"/>
    <cellStyle name="40% - Ênfase4 2 4 3" xfId="2399"/>
    <cellStyle name="40% - Ênfase4 2 4 3 2" xfId="2400"/>
    <cellStyle name="40% - Ênfase4 2 4 3 3" xfId="2401"/>
    <cellStyle name="40% - Ênfase4 2 4 4" xfId="2402"/>
    <cellStyle name="40% - Ênfase4 2 4 5" xfId="2403"/>
    <cellStyle name="40% - Ênfase4 2 4 6" xfId="2404"/>
    <cellStyle name="40% - Ênfase4 2 5" xfId="2405"/>
    <cellStyle name="40% - Ênfase4 2 5 2" xfId="2406"/>
    <cellStyle name="40% - Ênfase4 2 5 2 2" xfId="2407"/>
    <cellStyle name="40% - Ênfase4 2 5 2 3" xfId="2408"/>
    <cellStyle name="40% - Ênfase4 2 5 3" xfId="2409"/>
    <cellStyle name="40% - Ênfase4 2 5 3 2" xfId="2410"/>
    <cellStyle name="40% - Ênfase4 2 5 3 3" xfId="2411"/>
    <cellStyle name="40% - Ênfase4 2 5 4" xfId="2412"/>
    <cellStyle name="40% - Ênfase4 2 5 5" xfId="2413"/>
    <cellStyle name="40% - Ênfase4 2 5 6" xfId="2414"/>
    <cellStyle name="40% - Ênfase4 2 6" xfId="2415"/>
    <cellStyle name="40% - Ênfase4 2 6 2" xfId="2416"/>
    <cellStyle name="40% - Ênfase4 2 6 3" xfId="2417"/>
    <cellStyle name="40% - Ênfase4 2 6 4" xfId="2418"/>
    <cellStyle name="40% - Ênfase4 2 7" xfId="2419"/>
    <cellStyle name="40% - Ênfase4 2 7 2" xfId="2420"/>
    <cellStyle name="40% - Ênfase4 2 7 3" xfId="2421"/>
    <cellStyle name="40% - Ênfase4 2 8" xfId="2422"/>
    <cellStyle name="40% - Ênfase4 2 9" xfId="2423"/>
    <cellStyle name="40% - Ênfase4 3" xfId="2424"/>
    <cellStyle name="40% - Ênfase4 3 2" xfId="2425"/>
    <cellStyle name="40% - Ênfase4 3 2 2" xfId="2426"/>
    <cellStyle name="40% - Ênfase4 3 2 2 2" xfId="2427"/>
    <cellStyle name="40% - Ênfase4 3 2 2 2 2" xfId="2428"/>
    <cellStyle name="40% - Ênfase4 3 2 2 2 3" xfId="2429"/>
    <cellStyle name="40% - Ênfase4 3 2 2 3" xfId="2430"/>
    <cellStyle name="40% - Ênfase4 3 2 2 3 2" xfId="2431"/>
    <cellStyle name="40% - Ênfase4 3 2 2 3 3" xfId="2432"/>
    <cellStyle name="40% - Ênfase4 3 2 2 4" xfId="2433"/>
    <cellStyle name="40% - Ênfase4 3 2 2 5" xfId="2434"/>
    <cellStyle name="40% - Ênfase4 3 2 2 6" xfId="2435"/>
    <cellStyle name="40% - Ênfase4 3 2 3" xfId="2436"/>
    <cellStyle name="40% - Ênfase4 3 2 3 2" xfId="2437"/>
    <cellStyle name="40% - Ênfase4 3 2 3 2 2" xfId="2438"/>
    <cellStyle name="40% - Ênfase4 3 2 3 2 3" xfId="2439"/>
    <cellStyle name="40% - Ênfase4 3 2 3 3" xfId="2440"/>
    <cellStyle name="40% - Ênfase4 3 2 3 3 2" xfId="2441"/>
    <cellStyle name="40% - Ênfase4 3 2 3 3 3" xfId="2442"/>
    <cellStyle name="40% - Ênfase4 3 2 3 4" xfId="2443"/>
    <cellStyle name="40% - Ênfase4 3 2 3 5" xfId="2444"/>
    <cellStyle name="40% - Ênfase4 3 2 3 6" xfId="2445"/>
    <cellStyle name="40% - Ênfase4 3 2 4" xfId="2446"/>
    <cellStyle name="40% - Ênfase4 3 2 4 2" xfId="2447"/>
    <cellStyle name="40% - Ênfase4 3 2 4 3" xfId="2448"/>
    <cellStyle name="40% - Ênfase4 3 2 5" xfId="2449"/>
    <cellStyle name="40% - Ênfase4 3 2 5 2" xfId="2450"/>
    <cellStyle name="40% - Ênfase4 3 2 5 3" xfId="2451"/>
    <cellStyle name="40% - Ênfase4 3 2 6" xfId="2452"/>
    <cellStyle name="40% - Ênfase4 3 2 7" xfId="2453"/>
    <cellStyle name="40% - Ênfase4 3 2 8" xfId="2454"/>
    <cellStyle name="40% - Ênfase4 3 3" xfId="2455"/>
    <cellStyle name="40% - Ênfase4 3 3 2" xfId="2456"/>
    <cellStyle name="40% - Ênfase4 3 3 2 2" xfId="2457"/>
    <cellStyle name="40% - Ênfase4 3 3 2 3" xfId="2458"/>
    <cellStyle name="40% - Ênfase4 3 3 3" xfId="2459"/>
    <cellStyle name="40% - Ênfase4 3 3 3 2" xfId="2460"/>
    <cellStyle name="40% - Ênfase4 3 3 3 3" xfId="2461"/>
    <cellStyle name="40% - Ênfase4 3 3 4" xfId="2462"/>
    <cellStyle name="40% - Ênfase4 3 3 5" xfId="2463"/>
    <cellStyle name="40% - Ênfase4 3 3 6" xfId="2464"/>
    <cellStyle name="40% - Ênfase4 3 4" xfId="2465"/>
    <cellStyle name="40% - Ênfase4 3 4 2" xfId="2466"/>
    <cellStyle name="40% - Ênfase4 3 4 2 2" xfId="2467"/>
    <cellStyle name="40% - Ênfase4 3 4 2 3" xfId="2468"/>
    <cellStyle name="40% - Ênfase4 3 4 3" xfId="2469"/>
    <cellStyle name="40% - Ênfase4 3 4 3 2" xfId="2470"/>
    <cellStyle name="40% - Ênfase4 3 4 3 3" xfId="2471"/>
    <cellStyle name="40% - Ênfase4 3 4 4" xfId="2472"/>
    <cellStyle name="40% - Ênfase4 3 4 5" xfId="2473"/>
    <cellStyle name="40% - Ênfase4 3 4 6" xfId="2474"/>
    <cellStyle name="40% - Ênfase4 3 5" xfId="2475"/>
    <cellStyle name="40% - Ênfase4 3 5 2" xfId="2476"/>
    <cellStyle name="40% - Ênfase4 3 5 3" xfId="2477"/>
    <cellStyle name="40% - Ênfase4 3 6" xfId="2478"/>
    <cellStyle name="40% - Ênfase4 3 6 2" xfId="2479"/>
    <cellStyle name="40% - Ênfase4 3 6 3" xfId="2480"/>
    <cellStyle name="40% - Ênfase4 3 7" xfId="2481"/>
    <cellStyle name="40% - Ênfase4 3 8" xfId="2482"/>
    <cellStyle name="40% - Ênfase4 3 9" xfId="2483"/>
    <cellStyle name="40% - Ênfase4 4" xfId="2484"/>
    <cellStyle name="40% - Ênfase4 4 2" xfId="2485"/>
    <cellStyle name="40% - Ênfase4 4 2 2" xfId="2486"/>
    <cellStyle name="40% - Ênfase4 4 2 2 2" xfId="2487"/>
    <cellStyle name="40% - Ênfase4 4 2 2 3" xfId="2488"/>
    <cellStyle name="40% - Ênfase4 4 2 3" xfId="2489"/>
    <cellStyle name="40% - Ênfase4 4 2 3 2" xfId="2490"/>
    <cellStyle name="40% - Ênfase4 4 2 3 3" xfId="2491"/>
    <cellStyle name="40% - Ênfase4 4 2 4" xfId="2492"/>
    <cellStyle name="40% - Ênfase4 4 2 5" xfId="2493"/>
    <cellStyle name="40% - Ênfase4 4 2 6" xfId="2494"/>
    <cellStyle name="40% - Ênfase4 4 3" xfId="2495"/>
    <cellStyle name="40% - Ênfase4 4 3 2" xfId="2496"/>
    <cellStyle name="40% - Ênfase4 4 3 2 2" xfId="2497"/>
    <cellStyle name="40% - Ênfase4 4 3 2 3" xfId="2498"/>
    <cellStyle name="40% - Ênfase4 4 3 3" xfId="2499"/>
    <cellStyle name="40% - Ênfase4 4 3 3 2" xfId="2500"/>
    <cellStyle name="40% - Ênfase4 4 3 3 3" xfId="2501"/>
    <cellStyle name="40% - Ênfase4 4 3 4" xfId="2502"/>
    <cellStyle name="40% - Ênfase4 4 3 5" xfId="2503"/>
    <cellStyle name="40% - Ênfase4 4 3 6" xfId="2504"/>
    <cellStyle name="40% - Ênfase4 4 4" xfId="2505"/>
    <cellStyle name="40% - Ênfase4 4 4 2" xfId="2506"/>
    <cellStyle name="40% - Ênfase4 4 4 3" xfId="2507"/>
    <cellStyle name="40% - Ênfase4 4 5" xfId="2508"/>
    <cellStyle name="40% - Ênfase4 4 5 2" xfId="2509"/>
    <cellStyle name="40% - Ênfase4 4 5 3" xfId="2510"/>
    <cellStyle name="40% - Ênfase4 4 6" xfId="2511"/>
    <cellStyle name="40% - Ênfase4 4 7" xfId="2512"/>
    <cellStyle name="40% - Ênfase4 4 8" xfId="2513"/>
    <cellStyle name="40% - Ênfase4 5" xfId="2514"/>
    <cellStyle name="40% - Ênfase4 6" xfId="2515"/>
    <cellStyle name="40% - Ênfase4 6 2" xfId="2516"/>
    <cellStyle name="40% - Ênfase4 6 2 2" xfId="2517"/>
    <cellStyle name="40% - Ênfase4 6 2 2 2" xfId="2518"/>
    <cellStyle name="40% - Ênfase4 6 2 2 3" xfId="2519"/>
    <cellStyle name="40% - Ênfase4 6 2 3" xfId="2520"/>
    <cellStyle name="40% - Ênfase4 6 2 3 2" xfId="2521"/>
    <cellStyle name="40% - Ênfase4 6 2 3 3" xfId="2522"/>
    <cellStyle name="40% - Ênfase4 6 2 4" xfId="2523"/>
    <cellStyle name="40% - Ênfase4 6 2 5" xfId="2524"/>
    <cellStyle name="40% - Ênfase4 6 2 6" xfId="2525"/>
    <cellStyle name="40% - Ênfase4 6 3" xfId="2526"/>
    <cellStyle name="40% - Ênfase4 6 3 2" xfId="2527"/>
    <cellStyle name="40% - Ênfase4 6 3 2 2" xfId="2528"/>
    <cellStyle name="40% - Ênfase4 6 3 2 3" xfId="2529"/>
    <cellStyle name="40% - Ênfase4 6 3 3" xfId="2530"/>
    <cellStyle name="40% - Ênfase4 6 3 3 2" xfId="2531"/>
    <cellStyle name="40% - Ênfase4 6 3 3 3" xfId="2532"/>
    <cellStyle name="40% - Ênfase4 6 3 4" xfId="2533"/>
    <cellStyle name="40% - Ênfase4 6 3 5" xfId="2534"/>
    <cellStyle name="40% - Ênfase4 6 3 6" xfId="2535"/>
    <cellStyle name="40% - Ênfase4 6 4" xfId="2536"/>
    <cellStyle name="40% - Ênfase4 6 4 2" xfId="2537"/>
    <cellStyle name="40% - Ênfase4 6 4 3" xfId="2538"/>
    <cellStyle name="40% - Ênfase4 6 5" xfId="2539"/>
    <cellStyle name="40% - Ênfase4 6 5 2" xfId="2540"/>
    <cellStyle name="40% - Ênfase4 6 5 3" xfId="2541"/>
    <cellStyle name="40% - Ênfase4 6 6" xfId="2542"/>
    <cellStyle name="40% - Ênfase4 6 7" xfId="2543"/>
    <cellStyle name="40% - Ênfase4 6 8" xfId="2544"/>
    <cellStyle name="40% - Ênfase4 7" xfId="2545"/>
    <cellStyle name="40% - Ênfase4 7 2" xfId="2546"/>
    <cellStyle name="40% - Ênfase4 7 2 2" xfId="2547"/>
    <cellStyle name="40% - Ênfase4 7 2 2 2" xfId="2548"/>
    <cellStyle name="40% - Ênfase4 7 2 2 3" xfId="2549"/>
    <cellStyle name="40% - Ênfase4 7 2 3" xfId="2550"/>
    <cellStyle name="40% - Ênfase4 7 2 3 2" xfId="2551"/>
    <cellStyle name="40% - Ênfase4 7 2 3 3" xfId="2552"/>
    <cellStyle name="40% - Ênfase4 7 2 4" xfId="2553"/>
    <cellStyle name="40% - Ênfase4 7 2 5" xfId="2554"/>
    <cellStyle name="40% - Ênfase4 7 2 6" xfId="2555"/>
    <cellStyle name="40% - Ênfase4 7 3" xfId="2556"/>
    <cellStyle name="40% - Ênfase4 7 3 2" xfId="2557"/>
    <cellStyle name="40% - Ênfase4 7 3 2 2" xfId="2558"/>
    <cellStyle name="40% - Ênfase4 7 3 2 3" xfId="2559"/>
    <cellStyle name="40% - Ênfase4 7 3 3" xfId="2560"/>
    <cellStyle name="40% - Ênfase4 7 3 3 2" xfId="2561"/>
    <cellStyle name="40% - Ênfase4 7 3 3 3" xfId="2562"/>
    <cellStyle name="40% - Ênfase4 7 3 4" xfId="2563"/>
    <cellStyle name="40% - Ênfase4 7 3 5" xfId="2564"/>
    <cellStyle name="40% - Ênfase4 7 3 6" xfId="2565"/>
    <cellStyle name="40% - Ênfase4 7 4" xfId="2566"/>
    <cellStyle name="40% - Ênfase4 7 4 2" xfId="2567"/>
    <cellStyle name="40% - Ênfase4 7 4 3" xfId="2568"/>
    <cellStyle name="40% - Ênfase4 7 5" xfId="2569"/>
    <cellStyle name="40% - Ênfase4 7 5 2" xfId="2570"/>
    <cellStyle name="40% - Ênfase4 7 5 3" xfId="2571"/>
    <cellStyle name="40% - Ênfase4 7 6" xfId="2572"/>
    <cellStyle name="40% - Ênfase4 7 7" xfId="2573"/>
    <cellStyle name="40% - Ênfase4 7 8" xfId="2574"/>
    <cellStyle name="40% - Ênfase4 8" xfId="2575"/>
    <cellStyle name="40% - Ênfase4 8 2" xfId="2576"/>
    <cellStyle name="40% - Ênfase4 9" xfId="2577"/>
    <cellStyle name="40% - Ênfase4 9 2" xfId="2578"/>
    <cellStyle name="40% - Ênfase5 10" xfId="2579"/>
    <cellStyle name="40% - Ênfase5 10 2" xfId="2580"/>
    <cellStyle name="40% - Ênfase5 11" xfId="2581"/>
    <cellStyle name="40% - Ênfase5 11 2" xfId="2582"/>
    <cellStyle name="40% - Ênfase5 12" xfId="2583"/>
    <cellStyle name="40% - Ênfase5 2" xfId="14"/>
    <cellStyle name="40% - Ênfase5 2 10" xfId="2584"/>
    <cellStyle name="40% - Ênfase5 2 2" xfId="2585"/>
    <cellStyle name="40% - Ênfase5 2 2 2" xfId="2586"/>
    <cellStyle name="40% - Ênfase5 2 2 2 2" xfId="2587"/>
    <cellStyle name="40% - Ênfase5 2 2 2 2 2" xfId="2588"/>
    <cellStyle name="40% - Ênfase5 2 2 2 2 2 2" xfId="2589"/>
    <cellStyle name="40% - Ênfase5 2 2 2 2 2 3" xfId="2590"/>
    <cellStyle name="40% - Ênfase5 2 2 2 2 3" xfId="2591"/>
    <cellStyle name="40% - Ênfase5 2 2 2 2 4" xfId="2592"/>
    <cellStyle name="40% - Ênfase5 2 2 2 3" xfId="2593"/>
    <cellStyle name="40% - Ênfase5 2 2 2 3 2" xfId="2594"/>
    <cellStyle name="40% - Ênfase5 2 2 2 3 3" xfId="2595"/>
    <cellStyle name="40% - Ênfase5 2 2 2 4" xfId="2596"/>
    <cellStyle name="40% - Ênfase5 2 2 2 5" xfId="2597"/>
    <cellStyle name="40% - Ênfase5 2 2 3" xfId="2598"/>
    <cellStyle name="40% - Ênfase5 2 2 3 2" xfId="2599"/>
    <cellStyle name="40% - Ênfase5 2 2 3 2 2" xfId="2600"/>
    <cellStyle name="40% - Ênfase5 2 2 3 2 3" xfId="2601"/>
    <cellStyle name="40% - Ênfase5 2 2 3 3" xfId="2602"/>
    <cellStyle name="40% - Ênfase5 2 2 3 4" xfId="2603"/>
    <cellStyle name="40% - Ênfase5 2 3" xfId="2604"/>
    <cellStyle name="40% - Ênfase5 2 3 2" xfId="2605"/>
    <cellStyle name="40% - Ênfase5 2 3 2 2" xfId="2606"/>
    <cellStyle name="40% - Ênfase5 2 3 2 2 2" xfId="2607"/>
    <cellStyle name="40% - Ênfase5 2 3 2 2 3" xfId="2608"/>
    <cellStyle name="40% - Ênfase5 2 3 2 3" xfId="2609"/>
    <cellStyle name="40% - Ênfase5 2 3 2 3 2" xfId="2610"/>
    <cellStyle name="40% - Ênfase5 2 3 2 3 3" xfId="2611"/>
    <cellStyle name="40% - Ênfase5 2 3 2 4" xfId="2612"/>
    <cellStyle name="40% - Ênfase5 2 3 2 5" xfId="2613"/>
    <cellStyle name="40% - Ênfase5 2 3 2 6" xfId="2614"/>
    <cellStyle name="40% - Ênfase5 2 3 3" xfId="2615"/>
    <cellStyle name="40% - Ênfase5 2 3 3 2" xfId="2616"/>
    <cellStyle name="40% - Ênfase5 2 3 3 2 2" xfId="2617"/>
    <cellStyle name="40% - Ênfase5 2 3 3 2 3" xfId="2618"/>
    <cellStyle name="40% - Ênfase5 2 3 3 3" xfId="2619"/>
    <cellStyle name="40% - Ênfase5 2 3 3 3 2" xfId="2620"/>
    <cellStyle name="40% - Ênfase5 2 3 3 3 3" xfId="2621"/>
    <cellStyle name="40% - Ênfase5 2 3 3 4" xfId="2622"/>
    <cellStyle name="40% - Ênfase5 2 3 3 5" xfId="2623"/>
    <cellStyle name="40% - Ênfase5 2 3 3 6" xfId="2624"/>
    <cellStyle name="40% - Ênfase5 2 3 4" xfId="2625"/>
    <cellStyle name="40% - Ênfase5 2 3 4 2" xfId="2626"/>
    <cellStyle name="40% - Ênfase5 2 3 4 3" xfId="2627"/>
    <cellStyle name="40% - Ênfase5 2 3 5" xfId="2628"/>
    <cellStyle name="40% - Ênfase5 2 3 5 2" xfId="2629"/>
    <cellStyle name="40% - Ênfase5 2 3 5 3" xfId="2630"/>
    <cellStyle name="40% - Ênfase5 2 3 6" xfId="2631"/>
    <cellStyle name="40% - Ênfase5 2 3 7" xfId="2632"/>
    <cellStyle name="40% - Ênfase5 2 3 8" xfId="2633"/>
    <cellStyle name="40% - Ênfase5 2 4" xfId="2634"/>
    <cellStyle name="40% - Ênfase5 2 4 2" xfId="2635"/>
    <cellStyle name="40% - Ênfase5 2 4 2 2" xfId="2636"/>
    <cellStyle name="40% - Ênfase5 2 4 2 3" xfId="2637"/>
    <cellStyle name="40% - Ênfase5 2 4 3" xfId="2638"/>
    <cellStyle name="40% - Ênfase5 2 4 3 2" xfId="2639"/>
    <cellStyle name="40% - Ênfase5 2 4 3 3" xfId="2640"/>
    <cellStyle name="40% - Ênfase5 2 4 4" xfId="2641"/>
    <cellStyle name="40% - Ênfase5 2 4 5" xfId="2642"/>
    <cellStyle name="40% - Ênfase5 2 4 6" xfId="2643"/>
    <cellStyle name="40% - Ênfase5 2 5" xfId="2644"/>
    <cellStyle name="40% - Ênfase5 2 5 2" xfId="2645"/>
    <cellStyle name="40% - Ênfase5 2 5 2 2" xfId="2646"/>
    <cellStyle name="40% - Ênfase5 2 5 2 3" xfId="2647"/>
    <cellStyle name="40% - Ênfase5 2 5 3" xfId="2648"/>
    <cellStyle name="40% - Ênfase5 2 5 3 2" xfId="2649"/>
    <cellStyle name="40% - Ênfase5 2 5 3 3" xfId="2650"/>
    <cellStyle name="40% - Ênfase5 2 5 4" xfId="2651"/>
    <cellStyle name="40% - Ênfase5 2 5 5" xfId="2652"/>
    <cellStyle name="40% - Ênfase5 2 5 6" xfId="2653"/>
    <cellStyle name="40% - Ênfase5 2 6" xfId="2654"/>
    <cellStyle name="40% - Ênfase5 2 6 2" xfId="2655"/>
    <cellStyle name="40% - Ênfase5 2 6 3" xfId="2656"/>
    <cellStyle name="40% - Ênfase5 2 6 4" xfId="2657"/>
    <cellStyle name="40% - Ênfase5 2 7" xfId="2658"/>
    <cellStyle name="40% - Ênfase5 2 7 2" xfId="2659"/>
    <cellStyle name="40% - Ênfase5 2 7 3" xfId="2660"/>
    <cellStyle name="40% - Ênfase5 2 8" xfId="2661"/>
    <cellStyle name="40% - Ênfase5 2 9" xfId="2662"/>
    <cellStyle name="40% - Ênfase5 3" xfId="2663"/>
    <cellStyle name="40% - Ênfase5 3 2" xfId="2664"/>
    <cellStyle name="40% - Ênfase5 3 2 2" xfId="2665"/>
    <cellStyle name="40% - Ênfase5 3 2 2 2" xfId="2666"/>
    <cellStyle name="40% - Ênfase5 3 2 2 2 2" xfId="2667"/>
    <cellStyle name="40% - Ênfase5 3 2 2 2 3" xfId="2668"/>
    <cellStyle name="40% - Ênfase5 3 2 2 3" xfId="2669"/>
    <cellStyle name="40% - Ênfase5 3 2 2 3 2" xfId="2670"/>
    <cellStyle name="40% - Ênfase5 3 2 2 3 3" xfId="2671"/>
    <cellStyle name="40% - Ênfase5 3 2 2 4" xfId="2672"/>
    <cellStyle name="40% - Ênfase5 3 2 2 5" xfId="2673"/>
    <cellStyle name="40% - Ênfase5 3 2 2 6" xfId="2674"/>
    <cellStyle name="40% - Ênfase5 3 2 3" xfId="2675"/>
    <cellStyle name="40% - Ênfase5 3 2 3 2" xfId="2676"/>
    <cellStyle name="40% - Ênfase5 3 2 3 2 2" xfId="2677"/>
    <cellStyle name="40% - Ênfase5 3 2 3 2 3" xfId="2678"/>
    <cellStyle name="40% - Ênfase5 3 2 3 3" xfId="2679"/>
    <cellStyle name="40% - Ênfase5 3 2 3 3 2" xfId="2680"/>
    <cellStyle name="40% - Ênfase5 3 2 3 3 3" xfId="2681"/>
    <cellStyle name="40% - Ênfase5 3 2 3 4" xfId="2682"/>
    <cellStyle name="40% - Ênfase5 3 2 3 5" xfId="2683"/>
    <cellStyle name="40% - Ênfase5 3 2 3 6" xfId="2684"/>
    <cellStyle name="40% - Ênfase5 3 2 4" xfId="2685"/>
    <cellStyle name="40% - Ênfase5 3 2 4 2" xfId="2686"/>
    <cellStyle name="40% - Ênfase5 3 2 4 3" xfId="2687"/>
    <cellStyle name="40% - Ênfase5 3 2 5" xfId="2688"/>
    <cellStyle name="40% - Ênfase5 3 2 5 2" xfId="2689"/>
    <cellStyle name="40% - Ênfase5 3 2 5 3" xfId="2690"/>
    <cellStyle name="40% - Ênfase5 3 2 6" xfId="2691"/>
    <cellStyle name="40% - Ênfase5 3 2 7" xfId="2692"/>
    <cellStyle name="40% - Ênfase5 3 2 8" xfId="2693"/>
    <cellStyle name="40% - Ênfase5 3 3" xfId="2694"/>
    <cellStyle name="40% - Ênfase5 3 3 2" xfId="2695"/>
    <cellStyle name="40% - Ênfase5 3 3 2 2" xfId="2696"/>
    <cellStyle name="40% - Ênfase5 3 3 2 3" xfId="2697"/>
    <cellStyle name="40% - Ênfase5 3 3 3" xfId="2698"/>
    <cellStyle name="40% - Ênfase5 3 3 3 2" xfId="2699"/>
    <cellStyle name="40% - Ênfase5 3 3 3 3" xfId="2700"/>
    <cellStyle name="40% - Ênfase5 3 3 4" xfId="2701"/>
    <cellStyle name="40% - Ênfase5 3 3 5" xfId="2702"/>
    <cellStyle name="40% - Ênfase5 3 3 6" xfId="2703"/>
    <cellStyle name="40% - Ênfase5 3 4" xfId="2704"/>
    <cellStyle name="40% - Ênfase5 3 4 2" xfId="2705"/>
    <cellStyle name="40% - Ênfase5 3 4 2 2" xfId="2706"/>
    <cellStyle name="40% - Ênfase5 3 4 2 3" xfId="2707"/>
    <cellStyle name="40% - Ênfase5 3 4 3" xfId="2708"/>
    <cellStyle name="40% - Ênfase5 3 4 3 2" xfId="2709"/>
    <cellStyle name="40% - Ênfase5 3 4 3 3" xfId="2710"/>
    <cellStyle name="40% - Ênfase5 3 4 4" xfId="2711"/>
    <cellStyle name="40% - Ênfase5 3 4 5" xfId="2712"/>
    <cellStyle name="40% - Ênfase5 3 4 6" xfId="2713"/>
    <cellStyle name="40% - Ênfase5 3 5" xfId="2714"/>
    <cellStyle name="40% - Ênfase5 3 5 2" xfId="2715"/>
    <cellStyle name="40% - Ênfase5 3 5 3" xfId="2716"/>
    <cellStyle name="40% - Ênfase5 3 6" xfId="2717"/>
    <cellStyle name="40% - Ênfase5 3 6 2" xfId="2718"/>
    <cellStyle name="40% - Ênfase5 3 6 3" xfId="2719"/>
    <cellStyle name="40% - Ênfase5 3 7" xfId="2720"/>
    <cellStyle name="40% - Ênfase5 3 8" xfId="2721"/>
    <cellStyle name="40% - Ênfase5 3 9" xfId="2722"/>
    <cellStyle name="40% - Ênfase5 4" xfId="2723"/>
    <cellStyle name="40% - Ênfase5 4 2" xfId="2724"/>
    <cellStyle name="40% - Ênfase5 4 2 2" xfId="2725"/>
    <cellStyle name="40% - Ênfase5 4 2 2 2" xfId="2726"/>
    <cellStyle name="40% - Ênfase5 4 2 2 3" xfId="2727"/>
    <cellStyle name="40% - Ênfase5 4 2 3" xfId="2728"/>
    <cellStyle name="40% - Ênfase5 4 2 3 2" xfId="2729"/>
    <cellStyle name="40% - Ênfase5 4 2 3 3" xfId="2730"/>
    <cellStyle name="40% - Ênfase5 4 2 4" xfId="2731"/>
    <cellStyle name="40% - Ênfase5 4 2 5" xfId="2732"/>
    <cellStyle name="40% - Ênfase5 4 2 6" xfId="2733"/>
    <cellStyle name="40% - Ênfase5 4 3" xfId="2734"/>
    <cellStyle name="40% - Ênfase5 4 3 2" xfId="2735"/>
    <cellStyle name="40% - Ênfase5 4 3 2 2" xfId="2736"/>
    <cellStyle name="40% - Ênfase5 4 3 2 3" xfId="2737"/>
    <cellStyle name="40% - Ênfase5 4 3 3" xfId="2738"/>
    <cellStyle name="40% - Ênfase5 4 3 3 2" xfId="2739"/>
    <cellStyle name="40% - Ênfase5 4 3 3 3" xfId="2740"/>
    <cellStyle name="40% - Ênfase5 4 3 4" xfId="2741"/>
    <cellStyle name="40% - Ênfase5 4 3 5" xfId="2742"/>
    <cellStyle name="40% - Ênfase5 4 3 6" xfId="2743"/>
    <cellStyle name="40% - Ênfase5 4 4" xfId="2744"/>
    <cellStyle name="40% - Ênfase5 4 4 2" xfId="2745"/>
    <cellStyle name="40% - Ênfase5 4 4 3" xfId="2746"/>
    <cellStyle name="40% - Ênfase5 4 5" xfId="2747"/>
    <cellStyle name="40% - Ênfase5 4 5 2" xfId="2748"/>
    <cellStyle name="40% - Ênfase5 4 5 3" xfId="2749"/>
    <cellStyle name="40% - Ênfase5 4 6" xfId="2750"/>
    <cellStyle name="40% - Ênfase5 4 7" xfId="2751"/>
    <cellStyle name="40% - Ênfase5 4 8" xfId="2752"/>
    <cellStyle name="40% - Ênfase5 5" xfId="2753"/>
    <cellStyle name="40% - Ênfase5 6" xfId="2754"/>
    <cellStyle name="40% - Ênfase5 6 2" xfId="2755"/>
    <cellStyle name="40% - Ênfase5 6 2 2" xfId="2756"/>
    <cellStyle name="40% - Ênfase5 6 2 2 2" xfId="2757"/>
    <cellStyle name="40% - Ênfase5 6 2 2 3" xfId="2758"/>
    <cellStyle name="40% - Ênfase5 6 2 3" xfId="2759"/>
    <cellStyle name="40% - Ênfase5 6 2 3 2" xfId="2760"/>
    <cellStyle name="40% - Ênfase5 6 2 3 3" xfId="2761"/>
    <cellStyle name="40% - Ênfase5 6 2 4" xfId="2762"/>
    <cellStyle name="40% - Ênfase5 6 2 5" xfId="2763"/>
    <cellStyle name="40% - Ênfase5 6 2 6" xfId="2764"/>
    <cellStyle name="40% - Ênfase5 6 3" xfId="2765"/>
    <cellStyle name="40% - Ênfase5 6 3 2" xfId="2766"/>
    <cellStyle name="40% - Ênfase5 6 3 2 2" xfId="2767"/>
    <cellStyle name="40% - Ênfase5 6 3 2 3" xfId="2768"/>
    <cellStyle name="40% - Ênfase5 6 3 3" xfId="2769"/>
    <cellStyle name="40% - Ênfase5 6 3 3 2" xfId="2770"/>
    <cellStyle name="40% - Ênfase5 6 3 3 3" xfId="2771"/>
    <cellStyle name="40% - Ênfase5 6 3 4" xfId="2772"/>
    <cellStyle name="40% - Ênfase5 6 3 5" xfId="2773"/>
    <cellStyle name="40% - Ênfase5 6 3 6" xfId="2774"/>
    <cellStyle name="40% - Ênfase5 6 4" xfId="2775"/>
    <cellStyle name="40% - Ênfase5 6 4 2" xfId="2776"/>
    <cellStyle name="40% - Ênfase5 6 4 3" xfId="2777"/>
    <cellStyle name="40% - Ênfase5 6 5" xfId="2778"/>
    <cellStyle name="40% - Ênfase5 6 5 2" xfId="2779"/>
    <cellStyle name="40% - Ênfase5 6 5 3" xfId="2780"/>
    <cellStyle name="40% - Ênfase5 6 6" xfId="2781"/>
    <cellStyle name="40% - Ênfase5 6 7" xfId="2782"/>
    <cellStyle name="40% - Ênfase5 6 8" xfId="2783"/>
    <cellStyle name="40% - Ênfase5 7" xfId="2784"/>
    <cellStyle name="40% - Ênfase5 7 2" xfId="2785"/>
    <cellStyle name="40% - Ênfase5 7 2 2" xfId="2786"/>
    <cellStyle name="40% - Ênfase5 7 2 2 2" xfId="2787"/>
    <cellStyle name="40% - Ênfase5 7 2 2 3" xfId="2788"/>
    <cellStyle name="40% - Ênfase5 7 2 3" xfId="2789"/>
    <cellStyle name="40% - Ênfase5 7 2 3 2" xfId="2790"/>
    <cellStyle name="40% - Ênfase5 7 2 3 3" xfId="2791"/>
    <cellStyle name="40% - Ênfase5 7 2 4" xfId="2792"/>
    <cellStyle name="40% - Ênfase5 7 2 5" xfId="2793"/>
    <cellStyle name="40% - Ênfase5 7 2 6" xfId="2794"/>
    <cellStyle name="40% - Ênfase5 7 3" xfId="2795"/>
    <cellStyle name="40% - Ênfase5 7 3 2" xfId="2796"/>
    <cellStyle name="40% - Ênfase5 7 3 2 2" xfId="2797"/>
    <cellStyle name="40% - Ênfase5 7 3 2 3" xfId="2798"/>
    <cellStyle name="40% - Ênfase5 7 3 3" xfId="2799"/>
    <cellStyle name="40% - Ênfase5 7 3 3 2" xfId="2800"/>
    <cellStyle name="40% - Ênfase5 7 3 3 3" xfId="2801"/>
    <cellStyle name="40% - Ênfase5 7 3 4" xfId="2802"/>
    <cellStyle name="40% - Ênfase5 7 3 5" xfId="2803"/>
    <cellStyle name="40% - Ênfase5 7 3 6" xfId="2804"/>
    <cellStyle name="40% - Ênfase5 7 4" xfId="2805"/>
    <cellStyle name="40% - Ênfase5 7 4 2" xfId="2806"/>
    <cellStyle name="40% - Ênfase5 7 4 3" xfId="2807"/>
    <cellStyle name="40% - Ênfase5 7 5" xfId="2808"/>
    <cellStyle name="40% - Ênfase5 7 5 2" xfId="2809"/>
    <cellStyle name="40% - Ênfase5 7 5 3" xfId="2810"/>
    <cellStyle name="40% - Ênfase5 7 6" xfId="2811"/>
    <cellStyle name="40% - Ênfase5 7 7" xfId="2812"/>
    <cellStyle name="40% - Ênfase5 7 8" xfId="2813"/>
    <cellStyle name="40% - Ênfase5 8" xfId="2814"/>
    <cellStyle name="40% - Ênfase5 8 2" xfId="2815"/>
    <cellStyle name="40% - Ênfase5 9" xfId="2816"/>
    <cellStyle name="40% - Ênfase5 9 2" xfId="2817"/>
    <cellStyle name="40% - Ênfase6 10" xfId="2818"/>
    <cellStyle name="40% - Ênfase6 10 2" xfId="2819"/>
    <cellStyle name="40% - Ênfase6 11" xfId="2820"/>
    <cellStyle name="40% - Ênfase6 11 2" xfId="2821"/>
    <cellStyle name="40% - Ênfase6 12" xfId="2822"/>
    <cellStyle name="40% - Ênfase6 2" xfId="15"/>
    <cellStyle name="40% - Ênfase6 2 10" xfId="2823"/>
    <cellStyle name="40% - Ênfase6 2 2" xfId="2824"/>
    <cellStyle name="40% - Ênfase6 2 2 2" xfId="2825"/>
    <cellStyle name="40% - Ênfase6 2 2 2 2" xfId="2826"/>
    <cellStyle name="40% - Ênfase6 2 2 2 2 2" xfId="2827"/>
    <cellStyle name="40% - Ênfase6 2 2 2 2 2 2" xfId="2828"/>
    <cellStyle name="40% - Ênfase6 2 2 2 2 2 3" xfId="2829"/>
    <cellStyle name="40% - Ênfase6 2 2 2 2 3" xfId="2830"/>
    <cellStyle name="40% - Ênfase6 2 2 2 2 4" xfId="2831"/>
    <cellStyle name="40% - Ênfase6 2 2 2 3" xfId="2832"/>
    <cellStyle name="40% - Ênfase6 2 2 2 3 2" xfId="2833"/>
    <cellStyle name="40% - Ênfase6 2 2 2 3 3" xfId="2834"/>
    <cellStyle name="40% - Ênfase6 2 2 2 4" xfId="2835"/>
    <cellStyle name="40% - Ênfase6 2 2 2 5" xfId="2836"/>
    <cellStyle name="40% - Ênfase6 2 2 3" xfId="2837"/>
    <cellStyle name="40% - Ênfase6 2 2 3 2" xfId="2838"/>
    <cellStyle name="40% - Ênfase6 2 2 3 2 2" xfId="2839"/>
    <cellStyle name="40% - Ênfase6 2 2 3 2 3" xfId="2840"/>
    <cellStyle name="40% - Ênfase6 2 2 3 3" xfId="2841"/>
    <cellStyle name="40% - Ênfase6 2 2 3 4" xfId="2842"/>
    <cellStyle name="40% - Ênfase6 2 3" xfId="2843"/>
    <cellStyle name="40% - Ênfase6 2 3 2" xfId="2844"/>
    <cellStyle name="40% - Ênfase6 2 3 2 2" xfId="2845"/>
    <cellStyle name="40% - Ênfase6 2 3 2 2 2" xfId="2846"/>
    <cellStyle name="40% - Ênfase6 2 3 2 2 3" xfId="2847"/>
    <cellStyle name="40% - Ênfase6 2 3 2 3" xfId="2848"/>
    <cellStyle name="40% - Ênfase6 2 3 2 3 2" xfId="2849"/>
    <cellStyle name="40% - Ênfase6 2 3 2 3 3" xfId="2850"/>
    <cellStyle name="40% - Ênfase6 2 3 2 4" xfId="2851"/>
    <cellStyle name="40% - Ênfase6 2 3 2 5" xfId="2852"/>
    <cellStyle name="40% - Ênfase6 2 3 2 6" xfId="2853"/>
    <cellStyle name="40% - Ênfase6 2 3 3" xfId="2854"/>
    <cellStyle name="40% - Ênfase6 2 3 3 2" xfId="2855"/>
    <cellStyle name="40% - Ênfase6 2 3 3 2 2" xfId="2856"/>
    <cellStyle name="40% - Ênfase6 2 3 3 2 3" xfId="2857"/>
    <cellStyle name="40% - Ênfase6 2 3 3 3" xfId="2858"/>
    <cellStyle name="40% - Ênfase6 2 3 3 3 2" xfId="2859"/>
    <cellStyle name="40% - Ênfase6 2 3 3 3 3" xfId="2860"/>
    <cellStyle name="40% - Ênfase6 2 3 3 4" xfId="2861"/>
    <cellStyle name="40% - Ênfase6 2 3 3 5" xfId="2862"/>
    <cellStyle name="40% - Ênfase6 2 3 3 6" xfId="2863"/>
    <cellStyle name="40% - Ênfase6 2 3 4" xfId="2864"/>
    <cellStyle name="40% - Ênfase6 2 3 4 2" xfId="2865"/>
    <cellStyle name="40% - Ênfase6 2 3 4 3" xfId="2866"/>
    <cellStyle name="40% - Ênfase6 2 3 5" xfId="2867"/>
    <cellStyle name="40% - Ênfase6 2 3 5 2" xfId="2868"/>
    <cellStyle name="40% - Ênfase6 2 3 5 3" xfId="2869"/>
    <cellStyle name="40% - Ênfase6 2 3 6" xfId="2870"/>
    <cellStyle name="40% - Ênfase6 2 3 7" xfId="2871"/>
    <cellStyle name="40% - Ênfase6 2 3 8" xfId="2872"/>
    <cellStyle name="40% - Ênfase6 2 4" xfId="2873"/>
    <cellStyle name="40% - Ênfase6 2 4 2" xfId="2874"/>
    <cellStyle name="40% - Ênfase6 2 4 2 2" xfId="2875"/>
    <cellStyle name="40% - Ênfase6 2 4 2 3" xfId="2876"/>
    <cellStyle name="40% - Ênfase6 2 4 3" xfId="2877"/>
    <cellStyle name="40% - Ênfase6 2 4 3 2" xfId="2878"/>
    <cellStyle name="40% - Ênfase6 2 4 3 3" xfId="2879"/>
    <cellStyle name="40% - Ênfase6 2 4 4" xfId="2880"/>
    <cellStyle name="40% - Ênfase6 2 4 5" xfId="2881"/>
    <cellStyle name="40% - Ênfase6 2 4 6" xfId="2882"/>
    <cellStyle name="40% - Ênfase6 2 5" xfId="2883"/>
    <cellStyle name="40% - Ênfase6 2 5 2" xfId="2884"/>
    <cellStyle name="40% - Ênfase6 2 5 2 2" xfId="2885"/>
    <cellStyle name="40% - Ênfase6 2 5 2 3" xfId="2886"/>
    <cellStyle name="40% - Ênfase6 2 5 3" xfId="2887"/>
    <cellStyle name="40% - Ênfase6 2 5 3 2" xfId="2888"/>
    <cellStyle name="40% - Ênfase6 2 5 3 3" xfId="2889"/>
    <cellStyle name="40% - Ênfase6 2 5 4" xfId="2890"/>
    <cellStyle name="40% - Ênfase6 2 5 5" xfId="2891"/>
    <cellStyle name="40% - Ênfase6 2 5 6" xfId="2892"/>
    <cellStyle name="40% - Ênfase6 2 6" xfId="2893"/>
    <cellStyle name="40% - Ênfase6 2 6 2" xfId="2894"/>
    <cellStyle name="40% - Ênfase6 2 6 3" xfId="2895"/>
    <cellStyle name="40% - Ênfase6 2 6 4" xfId="2896"/>
    <cellStyle name="40% - Ênfase6 2 7" xfId="2897"/>
    <cellStyle name="40% - Ênfase6 2 7 2" xfId="2898"/>
    <cellStyle name="40% - Ênfase6 2 7 3" xfId="2899"/>
    <cellStyle name="40% - Ênfase6 2 8" xfId="2900"/>
    <cellStyle name="40% - Ênfase6 2 9" xfId="2901"/>
    <cellStyle name="40% - Ênfase6 3" xfId="2902"/>
    <cellStyle name="40% - Ênfase6 3 2" xfId="2903"/>
    <cellStyle name="40% - Ênfase6 3 2 2" xfId="2904"/>
    <cellStyle name="40% - Ênfase6 3 2 2 2" xfId="2905"/>
    <cellStyle name="40% - Ênfase6 3 2 2 2 2" xfId="2906"/>
    <cellStyle name="40% - Ênfase6 3 2 2 2 3" xfId="2907"/>
    <cellStyle name="40% - Ênfase6 3 2 2 3" xfId="2908"/>
    <cellStyle name="40% - Ênfase6 3 2 2 3 2" xfId="2909"/>
    <cellStyle name="40% - Ênfase6 3 2 2 3 3" xfId="2910"/>
    <cellStyle name="40% - Ênfase6 3 2 2 4" xfId="2911"/>
    <cellStyle name="40% - Ênfase6 3 2 2 5" xfId="2912"/>
    <cellStyle name="40% - Ênfase6 3 2 2 6" xfId="2913"/>
    <cellStyle name="40% - Ênfase6 3 2 3" xfId="2914"/>
    <cellStyle name="40% - Ênfase6 3 2 3 2" xfId="2915"/>
    <cellStyle name="40% - Ênfase6 3 2 3 2 2" xfId="2916"/>
    <cellStyle name="40% - Ênfase6 3 2 3 2 3" xfId="2917"/>
    <cellStyle name="40% - Ênfase6 3 2 3 3" xfId="2918"/>
    <cellStyle name="40% - Ênfase6 3 2 3 3 2" xfId="2919"/>
    <cellStyle name="40% - Ênfase6 3 2 3 3 3" xfId="2920"/>
    <cellStyle name="40% - Ênfase6 3 2 3 4" xfId="2921"/>
    <cellStyle name="40% - Ênfase6 3 2 3 5" xfId="2922"/>
    <cellStyle name="40% - Ênfase6 3 2 3 6" xfId="2923"/>
    <cellStyle name="40% - Ênfase6 3 2 4" xfId="2924"/>
    <cellStyle name="40% - Ênfase6 3 2 4 2" xfId="2925"/>
    <cellStyle name="40% - Ênfase6 3 2 4 3" xfId="2926"/>
    <cellStyle name="40% - Ênfase6 3 2 5" xfId="2927"/>
    <cellStyle name="40% - Ênfase6 3 2 5 2" xfId="2928"/>
    <cellStyle name="40% - Ênfase6 3 2 5 3" xfId="2929"/>
    <cellStyle name="40% - Ênfase6 3 2 6" xfId="2930"/>
    <cellStyle name="40% - Ênfase6 3 2 7" xfId="2931"/>
    <cellStyle name="40% - Ênfase6 3 2 8" xfId="2932"/>
    <cellStyle name="40% - Ênfase6 3 3" xfId="2933"/>
    <cellStyle name="40% - Ênfase6 3 3 2" xfId="2934"/>
    <cellStyle name="40% - Ênfase6 3 3 2 2" xfId="2935"/>
    <cellStyle name="40% - Ênfase6 3 3 2 3" xfId="2936"/>
    <cellStyle name="40% - Ênfase6 3 3 3" xfId="2937"/>
    <cellStyle name="40% - Ênfase6 3 3 3 2" xfId="2938"/>
    <cellStyle name="40% - Ênfase6 3 3 3 3" xfId="2939"/>
    <cellStyle name="40% - Ênfase6 3 3 4" xfId="2940"/>
    <cellStyle name="40% - Ênfase6 3 3 5" xfId="2941"/>
    <cellStyle name="40% - Ênfase6 3 3 6" xfId="2942"/>
    <cellStyle name="40% - Ênfase6 3 4" xfId="2943"/>
    <cellStyle name="40% - Ênfase6 3 4 2" xfId="2944"/>
    <cellStyle name="40% - Ênfase6 3 4 2 2" xfId="2945"/>
    <cellStyle name="40% - Ênfase6 3 4 2 3" xfId="2946"/>
    <cellStyle name="40% - Ênfase6 3 4 3" xfId="2947"/>
    <cellStyle name="40% - Ênfase6 3 4 3 2" xfId="2948"/>
    <cellStyle name="40% - Ênfase6 3 4 3 3" xfId="2949"/>
    <cellStyle name="40% - Ênfase6 3 4 4" xfId="2950"/>
    <cellStyle name="40% - Ênfase6 3 4 5" xfId="2951"/>
    <cellStyle name="40% - Ênfase6 3 4 6" xfId="2952"/>
    <cellStyle name="40% - Ênfase6 3 5" xfId="2953"/>
    <cellStyle name="40% - Ênfase6 3 5 2" xfId="2954"/>
    <cellStyle name="40% - Ênfase6 3 5 3" xfId="2955"/>
    <cellStyle name="40% - Ênfase6 3 6" xfId="2956"/>
    <cellStyle name="40% - Ênfase6 3 6 2" xfId="2957"/>
    <cellStyle name="40% - Ênfase6 3 6 3" xfId="2958"/>
    <cellStyle name="40% - Ênfase6 3 7" xfId="2959"/>
    <cellStyle name="40% - Ênfase6 3 8" xfId="2960"/>
    <cellStyle name="40% - Ênfase6 3 9" xfId="2961"/>
    <cellStyle name="40% - Ênfase6 4" xfId="2962"/>
    <cellStyle name="40% - Ênfase6 4 2" xfId="2963"/>
    <cellStyle name="40% - Ênfase6 4 2 2" xfId="2964"/>
    <cellStyle name="40% - Ênfase6 4 2 2 2" xfId="2965"/>
    <cellStyle name="40% - Ênfase6 4 2 2 3" xfId="2966"/>
    <cellStyle name="40% - Ênfase6 4 2 3" xfId="2967"/>
    <cellStyle name="40% - Ênfase6 4 2 3 2" xfId="2968"/>
    <cellStyle name="40% - Ênfase6 4 2 3 3" xfId="2969"/>
    <cellStyle name="40% - Ênfase6 4 2 4" xfId="2970"/>
    <cellStyle name="40% - Ênfase6 4 2 5" xfId="2971"/>
    <cellStyle name="40% - Ênfase6 4 2 6" xfId="2972"/>
    <cellStyle name="40% - Ênfase6 4 3" xfId="2973"/>
    <cellStyle name="40% - Ênfase6 4 3 2" xfId="2974"/>
    <cellStyle name="40% - Ênfase6 4 3 2 2" xfId="2975"/>
    <cellStyle name="40% - Ênfase6 4 3 2 3" xfId="2976"/>
    <cellStyle name="40% - Ênfase6 4 3 3" xfId="2977"/>
    <cellStyle name="40% - Ênfase6 4 3 3 2" xfId="2978"/>
    <cellStyle name="40% - Ênfase6 4 3 3 3" xfId="2979"/>
    <cellStyle name="40% - Ênfase6 4 3 4" xfId="2980"/>
    <cellStyle name="40% - Ênfase6 4 3 5" xfId="2981"/>
    <cellStyle name="40% - Ênfase6 4 3 6" xfId="2982"/>
    <cellStyle name="40% - Ênfase6 4 4" xfId="2983"/>
    <cellStyle name="40% - Ênfase6 4 4 2" xfId="2984"/>
    <cellStyle name="40% - Ênfase6 4 4 3" xfId="2985"/>
    <cellStyle name="40% - Ênfase6 4 5" xfId="2986"/>
    <cellStyle name="40% - Ênfase6 4 5 2" xfId="2987"/>
    <cellStyle name="40% - Ênfase6 4 5 3" xfId="2988"/>
    <cellStyle name="40% - Ênfase6 4 6" xfId="2989"/>
    <cellStyle name="40% - Ênfase6 4 7" xfId="2990"/>
    <cellStyle name="40% - Ênfase6 4 8" xfId="2991"/>
    <cellStyle name="40% - Ênfase6 5" xfId="2992"/>
    <cellStyle name="40% - Ênfase6 6" xfId="2993"/>
    <cellStyle name="40% - Ênfase6 6 2" xfId="2994"/>
    <cellStyle name="40% - Ênfase6 6 2 2" xfId="2995"/>
    <cellStyle name="40% - Ênfase6 6 2 2 2" xfId="2996"/>
    <cellStyle name="40% - Ênfase6 6 2 2 3" xfId="2997"/>
    <cellStyle name="40% - Ênfase6 6 2 3" xfId="2998"/>
    <cellStyle name="40% - Ênfase6 6 2 3 2" xfId="2999"/>
    <cellStyle name="40% - Ênfase6 6 2 3 3" xfId="3000"/>
    <cellStyle name="40% - Ênfase6 6 2 4" xfId="3001"/>
    <cellStyle name="40% - Ênfase6 6 2 5" xfId="3002"/>
    <cellStyle name="40% - Ênfase6 6 2 6" xfId="3003"/>
    <cellStyle name="40% - Ênfase6 6 3" xfId="3004"/>
    <cellStyle name="40% - Ênfase6 6 3 2" xfId="3005"/>
    <cellStyle name="40% - Ênfase6 6 3 2 2" xfId="3006"/>
    <cellStyle name="40% - Ênfase6 6 3 2 3" xfId="3007"/>
    <cellStyle name="40% - Ênfase6 6 3 3" xfId="3008"/>
    <cellStyle name="40% - Ênfase6 6 3 3 2" xfId="3009"/>
    <cellStyle name="40% - Ênfase6 6 3 3 3" xfId="3010"/>
    <cellStyle name="40% - Ênfase6 6 3 4" xfId="3011"/>
    <cellStyle name="40% - Ênfase6 6 3 5" xfId="3012"/>
    <cellStyle name="40% - Ênfase6 6 3 6" xfId="3013"/>
    <cellStyle name="40% - Ênfase6 6 4" xfId="3014"/>
    <cellStyle name="40% - Ênfase6 6 4 2" xfId="3015"/>
    <cellStyle name="40% - Ênfase6 6 4 3" xfId="3016"/>
    <cellStyle name="40% - Ênfase6 6 5" xfId="3017"/>
    <cellStyle name="40% - Ênfase6 6 5 2" xfId="3018"/>
    <cellStyle name="40% - Ênfase6 6 5 3" xfId="3019"/>
    <cellStyle name="40% - Ênfase6 6 6" xfId="3020"/>
    <cellStyle name="40% - Ênfase6 6 7" xfId="3021"/>
    <cellStyle name="40% - Ênfase6 6 8" xfId="3022"/>
    <cellStyle name="40% - Ênfase6 7" xfId="3023"/>
    <cellStyle name="40% - Ênfase6 7 2" xfId="3024"/>
    <cellStyle name="40% - Ênfase6 7 2 2" xfId="3025"/>
    <cellStyle name="40% - Ênfase6 7 2 2 2" xfId="3026"/>
    <cellStyle name="40% - Ênfase6 7 2 2 3" xfId="3027"/>
    <cellStyle name="40% - Ênfase6 7 2 3" xfId="3028"/>
    <cellStyle name="40% - Ênfase6 7 2 3 2" xfId="3029"/>
    <cellStyle name="40% - Ênfase6 7 2 3 3" xfId="3030"/>
    <cellStyle name="40% - Ênfase6 7 2 4" xfId="3031"/>
    <cellStyle name="40% - Ênfase6 7 2 5" xfId="3032"/>
    <cellStyle name="40% - Ênfase6 7 2 6" xfId="3033"/>
    <cellStyle name="40% - Ênfase6 7 3" xfId="3034"/>
    <cellStyle name="40% - Ênfase6 7 3 2" xfId="3035"/>
    <cellStyle name="40% - Ênfase6 7 3 2 2" xfId="3036"/>
    <cellStyle name="40% - Ênfase6 7 3 2 3" xfId="3037"/>
    <cellStyle name="40% - Ênfase6 7 3 3" xfId="3038"/>
    <cellStyle name="40% - Ênfase6 7 3 3 2" xfId="3039"/>
    <cellStyle name="40% - Ênfase6 7 3 3 3" xfId="3040"/>
    <cellStyle name="40% - Ênfase6 7 3 4" xfId="3041"/>
    <cellStyle name="40% - Ênfase6 7 3 5" xfId="3042"/>
    <cellStyle name="40% - Ênfase6 7 3 6" xfId="3043"/>
    <cellStyle name="40% - Ênfase6 7 4" xfId="3044"/>
    <cellStyle name="40% - Ênfase6 7 4 2" xfId="3045"/>
    <cellStyle name="40% - Ênfase6 7 4 3" xfId="3046"/>
    <cellStyle name="40% - Ênfase6 7 5" xfId="3047"/>
    <cellStyle name="40% - Ênfase6 7 5 2" xfId="3048"/>
    <cellStyle name="40% - Ênfase6 7 5 3" xfId="3049"/>
    <cellStyle name="40% - Ênfase6 7 6" xfId="3050"/>
    <cellStyle name="40% - Ênfase6 7 7" xfId="3051"/>
    <cellStyle name="40% - Ênfase6 7 8" xfId="3052"/>
    <cellStyle name="40% - Ênfase6 8" xfId="3053"/>
    <cellStyle name="40% - Ênfase6 8 2" xfId="3054"/>
    <cellStyle name="40% - Ênfase6 9" xfId="3055"/>
    <cellStyle name="40% - Ênfase6 9 2" xfId="3056"/>
    <cellStyle name="60% - Accent1" xfId="63"/>
    <cellStyle name="60% - Accent1 2" xfId="3057"/>
    <cellStyle name="60% - Accent1 3" xfId="3058"/>
    <cellStyle name="60% - Accent2" xfId="64"/>
    <cellStyle name="60% - Accent2 2" xfId="3059"/>
    <cellStyle name="60% - Accent2 3" xfId="3060"/>
    <cellStyle name="60% - Accent3" xfId="65"/>
    <cellStyle name="60% - Accent3 2" xfId="3061"/>
    <cellStyle name="60% - Accent3 3" xfId="3062"/>
    <cellStyle name="60% - Accent4" xfId="66"/>
    <cellStyle name="60% - Accent4 2" xfId="3063"/>
    <cellStyle name="60% - Accent4 3" xfId="3064"/>
    <cellStyle name="60% - Accent5" xfId="67"/>
    <cellStyle name="60% - Accent5 2" xfId="3065"/>
    <cellStyle name="60% - Accent5 3" xfId="3066"/>
    <cellStyle name="60% - Accent6" xfId="68"/>
    <cellStyle name="60% - Accent6 2" xfId="3067"/>
    <cellStyle name="60% - Accent6 3" xfId="3068"/>
    <cellStyle name="60% - Ênfase1 2" xfId="16"/>
    <cellStyle name="60% - Ênfase1 2 2" xfId="3069"/>
    <cellStyle name="60% - Ênfase1 2 3" xfId="3070"/>
    <cellStyle name="60% - Ênfase1 2 4" xfId="3071"/>
    <cellStyle name="60% - Ênfase1 3" xfId="3072"/>
    <cellStyle name="60% - Ênfase1 3 2" xfId="3073"/>
    <cellStyle name="60% - Ênfase1 3 3" xfId="3074"/>
    <cellStyle name="60% - Ênfase1 4" xfId="3075"/>
    <cellStyle name="60% - Ênfase1 5" xfId="3076"/>
    <cellStyle name="60% - Ênfase2 2" xfId="17"/>
    <cellStyle name="60% - Ênfase2 2 2" xfId="3077"/>
    <cellStyle name="60% - Ênfase2 2 3" xfId="3078"/>
    <cellStyle name="60% - Ênfase2 2 4" xfId="3079"/>
    <cellStyle name="60% - Ênfase2 3" xfId="3080"/>
    <cellStyle name="60% - Ênfase2 3 2" xfId="3081"/>
    <cellStyle name="60% - Ênfase2 3 3" xfId="3082"/>
    <cellStyle name="60% - Ênfase2 4" xfId="3083"/>
    <cellStyle name="60% - Ênfase2 5" xfId="3084"/>
    <cellStyle name="60% - Ênfase3 2" xfId="18"/>
    <cellStyle name="60% - Ênfase3 2 2" xfId="3085"/>
    <cellStyle name="60% - Ênfase3 2 3" xfId="3086"/>
    <cellStyle name="60% - Ênfase3 2 4" xfId="3087"/>
    <cellStyle name="60% - Ênfase3 3" xfId="3088"/>
    <cellStyle name="60% - Ênfase3 3 2" xfId="3089"/>
    <cellStyle name="60% - Ênfase3 3 3" xfId="3090"/>
    <cellStyle name="60% - Ênfase3 4" xfId="3091"/>
    <cellStyle name="60% - Ênfase3 5" xfId="3092"/>
    <cellStyle name="60% - Ênfase4 2" xfId="19"/>
    <cellStyle name="60% - Ênfase4 2 2" xfId="3093"/>
    <cellStyle name="60% - Ênfase4 2 3" xfId="3094"/>
    <cellStyle name="60% - Ênfase4 2 4" xfId="3095"/>
    <cellStyle name="60% - Ênfase4 3" xfId="3096"/>
    <cellStyle name="60% - Ênfase4 3 2" xfId="3097"/>
    <cellStyle name="60% - Ênfase4 3 3" xfId="3098"/>
    <cellStyle name="60% - Ênfase4 4" xfId="3099"/>
    <cellStyle name="60% - Ênfase4 5" xfId="3100"/>
    <cellStyle name="60% - Ênfase5 2" xfId="20"/>
    <cellStyle name="60% - Ênfase5 2 2" xfId="3101"/>
    <cellStyle name="60% - Ênfase5 2 3" xfId="3102"/>
    <cellStyle name="60% - Ênfase5 2 4" xfId="3103"/>
    <cellStyle name="60% - Ênfase5 3" xfId="3104"/>
    <cellStyle name="60% - Ênfase5 3 2" xfId="3105"/>
    <cellStyle name="60% - Ênfase5 3 3" xfId="3106"/>
    <cellStyle name="60% - Ênfase5 4" xfId="3107"/>
    <cellStyle name="60% - Ênfase5 5" xfId="3108"/>
    <cellStyle name="60% - Ênfase6 2" xfId="21"/>
    <cellStyle name="60% - Ênfase6 2 2" xfId="3109"/>
    <cellStyle name="60% - Ênfase6 2 3" xfId="3110"/>
    <cellStyle name="60% - Ênfase6 2 4" xfId="3111"/>
    <cellStyle name="60% - Ênfase6 3" xfId="3112"/>
    <cellStyle name="60% - Ênfase6 3 2" xfId="3113"/>
    <cellStyle name="60% - Ênfase6 3 3" xfId="3114"/>
    <cellStyle name="60% - Ênfase6 4" xfId="3115"/>
    <cellStyle name="60% - Ênfase6 5" xfId="3116"/>
    <cellStyle name="A3 297 x 420 mm" xfId="3117"/>
    <cellStyle name="A3 297 x 420 mm 2" xfId="3118"/>
    <cellStyle name="Accent1" xfId="69"/>
    <cellStyle name="Accent1 - 20%" xfId="70"/>
    <cellStyle name="Accent1 - 20% 2" xfId="3119"/>
    <cellStyle name="Accent1 - 20% 3" xfId="3120"/>
    <cellStyle name="Accent1 - 40%" xfId="71"/>
    <cellStyle name="Accent1 - 40% 2" xfId="3121"/>
    <cellStyle name="Accent1 - 40% 3" xfId="3122"/>
    <cellStyle name="Accent1 - 60%" xfId="72"/>
    <cellStyle name="Accent1 - 60% 2" xfId="3123"/>
    <cellStyle name="Accent1 - 60% 3" xfId="3124"/>
    <cellStyle name="Accent1 10" xfId="3125"/>
    <cellStyle name="Accent1 11" xfId="3126"/>
    <cellStyle name="Accent1 12" xfId="3127"/>
    <cellStyle name="Accent1 13" xfId="3128"/>
    <cellStyle name="Accent1 14" xfId="3129"/>
    <cellStyle name="Accent1 15" xfId="3130"/>
    <cellStyle name="Accent1 16" xfId="3131"/>
    <cellStyle name="Accent1 17" xfId="3132"/>
    <cellStyle name="Accent1 18" xfId="3133"/>
    <cellStyle name="Accent1 19" xfId="3134"/>
    <cellStyle name="Accent1 2" xfId="3135"/>
    <cellStyle name="Accent1 3" xfId="3136"/>
    <cellStyle name="Accent1 4" xfId="3137"/>
    <cellStyle name="Accent1 5" xfId="3138"/>
    <cellStyle name="Accent1 6" xfId="3139"/>
    <cellStyle name="Accent1 7" xfId="3140"/>
    <cellStyle name="Accent1 8" xfId="3141"/>
    <cellStyle name="Accent1 9" xfId="3142"/>
    <cellStyle name="Accent2" xfId="73"/>
    <cellStyle name="Accent2 - 20%" xfId="74"/>
    <cellStyle name="Accent2 - 20% 2" xfId="3143"/>
    <cellStyle name="Accent2 - 20% 3" xfId="3144"/>
    <cellStyle name="Accent2 - 40%" xfId="75"/>
    <cellStyle name="Accent2 - 40% 2" xfId="3145"/>
    <cellStyle name="Accent2 - 40% 3" xfId="3146"/>
    <cellStyle name="Accent2 - 60%" xfId="76"/>
    <cellStyle name="Accent2 - 60% 2" xfId="3147"/>
    <cellStyle name="Accent2 - 60% 3" xfId="3148"/>
    <cellStyle name="Accent2 10" xfId="3149"/>
    <cellStyle name="Accent2 11" xfId="3150"/>
    <cellStyle name="Accent2 12" xfId="3151"/>
    <cellStyle name="Accent2 13" xfId="3152"/>
    <cellStyle name="Accent2 14" xfId="3153"/>
    <cellStyle name="Accent2 15" xfId="3154"/>
    <cellStyle name="Accent2 16" xfId="3155"/>
    <cellStyle name="Accent2 17" xfId="3156"/>
    <cellStyle name="Accent2 18" xfId="3157"/>
    <cellStyle name="Accent2 19" xfId="3158"/>
    <cellStyle name="Accent2 2" xfId="3159"/>
    <cellStyle name="Accent2 3" xfId="3160"/>
    <cellStyle name="Accent2 4" xfId="3161"/>
    <cellStyle name="Accent2 5" xfId="3162"/>
    <cellStyle name="Accent2 6" xfId="3163"/>
    <cellStyle name="Accent2 7" xfId="3164"/>
    <cellStyle name="Accent2 8" xfId="3165"/>
    <cellStyle name="Accent2 9" xfId="3166"/>
    <cellStyle name="Accent3" xfId="77"/>
    <cellStyle name="Accent3 - 20%" xfId="78"/>
    <cellStyle name="Accent3 - 20% 2" xfId="3167"/>
    <cellStyle name="Accent3 - 20% 3" xfId="3168"/>
    <cellStyle name="Accent3 - 40%" xfId="79"/>
    <cellStyle name="Accent3 - 40% 2" xfId="3169"/>
    <cellStyle name="Accent3 - 40% 3" xfId="3170"/>
    <cellStyle name="Accent3 - 60%" xfId="80"/>
    <cellStyle name="Accent3 - 60% 2" xfId="3171"/>
    <cellStyle name="Accent3 - 60% 3" xfId="3172"/>
    <cellStyle name="Accent3 10" xfId="3173"/>
    <cellStyle name="Accent3 11" xfId="3174"/>
    <cellStyle name="Accent3 12" xfId="3175"/>
    <cellStyle name="Accent3 13" xfId="3176"/>
    <cellStyle name="Accent3 14" xfId="3177"/>
    <cellStyle name="Accent3 15" xfId="3178"/>
    <cellStyle name="Accent3 16" xfId="3179"/>
    <cellStyle name="Accent3 17" xfId="3180"/>
    <cellStyle name="Accent3 18" xfId="3181"/>
    <cellStyle name="Accent3 19" xfId="3182"/>
    <cellStyle name="Accent3 2" xfId="3183"/>
    <cellStyle name="Accent3 3" xfId="3184"/>
    <cellStyle name="Accent3 4" xfId="3185"/>
    <cellStyle name="Accent3 5" xfId="3186"/>
    <cellStyle name="Accent3 6" xfId="3187"/>
    <cellStyle name="Accent3 7" xfId="3188"/>
    <cellStyle name="Accent3 8" xfId="3189"/>
    <cellStyle name="Accent3 9" xfId="3190"/>
    <cellStyle name="Accent4" xfId="81"/>
    <cellStyle name="Accent4 - 20%" xfId="82"/>
    <cellStyle name="Accent4 - 20% 2" xfId="3191"/>
    <cellStyle name="Accent4 - 20% 3" xfId="3192"/>
    <cellStyle name="Accent4 - 40%" xfId="83"/>
    <cellStyle name="Accent4 - 40% 2" xfId="3193"/>
    <cellStyle name="Accent4 - 40% 3" xfId="3194"/>
    <cellStyle name="Accent4 - 60%" xfId="84"/>
    <cellStyle name="Accent4 - 60% 2" xfId="3195"/>
    <cellStyle name="Accent4 - 60% 3" xfId="3196"/>
    <cellStyle name="Accent4 10" xfId="3197"/>
    <cellStyle name="Accent4 11" xfId="3198"/>
    <cellStyle name="Accent4 12" xfId="3199"/>
    <cellStyle name="Accent4 13" xfId="3200"/>
    <cellStyle name="Accent4 14" xfId="3201"/>
    <cellStyle name="Accent4 15" xfId="3202"/>
    <cellStyle name="Accent4 16" xfId="3203"/>
    <cellStyle name="Accent4 17" xfId="3204"/>
    <cellStyle name="Accent4 18" xfId="3205"/>
    <cellStyle name="Accent4 19" xfId="3206"/>
    <cellStyle name="Accent4 2" xfId="3207"/>
    <cellStyle name="Accent4 3" xfId="3208"/>
    <cellStyle name="Accent4 4" xfId="3209"/>
    <cellStyle name="Accent4 5" xfId="3210"/>
    <cellStyle name="Accent4 6" xfId="3211"/>
    <cellStyle name="Accent4 7" xfId="3212"/>
    <cellStyle name="Accent4 8" xfId="3213"/>
    <cellStyle name="Accent4 9" xfId="3214"/>
    <cellStyle name="Accent5" xfId="85"/>
    <cellStyle name="Accent5 - 20%" xfId="86"/>
    <cellStyle name="Accent5 - 20% 2" xfId="3215"/>
    <cellStyle name="Accent5 - 20% 3" xfId="3216"/>
    <cellStyle name="Accent5 - 40%" xfId="87"/>
    <cellStyle name="Accent5 - 40% 2" xfId="3217"/>
    <cellStyle name="Accent5 - 40% 3" xfId="3218"/>
    <cellStyle name="Accent5 - 60%" xfId="88"/>
    <cellStyle name="Accent5 - 60% 2" xfId="3219"/>
    <cellStyle name="Accent5 - 60% 3" xfId="3220"/>
    <cellStyle name="Accent5 10" xfId="3221"/>
    <cellStyle name="Accent5 11" xfId="3222"/>
    <cellStyle name="Accent5 12" xfId="3223"/>
    <cellStyle name="Accent5 13" xfId="3224"/>
    <cellStyle name="Accent5 14" xfId="3225"/>
    <cellStyle name="Accent5 15" xfId="3226"/>
    <cellStyle name="Accent5 16" xfId="3227"/>
    <cellStyle name="Accent5 17" xfId="3228"/>
    <cellStyle name="Accent5 18" xfId="3229"/>
    <cellStyle name="Accent5 19" xfId="3230"/>
    <cellStyle name="Accent5 2" xfId="3231"/>
    <cellStyle name="Accent5 3" xfId="3232"/>
    <cellStyle name="Accent5 4" xfId="3233"/>
    <cellStyle name="Accent5 5" xfId="3234"/>
    <cellStyle name="Accent5 6" xfId="3235"/>
    <cellStyle name="Accent5 7" xfId="3236"/>
    <cellStyle name="Accent5 8" xfId="3237"/>
    <cellStyle name="Accent5 9" xfId="3238"/>
    <cellStyle name="Accent6" xfId="89"/>
    <cellStyle name="Accent6 - 20%" xfId="90"/>
    <cellStyle name="Accent6 - 20% 2" xfId="3239"/>
    <cellStyle name="Accent6 - 20% 3" xfId="3240"/>
    <cellStyle name="Accent6 - 40%" xfId="91"/>
    <cellStyle name="Accent6 - 40% 2" xfId="3241"/>
    <cellStyle name="Accent6 - 40% 3" xfId="3242"/>
    <cellStyle name="Accent6 - 60%" xfId="92"/>
    <cellStyle name="Accent6 - 60% 2" xfId="3243"/>
    <cellStyle name="Accent6 - 60% 3" xfId="3244"/>
    <cellStyle name="Accent6 10" xfId="3245"/>
    <cellStyle name="Accent6 11" xfId="3246"/>
    <cellStyle name="Accent6 12" xfId="3247"/>
    <cellStyle name="Accent6 13" xfId="3248"/>
    <cellStyle name="Accent6 14" xfId="3249"/>
    <cellStyle name="Accent6 15" xfId="3250"/>
    <cellStyle name="Accent6 16" xfId="3251"/>
    <cellStyle name="Accent6 17" xfId="3252"/>
    <cellStyle name="Accent6 18" xfId="3253"/>
    <cellStyle name="Accent6 19" xfId="3254"/>
    <cellStyle name="Accent6 2" xfId="3255"/>
    <cellStyle name="Accent6 3" xfId="3256"/>
    <cellStyle name="Accent6 4" xfId="3257"/>
    <cellStyle name="Accent6 5" xfId="3258"/>
    <cellStyle name="Accent6 6" xfId="3259"/>
    <cellStyle name="Accent6 7" xfId="3260"/>
    <cellStyle name="Accent6 8" xfId="3261"/>
    <cellStyle name="Accent6 9" xfId="3262"/>
    <cellStyle name="Bad" xfId="93"/>
    <cellStyle name="Bad 2" xfId="3263"/>
    <cellStyle name="Bad 3" xfId="3264"/>
    <cellStyle name="Bom 2" xfId="22"/>
    <cellStyle name="Bom 2 2" xfId="3265"/>
    <cellStyle name="Bom 2 2 2" xfId="3266"/>
    <cellStyle name="Bom 2 2 3" xfId="3267"/>
    <cellStyle name="Bom 2 3" xfId="3268"/>
    <cellStyle name="Bom 2 4" xfId="3269"/>
    <cellStyle name="Bom 2 5" xfId="3270"/>
    <cellStyle name="Bom 2 5 2" xfId="3271"/>
    <cellStyle name="Bom 2 6" xfId="3272"/>
    <cellStyle name="Bom 3" xfId="3273"/>
    <cellStyle name="Bom 3 2" xfId="3274"/>
    <cellStyle name="Bom 3 2 2" xfId="3275"/>
    <cellStyle name="Bom 3 2 3" xfId="3276"/>
    <cellStyle name="Bom 3 3" xfId="3277"/>
    <cellStyle name="Bom 4" xfId="3278"/>
    <cellStyle name="Bom 4 2" xfId="3279"/>
    <cellStyle name="Bom 4 3" xfId="3280"/>
    <cellStyle name="Bom 5" xfId="3281"/>
    <cellStyle name="Bom 5 2" xfId="3282"/>
    <cellStyle name="Bom 5 3" xfId="3283"/>
    <cellStyle name="Bom 6" xfId="3284"/>
    <cellStyle name="Cabeçalho 1" xfId="3285"/>
    <cellStyle name="Cabeçalho 2" xfId="3286"/>
    <cellStyle name="Calculation" xfId="94"/>
    <cellStyle name="Calculation 2" xfId="3287"/>
    <cellStyle name="Calculation 2 2" xfId="3288"/>
    <cellStyle name="Calculation 2 3" xfId="3289"/>
    <cellStyle name="Calculation 3" xfId="3290"/>
    <cellStyle name="Calculation 3 2" xfId="3291"/>
    <cellStyle name="Calculation 3 3" xfId="3292"/>
    <cellStyle name="Calculation 4" xfId="3293"/>
    <cellStyle name="Calculation 4 2" xfId="3294"/>
    <cellStyle name="Calculation 5" xfId="3295"/>
    <cellStyle name="Calculation 5 2" xfId="3296"/>
    <cellStyle name="Calculation 6" xfId="3297"/>
    <cellStyle name="Calculation 6 2" xfId="3298"/>
    <cellStyle name="Calculation 7" xfId="3299"/>
    <cellStyle name="Cálculo 2" xfId="23"/>
    <cellStyle name="Cálculo 2 2" xfId="3300"/>
    <cellStyle name="Cálculo 2 2 2" xfId="3301"/>
    <cellStyle name="Cálculo 2 2 2 2" xfId="3302"/>
    <cellStyle name="Cálculo 2 2 2 2 2" xfId="3303"/>
    <cellStyle name="Cálculo 2 2 2 3" xfId="3304"/>
    <cellStyle name="Cálculo 2 2 3" xfId="3305"/>
    <cellStyle name="Cálculo 2 2 3 2" xfId="3306"/>
    <cellStyle name="Cálculo 2 2 3 2 2" xfId="3307"/>
    <cellStyle name="Cálculo 2 2 3 3" xfId="3308"/>
    <cellStyle name="Cálculo 2 2 4" xfId="3309"/>
    <cellStyle name="Cálculo 2 2 4 2" xfId="3310"/>
    <cellStyle name="Cálculo 2 2 4 2 2" xfId="3311"/>
    <cellStyle name="Cálculo 2 2 4 3" xfId="3312"/>
    <cellStyle name="Cálculo 2 2 5" xfId="3313"/>
    <cellStyle name="Cálculo 2 2 5 2" xfId="3314"/>
    <cellStyle name="Cálculo 2 2 5 2 2" xfId="3315"/>
    <cellStyle name="Cálculo 2 2 5 3" xfId="3316"/>
    <cellStyle name="Cálculo 2 2 6" xfId="3317"/>
    <cellStyle name="Cálculo 2 2 6 2" xfId="3318"/>
    <cellStyle name="Cálculo 2 2 6 2 2" xfId="3319"/>
    <cellStyle name="Cálculo 2 2 6 3" xfId="3320"/>
    <cellStyle name="Cálculo 2 2 7" xfId="3321"/>
    <cellStyle name="Cálculo 2 2 8" xfId="3322"/>
    <cellStyle name="Cálculo 2 3" xfId="3323"/>
    <cellStyle name="Cálculo 2 3 2" xfId="3324"/>
    <cellStyle name="Cálculo 2 3 3" xfId="3325"/>
    <cellStyle name="Cálculo 2 4" xfId="3326"/>
    <cellStyle name="Cálculo 2 4 2" xfId="3327"/>
    <cellStyle name="Cálculo 2 5" xfId="3328"/>
    <cellStyle name="Cálculo 2 5 2" xfId="3329"/>
    <cellStyle name="Cálculo 2 6" xfId="3330"/>
    <cellStyle name="Cálculo 2 6 2" xfId="3331"/>
    <cellStyle name="Cálculo 2 7" xfId="3332"/>
    <cellStyle name="Cálculo 2 7 2" xfId="3333"/>
    <cellStyle name="Cálculo 2 8" xfId="3334"/>
    <cellStyle name="Cálculo 2 8 2" xfId="3335"/>
    <cellStyle name="Cálculo 2 9" xfId="3336"/>
    <cellStyle name="Cálculo 2_ALM" xfId="3337"/>
    <cellStyle name="Cálculo 3" xfId="3338"/>
    <cellStyle name="Cálculo 3 2" xfId="3339"/>
    <cellStyle name="Cálculo 3 2 2" xfId="3340"/>
    <cellStyle name="Cálculo 3 2 2 2" xfId="3341"/>
    <cellStyle name="Cálculo 3 2 2 2 2" xfId="3342"/>
    <cellStyle name="Cálculo 3 2 2 3" xfId="3343"/>
    <cellStyle name="Cálculo 3 2 3" xfId="3344"/>
    <cellStyle name="Cálculo 3 2 3 2" xfId="3345"/>
    <cellStyle name="Cálculo 3 2 3 2 2" xfId="3346"/>
    <cellStyle name="Cálculo 3 2 3 3" xfId="3347"/>
    <cellStyle name="Cálculo 3 2 4" xfId="3348"/>
    <cellStyle name="Cálculo 3 2 4 2" xfId="3349"/>
    <cellStyle name="Cálculo 3 2 4 2 2" xfId="3350"/>
    <cellStyle name="Cálculo 3 2 4 3" xfId="3351"/>
    <cellStyle name="Cálculo 3 2 5" xfId="3352"/>
    <cellStyle name="Cálculo 3 2 5 2" xfId="3353"/>
    <cellStyle name="Cálculo 3 2 5 2 2" xfId="3354"/>
    <cellStyle name="Cálculo 3 2 5 3" xfId="3355"/>
    <cellStyle name="Cálculo 3 2 6" xfId="3356"/>
    <cellStyle name="Cálculo 3 2 6 2" xfId="3357"/>
    <cellStyle name="Cálculo 3 2 6 2 2" xfId="3358"/>
    <cellStyle name="Cálculo 3 2 6 3" xfId="3359"/>
    <cellStyle name="Cálculo 3 2 7" xfId="3360"/>
    <cellStyle name="Cálculo 3 2 8" xfId="3361"/>
    <cellStyle name="Cálculo 3 3" xfId="3362"/>
    <cellStyle name="Cálculo 3 3 2" xfId="3363"/>
    <cellStyle name="Cálculo 3 3 3" xfId="3364"/>
    <cellStyle name="Cálculo 3 4" xfId="3365"/>
    <cellStyle name="Cálculo 3 4 2" xfId="3366"/>
    <cellStyle name="Cálculo 3 5" xfId="3367"/>
    <cellStyle name="Cálculo 3 5 2" xfId="3368"/>
    <cellStyle name="Cálculo 3 6" xfId="3369"/>
    <cellStyle name="Cálculo 3 6 2" xfId="3370"/>
    <cellStyle name="Cálculo 3 7" xfId="3371"/>
    <cellStyle name="Cálculo 3 7 2" xfId="3372"/>
    <cellStyle name="Cálculo 3 8" xfId="3373"/>
    <cellStyle name="Cálculo 3 8 2" xfId="3374"/>
    <cellStyle name="Cálculo 3 9" xfId="3375"/>
    <cellStyle name="Cálculo 3_ALM" xfId="3376"/>
    <cellStyle name="Cálculo 4" xfId="3377"/>
    <cellStyle name="Cálculo 4 2" xfId="3378"/>
    <cellStyle name="Cálculo 4 2 2" xfId="3379"/>
    <cellStyle name="Cálculo 4 2 2 2" xfId="3380"/>
    <cellStyle name="Cálculo 4 3" xfId="3381"/>
    <cellStyle name="Cálculo 5" xfId="3382"/>
    <cellStyle name="Cálculo 5 2" xfId="3383"/>
    <cellStyle name="Cálculo 5 3" xfId="3384"/>
    <cellStyle name="Cálculo 6" xfId="3385"/>
    <cellStyle name="Cálculo 6 2" xfId="3386"/>
    <cellStyle name="Cálculo 7" xfId="3387"/>
    <cellStyle name="Cálculo 8" xfId="3388"/>
    <cellStyle name="Célula de Verificação 2" xfId="24"/>
    <cellStyle name="Célula de Verificação 2 2" xfId="3389"/>
    <cellStyle name="Célula de Verificação 2 2 2" xfId="3390"/>
    <cellStyle name="Célula de Verificação 2 2 3" xfId="3391"/>
    <cellStyle name="Célula de Verificação 2 3" xfId="3392"/>
    <cellStyle name="Célula de Verificação 2 4" xfId="3393"/>
    <cellStyle name="Célula de Verificação 2 4 2" xfId="3394"/>
    <cellStyle name="Célula de Verificação 2 5" xfId="3395"/>
    <cellStyle name="Célula de Verificação 2_Entradas" xfId="3396"/>
    <cellStyle name="Célula de Verificação 3" xfId="3397"/>
    <cellStyle name="Célula de Verificação 3 2" xfId="3398"/>
    <cellStyle name="Célula de Verificação 3 3" xfId="3399"/>
    <cellStyle name="Célula de Verificação 4" xfId="3400"/>
    <cellStyle name="Célula de Verificação 4 2" xfId="3401"/>
    <cellStyle name="Célula de Verificação 4 3" xfId="3402"/>
    <cellStyle name="Célula de Verificação 5" xfId="3403"/>
    <cellStyle name="Célula de Verificação 5 2" xfId="3404"/>
    <cellStyle name="Célula de Verificação 5 3" xfId="3405"/>
    <cellStyle name="Célula de Verificação 6" xfId="3406"/>
    <cellStyle name="Célula de Verificação 7" xfId="3407"/>
    <cellStyle name="Célula de Verificação 8" xfId="3408"/>
    <cellStyle name="Célula Vinculada 2" xfId="25"/>
    <cellStyle name="Célula Vinculada 2 2" xfId="3409"/>
    <cellStyle name="Célula Vinculada 2 2 2" xfId="3410"/>
    <cellStyle name="Célula Vinculada 2 2 3" xfId="3411"/>
    <cellStyle name="Célula Vinculada 2 3" xfId="3412"/>
    <cellStyle name="Célula Vinculada 2 4" xfId="3413"/>
    <cellStyle name="Célula Vinculada 2 4 2" xfId="3414"/>
    <cellStyle name="Célula Vinculada 2 5" xfId="3415"/>
    <cellStyle name="Célula Vinculada 2_Entradas" xfId="3416"/>
    <cellStyle name="Célula Vinculada 3" xfId="3417"/>
    <cellStyle name="Célula Vinculada 3 2" xfId="3418"/>
    <cellStyle name="Célula Vinculada 3 3" xfId="3419"/>
    <cellStyle name="Célula Vinculada 4" xfId="3420"/>
    <cellStyle name="Célula Vinculada 4 2" xfId="3421"/>
    <cellStyle name="Célula Vinculada 4 3" xfId="3422"/>
    <cellStyle name="Célula Vinculada 5" xfId="3423"/>
    <cellStyle name="Célula Vinculada 5 2" xfId="3424"/>
    <cellStyle name="Célula Vinculada 5 3" xfId="3425"/>
    <cellStyle name="Célula Vinculada 6" xfId="3426"/>
    <cellStyle name="Célula Vinculada 7" xfId="3427"/>
    <cellStyle name="Célula Vinculada 8" xfId="3428"/>
    <cellStyle name="Check Cell" xfId="95"/>
    <cellStyle name="Check Cell 2" xfId="3429"/>
    <cellStyle name="Check Cell 3" xfId="3430"/>
    <cellStyle name="clsAltData" xfId="3431"/>
    <cellStyle name="clsAltData 2" xfId="3432"/>
    <cellStyle name="clsAltData 2 2" xfId="3433"/>
    <cellStyle name="clsAltData 2 3" xfId="3434"/>
    <cellStyle name="clsAltData 2 4" xfId="3435"/>
    <cellStyle name="clsAltData 3" xfId="3436"/>
    <cellStyle name="clsAltData 3 2" xfId="3437"/>
    <cellStyle name="clsAltData 3 3" xfId="3438"/>
    <cellStyle name="clsAltData 3 4" xfId="3439"/>
    <cellStyle name="clsAltData 4" xfId="3440"/>
    <cellStyle name="clsAltData 4 2" xfId="3441"/>
    <cellStyle name="clsAltData 4 3" xfId="3442"/>
    <cellStyle name="clsAltData 4 4" xfId="3443"/>
    <cellStyle name="clsAltData 5" xfId="3444"/>
    <cellStyle name="clsAltData 5 2" xfId="3445"/>
    <cellStyle name="clsAltData 5 3" xfId="3446"/>
    <cellStyle name="clsAltData 5 4" xfId="3447"/>
    <cellStyle name="clsAltData 6" xfId="3448"/>
    <cellStyle name="clsAltData 6 2" xfId="3449"/>
    <cellStyle name="clsAltData 6 3" xfId="3450"/>
    <cellStyle name="clsAltData 6 4" xfId="3451"/>
    <cellStyle name="clsAltData 7" xfId="3452"/>
    <cellStyle name="clsAltData 8" xfId="3453"/>
    <cellStyle name="clsColumnHeader" xfId="3454"/>
    <cellStyle name="clsColumnHeader 2" xfId="3455"/>
    <cellStyle name="clsColumnHeader 2 2" xfId="3456"/>
    <cellStyle name="clsColumnHeader 2 3" xfId="3457"/>
    <cellStyle name="clsColumnHeader 2 4" xfId="3458"/>
    <cellStyle name="clsColumnHeader 3" xfId="3459"/>
    <cellStyle name="clsColumnHeader 3 2" xfId="3460"/>
    <cellStyle name="clsColumnHeader 3 3" xfId="3461"/>
    <cellStyle name="clsColumnHeader 3 4" xfId="3462"/>
    <cellStyle name="clsColumnHeader 4" xfId="3463"/>
    <cellStyle name="clsColumnHeader 4 2" xfId="3464"/>
    <cellStyle name="clsColumnHeader 4 3" xfId="3465"/>
    <cellStyle name="clsColumnHeader 4 4" xfId="3466"/>
    <cellStyle name="clsColumnHeader 5" xfId="3467"/>
    <cellStyle name="clsColumnHeader 5 2" xfId="3468"/>
    <cellStyle name="clsColumnHeader 5 3" xfId="3469"/>
    <cellStyle name="clsColumnHeader 5 4" xfId="3470"/>
    <cellStyle name="clsColumnHeader 6" xfId="3471"/>
    <cellStyle name="clsColumnHeader 6 2" xfId="3472"/>
    <cellStyle name="clsColumnHeader 6 3" xfId="3473"/>
    <cellStyle name="clsColumnHeader 6 4" xfId="3474"/>
    <cellStyle name="clsColumnHeader 7" xfId="3475"/>
    <cellStyle name="clsColumnHeader 8" xfId="3476"/>
    <cellStyle name="clsData" xfId="3477"/>
    <cellStyle name="clsData 2" xfId="3478"/>
    <cellStyle name="clsData 2 2" xfId="3479"/>
    <cellStyle name="clsData 2 3" xfId="3480"/>
    <cellStyle name="clsData 2 4" xfId="3481"/>
    <cellStyle name="clsData 3" xfId="3482"/>
    <cellStyle name="clsData 3 2" xfId="3483"/>
    <cellStyle name="clsData 3 3" xfId="3484"/>
    <cellStyle name="clsData 3 4" xfId="3485"/>
    <cellStyle name="clsData 4" xfId="3486"/>
    <cellStyle name="clsData 4 2" xfId="3487"/>
    <cellStyle name="clsData 4 3" xfId="3488"/>
    <cellStyle name="clsData 4 4" xfId="3489"/>
    <cellStyle name="clsData 5" xfId="3490"/>
    <cellStyle name="clsData 5 2" xfId="3491"/>
    <cellStyle name="clsData 5 3" xfId="3492"/>
    <cellStyle name="clsData 5 4" xfId="3493"/>
    <cellStyle name="clsData 6" xfId="3494"/>
    <cellStyle name="clsData 6 2" xfId="3495"/>
    <cellStyle name="clsData 6 3" xfId="3496"/>
    <cellStyle name="clsData 6 4" xfId="3497"/>
    <cellStyle name="clsData 7" xfId="3498"/>
    <cellStyle name="clsData 8" xfId="3499"/>
    <cellStyle name="clsDefault_d44513a4-0eb9-43b4-873a-a13effea1958(1)" xfId="3500"/>
    <cellStyle name="clsRowHeader" xfId="3501"/>
    <cellStyle name="clsRowHeader 2" xfId="3502"/>
    <cellStyle name="clsRowHeader 2 2" xfId="3503"/>
    <cellStyle name="clsRowHeader 2 3" xfId="3504"/>
    <cellStyle name="clsRowHeader 2 4" xfId="3505"/>
    <cellStyle name="clsRowHeader 3" xfId="3506"/>
    <cellStyle name="clsRowHeader 3 2" xfId="3507"/>
    <cellStyle name="clsRowHeader 3 3" xfId="3508"/>
    <cellStyle name="clsRowHeader 3 4" xfId="3509"/>
    <cellStyle name="clsRowHeader 4" xfId="3510"/>
    <cellStyle name="clsRowHeader 4 2" xfId="3511"/>
    <cellStyle name="clsRowHeader 4 3" xfId="3512"/>
    <cellStyle name="clsRowHeader 4 4" xfId="3513"/>
    <cellStyle name="clsRowHeader 5" xfId="3514"/>
    <cellStyle name="clsRowHeader 5 2" xfId="3515"/>
    <cellStyle name="clsRowHeader 5 3" xfId="3516"/>
    <cellStyle name="clsRowHeader 5 4" xfId="3517"/>
    <cellStyle name="clsRowHeader 6" xfId="3518"/>
    <cellStyle name="clsRowHeader 6 2" xfId="3519"/>
    <cellStyle name="clsRowHeader 6 3" xfId="3520"/>
    <cellStyle name="clsRowHeader 6 4" xfId="3521"/>
    <cellStyle name="clsRowHeader 7" xfId="3522"/>
    <cellStyle name="clsRowHeader 8" xfId="3523"/>
    <cellStyle name="Comma" xfId="3524"/>
    <cellStyle name="Comma  - Style1" xfId="3525"/>
    <cellStyle name="Comma  - Style2" xfId="3526"/>
    <cellStyle name="Comma  - Style3" xfId="3527"/>
    <cellStyle name="Comma  - Style4" xfId="3528"/>
    <cellStyle name="Comma  - Style5" xfId="3529"/>
    <cellStyle name="Comma  - Style6" xfId="3530"/>
    <cellStyle name="Comma  - Style7" xfId="3531"/>
    <cellStyle name="Comma  - Style8" xfId="3532"/>
    <cellStyle name="Comma [0]" xfId="3533"/>
    <cellStyle name="Comma [0] 2" xfId="3534"/>
    <cellStyle name="Comma 2" xfId="3535"/>
    <cellStyle name="Comma 3" xfId="3536"/>
    <cellStyle name="Comma 4" xfId="3537"/>
    <cellStyle name="Comma_ALM" xfId="3538"/>
    <cellStyle name="Currency [0]" xfId="3539"/>
    <cellStyle name="Currency [0] 2" xfId="3540"/>
    <cellStyle name="Currency 2" xfId="3541"/>
    <cellStyle name="Currency 2 2" xfId="3542"/>
    <cellStyle name="Currency 3" xfId="3543"/>
    <cellStyle name="Currency 3 2" xfId="3544"/>
    <cellStyle name="Currency 4" xfId="3545"/>
    <cellStyle name="Currency 4 2" xfId="3546"/>
    <cellStyle name="Data" xfId="3547"/>
    <cellStyle name="Data 2" xfId="3548"/>
    <cellStyle name="Date" xfId="3549"/>
    <cellStyle name="DC_TABELA" xfId="3550"/>
    <cellStyle name="Emphasis 1" xfId="96"/>
    <cellStyle name="Emphasis 1 2" xfId="3551"/>
    <cellStyle name="Emphasis 1 3" xfId="3552"/>
    <cellStyle name="Emphasis 2" xfId="97"/>
    <cellStyle name="Emphasis 2 2" xfId="3553"/>
    <cellStyle name="Emphasis 2 3" xfId="3554"/>
    <cellStyle name="Emphasis 3" xfId="98"/>
    <cellStyle name="Emphasis 3 2" xfId="3555"/>
    <cellStyle name="Emphasis 3 3" xfId="3556"/>
    <cellStyle name="Ênfase1 2" xfId="26"/>
    <cellStyle name="Ênfase1 2 2" xfId="3557"/>
    <cellStyle name="Ênfase1 2 2 2" xfId="3558"/>
    <cellStyle name="Ênfase1 2 2 3" xfId="3559"/>
    <cellStyle name="Ênfase1 2 3" xfId="3560"/>
    <cellStyle name="Ênfase1 2 4" xfId="3561"/>
    <cellStyle name="Ênfase1 2 4 2" xfId="3562"/>
    <cellStyle name="Ênfase1 2 5" xfId="3563"/>
    <cellStyle name="Ênfase1 3" xfId="3564"/>
    <cellStyle name="Ênfase1 3 2" xfId="3565"/>
    <cellStyle name="Ênfase1 3 3" xfId="3566"/>
    <cellStyle name="Ênfase1 4" xfId="3567"/>
    <cellStyle name="Ênfase1 4 2" xfId="3568"/>
    <cellStyle name="Ênfase1 4 3" xfId="3569"/>
    <cellStyle name="Ênfase1 5" xfId="3570"/>
    <cellStyle name="Ênfase1 5 2" xfId="3571"/>
    <cellStyle name="Ênfase1 5 3" xfId="3572"/>
    <cellStyle name="Ênfase2 2" xfId="27"/>
    <cellStyle name="Ênfase2 2 2" xfId="3573"/>
    <cellStyle name="Ênfase2 2 2 2" xfId="3574"/>
    <cellStyle name="Ênfase2 2 2 3" xfId="3575"/>
    <cellStyle name="Ênfase2 2 3" xfId="3576"/>
    <cellStyle name="Ênfase2 2 4" xfId="3577"/>
    <cellStyle name="Ênfase2 2 4 2" xfId="3578"/>
    <cellStyle name="Ênfase2 2 5" xfId="3579"/>
    <cellStyle name="Ênfase2 3" xfId="3580"/>
    <cellStyle name="Ênfase2 3 2" xfId="3581"/>
    <cellStyle name="Ênfase2 3 3" xfId="3582"/>
    <cellStyle name="Ênfase2 4" xfId="3583"/>
    <cellStyle name="Ênfase2 4 2" xfId="3584"/>
    <cellStyle name="Ênfase2 4 3" xfId="3585"/>
    <cellStyle name="Ênfase2 5" xfId="3586"/>
    <cellStyle name="Ênfase2 5 2" xfId="3587"/>
    <cellStyle name="Ênfase2 5 3" xfId="3588"/>
    <cellStyle name="Ênfase3 2" xfId="28"/>
    <cellStyle name="Ênfase3 2 2" xfId="3589"/>
    <cellStyle name="Ênfase3 2 2 2" xfId="3590"/>
    <cellStyle name="Ênfase3 2 2 3" xfId="3591"/>
    <cellStyle name="Ênfase3 2 3" xfId="3592"/>
    <cellStyle name="Ênfase3 2 4" xfId="3593"/>
    <cellStyle name="Ênfase3 2 4 2" xfId="3594"/>
    <cellStyle name="Ênfase3 2 5" xfId="3595"/>
    <cellStyle name="Ênfase3 3" xfId="3596"/>
    <cellStyle name="Ênfase3 3 2" xfId="3597"/>
    <cellStyle name="Ênfase3 3 3" xfId="3598"/>
    <cellStyle name="Ênfase3 4" xfId="3599"/>
    <cellStyle name="Ênfase3 4 2" xfId="3600"/>
    <cellStyle name="Ênfase3 4 3" xfId="3601"/>
    <cellStyle name="Ênfase3 5" xfId="3602"/>
    <cellStyle name="Ênfase3 5 2" xfId="3603"/>
    <cellStyle name="Ênfase3 5 3" xfId="3604"/>
    <cellStyle name="Ênfase4 2" xfId="29"/>
    <cellStyle name="Ênfase4 2 2" xfId="3605"/>
    <cellStyle name="Ênfase4 2 2 2" xfId="3606"/>
    <cellStyle name="Ênfase4 2 2 3" xfId="3607"/>
    <cellStyle name="Ênfase4 2 3" xfId="3608"/>
    <cellStyle name="Ênfase4 2 4" xfId="3609"/>
    <cellStyle name="Ênfase4 2 4 2" xfId="3610"/>
    <cellStyle name="Ênfase4 2 5" xfId="3611"/>
    <cellStyle name="Ênfase4 3" xfId="3612"/>
    <cellStyle name="Ênfase4 3 2" xfId="3613"/>
    <cellStyle name="Ênfase4 3 3" xfId="3614"/>
    <cellStyle name="Ênfase4 4" xfId="3615"/>
    <cellStyle name="Ênfase4 4 2" xfId="3616"/>
    <cellStyle name="Ênfase4 4 3" xfId="3617"/>
    <cellStyle name="Ênfase4 5" xfId="3618"/>
    <cellStyle name="Ênfase4 5 2" xfId="3619"/>
    <cellStyle name="Ênfase4 5 3" xfId="3620"/>
    <cellStyle name="Ênfase5 2" xfId="30"/>
    <cellStyle name="Ênfase5 2 2" xfId="3621"/>
    <cellStyle name="Ênfase5 2 2 2" xfId="3622"/>
    <cellStyle name="Ênfase5 2 2 3" xfId="3623"/>
    <cellStyle name="Ênfase5 2 3" xfId="3624"/>
    <cellStyle name="Ênfase5 2 4" xfId="3625"/>
    <cellStyle name="Ênfase5 2 4 2" xfId="3626"/>
    <cellStyle name="Ênfase5 2 5" xfId="3627"/>
    <cellStyle name="Ênfase5 3" xfId="3628"/>
    <cellStyle name="Ênfase5 3 2" xfId="3629"/>
    <cellStyle name="Ênfase5 3 3" xfId="3630"/>
    <cellStyle name="Ênfase5 4" xfId="3631"/>
    <cellStyle name="Ênfase5 4 2" xfId="3632"/>
    <cellStyle name="Ênfase5 4 3" xfId="3633"/>
    <cellStyle name="Ênfase5 5" xfId="3634"/>
    <cellStyle name="Ênfase5 5 2" xfId="3635"/>
    <cellStyle name="Ênfase5 5 3" xfId="3636"/>
    <cellStyle name="Ênfase6 2" xfId="31"/>
    <cellStyle name="Ênfase6 2 2" xfId="3637"/>
    <cellStyle name="Ênfase6 2 2 2" xfId="3638"/>
    <cellStyle name="Ênfase6 2 2 3" xfId="3639"/>
    <cellStyle name="Ênfase6 2 3" xfId="3640"/>
    <cellStyle name="Ênfase6 2 4" xfId="3641"/>
    <cellStyle name="Ênfase6 2 4 2" xfId="3642"/>
    <cellStyle name="Ênfase6 2 5" xfId="3643"/>
    <cellStyle name="Ênfase6 3" xfId="3644"/>
    <cellStyle name="Ênfase6 3 2" xfId="3645"/>
    <cellStyle name="Ênfase6 3 3" xfId="3646"/>
    <cellStyle name="Ênfase6 4" xfId="3647"/>
    <cellStyle name="Ênfase6 4 2" xfId="3648"/>
    <cellStyle name="Ênfase6 4 3" xfId="3649"/>
    <cellStyle name="Ênfase6 5" xfId="3650"/>
    <cellStyle name="Ênfase6 5 2" xfId="3651"/>
    <cellStyle name="Ênfase6 5 3" xfId="3652"/>
    <cellStyle name="Entrada 2" xfId="32"/>
    <cellStyle name="Entrada 2 2" xfId="3653"/>
    <cellStyle name="Entrada 2 2 2" xfId="3654"/>
    <cellStyle name="Entrada 2 2 2 2" xfId="3655"/>
    <cellStyle name="Entrada 2 2 2 2 2" xfId="3656"/>
    <cellStyle name="Entrada 2 2 2 3" xfId="3657"/>
    <cellStyle name="Entrada 2 2 3" xfId="3658"/>
    <cellStyle name="Entrada 2 2 3 2" xfId="3659"/>
    <cellStyle name="Entrada 2 2 3 2 2" xfId="3660"/>
    <cellStyle name="Entrada 2 2 3 3" xfId="3661"/>
    <cellStyle name="Entrada 2 2 4" xfId="3662"/>
    <cellStyle name="Entrada 2 2 4 2" xfId="3663"/>
    <cellStyle name="Entrada 2 2 4 2 2" xfId="3664"/>
    <cellStyle name="Entrada 2 2 4 3" xfId="3665"/>
    <cellStyle name="Entrada 2 2 5" xfId="3666"/>
    <cellStyle name="Entrada 2 2 5 2" xfId="3667"/>
    <cellStyle name="Entrada 2 2 5 2 2" xfId="3668"/>
    <cellStyle name="Entrada 2 2 5 3" xfId="3669"/>
    <cellStyle name="Entrada 2 2 6" xfId="3670"/>
    <cellStyle name="Entrada 2 2 6 2" xfId="3671"/>
    <cellStyle name="Entrada 2 2 6 2 2" xfId="3672"/>
    <cellStyle name="Entrada 2 2 6 3" xfId="3673"/>
    <cellStyle name="Entrada 2 2 7" xfId="3674"/>
    <cellStyle name="Entrada 2 2 8" xfId="3675"/>
    <cellStyle name="Entrada 2 3" xfId="3676"/>
    <cellStyle name="Entrada 2 3 2" xfId="3677"/>
    <cellStyle name="Entrada 2 3 3" xfId="3678"/>
    <cellStyle name="Entrada 2 4" xfId="3679"/>
    <cellStyle name="Entrada 2 4 2" xfId="3680"/>
    <cellStyle name="Entrada 2 5" xfId="3681"/>
    <cellStyle name="Entrada 2 5 2" xfId="3682"/>
    <cellStyle name="Entrada 2 6" xfId="3683"/>
    <cellStyle name="Entrada 2 6 2" xfId="3684"/>
    <cellStyle name="Entrada 2 7" xfId="3685"/>
    <cellStyle name="Entrada 2 7 2" xfId="3686"/>
    <cellStyle name="Entrada 2 8" xfId="3687"/>
    <cellStyle name="Entrada 2 8 2" xfId="3688"/>
    <cellStyle name="Entrada 2 9" xfId="3689"/>
    <cellStyle name="Entrada 2_ALM" xfId="3690"/>
    <cellStyle name="Entrada 3" xfId="3691"/>
    <cellStyle name="Entrada 3 2" xfId="3692"/>
    <cellStyle name="Entrada 3 2 2" xfId="3693"/>
    <cellStyle name="Entrada 3 2 2 2" xfId="3694"/>
    <cellStyle name="Entrada 3 2 2 2 2" xfId="3695"/>
    <cellStyle name="Entrada 3 2 2 3" xfId="3696"/>
    <cellStyle name="Entrada 3 2 3" xfId="3697"/>
    <cellStyle name="Entrada 3 2 3 2" xfId="3698"/>
    <cellStyle name="Entrada 3 2 3 2 2" xfId="3699"/>
    <cellStyle name="Entrada 3 2 3 3" xfId="3700"/>
    <cellStyle name="Entrada 3 2 4" xfId="3701"/>
    <cellStyle name="Entrada 3 2 4 2" xfId="3702"/>
    <cellStyle name="Entrada 3 2 4 2 2" xfId="3703"/>
    <cellStyle name="Entrada 3 2 4 3" xfId="3704"/>
    <cellStyle name="Entrada 3 2 5" xfId="3705"/>
    <cellStyle name="Entrada 3 2 5 2" xfId="3706"/>
    <cellStyle name="Entrada 3 2 5 2 2" xfId="3707"/>
    <cellStyle name="Entrada 3 2 5 3" xfId="3708"/>
    <cellStyle name="Entrada 3 2 6" xfId="3709"/>
    <cellStyle name="Entrada 3 2 6 2" xfId="3710"/>
    <cellStyle name="Entrada 3 2 6 2 2" xfId="3711"/>
    <cellStyle name="Entrada 3 2 6 3" xfId="3712"/>
    <cellStyle name="Entrada 3 2 7" xfId="3713"/>
    <cellStyle name="Entrada 3 2 8" xfId="3714"/>
    <cellStyle name="Entrada 3 3" xfId="3715"/>
    <cellStyle name="Entrada 3 3 2" xfId="3716"/>
    <cellStyle name="Entrada 3 3 3" xfId="3717"/>
    <cellStyle name="Entrada 3 4" xfId="3718"/>
    <cellStyle name="Entrada 3 4 2" xfId="3719"/>
    <cellStyle name="Entrada 3 5" xfId="3720"/>
    <cellStyle name="Entrada 3 5 2" xfId="3721"/>
    <cellStyle name="Entrada 3 6" xfId="3722"/>
    <cellStyle name="Entrada 3 6 2" xfId="3723"/>
    <cellStyle name="Entrada 3 7" xfId="3724"/>
    <cellStyle name="Entrada 3 7 2" xfId="3725"/>
    <cellStyle name="Entrada 3 8" xfId="3726"/>
    <cellStyle name="Entrada 3 8 2" xfId="3727"/>
    <cellStyle name="Entrada 3 9" xfId="3728"/>
    <cellStyle name="Entrada 3_ALM" xfId="3729"/>
    <cellStyle name="Entrada 4" xfId="3730"/>
    <cellStyle name="Entrada 4 2" xfId="3731"/>
    <cellStyle name="Entrada 4 2 2" xfId="3732"/>
    <cellStyle name="Entrada 4 2 2 2" xfId="3733"/>
    <cellStyle name="Entrada 4 3" xfId="3734"/>
    <cellStyle name="Entrada 5" xfId="3735"/>
    <cellStyle name="Entrada 5 2" xfId="3736"/>
    <cellStyle name="Entrada 5 3" xfId="3737"/>
    <cellStyle name="Entrada 6" xfId="3738"/>
    <cellStyle name="Entrada 6 2" xfId="3739"/>
    <cellStyle name="Entrada 7" xfId="3740"/>
    <cellStyle name="Entrada 8" xfId="3741"/>
    <cellStyle name="Estilo 1" xfId="99"/>
    <cellStyle name="Estilo 1 2" xfId="3742"/>
    <cellStyle name="Estilo 1 3" xfId="3743"/>
    <cellStyle name="Euro" xfId="33"/>
    <cellStyle name="Euro 2" xfId="3744"/>
    <cellStyle name="Euro 2 2" xfId="3745"/>
    <cellStyle name="Euro 2 2 2" xfId="3746"/>
    <cellStyle name="Euro 2 2 3" xfId="3747"/>
    <cellStyle name="Euro 2 3" xfId="3748"/>
    <cellStyle name="Euro 2 4" xfId="3749"/>
    <cellStyle name="Euro 3" xfId="3750"/>
    <cellStyle name="Euro 3 2" xfId="3751"/>
    <cellStyle name="Euro 3 3" xfId="3752"/>
    <cellStyle name="Euro 4" xfId="3753"/>
    <cellStyle name="Euro 5" xfId="3754"/>
    <cellStyle name="Euro 6" xfId="3755"/>
    <cellStyle name="Explanatory Text" xfId="100"/>
    <cellStyle name="Explanatory Text 2" xfId="3756"/>
    <cellStyle name="Explanatory Text 3" xfId="3757"/>
    <cellStyle name="Fixo" xfId="3758"/>
    <cellStyle name="Fixo 2" xfId="3759"/>
    <cellStyle name="Good" xfId="101"/>
    <cellStyle name="Good 2" xfId="3760"/>
    <cellStyle name="Good 3" xfId="3761"/>
    <cellStyle name="Header1" xfId="3762"/>
    <cellStyle name="Header1 2" xfId="3763"/>
    <cellStyle name="Header2" xfId="3764"/>
    <cellStyle name="Heading 1" xfId="102"/>
    <cellStyle name="Heading 1 2" xfId="3765"/>
    <cellStyle name="Heading 1 3" xfId="3766"/>
    <cellStyle name="Heading 2" xfId="103"/>
    <cellStyle name="Heading 2 2" xfId="3767"/>
    <cellStyle name="Heading 2 3" xfId="3768"/>
    <cellStyle name="Heading 3" xfId="104"/>
    <cellStyle name="Heading 3 2" xfId="3769"/>
    <cellStyle name="Heading 3 3" xfId="3770"/>
    <cellStyle name="Heading 4" xfId="105"/>
    <cellStyle name="Heading 4 2" xfId="3771"/>
    <cellStyle name="Heading 4 3" xfId="3772"/>
    <cellStyle name="Hiperlink 2" xfId="3773"/>
    <cellStyle name="Hiperlink 2 2" xfId="3774"/>
    <cellStyle name="Hiperlink 2 3" xfId="3775"/>
    <cellStyle name="Hiperlink 3" xfId="3776"/>
    <cellStyle name="Hiperlink 3 2" xfId="3777"/>
    <cellStyle name="Hiperlink 4" xfId="3778"/>
    <cellStyle name="Hyperlink" xfId="34"/>
    <cellStyle name="Hyperlink seguido" xfId="3779"/>
    <cellStyle name="Hyperlink_201204_projecoes_APE" xfId="3780"/>
    <cellStyle name="Hypertextový odkaz" xfId="3781"/>
    <cellStyle name="Incorreto 2" xfId="35"/>
    <cellStyle name="Incorreto 2 2" xfId="3782"/>
    <cellStyle name="Incorreto 2 2 2" xfId="3783"/>
    <cellStyle name="Incorreto 2 2 3" xfId="3784"/>
    <cellStyle name="Incorreto 2 3" xfId="3785"/>
    <cellStyle name="Incorreto 2 4" xfId="3786"/>
    <cellStyle name="Incorreto 2 4 2" xfId="3787"/>
    <cellStyle name="Incorreto 2 5" xfId="3788"/>
    <cellStyle name="Incorreto 3" xfId="3789"/>
    <cellStyle name="Incorreto 3 2" xfId="3790"/>
    <cellStyle name="Incorreto 3 3" xfId="3791"/>
    <cellStyle name="Incorreto 4" xfId="3792"/>
    <cellStyle name="Incorreto 4 2" xfId="3793"/>
    <cellStyle name="Incorreto 4 3" xfId="3794"/>
    <cellStyle name="Incorreto 5" xfId="3795"/>
    <cellStyle name="Incorreto 5 2" xfId="3796"/>
    <cellStyle name="Incorreto 5 3" xfId="3797"/>
    <cellStyle name="Input" xfId="106"/>
    <cellStyle name="Input 2" xfId="3798"/>
    <cellStyle name="Input 2 2" xfId="3799"/>
    <cellStyle name="Input 2 2 2" xfId="3800"/>
    <cellStyle name="Input 2 3" xfId="3801"/>
    <cellStyle name="Input 2 4" xfId="3802"/>
    <cellStyle name="Input 3" xfId="3803"/>
    <cellStyle name="Input 3 2" xfId="3804"/>
    <cellStyle name="Input 3 3" xfId="3805"/>
    <cellStyle name="Input 4" xfId="3806"/>
    <cellStyle name="Input 4 2" xfId="3807"/>
    <cellStyle name="Input 5" xfId="3808"/>
    <cellStyle name="Input 5 2" xfId="3809"/>
    <cellStyle name="Input 6" xfId="3810"/>
    <cellStyle name="Input 6 2" xfId="3811"/>
    <cellStyle name="Input 7" xfId="3812"/>
    <cellStyle name="Input 7 2" xfId="3813"/>
    <cellStyle name="Input 8" xfId="3814"/>
    <cellStyle name="Linked Cell" xfId="107"/>
    <cellStyle name="Linked Cell 2" xfId="3815"/>
    <cellStyle name="Linked Cell 3" xfId="3816"/>
    <cellStyle name="Moeda 2" xfId="3817"/>
    <cellStyle name="Moeda 2 2" xfId="3818"/>
    <cellStyle name="Moeda 2 2 2" xfId="3819"/>
    <cellStyle name="Moeda 2 3" xfId="3820"/>
    <cellStyle name="Moeda 2 3 2" xfId="3821"/>
    <cellStyle name="Moeda 2 4" xfId="3822"/>
    <cellStyle name="Moeda 3" xfId="3823"/>
    <cellStyle name="Moeda 3 2" xfId="3824"/>
    <cellStyle name="Moeda 3 2 2" xfId="3825"/>
    <cellStyle name="Moeda 3 2 2 2" xfId="3826"/>
    <cellStyle name="Moeda 3 2 2 2 2" xfId="3827"/>
    <cellStyle name="Moeda 3 2 2 2 3" xfId="3828"/>
    <cellStyle name="Moeda 3 2 2 3" xfId="3829"/>
    <cellStyle name="Moeda 3 2 2 3 2" xfId="3830"/>
    <cellStyle name="Moeda 3 2 2 3 3" xfId="3831"/>
    <cellStyle name="Moeda 3 2 2 4" xfId="3832"/>
    <cellStyle name="Moeda 3 2 2 5" xfId="3833"/>
    <cellStyle name="Moeda 3 2 2 6" xfId="3834"/>
    <cellStyle name="Moeda 3 2 3" xfId="3835"/>
    <cellStyle name="Moeda 3 2 3 2" xfId="3836"/>
    <cellStyle name="Moeda 3 2 3 2 2" xfId="3837"/>
    <cellStyle name="Moeda 3 2 3 2 3" xfId="3838"/>
    <cellStyle name="Moeda 3 2 3 3" xfId="3839"/>
    <cellStyle name="Moeda 3 2 3 3 2" xfId="3840"/>
    <cellStyle name="Moeda 3 2 3 3 3" xfId="3841"/>
    <cellStyle name="Moeda 3 2 3 4" xfId="3842"/>
    <cellStyle name="Moeda 3 2 3 5" xfId="3843"/>
    <cellStyle name="Moeda 3 2 3 6" xfId="3844"/>
    <cellStyle name="Moeda 3 2 4" xfId="3845"/>
    <cellStyle name="Moeda 3 2 4 2" xfId="3846"/>
    <cellStyle name="Moeda 3 2 4 3" xfId="3847"/>
    <cellStyle name="Moeda 3 2 5" xfId="3848"/>
    <cellStyle name="Moeda 3 2 5 2" xfId="3849"/>
    <cellStyle name="Moeda 3 2 5 3" xfId="3850"/>
    <cellStyle name="Moeda 3 2 6" xfId="3851"/>
    <cellStyle name="Moeda 3 2 7" xfId="3852"/>
    <cellStyle name="Moeda 3 2 8" xfId="3853"/>
    <cellStyle name="Moeda 3 3" xfId="3854"/>
    <cellStyle name="Moeda 4" xfId="3855"/>
    <cellStyle name="Moeda 5" xfId="3856"/>
    <cellStyle name="Moeda 5 2" xfId="3857"/>
    <cellStyle name="Moeda 5 3" xfId="3858"/>
    <cellStyle name="Moeda 5 3 2" xfId="3859"/>
    <cellStyle name="Moeda 5 3 3" xfId="3860"/>
    <cellStyle name="Moeda 5 4" xfId="3861"/>
    <cellStyle name="Moeda 5 5" xfId="3862"/>
    <cellStyle name="Moeda 6" xfId="3863"/>
    <cellStyle name="Moeda0" xfId="3864"/>
    <cellStyle name="Moeda0 2" xfId="3865"/>
    <cellStyle name="Neutra 2" xfId="36"/>
    <cellStyle name="Neutra 2 2" xfId="3866"/>
    <cellStyle name="Neutra 2 2 2" xfId="3867"/>
    <cellStyle name="Neutra 2 2 3" xfId="3868"/>
    <cellStyle name="Neutra 2 3" xfId="3869"/>
    <cellStyle name="Neutra 2 4" xfId="3870"/>
    <cellStyle name="Neutra 2 5" xfId="3871"/>
    <cellStyle name="Neutra 2 5 2" xfId="3872"/>
    <cellStyle name="Neutra 2 6" xfId="3873"/>
    <cellStyle name="Neutra 3" xfId="3874"/>
    <cellStyle name="Neutra 3 2" xfId="3875"/>
    <cellStyle name="Neutra 3 2 2" xfId="3876"/>
    <cellStyle name="Neutra 3 2 3" xfId="3877"/>
    <cellStyle name="Neutra 3 3" xfId="3878"/>
    <cellStyle name="Neutra 4" xfId="3879"/>
    <cellStyle name="Neutra 4 2" xfId="3880"/>
    <cellStyle name="Neutra 4 3" xfId="3881"/>
    <cellStyle name="Neutra 5" xfId="3882"/>
    <cellStyle name="Neutra 5 2" xfId="3883"/>
    <cellStyle name="Neutra 5 3" xfId="3884"/>
    <cellStyle name="Neutra 6" xfId="3885"/>
    <cellStyle name="Neutral" xfId="108"/>
    <cellStyle name="Neutral 2" xfId="3886"/>
    <cellStyle name="Neutral 3" xfId="3887"/>
    <cellStyle name="no dec" xfId="3888"/>
    <cellStyle name="Normal" xfId="0" builtinId="0"/>
    <cellStyle name="Normal - Style1" xfId="3889"/>
    <cellStyle name="Normal 10" xfId="3890"/>
    <cellStyle name="Normal 10 2" xfId="3891"/>
    <cellStyle name="Normal 10 2 2" xfId="3892"/>
    <cellStyle name="Normal 10 2 2 2" xfId="3893"/>
    <cellStyle name="Normal 10 2 2 2 2" xfId="3894"/>
    <cellStyle name="Normal 10 2 2 2 2 2" xfId="3895"/>
    <cellStyle name="Normal 10 2 2 2 2 3" xfId="3896"/>
    <cellStyle name="Normal 10 2 2 2 3" xfId="3897"/>
    <cellStyle name="Normal 10 2 2 2 4" xfId="3898"/>
    <cellStyle name="Normal 10 2 3" xfId="3899"/>
    <cellStyle name="Normal 10 3" xfId="3900"/>
    <cellStyle name="Normal 10_ALM" xfId="3901"/>
    <cellStyle name="Normal 100" xfId="3902"/>
    <cellStyle name="Normal 100 2" xfId="3903"/>
    <cellStyle name="Normal 100 3" xfId="3904"/>
    <cellStyle name="Normal 101" xfId="3905"/>
    <cellStyle name="Normal 101 2" xfId="3906"/>
    <cellStyle name="Normal 101 2 2" xfId="3907"/>
    <cellStyle name="Normal 101 2 3" xfId="3908"/>
    <cellStyle name="Normal 101 3" xfId="3909"/>
    <cellStyle name="Normal 101 4" xfId="3910"/>
    <cellStyle name="Normal 101 5" xfId="3911"/>
    <cellStyle name="Normal 102" xfId="3912"/>
    <cellStyle name="Normal 102 2" xfId="3913"/>
    <cellStyle name="Normal 103" xfId="3914"/>
    <cellStyle name="Normal 103 2" xfId="3915"/>
    <cellStyle name="Normal 104" xfId="3916"/>
    <cellStyle name="Normal 104 2" xfId="3917"/>
    <cellStyle name="Normal 105" xfId="3918"/>
    <cellStyle name="Normal 105 2" xfId="3919"/>
    <cellStyle name="Normal 106" xfId="3920"/>
    <cellStyle name="Normal 106 2" xfId="3921"/>
    <cellStyle name="Normal 107" xfId="3922"/>
    <cellStyle name="Normal 107 2" xfId="3923"/>
    <cellStyle name="Normal 107 2 2" xfId="3924"/>
    <cellStyle name="Normal 107 2 2 2" xfId="3925"/>
    <cellStyle name="Normal 107 2 3" xfId="3926"/>
    <cellStyle name="Normal 107 3" xfId="3927"/>
    <cellStyle name="Normal 107 4" xfId="3928"/>
    <cellStyle name="Normal 107 5" xfId="3929"/>
    <cellStyle name="Normal 108" xfId="3930"/>
    <cellStyle name="Normal 108 2" xfId="3931"/>
    <cellStyle name="Normal 109" xfId="3932"/>
    <cellStyle name="Normal 109 2" xfId="3933"/>
    <cellStyle name="Normal 11" xfId="3934"/>
    <cellStyle name="Normal 11 2" xfId="3935"/>
    <cellStyle name="Normal 11 2 2" xfId="3936"/>
    <cellStyle name="Normal 11 2 2 2" xfId="3937"/>
    <cellStyle name="Normal 11 2 2 2 2" xfId="3938"/>
    <cellStyle name="Normal 11 2 2 2 2 2" xfId="3939"/>
    <cellStyle name="Normal 11 2 2 2 2 3" xfId="3940"/>
    <cellStyle name="Normal 11 2 2 2 3" xfId="3941"/>
    <cellStyle name="Normal 11 2 2 2 4" xfId="3942"/>
    <cellStyle name="Normal 11 2 2 3" xfId="3943"/>
    <cellStyle name="Normal 11 2 2 3 2" xfId="3944"/>
    <cellStyle name="Normal 11 2 2 3 3" xfId="3945"/>
    <cellStyle name="Normal 11 2 2 4" xfId="3946"/>
    <cellStyle name="Normal 11 2 2 5" xfId="3947"/>
    <cellStyle name="Normal 11 3" xfId="3948"/>
    <cellStyle name="Normal 11 3 2" xfId="3949"/>
    <cellStyle name="Normal 11 3 2 2" xfId="3950"/>
    <cellStyle name="Normal 11 3 2 2 2" xfId="3951"/>
    <cellStyle name="Normal 11 3 2 2 3" xfId="3952"/>
    <cellStyle name="Normal 11 3 2 3" xfId="3953"/>
    <cellStyle name="Normal 11 3 2 4" xfId="3954"/>
    <cellStyle name="Normal 11 3 3" xfId="3955"/>
    <cellStyle name="Normal 11 3 3 2" xfId="3956"/>
    <cellStyle name="Normal 11 3 3 3" xfId="3957"/>
    <cellStyle name="Normal 11 3 4" xfId="3958"/>
    <cellStyle name="Normal 11 3 5" xfId="3959"/>
    <cellStyle name="Normal 11 4" xfId="3960"/>
    <cellStyle name="Normal 110" xfId="3961"/>
    <cellStyle name="Normal 111" xfId="3962"/>
    <cellStyle name="Normal 112" xfId="3963"/>
    <cellStyle name="Normal 113" xfId="3964"/>
    <cellStyle name="Normal 113 2" xfId="3965"/>
    <cellStyle name="Normal 114" xfId="3966"/>
    <cellStyle name="Normal 115" xfId="3967"/>
    <cellStyle name="Normal 12" xfId="3968"/>
    <cellStyle name="Normal 12 2" xfId="3969"/>
    <cellStyle name="Normal 12 2 2" xfId="3970"/>
    <cellStyle name="Normal 12 2 2 2" xfId="3971"/>
    <cellStyle name="Normal 12 2 2 2 2" xfId="3972"/>
    <cellStyle name="Normal 12 2 2 2 2 2" xfId="3973"/>
    <cellStyle name="Normal 12 2 2 2 2 3" xfId="3974"/>
    <cellStyle name="Normal 12 2 2 2 3" xfId="3975"/>
    <cellStyle name="Normal 12 2 2 2 4" xfId="3976"/>
    <cellStyle name="Normal 12 2 2 3" xfId="3977"/>
    <cellStyle name="Normal 12 2 2 3 2" xfId="3978"/>
    <cellStyle name="Normal 12 2 2 3 3" xfId="3979"/>
    <cellStyle name="Normal 12 2 2 4" xfId="3980"/>
    <cellStyle name="Normal 12 2 2 5" xfId="3981"/>
    <cellStyle name="Normal 12 3" xfId="3982"/>
    <cellStyle name="Normal 12 3 2" xfId="3983"/>
    <cellStyle name="Normal 12 3 2 2" xfId="3984"/>
    <cellStyle name="Normal 12 3 2 2 2" xfId="3985"/>
    <cellStyle name="Normal 12 3 2 2 3" xfId="3986"/>
    <cellStyle name="Normal 12 3 2 3" xfId="3987"/>
    <cellStyle name="Normal 12 3 2 4" xfId="3988"/>
    <cellStyle name="Normal 13" xfId="3989"/>
    <cellStyle name="Normal 13 2" xfId="3990"/>
    <cellStyle name="Normal 13 2 2" xfId="3991"/>
    <cellStyle name="Normal 13 2 2 2" xfId="3992"/>
    <cellStyle name="Normal 13 2 2 2 2" xfId="3993"/>
    <cellStyle name="Normal 13 2 2 2 2 2" xfId="3994"/>
    <cellStyle name="Normal 13 2 2 2 2 3" xfId="3995"/>
    <cellStyle name="Normal 13 2 2 2 3" xfId="3996"/>
    <cellStyle name="Normal 13 2 2 2 4" xfId="3997"/>
    <cellStyle name="Normal 13 2 2 3" xfId="3998"/>
    <cellStyle name="Normal 13 2 2 3 2" xfId="3999"/>
    <cellStyle name="Normal 13 2 2 3 3" xfId="4000"/>
    <cellStyle name="Normal 13 2 2 4" xfId="4001"/>
    <cellStyle name="Normal 13 2 2 5" xfId="4002"/>
    <cellStyle name="Normal 13 3" xfId="4003"/>
    <cellStyle name="Normal 13 3 2" xfId="4004"/>
    <cellStyle name="Normal 13 3 2 2" xfId="4005"/>
    <cellStyle name="Normal 13 3 2 2 2" xfId="4006"/>
    <cellStyle name="Normal 13 3 2 2 3" xfId="4007"/>
    <cellStyle name="Normal 13 3 2 3" xfId="4008"/>
    <cellStyle name="Normal 13 3 2 4" xfId="4009"/>
    <cellStyle name="Normal 14" xfId="4010"/>
    <cellStyle name="Normal 14 2" xfId="4011"/>
    <cellStyle name="Normal 15" xfId="4012"/>
    <cellStyle name="Normal 15 2" xfId="4013"/>
    <cellStyle name="Normal 16" xfId="4014"/>
    <cellStyle name="Normal 16 2" xfId="4015"/>
    <cellStyle name="Normal 17" xfId="4016"/>
    <cellStyle name="Normal 17 2" xfId="4017"/>
    <cellStyle name="Normal 18" xfId="4018"/>
    <cellStyle name="Normal 18 2" xfId="4019"/>
    <cellStyle name="Normal 19" xfId="4020"/>
    <cellStyle name="Normal 19 2" xfId="4021"/>
    <cellStyle name="Normal 2" xfId="37"/>
    <cellStyle name="Normal 2 2" xfId="4022"/>
    <cellStyle name="Normal 2 2 2" xfId="4023"/>
    <cellStyle name="Normal 2 2 3" xfId="4024"/>
    <cellStyle name="Normal 2 2 4" xfId="4025"/>
    <cellStyle name="Normal 2 3" xfId="4026"/>
    <cellStyle name="Normal 2 3 2" xfId="4027"/>
    <cellStyle name="Normal 2 3 3" xfId="4028"/>
    <cellStyle name="Normal 2 4" xfId="4029"/>
    <cellStyle name="Normal 2 4 2" xfId="4030"/>
    <cellStyle name="Normal 2 4 3" xfId="4031"/>
    <cellStyle name="Normal 2 4 4" xfId="4032"/>
    <cellStyle name="Normal 2 5" xfId="4033"/>
    <cellStyle name="Normal 2 5 2" xfId="4034"/>
    <cellStyle name="Normal 2 6" xfId="4035"/>
    <cellStyle name="Normal 2 7" xfId="4036"/>
    <cellStyle name="Normal 2 8" xfId="4037"/>
    <cellStyle name="Normal 2 8 2" xfId="4038"/>
    <cellStyle name="Normal 2 8 2 2" xfId="4039"/>
    <cellStyle name="Normal 2 8 2 3" xfId="4040"/>
    <cellStyle name="Normal 2 8 3" xfId="4041"/>
    <cellStyle name="Normal 2 8 4" xfId="4042"/>
    <cellStyle name="Normal 2 9" xfId="4043"/>
    <cellStyle name="Normal 2_2 - DERIM_CT" xfId="4044"/>
    <cellStyle name="Normal 20" xfId="4045"/>
    <cellStyle name="Normal 20 2" xfId="4046"/>
    <cellStyle name="Normal 21" xfId="4047"/>
    <cellStyle name="Normal 21 2" xfId="4048"/>
    <cellStyle name="Normal 22" xfId="4049"/>
    <cellStyle name="Normal 22 2" xfId="4050"/>
    <cellStyle name="Normal 23" xfId="4051"/>
    <cellStyle name="Normal 23 2" xfId="4052"/>
    <cellStyle name="Normal 24" xfId="4053"/>
    <cellStyle name="Normal 24 2" xfId="4054"/>
    <cellStyle name="Normal 25" xfId="4055"/>
    <cellStyle name="Normal 25 2" xfId="4056"/>
    <cellStyle name="Normal 26" xfId="4057"/>
    <cellStyle name="Normal 26 2" xfId="4058"/>
    <cellStyle name="Normal 27" xfId="4059"/>
    <cellStyle name="Normal 27 2" xfId="4060"/>
    <cellStyle name="Normal 27 2 2" xfId="4061"/>
    <cellStyle name="Normal 27 2 2 2" xfId="4062"/>
    <cellStyle name="Normal 27 2 2 2 2" xfId="4063"/>
    <cellStyle name="Normal 27 2 2 2 3" xfId="4064"/>
    <cellStyle name="Normal 27 2 2 3" xfId="4065"/>
    <cellStyle name="Normal 27 2 2 3 2" xfId="4066"/>
    <cellStyle name="Normal 27 2 2 3 3" xfId="4067"/>
    <cellStyle name="Normal 27 2 2 4" xfId="4068"/>
    <cellStyle name="Normal 27 2 2 5" xfId="4069"/>
    <cellStyle name="Normal 27 2 2 6" xfId="4070"/>
    <cellStyle name="Normal 27 2 3" xfId="4071"/>
    <cellStyle name="Normal 27 2 3 2" xfId="4072"/>
    <cellStyle name="Normal 27 2 3 2 2" xfId="4073"/>
    <cellStyle name="Normal 27 2 3 2 3" xfId="4074"/>
    <cellStyle name="Normal 27 2 3 3" xfId="4075"/>
    <cellStyle name="Normal 27 2 3 3 2" xfId="4076"/>
    <cellStyle name="Normal 27 2 3 3 3" xfId="4077"/>
    <cellStyle name="Normal 27 2 3 4" xfId="4078"/>
    <cellStyle name="Normal 27 2 3 5" xfId="4079"/>
    <cellStyle name="Normal 27 2 3 6" xfId="4080"/>
    <cellStyle name="Normal 27 2 4" xfId="4081"/>
    <cellStyle name="Normal 27 2 4 2" xfId="4082"/>
    <cellStyle name="Normal 27 2 4 3" xfId="4083"/>
    <cellStyle name="Normal 27 2 5" xfId="4084"/>
    <cellStyle name="Normal 27 2 5 2" xfId="4085"/>
    <cellStyle name="Normal 27 2 5 3" xfId="4086"/>
    <cellStyle name="Normal 27 2 6" xfId="4087"/>
    <cellStyle name="Normal 27 2 7" xfId="4088"/>
    <cellStyle name="Normal 27 2 8" xfId="4089"/>
    <cellStyle name="Normal 28" xfId="4090"/>
    <cellStyle name="Normal 28 2" xfId="4091"/>
    <cellStyle name="Normal 28 3" xfId="4092"/>
    <cellStyle name="Normal 29" xfId="4093"/>
    <cellStyle name="Normal 3" xfId="109"/>
    <cellStyle name="Normal 3 2" xfId="4094"/>
    <cellStyle name="Normal 3 2 2" xfId="4095"/>
    <cellStyle name="Normal 3 2 2 2" xfId="4096"/>
    <cellStyle name="Normal 3 2 2 3" xfId="4097"/>
    <cellStyle name="Normal 3 2 3" xfId="4098"/>
    <cellStyle name="Normal 3 2 3 2" xfId="4099"/>
    <cellStyle name="Normal 3 2 3 2 2" xfId="4100"/>
    <cellStyle name="Normal 3 2 3 2 3" xfId="4101"/>
    <cellStyle name="Normal 3 2 3 3" xfId="4102"/>
    <cellStyle name="Normal 3 2 3 3 2" xfId="4103"/>
    <cellStyle name="Normal 3 2 3 3 3" xfId="4104"/>
    <cellStyle name="Normal 3 3" xfId="4105"/>
    <cellStyle name="Normal 3 3 2" xfId="4106"/>
    <cellStyle name="Normal 3 3 3" xfId="4107"/>
    <cellStyle name="Normal 3 3 4" xfId="4108"/>
    <cellStyle name="Normal 3 4" xfId="4109"/>
    <cellStyle name="Normal 3 4 2" xfId="4110"/>
    <cellStyle name="Normal 3 4 3" xfId="4111"/>
    <cellStyle name="Normal 3 5" xfId="4112"/>
    <cellStyle name="Normal 3 6" xfId="4113"/>
    <cellStyle name="Normal 3 7" xfId="4114"/>
    <cellStyle name="Normal 3_ALM" xfId="4115"/>
    <cellStyle name="Normal 30" xfId="4116"/>
    <cellStyle name="Normal 31" xfId="4117"/>
    <cellStyle name="Normal 32" xfId="4118"/>
    <cellStyle name="Normal 33" xfId="4119"/>
    <cellStyle name="Normal 34" xfId="4120"/>
    <cellStyle name="Normal 35" xfId="4121"/>
    <cellStyle name="Normal 36" xfId="4122"/>
    <cellStyle name="Normal 37" xfId="4123"/>
    <cellStyle name="Normal 38" xfId="4124"/>
    <cellStyle name="Normal 39" xfId="4125"/>
    <cellStyle name="Normal 4" xfId="110"/>
    <cellStyle name="Normal 4 2" xfId="4126"/>
    <cellStyle name="Normal 4 2 2" xfId="4127"/>
    <cellStyle name="Normal 4 2 2 2" xfId="4128"/>
    <cellStyle name="Normal 4 2 2 3" xfId="4129"/>
    <cellStyle name="Normal 4 2 3" xfId="4130"/>
    <cellStyle name="Normal 4 2 4" xfId="4131"/>
    <cellStyle name="Normal 4 3" xfId="4132"/>
    <cellStyle name="Normal 4 3 2" xfId="4133"/>
    <cellStyle name="Normal 4 4" xfId="4134"/>
    <cellStyle name="Normal 4 4 2" xfId="4135"/>
    <cellStyle name="Normal 4 4 3" xfId="4136"/>
    <cellStyle name="Normal 4 5" xfId="4137"/>
    <cellStyle name="Normal 4 5 2" xfId="4138"/>
    <cellStyle name="Normal 4 5 2 2" xfId="4139"/>
    <cellStyle name="Normal 4 5 2 3" xfId="4140"/>
    <cellStyle name="Normal 4 5 3" xfId="4141"/>
    <cellStyle name="Normal 4 5 4" xfId="4142"/>
    <cellStyle name="Normal 4 6" xfId="4143"/>
    <cellStyle name="Normal 4 7" xfId="4144"/>
    <cellStyle name="Normal 4_3 - Carteira_UM Simulador" xfId="4145"/>
    <cellStyle name="Normal 40" xfId="4146"/>
    <cellStyle name="Normal 41" xfId="4147"/>
    <cellStyle name="Normal 42" xfId="4148"/>
    <cellStyle name="Normal 43" xfId="4149"/>
    <cellStyle name="Normal 44" xfId="4150"/>
    <cellStyle name="Normal 45" xfId="4151"/>
    <cellStyle name="Normal 46" xfId="4152"/>
    <cellStyle name="Normal 47" xfId="4153"/>
    <cellStyle name="Normal 48" xfId="4154"/>
    <cellStyle name="Normal 49" xfId="4155"/>
    <cellStyle name="Normal 5" xfId="111"/>
    <cellStyle name="Normal 5 2" xfId="4156"/>
    <cellStyle name="Normal 5 2 2" xfId="4157"/>
    <cellStyle name="Normal 5 3" xfId="4158"/>
    <cellStyle name="Normal 5 4" xfId="4159"/>
    <cellStyle name="Normal 5 4 2" xfId="4160"/>
    <cellStyle name="Normal 5 4 2 2" xfId="4161"/>
    <cellStyle name="Normal 5 4 2 2 2" xfId="4162"/>
    <cellStyle name="Normal 5 4 2 2 3" xfId="4163"/>
    <cellStyle name="Normal 5 4 2 3" xfId="4164"/>
    <cellStyle name="Normal 5 4 2 3 2" xfId="4165"/>
    <cellStyle name="Normal 5 4 2 3 3" xfId="4166"/>
    <cellStyle name="Normal 5 4 2 4" xfId="4167"/>
    <cellStyle name="Normal 5 4 2 5" xfId="4168"/>
    <cellStyle name="Normal 5 4 2 6" xfId="4169"/>
    <cellStyle name="Normal 5 4 3" xfId="4170"/>
    <cellStyle name="Normal 5 4 3 2" xfId="4171"/>
    <cellStyle name="Normal 5 4 3 2 2" xfId="4172"/>
    <cellStyle name="Normal 5 4 3 2 3" xfId="4173"/>
    <cellStyle name="Normal 5 4 3 3" xfId="4174"/>
    <cellStyle name="Normal 5 4 3 3 2" xfId="4175"/>
    <cellStyle name="Normal 5 4 3 3 3" xfId="4176"/>
    <cellStyle name="Normal 5 4 3 4" xfId="4177"/>
    <cellStyle name="Normal 5 4 3 5" xfId="4178"/>
    <cellStyle name="Normal 5 4 3 6" xfId="4179"/>
    <cellStyle name="Normal 5 4 4" xfId="4180"/>
    <cellStyle name="Normal 5 4 4 2" xfId="4181"/>
    <cellStyle name="Normal 5 4 4 3" xfId="4182"/>
    <cellStyle name="Normal 5 4 5" xfId="4183"/>
    <cellStyle name="Normal 5 4 5 2" xfId="4184"/>
    <cellStyle name="Normal 5 4 5 3" xfId="4185"/>
    <cellStyle name="Normal 5 4 6" xfId="4186"/>
    <cellStyle name="Normal 5 4 7" xfId="4187"/>
    <cellStyle name="Normal 5 4 8" xfId="4188"/>
    <cellStyle name="Normal 5 5" xfId="4189"/>
    <cellStyle name="Normal 5 5 2" xfId="4190"/>
    <cellStyle name="Normal 5 5 2 2" xfId="4191"/>
    <cellStyle name="Normal 5 5 2 3" xfId="4192"/>
    <cellStyle name="Normal 5 5 3" xfId="4193"/>
    <cellStyle name="Normal 5 5 3 2" xfId="4194"/>
    <cellStyle name="Normal 5 5 3 3" xfId="4195"/>
    <cellStyle name="Normal 5 6" xfId="4196"/>
    <cellStyle name="Normal 5 7" xfId="4197"/>
    <cellStyle name="Normal 5 7 2" xfId="4198"/>
    <cellStyle name="Normal 5 7 3" xfId="4199"/>
    <cellStyle name="Normal 5_ALM" xfId="4200"/>
    <cellStyle name="Normal 50" xfId="4201"/>
    <cellStyle name="Normal 51" xfId="4202"/>
    <cellStyle name="Normal 52" xfId="4203"/>
    <cellStyle name="Normal 53" xfId="4204"/>
    <cellStyle name="Normal 54" xfId="4205"/>
    <cellStyle name="Normal 55" xfId="4206"/>
    <cellStyle name="Normal 56" xfId="4207"/>
    <cellStyle name="Normal 57" xfId="4208"/>
    <cellStyle name="Normal 58" xfId="4209"/>
    <cellStyle name="Normal 59" xfId="4210"/>
    <cellStyle name="Normal 6" xfId="112"/>
    <cellStyle name="Normal 6 2" xfId="4211"/>
    <cellStyle name="Normal 6 2 2" xfId="4212"/>
    <cellStyle name="Normal 6 2 3" xfId="4213"/>
    <cellStyle name="Normal 6 3" xfId="4214"/>
    <cellStyle name="Normal 6 3 2" xfId="4215"/>
    <cellStyle name="Normal 6 3 3" xfId="4216"/>
    <cellStyle name="Normal 6 4" xfId="4217"/>
    <cellStyle name="Normal 6_3 - Carteira_UM Simulador" xfId="4218"/>
    <cellStyle name="Normal 60" xfId="4219"/>
    <cellStyle name="Normal 61" xfId="4220"/>
    <cellStyle name="Normal 62" xfId="4221"/>
    <cellStyle name="Normal 63" xfId="4222"/>
    <cellStyle name="Normal 64" xfId="4223"/>
    <cellStyle name="Normal 65" xfId="4224"/>
    <cellStyle name="Normal 66" xfId="4225"/>
    <cellStyle name="Normal 67" xfId="4226"/>
    <cellStyle name="Normal 68" xfId="4227"/>
    <cellStyle name="Normal 69" xfId="4228"/>
    <cellStyle name="Normal 7" xfId="167"/>
    <cellStyle name="Normal 7 2" xfId="4229"/>
    <cellStyle name="Normal 7 2 2" xfId="4230"/>
    <cellStyle name="Normal 7 3" xfId="4231"/>
    <cellStyle name="Normal 7_ALM" xfId="4232"/>
    <cellStyle name="Normal 70" xfId="4233"/>
    <cellStyle name="Normal 71" xfId="4234"/>
    <cellStyle name="Normal 72" xfId="4235"/>
    <cellStyle name="Normal 73" xfId="4236"/>
    <cellStyle name="Normal 74" xfId="4237"/>
    <cellStyle name="Normal 75" xfId="4238"/>
    <cellStyle name="Normal 76" xfId="4239"/>
    <cellStyle name="Normal 77" xfId="4240"/>
    <cellStyle name="Normal 78" xfId="4241"/>
    <cellStyle name="Normal 79" xfId="4242"/>
    <cellStyle name="Normal 8" xfId="4243"/>
    <cellStyle name="Normal 8 2" xfId="4244"/>
    <cellStyle name="Normal 8 2 2" xfId="4245"/>
    <cellStyle name="Normal 8 2 3" xfId="4246"/>
    <cellStyle name="Normal 8 3" xfId="4247"/>
    <cellStyle name="Normal 8 4" xfId="4248"/>
    <cellStyle name="Normal 80" xfId="4249"/>
    <cellStyle name="Normal 81" xfId="4250"/>
    <cellStyle name="Normal 82" xfId="4251"/>
    <cellStyle name="Normal 83" xfId="4252"/>
    <cellStyle name="Normal 84" xfId="4253"/>
    <cellStyle name="Normal 85" xfId="4254"/>
    <cellStyle name="Normal 86" xfId="4255"/>
    <cellStyle name="Normal 87" xfId="4256"/>
    <cellStyle name="Normal 88" xfId="4257"/>
    <cellStyle name="Normal 89" xfId="4258"/>
    <cellStyle name="Normal 9" xfId="4259"/>
    <cellStyle name="Normal 9 2" xfId="4260"/>
    <cellStyle name="Normal 9 2 2" xfId="4261"/>
    <cellStyle name="Normal 9 2 2 2" xfId="4262"/>
    <cellStyle name="Normal 9 2 2 2 2" xfId="4263"/>
    <cellStyle name="Normal 9 2 2 2 2 2" xfId="4264"/>
    <cellStyle name="Normal 9 2 2 2 2 3" xfId="4265"/>
    <cellStyle name="Normal 9 2 2 2 3" xfId="4266"/>
    <cellStyle name="Normal 9 2 2 2 4" xfId="4267"/>
    <cellStyle name="Normal 9 2 3" xfId="4268"/>
    <cellStyle name="Normal 9 3" xfId="4269"/>
    <cellStyle name="Normal 9 3 2" xfId="4270"/>
    <cellStyle name="Normal 9 3 2 2" xfId="4271"/>
    <cellStyle name="Normal 9 3 2 2 2" xfId="4272"/>
    <cellStyle name="Normal 9 3 2 2 3" xfId="4273"/>
    <cellStyle name="Normal 9 3 2 3" xfId="4274"/>
    <cellStyle name="Normal 9 3 2 4" xfId="4275"/>
    <cellStyle name="Normal 9 3 3" xfId="4276"/>
    <cellStyle name="Normal 9 3 3 2" xfId="4277"/>
    <cellStyle name="Normal 9 3 3 3" xfId="4278"/>
    <cellStyle name="Normal 9 3 4" xfId="4279"/>
    <cellStyle name="Normal 9 3 5" xfId="4280"/>
    <cellStyle name="Normal 9 3 6" xfId="4281"/>
    <cellStyle name="Normal 9 4" xfId="4282"/>
    <cellStyle name="Normal 9 5" xfId="4283"/>
    <cellStyle name="Normal 90" xfId="4284"/>
    <cellStyle name="Normal 91" xfId="4285"/>
    <cellStyle name="Normal 91 2" xfId="4286"/>
    <cellStyle name="Normal 91 2 2" xfId="4287"/>
    <cellStyle name="Normal 91 2 2 2" xfId="4288"/>
    <cellStyle name="Normal 91 2 2 2 2" xfId="4289"/>
    <cellStyle name="Normal 91 2 2 2 3" xfId="4290"/>
    <cellStyle name="Normal 91 2 2 3" xfId="4291"/>
    <cellStyle name="Normal 91 2 2 4" xfId="4292"/>
    <cellStyle name="Normal 91 2 3" xfId="4293"/>
    <cellStyle name="Normal 91 2 3 2" xfId="4294"/>
    <cellStyle name="Normal 91 2 3 3" xfId="4295"/>
    <cellStyle name="Normal 91 2 4" xfId="4296"/>
    <cellStyle name="Normal 91 2 4 2" xfId="4297"/>
    <cellStyle name="Normal 91 2 4 3" xfId="4298"/>
    <cellStyle name="Normal 91 2 5" xfId="4299"/>
    <cellStyle name="Normal 91 2 6" xfId="4300"/>
    <cellStyle name="Normal 91 2 7" xfId="4301"/>
    <cellStyle name="Normal 91 3" xfId="4302"/>
    <cellStyle name="Normal 91 3 2" xfId="4303"/>
    <cellStyle name="Normal 91 3 2 2" xfId="4304"/>
    <cellStyle name="Normal 91 3 2 3" xfId="4305"/>
    <cellStyle name="Normal 91 3 3" xfId="4306"/>
    <cellStyle name="Normal 91 3 3 2" xfId="4307"/>
    <cellStyle name="Normal 91 3 3 3" xfId="4308"/>
    <cellStyle name="Normal 91 3 4" xfId="4309"/>
    <cellStyle name="Normal 91 3 5" xfId="4310"/>
    <cellStyle name="Normal 91 3 6" xfId="4311"/>
    <cellStyle name="Normal 91 4" xfId="4312"/>
    <cellStyle name="Normal 91 4 2" xfId="4313"/>
    <cellStyle name="Normal 91 4 3" xfId="4314"/>
    <cellStyle name="Normal 91 5" xfId="4315"/>
    <cellStyle name="Normal 91 5 2" xfId="4316"/>
    <cellStyle name="Normal 91 5 3" xfId="4317"/>
    <cellStyle name="Normal 91 6" xfId="4318"/>
    <cellStyle name="Normal 91 7" xfId="4319"/>
    <cellStyle name="Normal 91 8" xfId="4320"/>
    <cellStyle name="Normal 92" xfId="4321"/>
    <cellStyle name="Normal 92 2" xfId="4322"/>
    <cellStyle name="Normal 93" xfId="4323"/>
    <cellStyle name="Normal 93 2" xfId="4324"/>
    <cellStyle name="Normal 94" xfId="4325"/>
    <cellStyle name="Normal 94 2" xfId="4326"/>
    <cellStyle name="Normal 95" xfId="4327"/>
    <cellStyle name="Normal 95 2" xfId="4328"/>
    <cellStyle name="Normal 96" xfId="4329"/>
    <cellStyle name="Normal 96 2" xfId="4330"/>
    <cellStyle name="Normal 97" xfId="4331"/>
    <cellStyle name="Normal 97 2" xfId="4332"/>
    <cellStyle name="Normal 97 2 2" xfId="4333"/>
    <cellStyle name="Normal 97 2 3" xfId="4334"/>
    <cellStyle name="Normal 97 3" xfId="4335"/>
    <cellStyle name="Normal 97 3 2" xfId="4336"/>
    <cellStyle name="Normal 97 3 3" xfId="4337"/>
    <cellStyle name="Normal 97 4" xfId="4338"/>
    <cellStyle name="Normal 97 5" xfId="4339"/>
    <cellStyle name="Normal 97 6" xfId="4340"/>
    <cellStyle name="Normal 98" xfId="4341"/>
    <cellStyle name="Normal 98 2" xfId="4342"/>
    <cellStyle name="Normal 98 3" xfId="4343"/>
    <cellStyle name="Normal 98 4" xfId="4344"/>
    <cellStyle name="Normal 98 4 2" xfId="4345"/>
    <cellStyle name="Normal 98 4 3" xfId="4346"/>
    <cellStyle name="Normal 98 5" xfId="4347"/>
    <cellStyle name="Normal 98 6" xfId="4348"/>
    <cellStyle name="Normal 98 7" xfId="4349"/>
    <cellStyle name="Normal 98 8" xfId="4350"/>
    <cellStyle name="Normal 99" xfId="4351"/>
    <cellStyle name="Normal 99 2" xfId="4352"/>
    <cellStyle name="Normal 99 2 2" xfId="4353"/>
    <cellStyle name="Normal 99 2 3" xfId="4354"/>
    <cellStyle name="Normal 99 3" xfId="4355"/>
    <cellStyle name="Normal 99 3 2" xfId="4356"/>
    <cellStyle name="Normal 99 3 3" xfId="4357"/>
    <cellStyle name="Normal 99 4" xfId="4358"/>
    <cellStyle name="Normal 99 4 2" xfId="4359"/>
    <cellStyle name="Normal 99 4 3" xfId="4360"/>
    <cellStyle name="Normal 99 5" xfId="4361"/>
    <cellStyle name="Normal 99 6" xfId="4362"/>
    <cellStyle name="Normal 99 7" xfId="4363"/>
    <cellStyle name="Normal 99 8" xfId="4364"/>
    <cellStyle name="Normal_Consolidado_DC" xfId="2"/>
    <cellStyle name="Normal_IP_Finame_DC_09.08" xfId="170"/>
    <cellStyle name="Normal_plan 2" xfId="171"/>
    <cellStyle name="Normal_Quadros_Conselho_BNDES_0611" xfId="169"/>
    <cellStyle name="Normal_Quadros_Informe BNDES_Port_06.11" xfId="50"/>
    <cellStyle name="Normal_Quadros_Informe BNDES_Port_06.11 2" xfId="168"/>
    <cellStyle name="Nota 10" xfId="4365"/>
    <cellStyle name="Nota 10 2" xfId="4366"/>
    <cellStyle name="Nota 11" xfId="4367"/>
    <cellStyle name="Nota 11 2" xfId="4368"/>
    <cellStyle name="Nota 12" xfId="4369"/>
    <cellStyle name="Nota 12 2" xfId="4370"/>
    <cellStyle name="Nota 13" xfId="4371"/>
    <cellStyle name="Nota 13 2" xfId="4372"/>
    <cellStyle name="Nota 14" xfId="4373"/>
    <cellStyle name="Nota 14 2" xfId="4374"/>
    <cellStyle name="Nota 15" xfId="4375"/>
    <cellStyle name="Nota 2" xfId="38"/>
    <cellStyle name="Nota 2 10" xfId="4376"/>
    <cellStyle name="Nota 2 10 2" xfId="4377"/>
    <cellStyle name="Nota 2 11" xfId="4378"/>
    <cellStyle name="Nota 2 11 2" xfId="4379"/>
    <cellStyle name="Nota 2 12" xfId="4380"/>
    <cellStyle name="Nota 2 2" xfId="4381"/>
    <cellStyle name="Nota 2 2 2" xfId="4382"/>
    <cellStyle name="Nota 2 2 2 2" xfId="4383"/>
    <cellStyle name="Nota 2 2 2 2 2" xfId="4384"/>
    <cellStyle name="Nota 2 2 2 3" xfId="4385"/>
    <cellStyle name="Nota 2 2 2 3 2" xfId="4386"/>
    <cellStyle name="Nota 2 2 3" xfId="4387"/>
    <cellStyle name="Nota 2 2 3 2" xfId="4388"/>
    <cellStyle name="Nota 2 2 3 2 2" xfId="4389"/>
    <cellStyle name="Nota 2 2 3 2 3" xfId="4390"/>
    <cellStyle name="Nota 2 2 3 3" xfId="4391"/>
    <cellStyle name="Nota 2 2 4" xfId="4392"/>
    <cellStyle name="Nota 2 2 4 2" xfId="4393"/>
    <cellStyle name="Nota 2 2 4 2 2" xfId="4394"/>
    <cellStyle name="Nota 2 2 4 3" xfId="4395"/>
    <cellStyle name="Nota 2 2 5" xfId="4396"/>
    <cellStyle name="Nota 2 2 5 2" xfId="4397"/>
    <cellStyle name="Nota 2 2 5 2 2" xfId="4398"/>
    <cellStyle name="Nota 2 2 5 3" xfId="4399"/>
    <cellStyle name="Nota 2 2 6" xfId="4400"/>
    <cellStyle name="Nota 2 2 6 2" xfId="4401"/>
    <cellStyle name="Nota 2 2 6 2 2" xfId="4402"/>
    <cellStyle name="Nota 2 2 6 3" xfId="4403"/>
    <cellStyle name="Nota 2 2 7" xfId="4404"/>
    <cellStyle name="Nota 2 2 7 2" xfId="4405"/>
    <cellStyle name="Nota 2 2 7 2 2" xfId="4406"/>
    <cellStyle name="Nota 2 2 7 3" xfId="4407"/>
    <cellStyle name="Nota 2 2 8" xfId="4408"/>
    <cellStyle name="Nota 2 2 9" xfId="4409"/>
    <cellStyle name="Nota 2 3" xfId="4410"/>
    <cellStyle name="Nota 2 3 2" xfId="4411"/>
    <cellStyle name="Nota 2 3 2 2" xfId="4412"/>
    <cellStyle name="Nota 2 3 3" xfId="4413"/>
    <cellStyle name="Nota 2 3 3 2" xfId="4414"/>
    <cellStyle name="Nota 2 3 3 2 2" xfId="4415"/>
    <cellStyle name="Nota 2 3 3 3" xfId="4416"/>
    <cellStyle name="Nota 2 3 4" xfId="4417"/>
    <cellStyle name="Nota 2 3 5" xfId="4418"/>
    <cellStyle name="Nota 2 4" xfId="4419"/>
    <cellStyle name="Nota 2 4 2" xfId="4420"/>
    <cellStyle name="Nota 2 5" xfId="4421"/>
    <cellStyle name="Nota 2 5 2" xfId="4422"/>
    <cellStyle name="Nota 2 6" xfId="4423"/>
    <cellStyle name="Nota 2 6 2" xfId="4424"/>
    <cellStyle name="Nota 2 7" xfId="4425"/>
    <cellStyle name="Nota 2 7 2" xfId="4426"/>
    <cellStyle name="Nota 2 8" xfId="4427"/>
    <cellStyle name="Nota 2 8 2" xfId="4428"/>
    <cellStyle name="Nota 2 9" xfId="4429"/>
    <cellStyle name="Nota 2 9 2" xfId="4430"/>
    <cellStyle name="Nota 2_ALM" xfId="4431"/>
    <cellStyle name="Nota 3" xfId="4432"/>
    <cellStyle name="Nota 3 10" xfId="4433"/>
    <cellStyle name="Nota 3 10 2" xfId="4434"/>
    <cellStyle name="Nota 3 11" xfId="4435"/>
    <cellStyle name="Nota 3 11 2" xfId="4436"/>
    <cellStyle name="Nota 3 12" xfId="4437"/>
    <cellStyle name="Nota 3 12 2" xfId="4438"/>
    <cellStyle name="Nota 3 13" xfId="4439"/>
    <cellStyle name="Nota 3 13 2" xfId="4440"/>
    <cellStyle name="Nota 3 13 2 2" xfId="4441"/>
    <cellStyle name="Nota 3 13 2 3" xfId="4442"/>
    <cellStyle name="Nota 3 13 3" xfId="4443"/>
    <cellStyle name="Nota 3 13 3 2" xfId="4444"/>
    <cellStyle name="Nota 3 13 3 3" xfId="4445"/>
    <cellStyle name="Nota 3 13 4" xfId="4446"/>
    <cellStyle name="Nota 3 13 5" xfId="4447"/>
    <cellStyle name="Nota 3 13 6" xfId="4448"/>
    <cellStyle name="Nota 3 14" xfId="4449"/>
    <cellStyle name="Nota 3 14 2" xfId="4450"/>
    <cellStyle name="Nota 3 14 2 2" xfId="4451"/>
    <cellStyle name="Nota 3 14 2 3" xfId="4452"/>
    <cellStyle name="Nota 3 14 3" xfId="4453"/>
    <cellStyle name="Nota 3 14 3 2" xfId="4454"/>
    <cellStyle name="Nota 3 14 3 3" xfId="4455"/>
    <cellStyle name="Nota 3 14 4" xfId="4456"/>
    <cellStyle name="Nota 3 14 5" xfId="4457"/>
    <cellStyle name="Nota 3 14 6" xfId="4458"/>
    <cellStyle name="Nota 3 15" xfId="4459"/>
    <cellStyle name="Nota 3 15 2" xfId="4460"/>
    <cellStyle name="Nota 3 15 3" xfId="4461"/>
    <cellStyle name="Nota 3 16" xfId="4462"/>
    <cellStyle name="Nota 3 16 2" xfId="4463"/>
    <cellStyle name="Nota 3 16 3" xfId="4464"/>
    <cellStyle name="Nota 3 17" xfId="4465"/>
    <cellStyle name="Nota 3 18" xfId="4466"/>
    <cellStyle name="Nota 3 19" xfId="4467"/>
    <cellStyle name="Nota 3 2" xfId="4468"/>
    <cellStyle name="Nota 3 2 2" xfId="4469"/>
    <cellStyle name="Nota 3 2 2 2" xfId="4470"/>
    <cellStyle name="Nota 3 2 2 2 2" xfId="4471"/>
    <cellStyle name="Nota 3 2 2 3" xfId="4472"/>
    <cellStyle name="Nota 3 2 3" xfId="4473"/>
    <cellStyle name="Nota 3 2 3 2" xfId="4474"/>
    <cellStyle name="Nota 3 2 3 2 2" xfId="4475"/>
    <cellStyle name="Nota 3 2 3 3" xfId="4476"/>
    <cellStyle name="Nota 3 2 4" xfId="4477"/>
    <cellStyle name="Nota 3 2 4 2" xfId="4478"/>
    <cellStyle name="Nota 3 2 4 2 2" xfId="4479"/>
    <cellStyle name="Nota 3 2 4 3" xfId="4480"/>
    <cellStyle name="Nota 3 2 5" xfId="4481"/>
    <cellStyle name="Nota 3 2 5 2" xfId="4482"/>
    <cellStyle name="Nota 3 2 5 2 2" xfId="4483"/>
    <cellStyle name="Nota 3 2 5 3" xfId="4484"/>
    <cellStyle name="Nota 3 2 6" xfId="4485"/>
    <cellStyle name="Nota 3 2 6 2" xfId="4486"/>
    <cellStyle name="Nota 3 2 6 2 2" xfId="4487"/>
    <cellStyle name="Nota 3 2 6 3" xfId="4488"/>
    <cellStyle name="Nota 3 2 7" xfId="4489"/>
    <cellStyle name="Nota 3 2 7 2" xfId="4490"/>
    <cellStyle name="Nota 3 2 7 2 2" xfId="4491"/>
    <cellStyle name="Nota 3 2 7 3" xfId="4492"/>
    <cellStyle name="Nota 3 2 8" xfId="4493"/>
    <cellStyle name="Nota 3 2 9" xfId="4494"/>
    <cellStyle name="Nota 3 3" xfId="4495"/>
    <cellStyle name="Nota 3 3 2" xfId="4496"/>
    <cellStyle name="Nota 3 3 2 2" xfId="4497"/>
    <cellStyle name="Nota 3 3 2 2 2" xfId="4498"/>
    <cellStyle name="Nota 3 3 2 2 3" xfId="4499"/>
    <cellStyle name="Nota 3 3 2 3" xfId="4500"/>
    <cellStyle name="Nota 3 3 2 3 2" xfId="4501"/>
    <cellStyle name="Nota 3 3 2 3 3" xfId="4502"/>
    <cellStyle name="Nota 3 3 2 4" xfId="4503"/>
    <cellStyle name="Nota 3 3 2 5" xfId="4504"/>
    <cellStyle name="Nota 3 3 2 6" xfId="4505"/>
    <cellStyle name="Nota 3 3 3" xfId="4506"/>
    <cellStyle name="Nota 3 3 3 2" xfId="4507"/>
    <cellStyle name="Nota 3 3 4" xfId="4508"/>
    <cellStyle name="Nota 3 3 5" xfId="4509"/>
    <cellStyle name="Nota 3 3 6" xfId="4510"/>
    <cellStyle name="Nota 3 4" xfId="4511"/>
    <cellStyle name="Nota 3 4 2" xfId="4512"/>
    <cellStyle name="Nota 3 4 3" xfId="4513"/>
    <cellStyle name="Nota 3 4 4" xfId="4514"/>
    <cellStyle name="Nota 3 4 5" xfId="4515"/>
    <cellStyle name="Nota 3 5" xfId="4516"/>
    <cellStyle name="Nota 3 5 2" xfId="4517"/>
    <cellStyle name="Nota 3 6" xfId="4518"/>
    <cellStyle name="Nota 3 6 2" xfId="4519"/>
    <cellStyle name="Nota 3 7" xfId="4520"/>
    <cellStyle name="Nota 3 7 2" xfId="4521"/>
    <cellStyle name="Nota 3 8" xfId="4522"/>
    <cellStyle name="Nota 3 8 2" xfId="4523"/>
    <cellStyle name="Nota 3 9" xfId="4524"/>
    <cellStyle name="Nota 3 9 2" xfId="4525"/>
    <cellStyle name="Nota 3_ALM" xfId="4526"/>
    <cellStyle name="Nota 4" xfId="4527"/>
    <cellStyle name="Nota 4 10" xfId="4528"/>
    <cellStyle name="Nota 4 11" xfId="4529"/>
    <cellStyle name="Nota 4 2" xfId="4530"/>
    <cellStyle name="Nota 4 2 10" xfId="4531"/>
    <cellStyle name="Nota 4 2 11" xfId="4532"/>
    <cellStyle name="Nota 4 2 12" xfId="4533"/>
    <cellStyle name="Nota 4 2 2" xfId="4534"/>
    <cellStyle name="Nota 4 2 2 2" xfId="4535"/>
    <cellStyle name="Nota 4 2 2 2 2" xfId="4536"/>
    <cellStyle name="Nota 4 2 2 3" xfId="4537"/>
    <cellStyle name="Nota 4 2 3" xfId="4538"/>
    <cellStyle name="Nota 4 2 3 2" xfId="4539"/>
    <cellStyle name="Nota 4 2 3 2 2" xfId="4540"/>
    <cellStyle name="Nota 4 2 3 3" xfId="4541"/>
    <cellStyle name="Nota 4 2 4" xfId="4542"/>
    <cellStyle name="Nota 4 2 4 2" xfId="4543"/>
    <cellStyle name="Nota 4 2 4 2 2" xfId="4544"/>
    <cellStyle name="Nota 4 2 4 3" xfId="4545"/>
    <cellStyle name="Nota 4 2 5" xfId="4546"/>
    <cellStyle name="Nota 4 2 5 2" xfId="4547"/>
    <cellStyle name="Nota 4 2 5 2 2" xfId="4548"/>
    <cellStyle name="Nota 4 2 5 3" xfId="4549"/>
    <cellStyle name="Nota 4 2 6" xfId="4550"/>
    <cellStyle name="Nota 4 2 6 2" xfId="4551"/>
    <cellStyle name="Nota 4 2 6 2 2" xfId="4552"/>
    <cellStyle name="Nota 4 2 6 3" xfId="4553"/>
    <cellStyle name="Nota 4 2 7" xfId="4554"/>
    <cellStyle name="Nota 4 2 7 2" xfId="4555"/>
    <cellStyle name="Nota 4 2 7 2 2" xfId="4556"/>
    <cellStyle name="Nota 4 2 7 3" xfId="4557"/>
    <cellStyle name="Nota 4 2 8" xfId="4558"/>
    <cellStyle name="Nota 4 2 8 2" xfId="4559"/>
    <cellStyle name="Nota 4 2 8 2 2" xfId="4560"/>
    <cellStyle name="Nota 4 2 8 2 3" xfId="4561"/>
    <cellStyle name="Nota 4 2 8 3" xfId="4562"/>
    <cellStyle name="Nota 4 2 8 3 2" xfId="4563"/>
    <cellStyle name="Nota 4 2 8 3 3" xfId="4564"/>
    <cellStyle name="Nota 4 2 8 4" xfId="4565"/>
    <cellStyle name="Nota 4 2 8 5" xfId="4566"/>
    <cellStyle name="Nota 4 2 8 6" xfId="4567"/>
    <cellStyle name="Nota 4 2 9" xfId="4568"/>
    <cellStyle name="Nota 4 2 9 2" xfId="4569"/>
    <cellStyle name="Nota 4 3" xfId="4570"/>
    <cellStyle name="Nota 4 3 2" xfId="4571"/>
    <cellStyle name="Nota 4 3 2 2" xfId="4572"/>
    <cellStyle name="Nota 4 3 2 2 2" xfId="4573"/>
    <cellStyle name="Nota 4 3 2 2 3" xfId="4574"/>
    <cellStyle name="Nota 4 3 2 3" xfId="4575"/>
    <cellStyle name="Nota 4 3 2 3 2" xfId="4576"/>
    <cellStyle name="Nota 4 3 2 3 3" xfId="4577"/>
    <cellStyle name="Nota 4 3 2 4" xfId="4578"/>
    <cellStyle name="Nota 4 3 2 5" xfId="4579"/>
    <cellStyle name="Nota 4 3 2 6" xfId="4580"/>
    <cellStyle name="Nota 4 3 3" xfId="4581"/>
    <cellStyle name="Nota 4 3 3 2" xfId="4582"/>
    <cellStyle name="Nota 4 3 3 2 2" xfId="4583"/>
    <cellStyle name="Nota 4 3 3 2 3" xfId="4584"/>
    <cellStyle name="Nota 4 3 3 3" xfId="4585"/>
    <cellStyle name="Nota 4 3 3 3 2" xfId="4586"/>
    <cellStyle name="Nota 4 3 3 3 3" xfId="4587"/>
    <cellStyle name="Nota 4 3 3 4" xfId="4588"/>
    <cellStyle name="Nota 4 3 3 5" xfId="4589"/>
    <cellStyle name="Nota 4 3 3 6" xfId="4590"/>
    <cellStyle name="Nota 4 3 4" xfId="4591"/>
    <cellStyle name="Nota 4 3 4 2" xfId="4592"/>
    <cellStyle name="Nota 4 3 4 3" xfId="4593"/>
    <cellStyle name="Nota 4 3 5" xfId="4594"/>
    <cellStyle name="Nota 4 3 5 2" xfId="4595"/>
    <cellStyle name="Nota 4 3 5 3" xfId="4596"/>
    <cellStyle name="Nota 4 3 6" xfId="4597"/>
    <cellStyle name="Nota 4 3 7" xfId="4598"/>
    <cellStyle name="Nota 4 3 8" xfId="4599"/>
    <cellStyle name="Nota 4 4" xfId="4600"/>
    <cellStyle name="Nota 4 4 2" xfId="4601"/>
    <cellStyle name="Nota 4 5" xfId="4602"/>
    <cellStyle name="Nota 4 5 2" xfId="4603"/>
    <cellStyle name="Nota 4 5 2 2" xfId="4604"/>
    <cellStyle name="Nota 4 5 2 3" xfId="4605"/>
    <cellStyle name="Nota 4 5 3" xfId="4606"/>
    <cellStyle name="Nota 4 5 3 2" xfId="4607"/>
    <cellStyle name="Nota 4 5 3 3" xfId="4608"/>
    <cellStyle name="Nota 4 5 4" xfId="4609"/>
    <cellStyle name="Nota 4 5 5" xfId="4610"/>
    <cellStyle name="Nota 4 5 6" xfId="4611"/>
    <cellStyle name="Nota 4 6" xfId="4612"/>
    <cellStyle name="Nota 4 6 2" xfId="4613"/>
    <cellStyle name="Nota 4 6 2 2" xfId="4614"/>
    <cellStyle name="Nota 4 6 2 3" xfId="4615"/>
    <cellStyle name="Nota 4 6 3" xfId="4616"/>
    <cellStyle name="Nota 4 6 3 2" xfId="4617"/>
    <cellStyle name="Nota 4 6 3 3" xfId="4618"/>
    <cellStyle name="Nota 4 6 4" xfId="4619"/>
    <cellStyle name="Nota 4 6 5" xfId="4620"/>
    <cellStyle name="Nota 4 6 6" xfId="4621"/>
    <cellStyle name="Nota 4 7" xfId="4622"/>
    <cellStyle name="Nota 4 7 2" xfId="4623"/>
    <cellStyle name="Nota 4 7 3" xfId="4624"/>
    <cellStyle name="Nota 4 8" xfId="4625"/>
    <cellStyle name="Nota 4 8 2" xfId="4626"/>
    <cellStyle name="Nota 4 8 3" xfId="4627"/>
    <cellStyle name="Nota 4 9" xfId="4628"/>
    <cellStyle name="Nota 4_ALM" xfId="4629"/>
    <cellStyle name="Nota 5" xfId="4630"/>
    <cellStyle name="Nota 5 2" xfId="4631"/>
    <cellStyle name="Nota 5 2 2" xfId="4632"/>
    <cellStyle name="Nota 5 2 2 2" xfId="4633"/>
    <cellStyle name="Nota 5 2 3" xfId="4634"/>
    <cellStyle name="Nota 5 3" xfId="4635"/>
    <cellStyle name="Nota 5 3 2" xfId="4636"/>
    <cellStyle name="Nota 5 4" xfId="4637"/>
    <cellStyle name="Nota 6" xfId="4638"/>
    <cellStyle name="Nota 6 2" xfId="4639"/>
    <cellStyle name="Nota 6 2 2" xfId="4640"/>
    <cellStyle name="Nota 6 3" xfId="4641"/>
    <cellStyle name="Nota 7" xfId="4642"/>
    <cellStyle name="Nota 7 2" xfId="4643"/>
    <cellStyle name="Nota 7 2 2" xfId="4644"/>
    <cellStyle name="Nota 7 2 2 2" xfId="4645"/>
    <cellStyle name="Nota 7 2 2 3" xfId="4646"/>
    <cellStyle name="Nota 7 2 3" xfId="4647"/>
    <cellStyle name="Nota 7 2 4" xfId="4648"/>
    <cellStyle name="Nota 7 3" xfId="4649"/>
    <cellStyle name="Nota 8" xfId="4650"/>
    <cellStyle name="Nota 8 2" xfId="4651"/>
    <cellStyle name="Nota 8 2 2" xfId="4652"/>
    <cellStyle name="Nota 8 2 2 2" xfId="4653"/>
    <cellStyle name="Nota 8 2 2 3" xfId="4654"/>
    <cellStyle name="Nota 8 2 3" xfId="4655"/>
    <cellStyle name="Nota 8 2 4" xfId="4656"/>
    <cellStyle name="Nota 8 3" xfId="4657"/>
    <cellStyle name="Nota 9" xfId="4658"/>
    <cellStyle name="Nota 9 2" xfId="4659"/>
    <cellStyle name="Nota 9 2 2" xfId="4660"/>
    <cellStyle name="Nota 9 3" xfId="4661"/>
    <cellStyle name="Nota 9 3 2" xfId="4662"/>
    <cellStyle name="Note" xfId="113"/>
    <cellStyle name="Note 10" xfId="4663"/>
    <cellStyle name="Note 10 2" xfId="4664"/>
    <cellStyle name="Note 11" xfId="4665"/>
    <cellStyle name="Note 12" xfId="4666"/>
    <cellStyle name="Note 2" xfId="4667"/>
    <cellStyle name="Note 2 2" xfId="4668"/>
    <cellStyle name="Note 2 2 2" xfId="4669"/>
    <cellStyle name="Note 2 3" xfId="4670"/>
    <cellStyle name="Note 2 3 2" xfId="4671"/>
    <cellStyle name="Note 3" xfId="4672"/>
    <cellStyle name="Note 3 2" xfId="4673"/>
    <cellStyle name="Note 3 3" xfId="4674"/>
    <cellStyle name="Note 4" xfId="4675"/>
    <cellStyle name="Note 4 2" xfId="4676"/>
    <cellStyle name="Note 4 3" xfId="4677"/>
    <cellStyle name="Note 5" xfId="4678"/>
    <cellStyle name="Note 5 2" xfId="4679"/>
    <cellStyle name="Note 5 2 2" xfId="4680"/>
    <cellStyle name="Note 6" xfId="4681"/>
    <cellStyle name="Note 6 2" xfId="4682"/>
    <cellStyle name="Note 7" xfId="4683"/>
    <cellStyle name="Note 7 2" xfId="4684"/>
    <cellStyle name="Note 8" xfId="4685"/>
    <cellStyle name="Note 8 2" xfId="4686"/>
    <cellStyle name="Note 9" xfId="4687"/>
    <cellStyle name="Note 9 2" xfId="4688"/>
    <cellStyle name="Output" xfId="114"/>
    <cellStyle name="Output 2" xfId="4689"/>
    <cellStyle name="Output 2 2" xfId="4690"/>
    <cellStyle name="Output 2 2 2" xfId="4691"/>
    <cellStyle name="Output 2 3" xfId="4692"/>
    <cellStyle name="Output 3" xfId="4693"/>
    <cellStyle name="Output 3 2" xfId="4694"/>
    <cellStyle name="Output 3 2 2" xfId="4695"/>
    <cellStyle name="Output 3 3" xfId="4696"/>
    <cellStyle name="Output 4" xfId="4697"/>
    <cellStyle name="Output 4 2" xfId="4698"/>
    <cellStyle name="Output 4 3" xfId="4699"/>
    <cellStyle name="Output 5" xfId="4700"/>
    <cellStyle name="Output 5 2" xfId="4701"/>
    <cellStyle name="Output 5 3" xfId="4702"/>
    <cellStyle name="Output 6" xfId="4703"/>
    <cellStyle name="Output 6 2" xfId="4704"/>
    <cellStyle name="Output 6 3" xfId="4705"/>
    <cellStyle name="Output 7" xfId="4706"/>
    <cellStyle name="Output 7 2" xfId="4707"/>
    <cellStyle name="Output 7 3" xfId="4708"/>
    <cellStyle name="Output 8" xfId="4709"/>
    <cellStyle name="Output 8 2" xfId="4710"/>
    <cellStyle name="Output 8 3" xfId="4711"/>
    <cellStyle name="Output 9" xfId="4712"/>
    <cellStyle name="Percent 2" xfId="4713"/>
    <cellStyle name="Percent 3" xfId="4714"/>
    <cellStyle name="Popis" xfId="4715"/>
    <cellStyle name="Porcentagem" xfId="1" builtinId="5"/>
    <cellStyle name="Porcentagem 10" xfId="4716"/>
    <cellStyle name="Porcentagem 10 2" xfId="4717"/>
    <cellStyle name="Porcentagem 11" xfId="4718"/>
    <cellStyle name="Porcentagem 11 2" xfId="4719"/>
    <cellStyle name="Porcentagem 11 2 2" xfId="4720"/>
    <cellStyle name="Porcentagem 11 2 2 2" xfId="4721"/>
    <cellStyle name="Porcentagem 11 2 2 3" xfId="4722"/>
    <cellStyle name="Porcentagem 11 2 3" xfId="4723"/>
    <cellStyle name="Porcentagem 11 2 3 2" xfId="4724"/>
    <cellStyle name="Porcentagem 11 2 3 3" xfId="4725"/>
    <cellStyle name="Porcentagem 11 2 4" xfId="4726"/>
    <cellStyle name="Porcentagem 11 2 5" xfId="4727"/>
    <cellStyle name="Porcentagem 11 2 6" xfId="4728"/>
    <cellStyle name="Porcentagem 11 3" xfId="4729"/>
    <cellStyle name="Porcentagem 11 3 2" xfId="4730"/>
    <cellStyle name="Porcentagem 11 3 2 2" xfId="4731"/>
    <cellStyle name="Porcentagem 11 3 2 3" xfId="4732"/>
    <cellStyle name="Porcentagem 11 3 3" xfId="4733"/>
    <cellStyle name="Porcentagem 11 3 3 2" xfId="4734"/>
    <cellStyle name="Porcentagem 11 3 3 3" xfId="4735"/>
    <cellStyle name="Porcentagem 11 3 4" xfId="4736"/>
    <cellStyle name="Porcentagem 11 3 5" xfId="4737"/>
    <cellStyle name="Porcentagem 11 3 6" xfId="4738"/>
    <cellStyle name="Porcentagem 11 4" xfId="4739"/>
    <cellStyle name="Porcentagem 11 4 2" xfId="4740"/>
    <cellStyle name="Porcentagem 11 4 3" xfId="4741"/>
    <cellStyle name="Porcentagem 11 5" xfId="4742"/>
    <cellStyle name="Porcentagem 11 5 2" xfId="4743"/>
    <cellStyle name="Porcentagem 11 5 3" xfId="4744"/>
    <cellStyle name="Porcentagem 11 6" xfId="4745"/>
    <cellStyle name="Porcentagem 11 7" xfId="4746"/>
    <cellStyle name="Porcentagem 11 8" xfId="4747"/>
    <cellStyle name="Porcentagem 12" xfId="4748"/>
    <cellStyle name="Porcentagem 13" xfId="4749"/>
    <cellStyle name="Porcentagem 14" xfId="4750"/>
    <cellStyle name="Porcentagem 14 2" xfId="4751"/>
    <cellStyle name="Porcentagem 14 3" xfId="4752"/>
    <cellStyle name="Porcentagem 14 3 2" xfId="4753"/>
    <cellStyle name="Porcentagem 14 3 3" xfId="4754"/>
    <cellStyle name="Porcentagem 14 4" xfId="4755"/>
    <cellStyle name="Porcentagem 14 5" xfId="4756"/>
    <cellStyle name="Porcentagem 15" xfId="4757"/>
    <cellStyle name="Porcentagem 16" xfId="173"/>
    <cellStyle name="Porcentagem 17" xfId="4758"/>
    <cellStyle name="Porcentagem 17 2" xfId="4759"/>
    <cellStyle name="Porcentagem 17 2 2" xfId="4760"/>
    <cellStyle name="Porcentagem 17 2 3" xfId="4761"/>
    <cellStyle name="Porcentagem 17 3" xfId="4762"/>
    <cellStyle name="Porcentagem 17 4" xfId="4763"/>
    <cellStyle name="Porcentagem 18" xfId="4764"/>
    <cellStyle name="Porcentagem 19" xfId="4765"/>
    <cellStyle name="Porcentagem 2" xfId="39"/>
    <cellStyle name="Porcentagem 2 2" xfId="115"/>
    <cellStyle name="Porcentagem 2 2 2" xfId="4766"/>
    <cellStyle name="Porcentagem 2 2 2 2" xfId="4767"/>
    <cellStyle name="Porcentagem 2 2 2 3" xfId="4768"/>
    <cellStyle name="Porcentagem 2 2 3" xfId="4769"/>
    <cellStyle name="Porcentagem 2 3" xfId="4770"/>
    <cellStyle name="Porcentagem 2 4" xfId="4771"/>
    <cellStyle name="Porcentagem 2 5" xfId="4772"/>
    <cellStyle name="Porcentagem 2 5 2" xfId="4773"/>
    <cellStyle name="Porcentagem 2 5 2 2" xfId="4774"/>
    <cellStyle name="Porcentagem 2 5 2 3" xfId="4775"/>
    <cellStyle name="Porcentagem 2 5 3" xfId="4776"/>
    <cellStyle name="Porcentagem 2 5 4" xfId="4777"/>
    <cellStyle name="Porcentagem 3" xfId="116"/>
    <cellStyle name="Porcentagem 3 2" xfId="4778"/>
    <cellStyle name="Porcentagem 3 2 2" xfId="4779"/>
    <cellStyle name="Porcentagem 3 2 3" xfId="4780"/>
    <cellStyle name="Porcentagem 4" xfId="117"/>
    <cellStyle name="Porcentagem 4 2" xfId="4781"/>
    <cellStyle name="Porcentagem 4 3" xfId="4782"/>
    <cellStyle name="Porcentagem 5" xfId="118"/>
    <cellStyle name="Porcentagem 5 2" xfId="4783"/>
    <cellStyle name="Porcentagem 5 2 2" xfId="4784"/>
    <cellStyle name="Porcentagem 5 2 3" xfId="4785"/>
    <cellStyle name="Porcentagem 5 2 3 2" xfId="4786"/>
    <cellStyle name="Porcentagem 5 2 3 2 2" xfId="4787"/>
    <cellStyle name="Porcentagem 5 2 3 2 3" xfId="4788"/>
    <cellStyle name="Porcentagem 5 2 3 3" xfId="4789"/>
    <cellStyle name="Porcentagem 5 2 3 3 2" xfId="4790"/>
    <cellStyle name="Porcentagem 5 2 3 3 3" xfId="4791"/>
    <cellStyle name="Porcentagem 5 2 3 4" xfId="4792"/>
    <cellStyle name="Porcentagem 5 2 3 5" xfId="4793"/>
    <cellStyle name="Porcentagem 5 2 3 6" xfId="4794"/>
    <cellStyle name="Porcentagem 5 2 4" xfId="4795"/>
    <cellStyle name="Porcentagem 5 2 4 2" xfId="4796"/>
    <cellStyle name="Porcentagem 5 2 4 2 2" xfId="4797"/>
    <cellStyle name="Porcentagem 5 2 4 2 3" xfId="4798"/>
    <cellStyle name="Porcentagem 5 2 4 3" xfId="4799"/>
    <cellStyle name="Porcentagem 5 2 4 3 2" xfId="4800"/>
    <cellStyle name="Porcentagem 5 2 4 3 3" xfId="4801"/>
    <cellStyle name="Porcentagem 5 2 4 4" xfId="4802"/>
    <cellStyle name="Porcentagem 5 2 4 5" xfId="4803"/>
    <cellStyle name="Porcentagem 5 2 4 6" xfId="4804"/>
    <cellStyle name="Porcentagem 5 2 5" xfId="4805"/>
    <cellStyle name="Porcentagem 5 2 5 2" xfId="4806"/>
    <cellStyle name="Porcentagem 5 2 5 3" xfId="4807"/>
    <cellStyle name="Porcentagem 5 2 6" xfId="4808"/>
    <cellStyle name="Porcentagem 5 2 6 2" xfId="4809"/>
    <cellStyle name="Porcentagem 5 2 6 3" xfId="4810"/>
    <cellStyle name="Porcentagem 5 2 7" xfId="4811"/>
    <cellStyle name="Porcentagem 5 3" xfId="4812"/>
    <cellStyle name="Porcentagem 5 3 2" xfId="4813"/>
    <cellStyle name="Porcentagem 5 3 2 2" xfId="4814"/>
    <cellStyle name="Porcentagem 5 3 2 2 2" xfId="4815"/>
    <cellStyle name="Porcentagem 5 3 2 2 3" xfId="4816"/>
    <cellStyle name="Porcentagem 5 3 2 3" xfId="4817"/>
    <cellStyle name="Porcentagem 5 3 2 4" xfId="4818"/>
    <cellStyle name="Porcentagem 5 3 3" xfId="4819"/>
    <cellStyle name="Porcentagem 5 3 3 2" xfId="4820"/>
    <cellStyle name="Porcentagem 5 3 3 3" xfId="4821"/>
    <cellStyle name="Porcentagem 5 3 4" xfId="4822"/>
    <cellStyle name="Porcentagem 5 3 5" xfId="4823"/>
    <cellStyle name="Porcentagem 5 3 6" xfId="4824"/>
    <cellStyle name="Porcentagem 5 4" xfId="4825"/>
    <cellStyle name="Porcentagem 6" xfId="4826"/>
    <cellStyle name="Porcentagem 6 2" xfId="4827"/>
    <cellStyle name="Porcentagem 6 2 2" xfId="4828"/>
    <cellStyle name="Porcentagem 6 2 2 2" xfId="4829"/>
    <cellStyle name="Porcentagem 6 2 2 2 2" xfId="4830"/>
    <cellStyle name="Porcentagem 6 2 2 2 2 2" xfId="4831"/>
    <cellStyle name="Porcentagem 6 2 2 2 2 3" xfId="4832"/>
    <cellStyle name="Porcentagem 6 2 2 2 3" xfId="4833"/>
    <cellStyle name="Porcentagem 6 2 2 2 4" xfId="4834"/>
    <cellStyle name="Porcentagem 6 2 2 3" xfId="4835"/>
    <cellStyle name="Porcentagem 6 2 2 3 2" xfId="4836"/>
    <cellStyle name="Porcentagem 6 2 2 3 3" xfId="4837"/>
    <cellStyle name="Porcentagem 6 2 2 4" xfId="4838"/>
    <cellStyle name="Porcentagem 6 2 2 5" xfId="4839"/>
    <cellStyle name="Porcentagem 6 3" xfId="4840"/>
    <cellStyle name="Porcentagem 6 3 2" xfId="4841"/>
    <cellStyle name="Porcentagem 6 3 2 2" xfId="4842"/>
    <cellStyle name="Porcentagem 6 3 2 2 2" xfId="4843"/>
    <cellStyle name="Porcentagem 6 3 2 2 3" xfId="4844"/>
    <cellStyle name="Porcentagem 6 3 2 3" xfId="4845"/>
    <cellStyle name="Porcentagem 6 3 2 4" xfId="4846"/>
    <cellStyle name="Porcentagem 6 3 3" xfId="4847"/>
    <cellStyle name="Porcentagem 6 3 3 2" xfId="4848"/>
    <cellStyle name="Porcentagem 6 3 3 3" xfId="4849"/>
    <cellStyle name="Porcentagem 6 3 4" xfId="4850"/>
    <cellStyle name="Porcentagem 6 3 5" xfId="4851"/>
    <cellStyle name="Porcentagem 6 4" xfId="4852"/>
    <cellStyle name="Porcentagem 7" xfId="4853"/>
    <cellStyle name="Porcentagem 7 2" xfId="4854"/>
    <cellStyle name="Porcentagem 7 2 2" xfId="4855"/>
    <cellStyle name="Porcentagem 7 2 2 2" xfId="4856"/>
    <cellStyle name="Porcentagem 7 2 2 2 2" xfId="4857"/>
    <cellStyle name="Porcentagem 7 2 2 2 2 2" xfId="4858"/>
    <cellStyle name="Porcentagem 7 2 2 2 2 3" xfId="4859"/>
    <cellStyle name="Porcentagem 7 2 2 2 3" xfId="4860"/>
    <cellStyle name="Porcentagem 7 2 2 2 4" xfId="4861"/>
    <cellStyle name="Porcentagem 7 2 2 3" xfId="4862"/>
    <cellStyle name="Porcentagem 7 2 2 3 2" xfId="4863"/>
    <cellStyle name="Porcentagem 7 2 2 3 3" xfId="4864"/>
    <cellStyle name="Porcentagem 7 2 2 4" xfId="4865"/>
    <cellStyle name="Porcentagem 7 2 2 4 2" xfId="4866"/>
    <cellStyle name="Porcentagem 7 2 2 4 3" xfId="4867"/>
    <cellStyle name="Porcentagem 7 2 2 5" xfId="4868"/>
    <cellStyle name="Porcentagem 7 2 2 6" xfId="4869"/>
    <cellStyle name="Porcentagem 7 2 2 7" xfId="4870"/>
    <cellStyle name="Porcentagem 7 2 3" xfId="4871"/>
    <cellStyle name="Porcentagem 7 2 3 2" xfId="4872"/>
    <cellStyle name="Porcentagem 7 2 3 2 2" xfId="4873"/>
    <cellStyle name="Porcentagem 7 2 3 2 3" xfId="4874"/>
    <cellStyle name="Porcentagem 7 2 3 3" xfId="4875"/>
    <cellStyle name="Porcentagem 7 2 3 3 2" xfId="4876"/>
    <cellStyle name="Porcentagem 7 2 3 3 3" xfId="4877"/>
    <cellStyle name="Porcentagem 7 2 3 4" xfId="4878"/>
    <cellStyle name="Porcentagem 7 2 3 5" xfId="4879"/>
    <cellStyle name="Porcentagem 7 2 3 6" xfId="4880"/>
    <cellStyle name="Porcentagem 7 2 4" xfId="4881"/>
    <cellStyle name="Porcentagem 7 2 4 2" xfId="4882"/>
    <cellStyle name="Porcentagem 7 2 4 3" xfId="4883"/>
    <cellStyle name="Porcentagem 7 2 5" xfId="4884"/>
    <cellStyle name="Porcentagem 7 2 5 2" xfId="4885"/>
    <cellStyle name="Porcentagem 7 2 5 3" xfId="4886"/>
    <cellStyle name="Porcentagem 7 2 6" xfId="4887"/>
    <cellStyle name="Porcentagem 7 2 7" xfId="4888"/>
    <cellStyle name="Porcentagem 7 2 8" xfId="4889"/>
    <cellStyle name="Porcentagem 7 3" xfId="4890"/>
    <cellStyle name="Porcentagem 7 3 2" xfId="4891"/>
    <cellStyle name="Porcentagem 7 3 2 2" xfId="4892"/>
    <cellStyle name="Porcentagem 7 3 2 2 2" xfId="4893"/>
    <cellStyle name="Porcentagem 7 3 2 2 3" xfId="4894"/>
    <cellStyle name="Porcentagem 7 3 2 3" xfId="4895"/>
    <cellStyle name="Porcentagem 7 3 2 4" xfId="4896"/>
    <cellStyle name="Porcentagem 7 3 3" xfId="4897"/>
    <cellStyle name="Porcentagem 7 3 3 2" xfId="4898"/>
    <cellStyle name="Porcentagem 7 3 3 3" xfId="4899"/>
    <cellStyle name="Porcentagem 7 3 4" xfId="4900"/>
    <cellStyle name="Porcentagem 7 3 5" xfId="4901"/>
    <cellStyle name="Porcentagem 7 4" xfId="4902"/>
    <cellStyle name="Porcentagem 7 4 2" xfId="4903"/>
    <cellStyle name="Porcentagem 7 4 2 2" xfId="4904"/>
    <cellStyle name="Porcentagem 7 4 2 3" xfId="4905"/>
    <cellStyle name="Porcentagem 7 4 3" xfId="4906"/>
    <cellStyle name="Porcentagem 7 4 4" xfId="4907"/>
    <cellStyle name="Porcentagem 8" xfId="4908"/>
    <cellStyle name="Porcentagem 8 2" xfId="4909"/>
    <cellStyle name="Porcentagem 9" xfId="4910"/>
    <cellStyle name="Saída 2" xfId="40"/>
    <cellStyle name="Saída 2 10" xfId="4911"/>
    <cellStyle name="Saída 2 10 2" xfId="4912"/>
    <cellStyle name="Saída 2 11" xfId="4913"/>
    <cellStyle name="Saída 2 2" xfId="4914"/>
    <cellStyle name="Saída 2 2 2" xfId="4915"/>
    <cellStyle name="Saída 2 2 2 2" xfId="4916"/>
    <cellStyle name="Saída 2 2 2 3" xfId="4917"/>
    <cellStyle name="Saída 2 2 3" xfId="4918"/>
    <cellStyle name="Saída 2 2 3 2" xfId="4919"/>
    <cellStyle name="Saída 2 2 3 3" xfId="4920"/>
    <cellStyle name="Saída 2 2 4" xfId="4921"/>
    <cellStyle name="Saída 2 2 4 2" xfId="4922"/>
    <cellStyle name="Saída 2 2 4 3" xfId="4923"/>
    <cellStyle name="Saída 2 2 5" xfId="4924"/>
    <cellStyle name="Saída 2 2 5 2" xfId="4925"/>
    <cellStyle name="Saída 2 2 5 3" xfId="4926"/>
    <cellStyle name="Saída 2 2 6" xfId="4927"/>
    <cellStyle name="Saída 2 2 6 2" xfId="4928"/>
    <cellStyle name="Saída 2 2 6 3" xfId="4929"/>
    <cellStyle name="Saída 2 2 7" xfId="4930"/>
    <cellStyle name="Saída 2 2 7 2" xfId="4931"/>
    <cellStyle name="Saída 2 2 7 3" xfId="4932"/>
    <cellStyle name="Saída 2 2 8" xfId="4933"/>
    <cellStyle name="Saída 2 3" xfId="4934"/>
    <cellStyle name="Saída 2 3 2" xfId="4935"/>
    <cellStyle name="Saída 2 3 2 2" xfId="4936"/>
    <cellStyle name="Saída 2 3 3" xfId="4937"/>
    <cellStyle name="Saída 2 3 4" xfId="4938"/>
    <cellStyle name="Saída 2 4" xfId="4939"/>
    <cellStyle name="Saída 2 4 2" xfId="4940"/>
    <cellStyle name="Saída 2 4 3" xfId="4941"/>
    <cellStyle name="Saída 2 5" xfId="4942"/>
    <cellStyle name="Saída 2 5 2" xfId="4943"/>
    <cellStyle name="Saída 2 5 3" xfId="4944"/>
    <cellStyle name="Saída 2 6" xfId="4945"/>
    <cellStyle name="Saída 2 6 2" xfId="4946"/>
    <cellStyle name="Saída 2 6 3" xfId="4947"/>
    <cellStyle name="Saída 2 7" xfId="4948"/>
    <cellStyle name="Saída 2 7 2" xfId="4949"/>
    <cellStyle name="Saída 2 7 3" xfId="4950"/>
    <cellStyle name="Saída 2 8" xfId="4951"/>
    <cellStyle name="Saída 2 8 2" xfId="4952"/>
    <cellStyle name="Saída 2 8 3" xfId="4953"/>
    <cellStyle name="Saída 2 9" xfId="4954"/>
    <cellStyle name="Saída 2 9 2" xfId="4955"/>
    <cellStyle name="Saída 2 9 3" xfId="4956"/>
    <cellStyle name="Saída 2_ALM" xfId="4957"/>
    <cellStyle name="Saída 3" xfId="4958"/>
    <cellStyle name="Saída 3 10" xfId="4959"/>
    <cellStyle name="Saída 3 10 2" xfId="4960"/>
    <cellStyle name="Saída 3 10 3" xfId="4961"/>
    <cellStyle name="Saída 3 11" xfId="4962"/>
    <cellStyle name="Saída 3 2" xfId="4963"/>
    <cellStyle name="Saída 3 2 2" xfId="4964"/>
    <cellStyle name="Saída 3 2 2 2" xfId="4965"/>
    <cellStyle name="Saída 3 2 2 3" xfId="4966"/>
    <cellStyle name="Saída 3 2 3" xfId="4967"/>
    <cellStyle name="Saída 3 2 3 2" xfId="4968"/>
    <cellStyle name="Saída 3 2 3 3" xfId="4969"/>
    <cellStyle name="Saída 3 2 4" xfId="4970"/>
    <cellStyle name="Saída 3 2 4 2" xfId="4971"/>
    <cellStyle name="Saída 3 2 4 3" xfId="4972"/>
    <cellStyle name="Saída 3 2 5" xfId="4973"/>
    <cellStyle name="Saída 3 2 5 2" xfId="4974"/>
    <cellStyle name="Saída 3 2 5 3" xfId="4975"/>
    <cellStyle name="Saída 3 2 6" xfId="4976"/>
    <cellStyle name="Saída 3 2 6 2" xfId="4977"/>
    <cellStyle name="Saída 3 2 6 3" xfId="4978"/>
    <cellStyle name="Saída 3 2 7" xfId="4979"/>
    <cellStyle name="Saída 3 2 7 2" xfId="4980"/>
    <cellStyle name="Saída 3 2 7 3" xfId="4981"/>
    <cellStyle name="Saída 3 2 8" xfId="4982"/>
    <cellStyle name="Saída 3 3" xfId="4983"/>
    <cellStyle name="Saída 3 3 2" xfId="4984"/>
    <cellStyle name="Saída 3 3 2 2" xfId="4985"/>
    <cellStyle name="Saída 3 3 3" xfId="4986"/>
    <cellStyle name="Saída 3 3 4" xfId="4987"/>
    <cellStyle name="Saída 3 4" xfId="4988"/>
    <cellStyle name="Saída 3 4 2" xfId="4989"/>
    <cellStyle name="Saída 3 4 3" xfId="4990"/>
    <cellStyle name="Saída 3 5" xfId="4991"/>
    <cellStyle name="Saída 3 5 2" xfId="4992"/>
    <cellStyle name="Saída 3 5 3" xfId="4993"/>
    <cellStyle name="Saída 3 6" xfId="4994"/>
    <cellStyle name="Saída 3 6 2" xfId="4995"/>
    <cellStyle name="Saída 3 6 3" xfId="4996"/>
    <cellStyle name="Saída 3 7" xfId="4997"/>
    <cellStyle name="Saída 3 7 2" xfId="4998"/>
    <cellStyle name="Saída 3 7 3" xfId="4999"/>
    <cellStyle name="Saída 3 8" xfId="5000"/>
    <cellStyle name="Saída 3 8 2" xfId="5001"/>
    <cellStyle name="Saída 3 8 3" xfId="5002"/>
    <cellStyle name="Saída 3 9" xfId="5003"/>
    <cellStyle name="Saída 3 9 2" xfId="5004"/>
    <cellStyle name="Saída 3 9 3" xfId="5005"/>
    <cellStyle name="Saída 3_ALM" xfId="5006"/>
    <cellStyle name="Saída 4" xfId="5007"/>
    <cellStyle name="Saída 4 2" xfId="5008"/>
    <cellStyle name="Saída 4 2 2" xfId="5009"/>
    <cellStyle name="Saída 4 3" xfId="5010"/>
    <cellStyle name="Saída 5" xfId="5011"/>
    <cellStyle name="Saída 5 2" xfId="5012"/>
    <cellStyle name="Saída 5 3" xfId="5013"/>
    <cellStyle name="Saída 6" xfId="5014"/>
    <cellStyle name="Saída 6 2" xfId="5015"/>
    <cellStyle name="Saída 6 3" xfId="5016"/>
    <cellStyle name="Saída 7" xfId="5017"/>
    <cellStyle name="Saída 7 2" xfId="5018"/>
    <cellStyle name="Saída 8" xfId="5019"/>
    <cellStyle name="SAPBEXaggData" xfId="119"/>
    <cellStyle name="SAPBEXaggData 2" xfId="5020"/>
    <cellStyle name="SAPBEXaggData 2 2" xfId="5021"/>
    <cellStyle name="SAPBEXaggData 2 2 2" xfId="5022"/>
    <cellStyle name="SAPBEXaggData 2 2 2 2" xfId="5023"/>
    <cellStyle name="SAPBEXaggData 2 2 3" xfId="5024"/>
    <cellStyle name="SAPBEXaggData 2 3" xfId="5025"/>
    <cellStyle name="SAPBEXaggData 2 3 2" xfId="5026"/>
    <cellStyle name="SAPBEXaggData 2 3 2 2" xfId="5027"/>
    <cellStyle name="SAPBEXaggData 2 3 3" xfId="5028"/>
    <cellStyle name="SAPBEXaggData 2 4" xfId="5029"/>
    <cellStyle name="SAPBEXaggData 2 4 2" xfId="5030"/>
    <cellStyle name="SAPBEXaggData 2 4 2 2" xfId="5031"/>
    <cellStyle name="SAPBEXaggData 2 4 3" xfId="5032"/>
    <cellStyle name="SAPBEXaggData 2 5" xfId="5033"/>
    <cellStyle name="SAPBEXaggData 2 5 2" xfId="5034"/>
    <cellStyle name="SAPBEXaggData 2 5 2 2" xfId="5035"/>
    <cellStyle name="SAPBEXaggData 2 5 3" xfId="5036"/>
    <cellStyle name="SAPBEXaggData 2 6" xfId="5037"/>
    <cellStyle name="SAPBEXaggData 2 6 2" xfId="5038"/>
    <cellStyle name="SAPBEXaggData 2 6 2 2" xfId="5039"/>
    <cellStyle name="SAPBEXaggData 2 6 3" xfId="5040"/>
    <cellStyle name="SAPBEXaggData 2 7" xfId="5041"/>
    <cellStyle name="SAPBEXaggData 3" xfId="5042"/>
    <cellStyle name="SAPBEXaggData 3 2" xfId="5043"/>
    <cellStyle name="SAPBEXaggData 3 2 2" xfId="5044"/>
    <cellStyle name="SAPBEXaggData 3 2 2 2" xfId="5045"/>
    <cellStyle name="SAPBEXaggData 3 2 3" xfId="5046"/>
    <cellStyle name="SAPBEXaggData 3 3" xfId="5047"/>
    <cellStyle name="SAPBEXaggData 3 3 2" xfId="5048"/>
    <cellStyle name="SAPBEXaggData 3 3 2 2" xfId="5049"/>
    <cellStyle name="SAPBEXaggData 3 3 3" xfId="5050"/>
    <cellStyle name="SAPBEXaggData 3 4" xfId="5051"/>
    <cellStyle name="SAPBEXaggData 3 4 2" xfId="5052"/>
    <cellStyle name="SAPBEXaggData 3 4 2 2" xfId="5053"/>
    <cellStyle name="SAPBEXaggData 3 4 3" xfId="5054"/>
    <cellStyle name="SAPBEXaggData 3 5" xfId="5055"/>
    <cellStyle name="SAPBEXaggData 3 5 2" xfId="5056"/>
    <cellStyle name="SAPBEXaggData 3 5 2 2" xfId="5057"/>
    <cellStyle name="SAPBEXaggData 3 5 3" xfId="5058"/>
    <cellStyle name="SAPBEXaggData 3 6" xfId="5059"/>
    <cellStyle name="SAPBEXaggData 3 6 2" xfId="5060"/>
    <cellStyle name="SAPBEXaggData 3 6 2 2" xfId="5061"/>
    <cellStyle name="SAPBEXaggData 3 6 3" xfId="5062"/>
    <cellStyle name="SAPBEXaggData 3 7" xfId="5063"/>
    <cellStyle name="SAPBEXaggData 3 7 2" xfId="5064"/>
    <cellStyle name="SAPBEXaggData 3 7 2 2" xfId="5065"/>
    <cellStyle name="SAPBEXaggData 3 7 3" xfId="5066"/>
    <cellStyle name="SAPBEXaggData 3 8" xfId="5067"/>
    <cellStyle name="SAPBEXaggData 4" xfId="5068"/>
    <cellStyle name="SAPBEXaggData 4 2" xfId="5069"/>
    <cellStyle name="SAPBEXaggData 4 2 2" xfId="5070"/>
    <cellStyle name="SAPBEXaggData 4 3" xfId="5071"/>
    <cellStyle name="SAPBEXaggData 5" xfId="5072"/>
    <cellStyle name="SAPBEXaggData 5 2" xfId="5073"/>
    <cellStyle name="SAPBEXaggData 5 2 2" xfId="5074"/>
    <cellStyle name="SAPBEXaggData 5 3" xfId="5075"/>
    <cellStyle name="SAPBEXaggData 6" xfId="5076"/>
    <cellStyle name="SAPBEXaggData 6 2" xfId="5077"/>
    <cellStyle name="SAPBEXaggData 6 2 2" xfId="5078"/>
    <cellStyle name="SAPBEXaggData 6 3" xfId="5079"/>
    <cellStyle name="SAPBEXaggData 7" xfId="5080"/>
    <cellStyle name="SAPBEXaggData 7 2" xfId="5081"/>
    <cellStyle name="SAPBEXaggData 7 2 2" xfId="5082"/>
    <cellStyle name="SAPBEXaggData 7 3" xfId="5083"/>
    <cellStyle name="SAPBEXaggData 8" xfId="5084"/>
    <cellStyle name="SAPBEXaggData 8 2" xfId="5085"/>
    <cellStyle name="SAPBEXaggData 8 2 2" xfId="5086"/>
    <cellStyle name="SAPBEXaggData 8 3" xfId="5087"/>
    <cellStyle name="SAPBEXaggData 9" xfId="5088"/>
    <cellStyle name="SAPBEXaggData_ALM" xfId="5089"/>
    <cellStyle name="SAPBEXaggDataEmph" xfId="120"/>
    <cellStyle name="SAPBEXaggDataEmph 2" xfId="5090"/>
    <cellStyle name="SAPBEXaggDataEmph 2 2" xfId="5091"/>
    <cellStyle name="SAPBEXaggDataEmph 2 2 2" xfId="5092"/>
    <cellStyle name="SAPBEXaggDataEmph 2 2 2 2" xfId="5093"/>
    <cellStyle name="SAPBEXaggDataEmph 2 2 3" xfId="5094"/>
    <cellStyle name="SAPBEXaggDataEmph 2 3" xfId="5095"/>
    <cellStyle name="SAPBEXaggDataEmph 2 3 2" xfId="5096"/>
    <cellStyle name="SAPBEXaggDataEmph 2 3 2 2" xfId="5097"/>
    <cellStyle name="SAPBEXaggDataEmph 2 3 3" xfId="5098"/>
    <cellStyle name="SAPBEXaggDataEmph 2 4" xfId="5099"/>
    <cellStyle name="SAPBEXaggDataEmph 2 4 2" xfId="5100"/>
    <cellStyle name="SAPBEXaggDataEmph 2 4 2 2" xfId="5101"/>
    <cellStyle name="SAPBEXaggDataEmph 2 4 3" xfId="5102"/>
    <cellStyle name="SAPBEXaggDataEmph 2 5" xfId="5103"/>
    <cellStyle name="SAPBEXaggDataEmph 2 5 2" xfId="5104"/>
    <cellStyle name="SAPBEXaggDataEmph 2 5 2 2" xfId="5105"/>
    <cellStyle name="SAPBEXaggDataEmph 2 5 3" xfId="5106"/>
    <cellStyle name="SAPBEXaggDataEmph 2 6" xfId="5107"/>
    <cellStyle name="SAPBEXaggDataEmph 2 6 2" xfId="5108"/>
    <cellStyle name="SAPBEXaggDataEmph 2 6 2 2" xfId="5109"/>
    <cellStyle name="SAPBEXaggDataEmph 2 6 3" xfId="5110"/>
    <cellStyle name="SAPBEXaggDataEmph 2 7" xfId="5111"/>
    <cellStyle name="SAPBEXaggDataEmph 3" xfId="5112"/>
    <cellStyle name="SAPBEXaggDataEmph 3 2" xfId="5113"/>
    <cellStyle name="SAPBEXaggDataEmph 3 2 2" xfId="5114"/>
    <cellStyle name="SAPBEXaggDataEmph 3 3" xfId="5115"/>
    <cellStyle name="SAPBEXaggDataEmph 4" xfId="5116"/>
    <cellStyle name="SAPBEXaggDataEmph 4 2" xfId="5117"/>
    <cellStyle name="SAPBEXaggDataEmph 4 2 2" xfId="5118"/>
    <cellStyle name="SAPBEXaggDataEmph 4 3" xfId="5119"/>
    <cellStyle name="SAPBEXaggDataEmph 5" xfId="5120"/>
    <cellStyle name="SAPBEXaggDataEmph 5 2" xfId="5121"/>
    <cellStyle name="SAPBEXaggDataEmph 5 2 2" xfId="5122"/>
    <cellStyle name="SAPBEXaggDataEmph 5 3" xfId="5123"/>
    <cellStyle name="SAPBEXaggDataEmph 6" xfId="5124"/>
    <cellStyle name="SAPBEXaggDataEmph 6 2" xfId="5125"/>
    <cellStyle name="SAPBEXaggDataEmph 6 2 2" xfId="5126"/>
    <cellStyle name="SAPBEXaggDataEmph 6 3" xfId="5127"/>
    <cellStyle name="SAPBEXaggDataEmph 7" xfId="5128"/>
    <cellStyle name="SAPBEXaggDataEmph 7 2" xfId="5129"/>
    <cellStyle name="SAPBEXaggDataEmph 7 2 2" xfId="5130"/>
    <cellStyle name="SAPBEXaggDataEmph 7 3" xfId="5131"/>
    <cellStyle name="SAPBEXaggDataEmph 8" xfId="5132"/>
    <cellStyle name="SAPBEXaggDataEmph_ALM" xfId="5133"/>
    <cellStyle name="SAPBEXaggItem" xfId="121"/>
    <cellStyle name="SAPBEXaggItem 2" xfId="5134"/>
    <cellStyle name="SAPBEXaggItem 2 2" xfId="5135"/>
    <cellStyle name="SAPBEXaggItem 2 2 2" xfId="5136"/>
    <cellStyle name="SAPBEXaggItem 2 2 2 2" xfId="5137"/>
    <cellStyle name="SAPBEXaggItem 2 2 3" xfId="5138"/>
    <cellStyle name="SAPBEXaggItem 2 3" xfId="5139"/>
    <cellStyle name="SAPBEXaggItem 2 3 2" xfId="5140"/>
    <cellStyle name="SAPBEXaggItem 2 3 2 2" xfId="5141"/>
    <cellStyle name="SAPBEXaggItem 2 3 3" xfId="5142"/>
    <cellStyle name="SAPBEXaggItem 2 4" xfId="5143"/>
    <cellStyle name="SAPBEXaggItem 2 4 2" xfId="5144"/>
    <cellStyle name="SAPBEXaggItem 2 4 2 2" xfId="5145"/>
    <cellStyle name="SAPBEXaggItem 2 4 3" xfId="5146"/>
    <cellStyle name="SAPBEXaggItem 2 5" xfId="5147"/>
    <cellStyle name="SAPBEXaggItem 2 5 2" xfId="5148"/>
    <cellStyle name="SAPBEXaggItem 2 5 2 2" xfId="5149"/>
    <cellStyle name="SAPBEXaggItem 2 5 3" xfId="5150"/>
    <cellStyle name="SAPBEXaggItem 2 6" xfId="5151"/>
    <cellStyle name="SAPBEXaggItem 2 6 2" xfId="5152"/>
    <cellStyle name="SAPBEXaggItem 2 6 2 2" xfId="5153"/>
    <cellStyle name="SAPBEXaggItem 2 6 3" xfId="5154"/>
    <cellStyle name="SAPBEXaggItem 2 7" xfId="5155"/>
    <cellStyle name="SAPBEXaggItem 3" xfId="5156"/>
    <cellStyle name="SAPBEXaggItem 3 2" xfId="5157"/>
    <cellStyle name="SAPBEXaggItem 3 2 2" xfId="5158"/>
    <cellStyle name="SAPBEXaggItem 3 2 2 2" xfId="5159"/>
    <cellStyle name="SAPBEXaggItem 3 2 3" xfId="5160"/>
    <cellStyle name="SAPBEXaggItem 3 3" xfId="5161"/>
    <cellStyle name="SAPBEXaggItem 3 3 2" xfId="5162"/>
    <cellStyle name="SAPBEXaggItem 3 3 2 2" xfId="5163"/>
    <cellStyle name="SAPBEXaggItem 3 3 3" xfId="5164"/>
    <cellStyle name="SAPBEXaggItem 3 4" xfId="5165"/>
    <cellStyle name="SAPBEXaggItem 3 4 2" xfId="5166"/>
    <cellStyle name="SAPBEXaggItem 3 4 2 2" xfId="5167"/>
    <cellStyle name="SAPBEXaggItem 3 4 3" xfId="5168"/>
    <cellStyle name="SAPBEXaggItem 3 5" xfId="5169"/>
    <cellStyle name="SAPBEXaggItem 3 5 2" xfId="5170"/>
    <cellStyle name="SAPBEXaggItem 3 5 2 2" xfId="5171"/>
    <cellStyle name="SAPBEXaggItem 3 5 3" xfId="5172"/>
    <cellStyle name="SAPBEXaggItem 3 6" xfId="5173"/>
    <cellStyle name="SAPBEXaggItem 3 6 2" xfId="5174"/>
    <cellStyle name="SAPBEXaggItem 3 6 2 2" xfId="5175"/>
    <cellStyle name="SAPBEXaggItem 3 6 3" xfId="5176"/>
    <cellStyle name="SAPBEXaggItem 3 7" xfId="5177"/>
    <cellStyle name="SAPBEXaggItem 3 7 2" xfId="5178"/>
    <cellStyle name="SAPBEXaggItem 3 7 2 2" xfId="5179"/>
    <cellStyle name="SAPBEXaggItem 3 7 3" xfId="5180"/>
    <cellStyle name="SAPBEXaggItem 3 8" xfId="5181"/>
    <cellStyle name="SAPBEXaggItem 4" xfId="5182"/>
    <cellStyle name="SAPBEXaggItem 4 2" xfId="5183"/>
    <cellStyle name="SAPBEXaggItem 4 2 2" xfId="5184"/>
    <cellStyle name="SAPBEXaggItem 4 3" xfId="5185"/>
    <cellStyle name="SAPBEXaggItem 5" xfId="5186"/>
    <cellStyle name="SAPBEXaggItem 5 2" xfId="5187"/>
    <cellStyle name="SAPBEXaggItem 5 2 2" xfId="5188"/>
    <cellStyle name="SAPBEXaggItem 5 3" xfId="5189"/>
    <cellStyle name="SAPBEXaggItem 6" xfId="5190"/>
    <cellStyle name="SAPBEXaggItem 6 2" xfId="5191"/>
    <cellStyle name="SAPBEXaggItem 6 2 2" xfId="5192"/>
    <cellStyle name="SAPBEXaggItem 6 3" xfId="5193"/>
    <cellStyle name="SAPBEXaggItem 7" xfId="5194"/>
    <cellStyle name="SAPBEXaggItem 7 2" xfId="5195"/>
    <cellStyle name="SAPBEXaggItem 7 2 2" xfId="5196"/>
    <cellStyle name="SAPBEXaggItem 7 3" xfId="5197"/>
    <cellStyle name="SAPBEXaggItem 8" xfId="5198"/>
    <cellStyle name="SAPBEXaggItem 8 2" xfId="5199"/>
    <cellStyle name="SAPBEXaggItem 8 2 2" xfId="5200"/>
    <cellStyle name="SAPBEXaggItem 8 3" xfId="5201"/>
    <cellStyle name="SAPBEXaggItem 9" xfId="5202"/>
    <cellStyle name="SAPBEXaggItem_ALM" xfId="5203"/>
    <cellStyle name="SAPBEXaggItemX" xfId="122"/>
    <cellStyle name="SAPBEXaggItemX 2" xfId="5204"/>
    <cellStyle name="SAPBEXaggItemX 2 2" xfId="5205"/>
    <cellStyle name="SAPBEXaggItemX 2 2 2" xfId="5206"/>
    <cellStyle name="SAPBEXaggItemX 2 2 2 2" xfId="5207"/>
    <cellStyle name="SAPBEXaggItemX 2 2 3" xfId="5208"/>
    <cellStyle name="SAPBEXaggItemX 2 3" xfId="5209"/>
    <cellStyle name="SAPBEXaggItemX 2 3 2" xfId="5210"/>
    <cellStyle name="SAPBEXaggItemX 2 3 2 2" xfId="5211"/>
    <cellStyle name="SAPBEXaggItemX 2 3 3" xfId="5212"/>
    <cellStyle name="SAPBEXaggItemX 2 4" xfId="5213"/>
    <cellStyle name="SAPBEXaggItemX 2 4 2" xfId="5214"/>
    <cellStyle name="SAPBEXaggItemX 2 4 2 2" xfId="5215"/>
    <cellStyle name="SAPBEXaggItemX 2 4 3" xfId="5216"/>
    <cellStyle name="SAPBEXaggItemX 2 5" xfId="5217"/>
    <cellStyle name="SAPBEXaggItemX 2 5 2" xfId="5218"/>
    <cellStyle name="SAPBEXaggItemX 2 5 2 2" xfId="5219"/>
    <cellStyle name="SAPBEXaggItemX 2 5 3" xfId="5220"/>
    <cellStyle name="SAPBEXaggItemX 2 6" xfId="5221"/>
    <cellStyle name="SAPBEXaggItemX 2 6 2" xfId="5222"/>
    <cellStyle name="SAPBEXaggItemX 2 6 2 2" xfId="5223"/>
    <cellStyle name="SAPBEXaggItemX 2 6 3" xfId="5224"/>
    <cellStyle name="SAPBEXaggItemX 2 7" xfId="5225"/>
    <cellStyle name="SAPBEXaggItemX 2 7 2" xfId="5226"/>
    <cellStyle name="SAPBEXaggItemX 2 7 2 2" xfId="5227"/>
    <cellStyle name="SAPBEXaggItemX 2 7 3" xfId="5228"/>
    <cellStyle name="SAPBEXaggItemX 2 8" xfId="5229"/>
    <cellStyle name="SAPBEXaggItemX 3" xfId="5230"/>
    <cellStyle name="SAPBEXaggItemX 3 2" xfId="5231"/>
    <cellStyle name="SAPBEXaggItemX 3 2 2" xfId="5232"/>
    <cellStyle name="SAPBEXaggItemX 3 3" xfId="5233"/>
    <cellStyle name="SAPBEXaggItemX 3 4" xfId="5234"/>
    <cellStyle name="SAPBEXaggItemX 4" xfId="5235"/>
    <cellStyle name="SAPBEXaggItemX 4 2" xfId="5236"/>
    <cellStyle name="SAPBEXaggItemX 4 2 2" xfId="5237"/>
    <cellStyle name="SAPBEXaggItemX 4 3" xfId="5238"/>
    <cellStyle name="SAPBEXaggItemX 5" xfId="5239"/>
    <cellStyle name="SAPBEXaggItemX 5 2" xfId="5240"/>
    <cellStyle name="SAPBEXaggItemX 5 2 2" xfId="5241"/>
    <cellStyle name="SAPBEXaggItemX 5 3" xfId="5242"/>
    <cellStyle name="SAPBEXaggItemX 6" xfId="5243"/>
    <cellStyle name="SAPBEXaggItemX 6 2" xfId="5244"/>
    <cellStyle name="SAPBEXaggItemX 6 2 2" xfId="5245"/>
    <cellStyle name="SAPBEXaggItemX 6 3" xfId="5246"/>
    <cellStyle name="SAPBEXaggItemX 7" xfId="5247"/>
    <cellStyle name="SAPBEXaggItemX 7 2" xfId="5248"/>
    <cellStyle name="SAPBEXaggItemX 7 2 2" xfId="5249"/>
    <cellStyle name="SAPBEXaggItemX 7 3" xfId="5250"/>
    <cellStyle name="SAPBEXaggItemX 8" xfId="5251"/>
    <cellStyle name="SAPBEXaggItemX 8 2" xfId="5252"/>
    <cellStyle name="SAPBEXaggItemX 8 2 2" xfId="5253"/>
    <cellStyle name="SAPBEXaggItemX 8 3" xfId="5254"/>
    <cellStyle name="SAPBEXaggItemX 9" xfId="5255"/>
    <cellStyle name="SAPBEXaggItemX_ALM" xfId="5256"/>
    <cellStyle name="SAPBEXchaText" xfId="123"/>
    <cellStyle name="SAPBEXchaText 2" xfId="5257"/>
    <cellStyle name="SAPBEXchaText 2 2" xfId="5258"/>
    <cellStyle name="SAPBEXchaText 2 2 2" xfId="5259"/>
    <cellStyle name="SAPBEXchaText 2 2 2 2" xfId="5260"/>
    <cellStyle name="SAPBEXchaText 2 2 3" xfId="5261"/>
    <cellStyle name="SAPBEXchaText 2 3" xfId="5262"/>
    <cellStyle name="SAPBEXchaText 2 3 2" xfId="5263"/>
    <cellStyle name="SAPBEXchaText 2 3 2 2" xfId="5264"/>
    <cellStyle name="SAPBEXchaText 2 3 3" xfId="5265"/>
    <cellStyle name="SAPBEXchaText 2 4" xfId="5266"/>
    <cellStyle name="SAPBEXchaText 2 4 2" xfId="5267"/>
    <cellStyle name="SAPBEXchaText 2 4 2 2" xfId="5268"/>
    <cellStyle name="SAPBEXchaText 2 4 3" xfId="5269"/>
    <cellStyle name="SAPBEXchaText 2 5" xfId="5270"/>
    <cellStyle name="SAPBEXchaText 2 5 2" xfId="5271"/>
    <cellStyle name="SAPBEXchaText 2 5 2 2" xfId="5272"/>
    <cellStyle name="SAPBEXchaText 2 5 3" xfId="5273"/>
    <cellStyle name="SAPBEXchaText 2 6" xfId="5274"/>
    <cellStyle name="SAPBEXchaText 2 6 2" xfId="5275"/>
    <cellStyle name="SAPBEXchaText 2 6 2 2" xfId="5276"/>
    <cellStyle name="SAPBEXchaText 2 6 3" xfId="5277"/>
    <cellStyle name="SAPBEXchaText 2 7" xfId="5278"/>
    <cellStyle name="SAPBEXchaText 3" xfId="5279"/>
    <cellStyle name="SAPBEXchaText 3 2" xfId="5280"/>
    <cellStyle name="SAPBEXchaText 3 2 2" xfId="5281"/>
    <cellStyle name="SAPBEXchaText 3 2 2 2" xfId="5282"/>
    <cellStyle name="SAPBEXchaText 3 2 3" xfId="5283"/>
    <cellStyle name="SAPBEXchaText 3 3" xfId="5284"/>
    <cellStyle name="SAPBEXchaText 3 3 2" xfId="5285"/>
    <cellStyle name="SAPBEXchaText 3 3 2 2" xfId="5286"/>
    <cellStyle name="SAPBEXchaText 3 3 3" xfId="5287"/>
    <cellStyle name="SAPBEXchaText 3 4" xfId="5288"/>
    <cellStyle name="SAPBEXchaText 3 4 2" xfId="5289"/>
    <cellStyle name="SAPBEXchaText 3 4 2 2" xfId="5290"/>
    <cellStyle name="SAPBEXchaText 3 4 3" xfId="5291"/>
    <cellStyle name="SAPBEXchaText 3 5" xfId="5292"/>
    <cellStyle name="SAPBEXchaText 3 5 2" xfId="5293"/>
    <cellStyle name="SAPBEXchaText 3 5 2 2" xfId="5294"/>
    <cellStyle name="SAPBEXchaText 3 5 3" xfId="5295"/>
    <cellStyle name="SAPBEXchaText 3 6" xfId="5296"/>
    <cellStyle name="SAPBEXchaText 3 6 2" xfId="5297"/>
    <cellStyle name="SAPBEXchaText 3 6 2 2" xfId="5298"/>
    <cellStyle name="SAPBEXchaText 3 6 3" xfId="5299"/>
    <cellStyle name="SAPBEXchaText 3 7" xfId="5300"/>
    <cellStyle name="SAPBEXchaText 3 7 2" xfId="5301"/>
    <cellStyle name="SAPBEXchaText 3 7 2 2" xfId="5302"/>
    <cellStyle name="SAPBEXchaText 3 7 3" xfId="5303"/>
    <cellStyle name="SAPBEXchaText 3 8" xfId="5304"/>
    <cellStyle name="SAPBEXchaText 4" xfId="5305"/>
    <cellStyle name="SAPBEXchaText 4 2" xfId="5306"/>
    <cellStyle name="SAPBEXchaText 4 2 2" xfId="5307"/>
    <cellStyle name="SAPBEXchaText 4 3" xfId="5308"/>
    <cellStyle name="SAPBEXchaText 5" xfId="5309"/>
    <cellStyle name="SAPBEXchaText 5 2" xfId="5310"/>
    <cellStyle name="SAPBEXchaText 5 2 2" xfId="5311"/>
    <cellStyle name="SAPBEXchaText 5 3" xfId="5312"/>
    <cellStyle name="SAPBEXchaText 6" xfId="5313"/>
    <cellStyle name="SAPBEXchaText 6 2" xfId="5314"/>
    <cellStyle name="SAPBEXchaText 6 2 2" xfId="5315"/>
    <cellStyle name="SAPBEXchaText 6 3" xfId="5316"/>
    <cellStyle name="SAPBEXchaText 7" xfId="5317"/>
    <cellStyle name="SAPBEXchaText 7 2" xfId="5318"/>
    <cellStyle name="SAPBEXchaText 7 2 2" xfId="5319"/>
    <cellStyle name="SAPBEXchaText 7 3" xfId="5320"/>
    <cellStyle name="SAPBEXchaText 8" xfId="5321"/>
    <cellStyle name="SAPBEXchaText 8 2" xfId="5322"/>
    <cellStyle name="SAPBEXchaText 8 2 2" xfId="5323"/>
    <cellStyle name="SAPBEXchaText 8 3" xfId="5324"/>
    <cellStyle name="SAPBEXchaText 9" xfId="5325"/>
    <cellStyle name="SAPBEXchaText_ALM" xfId="5326"/>
    <cellStyle name="SAPBEXexcBad7" xfId="124"/>
    <cellStyle name="SAPBEXexcBad7 2" xfId="5327"/>
    <cellStyle name="SAPBEXexcBad7 2 2" xfId="5328"/>
    <cellStyle name="SAPBEXexcBad7 2 2 2" xfId="5329"/>
    <cellStyle name="SAPBEXexcBad7 2 2 2 2" xfId="5330"/>
    <cellStyle name="SAPBEXexcBad7 2 2 3" xfId="5331"/>
    <cellStyle name="SAPBEXexcBad7 2 3" xfId="5332"/>
    <cellStyle name="SAPBEXexcBad7 2 3 2" xfId="5333"/>
    <cellStyle name="SAPBEXexcBad7 2 3 2 2" xfId="5334"/>
    <cellStyle name="SAPBEXexcBad7 2 3 3" xfId="5335"/>
    <cellStyle name="SAPBEXexcBad7 2 4" xfId="5336"/>
    <cellStyle name="SAPBEXexcBad7 2 4 2" xfId="5337"/>
    <cellStyle name="SAPBEXexcBad7 2 4 2 2" xfId="5338"/>
    <cellStyle name="SAPBEXexcBad7 2 4 3" xfId="5339"/>
    <cellStyle name="SAPBEXexcBad7 2 5" xfId="5340"/>
    <cellStyle name="SAPBEXexcBad7 2 5 2" xfId="5341"/>
    <cellStyle name="SAPBEXexcBad7 2 5 2 2" xfId="5342"/>
    <cellStyle name="SAPBEXexcBad7 2 5 3" xfId="5343"/>
    <cellStyle name="SAPBEXexcBad7 2 6" xfId="5344"/>
    <cellStyle name="SAPBEXexcBad7 2 6 2" xfId="5345"/>
    <cellStyle name="SAPBEXexcBad7 2 6 2 2" xfId="5346"/>
    <cellStyle name="SAPBEXexcBad7 2 6 3" xfId="5347"/>
    <cellStyle name="SAPBEXexcBad7 2 7" xfId="5348"/>
    <cellStyle name="SAPBEXexcBad7 3" xfId="5349"/>
    <cellStyle name="SAPBEXexcBad7 3 2" xfId="5350"/>
    <cellStyle name="SAPBEXexcBad7 3 2 2" xfId="5351"/>
    <cellStyle name="SAPBEXexcBad7 3 2 2 2" xfId="5352"/>
    <cellStyle name="SAPBEXexcBad7 3 2 3" xfId="5353"/>
    <cellStyle name="SAPBEXexcBad7 3 3" xfId="5354"/>
    <cellStyle name="SAPBEXexcBad7 3 3 2" xfId="5355"/>
    <cellStyle name="SAPBEXexcBad7 3 3 2 2" xfId="5356"/>
    <cellStyle name="SAPBEXexcBad7 3 3 3" xfId="5357"/>
    <cellStyle name="SAPBEXexcBad7 3 4" xfId="5358"/>
    <cellStyle name="SAPBEXexcBad7 3 4 2" xfId="5359"/>
    <cellStyle name="SAPBEXexcBad7 3 4 2 2" xfId="5360"/>
    <cellStyle name="SAPBEXexcBad7 3 4 3" xfId="5361"/>
    <cellStyle name="SAPBEXexcBad7 3 5" xfId="5362"/>
    <cellStyle name="SAPBEXexcBad7 3 5 2" xfId="5363"/>
    <cellStyle name="SAPBEXexcBad7 3 5 2 2" xfId="5364"/>
    <cellStyle name="SAPBEXexcBad7 3 5 3" xfId="5365"/>
    <cellStyle name="SAPBEXexcBad7 3 6" xfId="5366"/>
    <cellStyle name="SAPBEXexcBad7 3 6 2" xfId="5367"/>
    <cellStyle name="SAPBEXexcBad7 3 6 2 2" xfId="5368"/>
    <cellStyle name="SAPBEXexcBad7 3 6 3" xfId="5369"/>
    <cellStyle name="SAPBEXexcBad7 3 7" xfId="5370"/>
    <cellStyle name="SAPBEXexcBad7 3 7 2" xfId="5371"/>
    <cellStyle name="SAPBEXexcBad7 3 7 2 2" xfId="5372"/>
    <cellStyle name="SAPBEXexcBad7 3 7 3" xfId="5373"/>
    <cellStyle name="SAPBEXexcBad7 3 8" xfId="5374"/>
    <cellStyle name="SAPBEXexcBad7 4" xfId="5375"/>
    <cellStyle name="SAPBEXexcBad7 4 2" xfId="5376"/>
    <cellStyle name="SAPBEXexcBad7 4 2 2" xfId="5377"/>
    <cellStyle name="SAPBEXexcBad7 4 3" xfId="5378"/>
    <cellStyle name="SAPBEXexcBad7 5" xfId="5379"/>
    <cellStyle name="SAPBEXexcBad7 5 2" xfId="5380"/>
    <cellStyle name="SAPBEXexcBad7 5 2 2" xfId="5381"/>
    <cellStyle name="SAPBEXexcBad7 5 3" xfId="5382"/>
    <cellStyle name="SAPBEXexcBad7 6" xfId="5383"/>
    <cellStyle name="SAPBEXexcBad7 6 2" xfId="5384"/>
    <cellStyle name="SAPBEXexcBad7 6 2 2" xfId="5385"/>
    <cellStyle name="SAPBEXexcBad7 6 3" xfId="5386"/>
    <cellStyle name="SAPBEXexcBad7 7" xfId="5387"/>
    <cellStyle name="SAPBEXexcBad7 7 2" xfId="5388"/>
    <cellStyle name="SAPBEXexcBad7 7 2 2" xfId="5389"/>
    <cellStyle name="SAPBEXexcBad7 7 3" xfId="5390"/>
    <cellStyle name="SAPBEXexcBad7 8" xfId="5391"/>
    <cellStyle name="SAPBEXexcBad7 8 2" xfId="5392"/>
    <cellStyle name="SAPBEXexcBad7 8 2 2" xfId="5393"/>
    <cellStyle name="SAPBEXexcBad7 8 3" xfId="5394"/>
    <cellStyle name="SAPBEXexcBad7 9" xfId="5395"/>
    <cellStyle name="SAPBEXexcBad7_ALM" xfId="5396"/>
    <cellStyle name="SAPBEXexcBad8" xfId="125"/>
    <cellStyle name="SAPBEXexcBad8 2" xfId="5397"/>
    <cellStyle name="SAPBEXexcBad8 2 2" xfId="5398"/>
    <cellStyle name="SAPBEXexcBad8 2 2 2" xfId="5399"/>
    <cellStyle name="SAPBEXexcBad8 2 2 2 2" xfId="5400"/>
    <cellStyle name="SAPBEXexcBad8 2 2 3" xfId="5401"/>
    <cellStyle name="SAPBEXexcBad8 2 3" xfId="5402"/>
    <cellStyle name="SAPBEXexcBad8 2 3 2" xfId="5403"/>
    <cellStyle name="SAPBEXexcBad8 2 3 2 2" xfId="5404"/>
    <cellStyle name="SAPBEXexcBad8 2 3 3" xfId="5405"/>
    <cellStyle name="SAPBEXexcBad8 2 4" xfId="5406"/>
    <cellStyle name="SAPBEXexcBad8 2 4 2" xfId="5407"/>
    <cellStyle name="SAPBEXexcBad8 2 4 2 2" xfId="5408"/>
    <cellStyle name="SAPBEXexcBad8 2 4 3" xfId="5409"/>
    <cellStyle name="SAPBEXexcBad8 2 5" xfId="5410"/>
    <cellStyle name="SAPBEXexcBad8 2 5 2" xfId="5411"/>
    <cellStyle name="SAPBEXexcBad8 2 5 2 2" xfId="5412"/>
    <cellStyle name="SAPBEXexcBad8 2 5 3" xfId="5413"/>
    <cellStyle name="SAPBEXexcBad8 2 6" xfId="5414"/>
    <cellStyle name="SAPBEXexcBad8 2 6 2" xfId="5415"/>
    <cellStyle name="SAPBEXexcBad8 2 6 2 2" xfId="5416"/>
    <cellStyle name="SAPBEXexcBad8 2 6 3" xfId="5417"/>
    <cellStyle name="SAPBEXexcBad8 2 7" xfId="5418"/>
    <cellStyle name="SAPBEXexcBad8 3" xfId="5419"/>
    <cellStyle name="SAPBEXexcBad8 3 2" xfId="5420"/>
    <cellStyle name="SAPBEXexcBad8 3 2 2" xfId="5421"/>
    <cellStyle name="SAPBEXexcBad8 3 2 2 2" xfId="5422"/>
    <cellStyle name="SAPBEXexcBad8 3 2 3" xfId="5423"/>
    <cellStyle name="SAPBEXexcBad8 3 3" xfId="5424"/>
    <cellStyle name="SAPBEXexcBad8 3 3 2" xfId="5425"/>
    <cellStyle name="SAPBEXexcBad8 3 3 2 2" xfId="5426"/>
    <cellStyle name="SAPBEXexcBad8 3 3 3" xfId="5427"/>
    <cellStyle name="SAPBEXexcBad8 3 4" xfId="5428"/>
    <cellStyle name="SAPBEXexcBad8 3 4 2" xfId="5429"/>
    <cellStyle name="SAPBEXexcBad8 3 4 2 2" xfId="5430"/>
    <cellStyle name="SAPBEXexcBad8 3 4 3" xfId="5431"/>
    <cellStyle name="SAPBEXexcBad8 3 5" xfId="5432"/>
    <cellStyle name="SAPBEXexcBad8 3 5 2" xfId="5433"/>
    <cellStyle name="SAPBEXexcBad8 3 5 2 2" xfId="5434"/>
    <cellStyle name="SAPBEXexcBad8 3 5 3" xfId="5435"/>
    <cellStyle name="SAPBEXexcBad8 3 6" xfId="5436"/>
    <cellStyle name="SAPBEXexcBad8 3 6 2" xfId="5437"/>
    <cellStyle name="SAPBEXexcBad8 3 6 2 2" xfId="5438"/>
    <cellStyle name="SAPBEXexcBad8 3 6 3" xfId="5439"/>
    <cellStyle name="SAPBEXexcBad8 3 7" xfId="5440"/>
    <cellStyle name="SAPBEXexcBad8 3 7 2" xfId="5441"/>
    <cellStyle name="SAPBEXexcBad8 3 7 2 2" xfId="5442"/>
    <cellStyle name="SAPBEXexcBad8 3 7 3" xfId="5443"/>
    <cellStyle name="SAPBEXexcBad8 3 8" xfId="5444"/>
    <cellStyle name="SAPBEXexcBad8 4" xfId="5445"/>
    <cellStyle name="SAPBEXexcBad8 4 2" xfId="5446"/>
    <cellStyle name="SAPBEXexcBad8 4 2 2" xfId="5447"/>
    <cellStyle name="SAPBEXexcBad8 4 3" xfId="5448"/>
    <cellStyle name="SAPBEXexcBad8 5" xfId="5449"/>
    <cellStyle name="SAPBEXexcBad8 5 2" xfId="5450"/>
    <cellStyle name="SAPBEXexcBad8 5 2 2" xfId="5451"/>
    <cellStyle name="SAPBEXexcBad8 5 3" xfId="5452"/>
    <cellStyle name="SAPBEXexcBad8 6" xfId="5453"/>
    <cellStyle name="SAPBEXexcBad8 6 2" xfId="5454"/>
    <cellStyle name="SAPBEXexcBad8 6 2 2" xfId="5455"/>
    <cellStyle name="SAPBEXexcBad8 6 3" xfId="5456"/>
    <cellStyle name="SAPBEXexcBad8 7" xfId="5457"/>
    <cellStyle name="SAPBEXexcBad8 7 2" xfId="5458"/>
    <cellStyle name="SAPBEXexcBad8 7 2 2" xfId="5459"/>
    <cellStyle name="SAPBEXexcBad8 7 3" xfId="5460"/>
    <cellStyle name="SAPBEXexcBad8 8" xfId="5461"/>
    <cellStyle name="SAPBEXexcBad8 8 2" xfId="5462"/>
    <cellStyle name="SAPBEXexcBad8 8 2 2" xfId="5463"/>
    <cellStyle name="SAPBEXexcBad8 8 3" xfId="5464"/>
    <cellStyle name="SAPBEXexcBad8 9" xfId="5465"/>
    <cellStyle name="SAPBEXexcBad8_ALM" xfId="5466"/>
    <cellStyle name="SAPBEXexcBad9" xfId="126"/>
    <cellStyle name="SAPBEXexcBad9 10" xfId="5467"/>
    <cellStyle name="SAPBEXexcBad9 2" xfId="5468"/>
    <cellStyle name="SAPBEXexcBad9 2 2" xfId="5469"/>
    <cellStyle name="SAPBEXexcBad9 2 2 2" xfId="5470"/>
    <cellStyle name="SAPBEXexcBad9 2 2 2 2" xfId="5471"/>
    <cellStyle name="SAPBEXexcBad9 2 2 3" xfId="5472"/>
    <cellStyle name="SAPBEXexcBad9 2 3" xfId="5473"/>
    <cellStyle name="SAPBEXexcBad9 2 3 2" xfId="5474"/>
    <cellStyle name="SAPBEXexcBad9 2 3 2 2" xfId="5475"/>
    <cellStyle name="SAPBEXexcBad9 2 3 3" xfId="5476"/>
    <cellStyle name="SAPBEXexcBad9 2 4" xfId="5477"/>
    <cellStyle name="SAPBEXexcBad9 2 4 2" xfId="5478"/>
    <cellStyle name="SAPBEXexcBad9 2 4 2 2" xfId="5479"/>
    <cellStyle name="SAPBEXexcBad9 2 4 3" xfId="5480"/>
    <cellStyle name="SAPBEXexcBad9 2 5" xfId="5481"/>
    <cellStyle name="SAPBEXexcBad9 2 5 2" xfId="5482"/>
    <cellStyle name="SAPBEXexcBad9 2 5 2 2" xfId="5483"/>
    <cellStyle name="SAPBEXexcBad9 2 5 3" xfId="5484"/>
    <cellStyle name="SAPBEXexcBad9 2 6" xfId="5485"/>
    <cellStyle name="SAPBEXexcBad9 2 6 2" xfId="5486"/>
    <cellStyle name="SAPBEXexcBad9 2 6 2 2" xfId="5487"/>
    <cellStyle name="SAPBEXexcBad9 2 6 3" xfId="5488"/>
    <cellStyle name="SAPBEXexcBad9 2 7" xfId="5489"/>
    <cellStyle name="SAPBEXexcBad9 2 7 2" xfId="5490"/>
    <cellStyle name="SAPBEXexcBad9 2 8" xfId="5491"/>
    <cellStyle name="SAPBEXexcBad9 3" xfId="5492"/>
    <cellStyle name="SAPBEXexcBad9 3 2" xfId="5493"/>
    <cellStyle name="SAPBEXexcBad9 3 2 2" xfId="5494"/>
    <cellStyle name="SAPBEXexcBad9 3 2 2 2" xfId="5495"/>
    <cellStyle name="SAPBEXexcBad9 3 2 3" xfId="5496"/>
    <cellStyle name="SAPBEXexcBad9 3 3" xfId="5497"/>
    <cellStyle name="SAPBEXexcBad9 3 3 2" xfId="5498"/>
    <cellStyle name="SAPBEXexcBad9 3 3 2 2" xfId="5499"/>
    <cellStyle name="SAPBEXexcBad9 3 3 3" xfId="5500"/>
    <cellStyle name="SAPBEXexcBad9 3 4" xfId="5501"/>
    <cellStyle name="SAPBEXexcBad9 3 4 2" xfId="5502"/>
    <cellStyle name="SAPBEXexcBad9 3 4 2 2" xfId="5503"/>
    <cellStyle name="SAPBEXexcBad9 3 4 3" xfId="5504"/>
    <cellStyle name="SAPBEXexcBad9 3 5" xfId="5505"/>
    <cellStyle name="SAPBEXexcBad9 3 5 2" xfId="5506"/>
    <cellStyle name="SAPBEXexcBad9 3 5 2 2" xfId="5507"/>
    <cellStyle name="SAPBEXexcBad9 3 5 3" xfId="5508"/>
    <cellStyle name="SAPBEXexcBad9 3 6" xfId="5509"/>
    <cellStyle name="SAPBEXexcBad9 3 6 2" xfId="5510"/>
    <cellStyle name="SAPBEXexcBad9 3 6 2 2" xfId="5511"/>
    <cellStyle name="SAPBEXexcBad9 3 6 3" xfId="5512"/>
    <cellStyle name="SAPBEXexcBad9 3 7" xfId="5513"/>
    <cellStyle name="SAPBEXexcBad9 3 7 2" xfId="5514"/>
    <cellStyle name="SAPBEXexcBad9 3 7 2 2" xfId="5515"/>
    <cellStyle name="SAPBEXexcBad9 3 7 3" xfId="5516"/>
    <cellStyle name="SAPBEXexcBad9 3 8" xfId="5517"/>
    <cellStyle name="SAPBEXexcBad9 3 8 2" xfId="5518"/>
    <cellStyle name="SAPBEXexcBad9 3 9" xfId="5519"/>
    <cellStyle name="SAPBEXexcBad9 4" xfId="5520"/>
    <cellStyle name="SAPBEXexcBad9 4 2" xfId="5521"/>
    <cellStyle name="SAPBEXexcBad9 4 2 2" xfId="5522"/>
    <cellStyle name="SAPBEXexcBad9 4 3" xfId="5523"/>
    <cellStyle name="SAPBEXexcBad9 5" xfId="5524"/>
    <cellStyle name="SAPBEXexcBad9 5 2" xfId="5525"/>
    <cellStyle name="SAPBEXexcBad9 5 2 2" xfId="5526"/>
    <cellStyle name="SAPBEXexcBad9 5 3" xfId="5527"/>
    <cellStyle name="SAPBEXexcBad9 6" xfId="5528"/>
    <cellStyle name="SAPBEXexcBad9 6 2" xfId="5529"/>
    <cellStyle name="SAPBEXexcBad9 6 2 2" xfId="5530"/>
    <cellStyle name="SAPBEXexcBad9 6 3" xfId="5531"/>
    <cellStyle name="SAPBEXexcBad9 7" xfId="5532"/>
    <cellStyle name="SAPBEXexcBad9 7 2" xfId="5533"/>
    <cellStyle name="SAPBEXexcBad9 7 2 2" xfId="5534"/>
    <cellStyle name="SAPBEXexcBad9 7 3" xfId="5535"/>
    <cellStyle name="SAPBEXexcBad9 8" xfId="5536"/>
    <cellStyle name="SAPBEXexcBad9 8 2" xfId="5537"/>
    <cellStyle name="SAPBEXexcBad9 8 2 2" xfId="5538"/>
    <cellStyle name="SAPBEXexcBad9 8 3" xfId="5539"/>
    <cellStyle name="SAPBEXexcBad9 9" xfId="5540"/>
    <cellStyle name="SAPBEXexcBad9 9 2" xfId="5541"/>
    <cellStyle name="SAPBEXexcBad9_ALM" xfId="5542"/>
    <cellStyle name="SAPBEXexcCritical4" xfId="127"/>
    <cellStyle name="SAPBEXexcCritical4 2" xfId="5543"/>
    <cellStyle name="SAPBEXexcCritical4 2 2" xfId="5544"/>
    <cellStyle name="SAPBEXexcCritical4 2 2 2" xfId="5545"/>
    <cellStyle name="SAPBEXexcCritical4 2 2 2 2" xfId="5546"/>
    <cellStyle name="SAPBEXexcCritical4 2 2 3" xfId="5547"/>
    <cellStyle name="SAPBEXexcCritical4 2 3" xfId="5548"/>
    <cellStyle name="SAPBEXexcCritical4 2 3 2" xfId="5549"/>
    <cellStyle name="SAPBEXexcCritical4 2 3 2 2" xfId="5550"/>
    <cellStyle name="SAPBEXexcCritical4 2 3 3" xfId="5551"/>
    <cellStyle name="SAPBEXexcCritical4 2 4" xfId="5552"/>
    <cellStyle name="SAPBEXexcCritical4 2 4 2" xfId="5553"/>
    <cellStyle name="SAPBEXexcCritical4 2 4 2 2" xfId="5554"/>
    <cellStyle name="SAPBEXexcCritical4 2 4 3" xfId="5555"/>
    <cellStyle name="SAPBEXexcCritical4 2 5" xfId="5556"/>
    <cellStyle name="SAPBEXexcCritical4 2 5 2" xfId="5557"/>
    <cellStyle name="SAPBEXexcCritical4 2 5 2 2" xfId="5558"/>
    <cellStyle name="SAPBEXexcCritical4 2 5 3" xfId="5559"/>
    <cellStyle name="SAPBEXexcCritical4 2 6" xfId="5560"/>
    <cellStyle name="SAPBEXexcCritical4 2 6 2" xfId="5561"/>
    <cellStyle name="SAPBEXexcCritical4 2 6 2 2" xfId="5562"/>
    <cellStyle name="SAPBEXexcCritical4 2 6 3" xfId="5563"/>
    <cellStyle name="SAPBEXexcCritical4 2 7" xfId="5564"/>
    <cellStyle name="SAPBEXexcCritical4 3" xfId="5565"/>
    <cellStyle name="SAPBEXexcCritical4 3 2" xfId="5566"/>
    <cellStyle name="SAPBEXexcCritical4 3 2 2" xfId="5567"/>
    <cellStyle name="SAPBEXexcCritical4 3 2 2 2" xfId="5568"/>
    <cellStyle name="SAPBEXexcCritical4 3 2 3" xfId="5569"/>
    <cellStyle name="SAPBEXexcCritical4 3 3" xfId="5570"/>
    <cellStyle name="SAPBEXexcCritical4 3 3 2" xfId="5571"/>
    <cellStyle name="SAPBEXexcCritical4 3 3 2 2" xfId="5572"/>
    <cellStyle name="SAPBEXexcCritical4 3 3 3" xfId="5573"/>
    <cellStyle name="SAPBEXexcCritical4 3 4" xfId="5574"/>
    <cellStyle name="SAPBEXexcCritical4 3 4 2" xfId="5575"/>
    <cellStyle name="SAPBEXexcCritical4 3 4 2 2" xfId="5576"/>
    <cellStyle name="SAPBEXexcCritical4 3 4 3" xfId="5577"/>
    <cellStyle name="SAPBEXexcCritical4 3 5" xfId="5578"/>
    <cellStyle name="SAPBEXexcCritical4 3 5 2" xfId="5579"/>
    <cellStyle name="SAPBEXexcCritical4 3 5 2 2" xfId="5580"/>
    <cellStyle name="SAPBEXexcCritical4 3 5 3" xfId="5581"/>
    <cellStyle name="SAPBEXexcCritical4 3 6" xfId="5582"/>
    <cellStyle name="SAPBEXexcCritical4 3 6 2" xfId="5583"/>
    <cellStyle name="SAPBEXexcCritical4 3 6 2 2" xfId="5584"/>
    <cellStyle name="SAPBEXexcCritical4 3 6 3" xfId="5585"/>
    <cellStyle name="SAPBEXexcCritical4 3 7" xfId="5586"/>
    <cellStyle name="SAPBEXexcCritical4 3 7 2" xfId="5587"/>
    <cellStyle name="SAPBEXexcCritical4 3 7 2 2" xfId="5588"/>
    <cellStyle name="SAPBEXexcCritical4 3 7 3" xfId="5589"/>
    <cellStyle name="SAPBEXexcCritical4 3 8" xfId="5590"/>
    <cellStyle name="SAPBEXexcCritical4 4" xfId="5591"/>
    <cellStyle name="SAPBEXexcCritical4 4 2" xfId="5592"/>
    <cellStyle name="SAPBEXexcCritical4 4 2 2" xfId="5593"/>
    <cellStyle name="SAPBEXexcCritical4 4 3" xfId="5594"/>
    <cellStyle name="SAPBEXexcCritical4 5" xfId="5595"/>
    <cellStyle name="SAPBEXexcCritical4 5 2" xfId="5596"/>
    <cellStyle name="SAPBEXexcCritical4 5 2 2" xfId="5597"/>
    <cellStyle name="SAPBEXexcCritical4 5 3" xfId="5598"/>
    <cellStyle name="SAPBEXexcCritical4 6" xfId="5599"/>
    <cellStyle name="SAPBEXexcCritical4 6 2" xfId="5600"/>
    <cellStyle name="SAPBEXexcCritical4 6 2 2" xfId="5601"/>
    <cellStyle name="SAPBEXexcCritical4 6 3" xfId="5602"/>
    <cellStyle name="SAPBEXexcCritical4 7" xfId="5603"/>
    <cellStyle name="SAPBEXexcCritical4 7 2" xfId="5604"/>
    <cellStyle name="SAPBEXexcCritical4 7 2 2" xfId="5605"/>
    <cellStyle name="SAPBEXexcCritical4 7 3" xfId="5606"/>
    <cellStyle name="SAPBEXexcCritical4 8" xfId="5607"/>
    <cellStyle name="SAPBEXexcCritical4 8 2" xfId="5608"/>
    <cellStyle name="SAPBEXexcCritical4 8 2 2" xfId="5609"/>
    <cellStyle name="SAPBEXexcCritical4 8 3" xfId="5610"/>
    <cellStyle name="SAPBEXexcCritical4 9" xfId="5611"/>
    <cellStyle name="SAPBEXexcCritical4_ALM" xfId="5612"/>
    <cellStyle name="SAPBEXexcCritical5" xfId="128"/>
    <cellStyle name="SAPBEXexcCritical5 2" xfId="5613"/>
    <cellStyle name="SAPBEXexcCritical5 2 2" xfId="5614"/>
    <cellStyle name="SAPBEXexcCritical5 2 2 2" xfId="5615"/>
    <cellStyle name="SAPBEXexcCritical5 2 2 2 2" xfId="5616"/>
    <cellStyle name="SAPBEXexcCritical5 2 2 3" xfId="5617"/>
    <cellStyle name="SAPBEXexcCritical5 2 3" xfId="5618"/>
    <cellStyle name="SAPBEXexcCritical5 2 3 2" xfId="5619"/>
    <cellStyle name="SAPBEXexcCritical5 2 3 2 2" xfId="5620"/>
    <cellStyle name="SAPBEXexcCritical5 2 3 3" xfId="5621"/>
    <cellStyle name="SAPBEXexcCritical5 2 4" xfId="5622"/>
    <cellStyle name="SAPBEXexcCritical5 2 4 2" xfId="5623"/>
    <cellStyle name="SAPBEXexcCritical5 2 4 2 2" xfId="5624"/>
    <cellStyle name="SAPBEXexcCritical5 2 4 3" xfId="5625"/>
    <cellStyle name="SAPBEXexcCritical5 2 5" xfId="5626"/>
    <cellStyle name="SAPBEXexcCritical5 2 5 2" xfId="5627"/>
    <cellStyle name="SAPBEXexcCritical5 2 5 2 2" xfId="5628"/>
    <cellStyle name="SAPBEXexcCritical5 2 5 3" xfId="5629"/>
    <cellStyle name="SAPBEXexcCritical5 2 6" xfId="5630"/>
    <cellStyle name="SAPBEXexcCritical5 2 6 2" xfId="5631"/>
    <cellStyle name="SAPBEXexcCritical5 2 6 2 2" xfId="5632"/>
    <cellStyle name="SAPBEXexcCritical5 2 6 3" xfId="5633"/>
    <cellStyle name="SAPBEXexcCritical5 2 7" xfId="5634"/>
    <cellStyle name="SAPBEXexcCritical5 3" xfId="5635"/>
    <cellStyle name="SAPBEXexcCritical5 3 2" xfId="5636"/>
    <cellStyle name="SAPBEXexcCritical5 3 2 2" xfId="5637"/>
    <cellStyle name="SAPBEXexcCritical5 3 2 2 2" xfId="5638"/>
    <cellStyle name="SAPBEXexcCritical5 3 2 3" xfId="5639"/>
    <cellStyle name="SAPBEXexcCritical5 3 3" xfId="5640"/>
    <cellStyle name="SAPBEXexcCritical5 3 3 2" xfId="5641"/>
    <cellStyle name="SAPBEXexcCritical5 3 3 2 2" xfId="5642"/>
    <cellStyle name="SAPBEXexcCritical5 3 3 3" xfId="5643"/>
    <cellStyle name="SAPBEXexcCritical5 3 4" xfId="5644"/>
    <cellStyle name="SAPBEXexcCritical5 3 4 2" xfId="5645"/>
    <cellStyle name="SAPBEXexcCritical5 3 4 2 2" xfId="5646"/>
    <cellStyle name="SAPBEXexcCritical5 3 4 3" xfId="5647"/>
    <cellStyle name="SAPBEXexcCritical5 3 5" xfId="5648"/>
    <cellStyle name="SAPBEXexcCritical5 3 5 2" xfId="5649"/>
    <cellStyle name="SAPBEXexcCritical5 3 5 2 2" xfId="5650"/>
    <cellStyle name="SAPBEXexcCritical5 3 5 3" xfId="5651"/>
    <cellStyle name="SAPBEXexcCritical5 3 6" xfId="5652"/>
    <cellStyle name="SAPBEXexcCritical5 3 6 2" xfId="5653"/>
    <cellStyle name="SAPBEXexcCritical5 3 6 2 2" xfId="5654"/>
    <cellStyle name="SAPBEXexcCritical5 3 6 3" xfId="5655"/>
    <cellStyle name="SAPBEXexcCritical5 3 7" xfId="5656"/>
    <cellStyle name="SAPBEXexcCritical5 3 7 2" xfId="5657"/>
    <cellStyle name="SAPBEXexcCritical5 3 7 2 2" xfId="5658"/>
    <cellStyle name="SAPBEXexcCritical5 3 7 3" xfId="5659"/>
    <cellStyle name="SAPBEXexcCritical5 3 8" xfId="5660"/>
    <cellStyle name="SAPBEXexcCritical5 4" xfId="5661"/>
    <cellStyle name="SAPBEXexcCritical5 4 2" xfId="5662"/>
    <cellStyle name="SAPBEXexcCritical5 4 2 2" xfId="5663"/>
    <cellStyle name="SAPBEXexcCritical5 4 3" xfId="5664"/>
    <cellStyle name="SAPBEXexcCritical5 5" xfId="5665"/>
    <cellStyle name="SAPBEXexcCritical5 5 2" xfId="5666"/>
    <cellStyle name="SAPBEXexcCritical5 5 2 2" xfId="5667"/>
    <cellStyle name="SAPBEXexcCritical5 5 3" xfId="5668"/>
    <cellStyle name="SAPBEXexcCritical5 6" xfId="5669"/>
    <cellStyle name="SAPBEXexcCritical5 6 2" xfId="5670"/>
    <cellStyle name="SAPBEXexcCritical5 6 2 2" xfId="5671"/>
    <cellStyle name="SAPBEXexcCritical5 6 3" xfId="5672"/>
    <cellStyle name="SAPBEXexcCritical5 7" xfId="5673"/>
    <cellStyle name="SAPBEXexcCritical5 7 2" xfId="5674"/>
    <cellStyle name="SAPBEXexcCritical5 7 2 2" xfId="5675"/>
    <cellStyle name="SAPBEXexcCritical5 7 3" xfId="5676"/>
    <cellStyle name="SAPBEXexcCritical5 8" xfId="5677"/>
    <cellStyle name="SAPBEXexcCritical5 8 2" xfId="5678"/>
    <cellStyle name="SAPBEXexcCritical5 8 2 2" xfId="5679"/>
    <cellStyle name="SAPBEXexcCritical5 8 3" xfId="5680"/>
    <cellStyle name="SAPBEXexcCritical5 9" xfId="5681"/>
    <cellStyle name="SAPBEXexcCritical5_ALM" xfId="5682"/>
    <cellStyle name="SAPBEXexcCritical6" xfId="129"/>
    <cellStyle name="SAPBEXexcCritical6 2" xfId="5683"/>
    <cellStyle name="SAPBEXexcCritical6 2 2" xfId="5684"/>
    <cellStyle name="SAPBEXexcCritical6 2 2 2" xfId="5685"/>
    <cellStyle name="SAPBEXexcCritical6 2 2 2 2" xfId="5686"/>
    <cellStyle name="SAPBEXexcCritical6 2 2 3" xfId="5687"/>
    <cellStyle name="SAPBEXexcCritical6 2 3" xfId="5688"/>
    <cellStyle name="SAPBEXexcCritical6 2 3 2" xfId="5689"/>
    <cellStyle name="SAPBEXexcCritical6 2 3 2 2" xfId="5690"/>
    <cellStyle name="SAPBEXexcCritical6 2 3 3" xfId="5691"/>
    <cellStyle name="SAPBEXexcCritical6 2 4" xfId="5692"/>
    <cellStyle name="SAPBEXexcCritical6 2 4 2" xfId="5693"/>
    <cellStyle name="SAPBEXexcCritical6 2 4 2 2" xfId="5694"/>
    <cellStyle name="SAPBEXexcCritical6 2 4 3" xfId="5695"/>
    <cellStyle name="SAPBEXexcCritical6 2 5" xfId="5696"/>
    <cellStyle name="SAPBEXexcCritical6 2 5 2" xfId="5697"/>
    <cellStyle name="SAPBEXexcCritical6 2 5 2 2" xfId="5698"/>
    <cellStyle name="SAPBEXexcCritical6 2 5 3" xfId="5699"/>
    <cellStyle name="SAPBEXexcCritical6 2 6" xfId="5700"/>
    <cellStyle name="SAPBEXexcCritical6 2 6 2" xfId="5701"/>
    <cellStyle name="SAPBEXexcCritical6 2 6 2 2" xfId="5702"/>
    <cellStyle name="SAPBEXexcCritical6 2 6 3" xfId="5703"/>
    <cellStyle name="SAPBEXexcCritical6 2 7" xfId="5704"/>
    <cellStyle name="SAPBEXexcCritical6 3" xfId="5705"/>
    <cellStyle name="SAPBEXexcCritical6 3 2" xfId="5706"/>
    <cellStyle name="SAPBEXexcCritical6 3 2 2" xfId="5707"/>
    <cellStyle name="SAPBEXexcCritical6 3 2 2 2" xfId="5708"/>
    <cellStyle name="SAPBEXexcCritical6 3 2 3" xfId="5709"/>
    <cellStyle name="SAPBEXexcCritical6 3 3" xfId="5710"/>
    <cellStyle name="SAPBEXexcCritical6 3 3 2" xfId="5711"/>
    <cellStyle name="SAPBEXexcCritical6 3 3 2 2" xfId="5712"/>
    <cellStyle name="SAPBEXexcCritical6 3 3 3" xfId="5713"/>
    <cellStyle name="SAPBEXexcCritical6 3 4" xfId="5714"/>
    <cellStyle name="SAPBEXexcCritical6 3 4 2" xfId="5715"/>
    <cellStyle name="SAPBEXexcCritical6 3 4 2 2" xfId="5716"/>
    <cellStyle name="SAPBEXexcCritical6 3 4 3" xfId="5717"/>
    <cellStyle name="SAPBEXexcCritical6 3 5" xfId="5718"/>
    <cellStyle name="SAPBEXexcCritical6 3 5 2" xfId="5719"/>
    <cellStyle name="SAPBEXexcCritical6 3 5 2 2" xfId="5720"/>
    <cellStyle name="SAPBEXexcCritical6 3 5 3" xfId="5721"/>
    <cellStyle name="SAPBEXexcCritical6 3 6" xfId="5722"/>
    <cellStyle name="SAPBEXexcCritical6 3 6 2" xfId="5723"/>
    <cellStyle name="SAPBEXexcCritical6 3 6 2 2" xfId="5724"/>
    <cellStyle name="SAPBEXexcCritical6 3 6 3" xfId="5725"/>
    <cellStyle name="SAPBEXexcCritical6 3 7" xfId="5726"/>
    <cellStyle name="SAPBEXexcCritical6 3 7 2" xfId="5727"/>
    <cellStyle name="SAPBEXexcCritical6 3 7 2 2" xfId="5728"/>
    <cellStyle name="SAPBEXexcCritical6 3 7 3" xfId="5729"/>
    <cellStyle name="SAPBEXexcCritical6 3 8" xfId="5730"/>
    <cellStyle name="SAPBEXexcCritical6 4" xfId="5731"/>
    <cellStyle name="SAPBEXexcCritical6 4 2" xfId="5732"/>
    <cellStyle name="SAPBEXexcCritical6 4 2 2" xfId="5733"/>
    <cellStyle name="SAPBEXexcCritical6 4 3" xfId="5734"/>
    <cellStyle name="SAPBEXexcCritical6 5" xfId="5735"/>
    <cellStyle name="SAPBEXexcCritical6 5 2" xfId="5736"/>
    <cellStyle name="SAPBEXexcCritical6 5 2 2" xfId="5737"/>
    <cellStyle name="SAPBEXexcCritical6 5 3" xfId="5738"/>
    <cellStyle name="SAPBEXexcCritical6 6" xfId="5739"/>
    <cellStyle name="SAPBEXexcCritical6 6 2" xfId="5740"/>
    <cellStyle name="SAPBEXexcCritical6 6 2 2" xfId="5741"/>
    <cellStyle name="SAPBEXexcCritical6 6 3" xfId="5742"/>
    <cellStyle name="SAPBEXexcCritical6 7" xfId="5743"/>
    <cellStyle name="SAPBEXexcCritical6 7 2" xfId="5744"/>
    <cellStyle name="SAPBEXexcCritical6 7 2 2" xfId="5745"/>
    <cellStyle name="SAPBEXexcCritical6 7 3" xfId="5746"/>
    <cellStyle name="SAPBEXexcCritical6 8" xfId="5747"/>
    <cellStyle name="SAPBEXexcCritical6 8 2" xfId="5748"/>
    <cellStyle name="SAPBEXexcCritical6 8 2 2" xfId="5749"/>
    <cellStyle name="SAPBEXexcCritical6 8 3" xfId="5750"/>
    <cellStyle name="SAPBEXexcCritical6 9" xfId="5751"/>
    <cellStyle name="SAPBEXexcCritical6_ALM" xfId="5752"/>
    <cellStyle name="SAPBEXexcGood1" xfId="130"/>
    <cellStyle name="SAPBEXexcGood1 2" xfId="5753"/>
    <cellStyle name="SAPBEXexcGood1 2 2" xfId="5754"/>
    <cellStyle name="SAPBEXexcGood1 2 2 2" xfId="5755"/>
    <cellStyle name="SAPBEXexcGood1 2 2 2 2" xfId="5756"/>
    <cellStyle name="SAPBEXexcGood1 2 2 3" xfId="5757"/>
    <cellStyle name="SAPBEXexcGood1 2 3" xfId="5758"/>
    <cellStyle name="SAPBEXexcGood1 2 3 2" xfId="5759"/>
    <cellStyle name="SAPBEXexcGood1 2 3 2 2" xfId="5760"/>
    <cellStyle name="SAPBEXexcGood1 2 3 3" xfId="5761"/>
    <cellStyle name="SAPBEXexcGood1 2 4" xfId="5762"/>
    <cellStyle name="SAPBEXexcGood1 2 4 2" xfId="5763"/>
    <cellStyle name="SAPBEXexcGood1 2 4 2 2" xfId="5764"/>
    <cellStyle name="SAPBEXexcGood1 2 4 3" xfId="5765"/>
    <cellStyle name="SAPBEXexcGood1 2 5" xfId="5766"/>
    <cellStyle name="SAPBEXexcGood1 2 5 2" xfId="5767"/>
    <cellStyle name="SAPBEXexcGood1 2 5 2 2" xfId="5768"/>
    <cellStyle name="SAPBEXexcGood1 2 5 3" xfId="5769"/>
    <cellStyle name="SAPBEXexcGood1 2 6" xfId="5770"/>
    <cellStyle name="SAPBEXexcGood1 2 6 2" xfId="5771"/>
    <cellStyle name="SAPBEXexcGood1 2 6 2 2" xfId="5772"/>
    <cellStyle name="SAPBEXexcGood1 2 6 3" xfId="5773"/>
    <cellStyle name="SAPBEXexcGood1 2 7" xfId="5774"/>
    <cellStyle name="SAPBEXexcGood1 3" xfId="5775"/>
    <cellStyle name="SAPBEXexcGood1 3 2" xfId="5776"/>
    <cellStyle name="SAPBEXexcGood1 3 2 2" xfId="5777"/>
    <cellStyle name="SAPBEXexcGood1 3 2 2 2" xfId="5778"/>
    <cellStyle name="SAPBEXexcGood1 3 2 3" xfId="5779"/>
    <cellStyle name="SAPBEXexcGood1 3 3" xfId="5780"/>
    <cellStyle name="SAPBEXexcGood1 3 3 2" xfId="5781"/>
    <cellStyle name="SAPBEXexcGood1 3 3 2 2" xfId="5782"/>
    <cellStyle name="SAPBEXexcGood1 3 3 3" xfId="5783"/>
    <cellStyle name="SAPBEXexcGood1 3 4" xfId="5784"/>
    <cellStyle name="SAPBEXexcGood1 3 4 2" xfId="5785"/>
    <cellStyle name="SAPBEXexcGood1 3 4 2 2" xfId="5786"/>
    <cellStyle name="SAPBEXexcGood1 3 4 3" xfId="5787"/>
    <cellStyle name="SAPBEXexcGood1 3 5" xfId="5788"/>
    <cellStyle name="SAPBEXexcGood1 3 5 2" xfId="5789"/>
    <cellStyle name="SAPBEXexcGood1 3 5 2 2" xfId="5790"/>
    <cellStyle name="SAPBEXexcGood1 3 5 3" xfId="5791"/>
    <cellStyle name="SAPBEXexcGood1 3 6" xfId="5792"/>
    <cellStyle name="SAPBEXexcGood1 3 6 2" xfId="5793"/>
    <cellStyle name="SAPBEXexcGood1 3 6 2 2" xfId="5794"/>
    <cellStyle name="SAPBEXexcGood1 3 6 3" xfId="5795"/>
    <cellStyle name="SAPBEXexcGood1 3 7" xfId="5796"/>
    <cellStyle name="SAPBEXexcGood1 3 7 2" xfId="5797"/>
    <cellStyle name="SAPBEXexcGood1 3 7 2 2" xfId="5798"/>
    <cellStyle name="SAPBEXexcGood1 3 7 3" xfId="5799"/>
    <cellStyle name="SAPBEXexcGood1 3 8" xfId="5800"/>
    <cellStyle name="SAPBEXexcGood1 4" xfId="5801"/>
    <cellStyle name="SAPBEXexcGood1 4 2" xfId="5802"/>
    <cellStyle name="SAPBEXexcGood1 4 2 2" xfId="5803"/>
    <cellStyle name="SAPBEXexcGood1 4 3" xfId="5804"/>
    <cellStyle name="SAPBEXexcGood1 5" xfId="5805"/>
    <cellStyle name="SAPBEXexcGood1 5 2" xfId="5806"/>
    <cellStyle name="SAPBEXexcGood1 5 2 2" xfId="5807"/>
    <cellStyle name="SAPBEXexcGood1 5 3" xfId="5808"/>
    <cellStyle name="SAPBEXexcGood1 6" xfId="5809"/>
    <cellStyle name="SAPBEXexcGood1 6 2" xfId="5810"/>
    <cellStyle name="SAPBEXexcGood1 6 2 2" xfId="5811"/>
    <cellStyle name="SAPBEXexcGood1 6 3" xfId="5812"/>
    <cellStyle name="SAPBEXexcGood1 7" xfId="5813"/>
    <cellStyle name="SAPBEXexcGood1 7 2" xfId="5814"/>
    <cellStyle name="SAPBEXexcGood1 7 2 2" xfId="5815"/>
    <cellStyle name="SAPBEXexcGood1 7 3" xfId="5816"/>
    <cellStyle name="SAPBEXexcGood1 8" xfId="5817"/>
    <cellStyle name="SAPBEXexcGood1 8 2" xfId="5818"/>
    <cellStyle name="SAPBEXexcGood1 8 2 2" xfId="5819"/>
    <cellStyle name="SAPBEXexcGood1 8 3" xfId="5820"/>
    <cellStyle name="SAPBEXexcGood1 9" xfId="5821"/>
    <cellStyle name="SAPBEXexcGood1_ALM" xfId="5822"/>
    <cellStyle name="SAPBEXexcGood2" xfId="131"/>
    <cellStyle name="SAPBEXexcGood2 2" xfId="5823"/>
    <cellStyle name="SAPBEXexcGood2 2 2" xfId="5824"/>
    <cellStyle name="SAPBEXexcGood2 2 2 2" xfId="5825"/>
    <cellStyle name="SAPBEXexcGood2 2 2 2 2" xfId="5826"/>
    <cellStyle name="SAPBEXexcGood2 2 2 3" xfId="5827"/>
    <cellStyle name="SAPBEXexcGood2 2 3" xfId="5828"/>
    <cellStyle name="SAPBEXexcGood2 2 3 2" xfId="5829"/>
    <cellStyle name="SAPBEXexcGood2 2 3 2 2" xfId="5830"/>
    <cellStyle name="SAPBEXexcGood2 2 3 3" xfId="5831"/>
    <cellStyle name="SAPBEXexcGood2 2 4" xfId="5832"/>
    <cellStyle name="SAPBEXexcGood2 2 4 2" xfId="5833"/>
    <cellStyle name="SAPBEXexcGood2 2 4 2 2" xfId="5834"/>
    <cellStyle name="SAPBEXexcGood2 2 4 3" xfId="5835"/>
    <cellStyle name="SAPBEXexcGood2 2 5" xfId="5836"/>
    <cellStyle name="SAPBEXexcGood2 2 5 2" xfId="5837"/>
    <cellStyle name="SAPBEXexcGood2 2 5 2 2" xfId="5838"/>
    <cellStyle name="SAPBEXexcGood2 2 5 3" xfId="5839"/>
    <cellStyle name="SAPBEXexcGood2 2 6" xfId="5840"/>
    <cellStyle name="SAPBEXexcGood2 2 6 2" xfId="5841"/>
    <cellStyle name="SAPBEXexcGood2 2 6 2 2" xfId="5842"/>
    <cellStyle name="SAPBEXexcGood2 2 6 3" xfId="5843"/>
    <cellStyle name="SAPBEXexcGood2 2 7" xfId="5844"/>
    <cellStyle name="SAPBEXexcGood2 3" xfId="5845"/>
    <cellStyle name="SAPBEXexcGood2 3 2" xfId="5846"/>
    <cellStyle name="SAPBEXexcGood2 3 2 2" xfId="5847"/>
    <cellStyle name="SAPBEXexcGood2 3 2 2 2" xfId="5848"/>
    <cellStyle name="SAPBEXexcGood2 3 2 3" xfId="5849"/>
    <cellStyle name="SAPBEXexcGood2 3 3" xfId="5850"/>
    <cellStyle name="SAPBEXexcGood2 3 3 2" xfId="5851"/>
    <cellStyle name="SAPBEXexcGood2 3 3 2 2" xfId="5852"/>
    <cellStyle name="SAPBEXexcGood2 3 3 3" xfId="5853"/>
    <cellStyle name="SAPBEXexcGood2 3 4" xfId="5854"/>
    <cellStyle name="SAPBEXexcGood2 3 4 2" xfId="5855"/>
    <cellStyle name="SAPBEXexcGood2 3 4 2 2" xfId="5856"/>
    <cellStyle name="SAPBEXexcGood2 3 4 3" xfId="5857"/>
    <cellStyle name="SAPBEXexcGood2 3 5" xfId="5858"/>
    <cellStyle name="SAPBEXexcGood2 3 5 2" xfId="5859"/>
    <cellStyle name="SAPBEXexcGood2 3 5 2 2" xfId="5860"/>
    <cellStyle name="SAPBEXexcGood2 3 5 3" xfId="5861"/>
    <cellStyle name="SAPBEXexcGood2 3 6" xfId="5862"/>
    <cellStyle name="SAPBEXexcGood2 3 6 2" xfId="5863"/>
    <cellStyle name="SAPBEXexcGood2 3 6 2 2" xfId="5864"/>
    <cellStyle name="SAPBEXexcGood2 3 6 3" xfId="5865"/>
    <cellStyle name="SAPBEXexcGood2 3 7" xfId="5866"/>
    <cellStyle name="SAPBEXexcGood2 3 7 2" xfId="5867"/>
    <cellStyle name="SAPBEXexcGood2 3 7 2 2" xfId="5868"/>
    <cellStyle name="SAPBEXexcGood2 3 7 3" xfId="5869"/>
    <cellStyle name="SAPBEXexcGood2 3 8" xfId="5870"/>
    <cellStyle name="SAPBEXexcGood2 4" xfId="5871"/>
    <cellStyle name="SAPBEXexcGood2 4 2" xfId="5872"/>
    <cellStyle name="SAPBEXexcGood2 4 2 2" xfId="5873"/>
    <cellStyle name="SAPBEXexcGood2 4 3" xfId="5874"/>
    <cellStyle name="SAPBEXexcGood2 5" xfId="5875"/>
    <cellStyle name="SAPBEXexcGood2 5 2" xfId="5876"/>
    <cellStyle name="SAPBEXexcGood2 5 2 2" xfId="5877"/>
    <cellStyle name="SAPBEXexcGood2 5 3" xfId="5878"/>
    <cellStyle name="SAPBEXexcGood2 6" xfId="5879"/>
    <cellStyle name="SAPBEXexcGood2 6 2" xfId="5880"/>
    <cellStyle name="SAPBEXexcGood2 6 2 2" xfId="5881"/>
    <cellStyle name="SAPBEXexcGood2 6 3" xfId="5882"/>
    <cellStyle name="SAPBEXexcGood2 7" xfId="5883"/>
    <cellStyle name="SAPBEXexcGood2 7 2" xfId="5884"/>
    <cellStyle name="SAPBEXexcGood2 7 2 2" xfId="5885"/>
    <cellStyle name="SAPBEXexcGood2 7 3" xfId="5886"/>
    <cellStyle name="SAPBEXexcGood2 8" xfId="5887"/>
    <cellStyle name="SAPBEXexcGood2 8 2" xfId="5888"/>
    <cellStyle name="SAPBEXexcGood2 8 2 2" xfId="5889"/>
    <cellStyle name="SAPBEXexcGood2 8 3" xfId="5890"/>
    <cellStyle name="SAPBEXexcGood2 9" xfId="5891"/>
    <cellStyle name="SAPBEXexcGood2_ALM" xfId="5892"/>
    <cellStyle name="SAPBEXexcGood3" xfId="132"/>
    <cellStyle name="SAPBEXexcGood3 2" xfId="5893"/>
    <cellStyle name="SAPBEXexcGood3 2 2" xfId="5894"/>
    <cellStyle name="SAPBEXexcGood3 2 2 2" xfId="5895"/>
    <cellStyle name="SAPBEXexcGood3 2 2 2 2" xfId="5896"/>
    <cellStyle name="SAPBEXexcGood3 2 2 3" xfId="5897"/>
    <cellStyle name="SAPBEXexcGood3 2 3" xfId="5898"/>
    <cellStyle name="SAPBEXexcGood3 2 3 2" xfId="5899"/>
    <cellStyle name="SAPBEXexcGood3 2 3 2 2" xfId="5900"/>
    <cellStyle name="SAPBEXexcGood3 2 3 3" xfId="5901"/>
    <cellStyle name="SAPBEXexcGood3 2 4" xfId="5902"/>
    <cellStyle name="SAPBEXexcGood3 2 4 2" xfId="5903"/>
    <cellStyle name="SAPBEXexcGood3 2 4 2 2" xfId="5904"/>
    <cellStyle name="SAPBEXexcGood3 2 4 3" xfId="5905"/>
    <cellStyle name="SAPBEXexcGood3 2 5" xfId="5906"/>
    <cellStyle name="SAPBEXexcGood3 2 5 2" xfId="5907"/>
    <cellStyle name="SAPBEXexcGood3 2 5 2 2" xfId="5908"/>
    <cellStyle name="SAPBEXexcGood3 2 5 3" xfId="5909"/>
    <cellStyle name="SAPBEXexcGood3 2 6" xfId="5910"/>
    <cellStyle name="SAPBEXexcGood3 2 6 2" xfId="5911"/>
    <cellStyle name="SAPBEXexcGood3 2 6 2 2" xfId="5912"/>
    <cellStyle name="SAPBEXexcGood3 2 6 3" xfId="5913"/>
    <cellStyle name="SAPBEXexcGood3 2 7" xfId="5914"/>
    <cellStyle name="SAPBEXexcGood3 3" xfId="5915"/>
    <cellStyle name="SAPBEXexcGood3 3 2" xfId="5916"/>
    <cellStyle name="SAPBEXexcGood3 3 2 2" xfId="5917"/>
    <cellStyle name="SAPBEXexcGood3 3 2 2 2" xfId="5918"/>
    <cellStyle name="SAPBEXexcGood3 3 2 3" xfId="5919"/>
    <cellStyle name="SAPBEXexcGood3 3 3" xfId="5920"/>
    <cellStyle name="SAPBEXexcGood3 3 3 2" xfId="5921"/>
    <cellStyle name="SAPBEXexcGood3 3 3 2 2" xfId="5922"/>
    <cellStyle name="SAPBEXexcGood3 3 3 3" xfId="5923"/>
    <cellStyle name="SAPBEXexcGood3 3 4" xfId="5924"/>
    <cellStyle name="SAPBEXexcGood3 3 4 2" xfId="5925"/>
    <cellStyle name="SAPBEXexcGood3 3 4 2 2" xfId="5926"/>
    <cellStyle name="SAPBEXexcGood3 3 4 3" xfId="5927"/>
    <cellStyle name="SAPBEXexcGood3 3 5" xfId="5928"/>
    <cellStyle name="SAPBEXexcGood3 3 5 2" xfId="5929"/>
    <cellStyle name="SAPBEXexcGood3 3 5 2 2" xfId="5930"/>
    <cellStyle name="SAPBEXexcGood3 3 5 3" xfId="5931"/>
    <cellStyle name="SAPBEXexcGood3 3 6" xfId="5932"/>
    <cellStyle name="SAPBEXexcGood3 3 6 2" xfId="5933"/>
    <cellStyle name="SAPBEXexcGood3 3 6 2 2" xfId="5934"/>
    <cellStyle name="SAPBEXexcGood3 3 6 3" xfId="5935"/>
    <cellStyle name="SAPBEXexcGood3 3 7" xfId="5936"/>
    <cellStyle name="SAPBEXexcGood3 3 7 2" xfId="5937"/>
    <cellStyle name="SAPBEXexcGood3 3 7 2 2" xfId="5938"/>
    <cellStyle name="SAPBEXexcGood3 3 7 3" xfId="5939"/>
    <cellStyle name="SAPBEXexcGood3 3 8" xfId="5940"/>
    <cellStyle name="SAPBEXexcGood3 4" xfId="5941"/>
    <cellStyle name="SAPBEXexcGood3 4 2" xfId="5942"/>
    <cellStyle name="SAPBEXexcGood3 4 2 2" xfId="5943"/>
    <cellStyle name="SAPBEXexcGood3 4 3" xfId="5944"/>
    <cellStyle name="SAPBEXexcGood3 5" xfId="5945"/>
    <cellStyle name="SAPBEXexcGood3 5 2" xfId="5946"/>
    <cellStyle name="SAPBEXexcGood3 5 2 2" xfId="5947"/>
    <cellStyle name="SAPBEXexcGood3 5 3" xfId="5948"/>
    <cellStyle name="SAPBEXexcGood3 6" xfId="5949"/>
    <cellStyle name="SAPBEXexcGood3 6 2" xfId="5950"/>
    <cellStyle name="SAPBEXexcGood3 6 2 2" xfId="5951"/>
    <cellStyle name="SAPBEXexcGood3 6 3" xfId="5952"/>
    <cellStyle name="SAPBEXexcGood3 7" xfId="5953"/>
    <cellStyle name="SAPBEXexcGood3 7 2" xfId="5954"/>
    <cellStyle name="SAPBEXexcGood3 7 2 2" xfId="5955"/>
    <cellStyle name="SAPBEXexcGood3 7 3" xfId="5956"/>
    <cellStyle name="SAPBEXexcGood3 8" xfId="5957"/>
    <cellStyle name="SAPBEXexcGood3 8 2" xfId="5958"/>
    <cellStyle name="SAPBEXexcGood3 8 2 2" xfId="5959"/>
    <cellStyle name="SAPBEXexcGood3 8 3" xfId="5960"/>
    <cellStyle name="SAPBEXexcGood3 9" xfId="5961"/>
    <cellStyle name="SAPBEXexcGood3_ALM" xfId="5962"/>
    <cellStyle name="SAPBEXfilterDrill" xfId="133"/>
    <cellStyle name="SAPBEXfilterDrill 10" xfId="5963"/>
    <cellStyle name="SAPBEXfilterDrill 2" xfId="5964"/>
    <cellStyle name="SAPBEXfilterDrill 2 2" xfId="5965"/>
    <cellStyle name="SAPBEXfilterDrill 2 2 2" xfId="5966"/>
    <cellStyle name="SAPBEXfilterDrill 2 2 2 2" xfId="5967"/>
    <cellStyle name="SAPBEXfilterDrill 2 2 3" xfId="5968"/>
    <cellStyle name="SAPBEXfilterDrill 2 3" xfId="5969"/>
    <cellStyle name="SAPBEXfilterDrill 2 3 2" xfId="5970"/>
    <cellStyle name="SAPBEXfilterDrill 2 3 2 2" xfId="5971"/>
    <cellStyle name="SAPBEXfilterDrill 2 3 3" xfId="5972"/>
    <cellStyle name="SAPBEXfilterDrill 2 4" xfId="5973"/>
    <cellStyle name="SAPBEXfilterDrill 2 4 2" xfId="5974"/>
    <cellStyle name="SAPBEXfilterDrill 2 4 2 2" xfId="5975"/>
    <cellStyle name="SAPBEXfilterDrill 2 4 3" xfId="5976"/>
    <cellStyle name="SAPBEXfilterDrill 2 5" xfId="5977"/>
    <cellStyle name="SAPBEXfilterDrill 2 5 2" xfId="5978"/>
    <cellStyle name="SAPBEXfilterDrill 2 5 2 2" xfId="5979"/>
    <cellStyle name="SAPBEXfilterDrill 2 5 3" xfId="5980"/>
    <cellStyle name="SAPBEXfilterDrill 2 6" xfId="5981"/>
    <cellStyle name="SAPBEXfilterDrill 2 6 2" xfId="5982"/>
    <cellStyle name="SAPBEXfilterDrill 2 6 2 2" xfId="5983"/>
    <cellStyle name="SAPBEXfilterDrill 2 6 3" xfId="5984"/>
    <cellStyle name="SAPBEXfilterDrill 2 7" xfId="5985"/>
    <cellStyle name="SAPBEXfilterDrill 2 7 2" xfId="5986"/>
    <cellStyle name="SAPBEXfilterDrill 2 8" xfId="5987"/>
    <cellStyle name="SAPBEXfilterDrill 3" xfId="5988"/>
    <cellStyle name="SAPBEXfilterDrill 3 2" xfId="5989"/>
    <cellStyle name="SAPBEXfilterDrill 3 2 2" xfId="5990"/>
    <cellStyle name="SAPBEXfilterDrill 3 2 2 2" xfId="5991"/>
    <cellStyle name="SAPBEXfilterDrill 3 2 3" xfId="5992"/>
    <cellStyle name="SAPBEXfilterDrill 3 3" xfId="5993"/>
    <cellStyle name="SAPBEXfilterDrill 3 3 2" xfId="5994"/>
    <cellStyle name="SAPBEXfilterDrill 3 3 2 2" xfId="5995"/>
    <cellStyle name="SAPBEXfilterDrill 3 3 3" xfId="5996"/>
    <cellStyle name="SAPBEXfilterDrill 3 4" xfId="5997"/>
    <cellStyle name="SAPBEXfilterDrill 3 4 2" xfId="5998"/>
    <cellStyle name="SAPBEXfilterDrill 3 4 2 2" xfId="5999"/>
    <cellStyle name="SAPBEXfilterDrill 3 4 3" xfId="6000"/>
    <cellStyle name="SAPBEXfilterDrill 3 5" xfId="6001"/>
    <cellStyle name="SAPBEXfilterDrill 3 5 2" xfId="6002"/>
    <cellStyle name="SAPBEXfilterDrill 3 5 2 2" xfId="6003"/>
    <cellStyle name="SAPBEXfilterDrill 3 5 3" xfId="6004"/>
    <cellStyle name="SAPBEXfilterDrill 3 6" xfId="6005"/>
    <cellStyle name="SAPBEXfilterDrill 3 6 2" xfId="6006"/>
    <cellStyle name="SAPBEXfilterDrill 3 6 2 2" xfId="6007"/>
    <cellStyle name="SAPBEXfilterDrill 3 6 3" xfId="6008"/>
    <cellStyle name="SAPBEXfilterDrill 3 7" xfId="6009"/>
    <cellStyle name="SAPBEXfilterDrill 3 7 2" xfId="6010"/>
    <cellStyle name="SAPBEXfilterDrill 3 7 2 2" xfId="6011"/>
    <cellStyle name="SAPBEXfilterDrill 3 7 3" xfId="6012"/>
    <cellStyle name="SAPBEXfilterDrill 3 8" xfId="6013"/>
    <cellStyle name="SAPBEXfilterDrill 3 8 2" xfId="6014"/>
    <cellStyle name="SAPBEXfilterDrill 3 9" xfId="6015"/>
    <cellStyle name="SAPBEXfilterDrill 4" xfId="6016"/>
    <cellStyle name="SAPBEXfilterDrill 4 2" xfId="6017"/>
    <cellStyle name="SAPBEXfilterDrill 4 2 2" xfId="6018"/>
    <cellStyle name="SAPBEXfilterDrill 4 3" xfId="6019"/>
    <cellStyle name="SAPBEXfilterDrill 5" xfId="6020"/>
    <cellStyle name="SAPBEXfilterDrill 5 2" xfId="6021"/>
    <cellStyle name="SAPBEXfilterDrill 5 2 2" xfId="6022"/>
    <cellStyle name="SAPBEXfilterDrill 5 3" xfId="6023"/>
    <cellStyle name="SAPBEXfilterDrill 6" xfId="6024"/>
    <cellStyle name="SAPBEXfilterDrill 6 2" xfId="6025"/>
    <cellStyle name="SAPBEXfilterDrill 6 2 2" xfId="6026"/>
    <cellStyle name="SAPBEXfilterDrill 6 3" xfId="6027"/>
    <cellStyle name="SAPBEXfilterDrill 7" xfId="6028"/>
    <cellStyle name="SAPBEXfilterDrill 7 2" xfId="6029"/>
    <cellStyle name="SAPBEXfilterDrill 7 2 2" xfId="6030"/>
    <cellStyle name="SAPBEXfilterDrill 7 3" xfId="6031"/>
    <cellStyle name="SAPBEXfilterDrill 8" xfId="6032"/>
    <cellStyle name="SAPBEXfilterDrill 8 2" xfId="6033"/>
    <cellStyle name="SAPBEXfilterDrill 8 2 2" xfId="6034"/>
    <cellStyle name="SAPBEXfilterDrill 8 3" xfId="6035"/>
    <cellStyle name="SAPBEXfilterDrill 9" xfId="6036"/>
    <cellStyle name="SAPBEXfilterDrill 9 2" xfId="6037"/>
    <cellStyle name="SAPBEXfilterDrill_ALM" xfId="6038"/>
    <cellStyle name="SAPBEXfilterItem" xfId="134"/>
    <cellStyle name="SAPBEXfilterItem 2" xfId="6039"/>
    <cellStyle name="SAPBEXfilterItem 2 2" xfId="6040"/>
    <cellStyle name="SAPBEXfilterItem 2 2 2" xfId="6041"/>
    <cellStyle name="SAPBEXfilterItem 2 2 2 2" xfId="6042"/>
    <cellStyle name="SAPBEXfilterItem 2 2 3" xfId="6043"/>
    <cellStyle name="SAPBEXfilterItem 2 3" xfId="6044"/>
    <cellStyle name="SAPBEXfilterItem 2 3 2" xfId="6045"/>
    <cellStyle name="SAPBEXfilterItem 2 3 2 2" xfId="6046"/>
    <cellStyle name="SAPBEXfilterItem 2 3 3" xfId="6047"/>
    <cellStyle name="SAPBEXfilterItem 2 4" xfId="6048"/>
    <cellStyle name="SAPBEXfilterItem 2 4 2" xfId="6049"/>
    <cellStyle name="SAPBEXfilterItem 2 4 2 2" xfId="6050"/>
    <cellStyle name="SAPBEXfilterItem 2 4 3" xfId="6051"/>
    <cellStyle name="SAPBEXfilterItem 2 5" xfId="6052"/>
    <cellStyle name="SAPBEXfilterItem 2 5 2" xfId="6053"/>
    <cellStyle name="SAPBEXfilterItem 2 5 2 2" xfId="6054"/>
    <cellStyle name="SAPBEXfilterItem 2 5 3" xfId="6055"/>
    <cellStyle name="SAPBEXfilterItem 2 6" xfId="6056"/>
    <cellStyle name="SAPBEXfilterItem 2 6 2" xfId="6057"/>
    <cellStyle name="SAPBEXfilterItem 2 6 2 2" xfId="6058"/>
    <cellStyle name="SAPBEXfilterItem 2 6 3" xfId="6059"/>
    <cellStyle name="SAPBEXfilterItem 2 7" xfId="6060"/>
    <cellStyle name="SAPBEXfilterItem 2 7 2" xfId="6061"/>
    <cellStyle name="SAPBEXfilterItem 2 8" xfId="6062"/>
    <cellStyle name="SAPBEXfilterItem 3" xfId="6063"/>
    <cellStyle name="SAPBEXfilterItem 3 2" xfId="6064"/>
    <cellStyle name="SAPBEXfilterItem 3 2 2" xfId="6065"/>
    <cellStyle name="SAPBEXfilterItem 3 3" xfId="6066"/>
    <cellStyle name="SAPBEXfilterItem 4" xfId="6067"/>
    <cellStyle name="SAPBEXfilterItem 4 2" xfId="6068"/>
    <cellStyle name="SAPBEXfilterItem 4 2 2" xfId="6069"/>
    <cellStyle name="SAPBEXfilterItem 4 3" xfId="6070"/>
    <cellStyle name="SAPBEXfilterItem 5" xfId="6071"/>
    <cellStyle name="SAPBEXfilterItem 5 2" xfId="6072"/>
    <cellStyle name="SAPBEXfilterItem 5 2 2" xfId="6073"/>
    <cellStyle name="SAPBEXfilterItem 5 3" xfId="6074"/>
    <cellStyle name="SAPBEXfilterItem 6" xfId="6075"/>
    <cellStyle name="SAPBEXfilterItem 6 2" xfId="6076"/>
    <cellStyle name="SAPBEXfilterItem 6 2 2" xfId="6077"/>
    <cellStyle name="SAPBEXfilterItem 6 3" xfId="6078"/>
    <cellStyle name="SAPBEXfilterItem 7" xfId="6079"/>
    <cellStyle name="SAPBEXfilterItem 7 2" xfId="6080"/>
    <cellStyle name="SAPBEXfilterItem 7 2 2" xfId="6081"/>
    <cellStyle name="SAPBEXfilterItem 7 3" xfId="6082"/>
    <cellStyle name="SAPBEXfilterItem 8" xfId="6083"/>
    <cellStyle name="SAPBEXfilterItem 8 2" xfId="6084"/>
    <cellStyle name="SAPBEXfilterItem 9" xfId="6085"/>
    <cellStyle name="SAPBEXfilterItem_ALM" xfId="6086"/>
    <cellStyle name="SAPBEXfilterText" xfId="135"/>
    <cellStyle name="SAPBEXfilterText 2" xfId="6087"/>
    <cellStyle name="SAPBEXfilterText 2 2" xfId="6088"/>
    <cellStyle name="SAPBEXfilterText 2 2 2" xfId="6089"/>
    <cellStyle name="SAPBEXfilterText 2 2 2 2" xfId="6090"/>
    <cellStyle name="SAPBEXfilterText 2 2 3" xfId="6091"/>
    <cellStyle name="SAPBEXfilterText 2 3" xfId="6092"/>
    <cellStyle name="SAPBEXfilterText 2 3 2" xfId="6093"/>
    <cellStyle name="SAPBEXfilterText 2 3 2 2" xfId="6094"/>
    <cellStyle name="SAPBEXfilterText 2 3 3" xfId="6095"/>
    <cellStyle name="SAPBEXfilterText 2 4" xfId="6096"/>
    <cellStyle name="SAPBEXfilterText 2 4 2" xfId="6097"/>
    <cellStyle name="SAPBEXfilterText 2 4 2 2" xfId="6098"/>
    <cellStyle name="SAPBEXfilterText 2 4 3" xfId="6099"/>
    <cellStyle name="SAPBEXfilterText 2 5" xfId="6100"/>
    <cellStyle name="SAPBEXfilterText 2 5 2" xfId="6101"/>
    <cellStyle name="SAPBEXfilterText 2 5 2 2" xfId="6102"/>
    <cellStyle name="SAPBEXfilterText 2 5 3" xfId="6103"/>
    <cellStyle name="SAPBEXfilterText 2 6" xfId="6104"/>
    <cellStyle name="SAPBEXfilterText 2 6 2" xfId="6105"/>
    <cellStyle name="SAPBEXfilterText 2 6 2 2" xfId="6106"/>
    <cellStyle name="SAPBEXfilterText 2 6 3" xfId="6107"/>
    <cellStyle name="SAPBEXfilterText 2 7" xfId="6108"/>
    <cellStyle name="SAPBEXfilterText 2 7 2" xfId="6109"/>
    <cellStyle name="SAPBEXfilterText 2 8" xfId="6110"/>
    <cellStyle name="SAPBEXfilterText 3" xfId="6111"/>
    <cellStyle name="SAPBEXfilterText 3 2" xfId="6112"/>
    <cellStyle name="SAPBEXfilterText 3 2 2" xfId="6113"/>
    <cellStyle name="SAPBEXfilterText 3 3" xfId="6114"/>
    <cellStyle name="SAPBEXfilterText 4" xfId="6115"/>
    <cellStyle name="SAPBEXfilterText 4 2" xfId="6116"/>
    <cellStyle name="SAPBEXfilterText 4 2 2" xfId="6117"/>
    <cellStyle name="SAPBEXfilterText 4 3" xfId="6118"/>
    <cellStyle name="SAPBEXfilterText 5" xfId="6119"/>
    <cellStyle name="SAPBEXfilterText 5 2" xfId="6120"/>
    <cellStyle name="SAPBEXfilterText 5 2 2" xfId="6121"/>
    <cellStyle name="SAPBEXfilterText 5 3" xfId="6122"/>
    <cellStyle name="SAPBEXfilterText 6" xfId="6123"/>
    <cellStyle name="SAPBEXfilterText 6 2" xfId="6124"/>
    <cellStyle name="SAPBEXfilterText 6 2 2" xfId="6125"/>
    <cellStyle name="SAPBEXfilterText 6 3" xfId="6126"/>
    <cellStyle name="SAPBEXfilterText 7" xfId="6127"/>
    <cellStyle name="SAPBEXfilterText 7 2" xfId="6128"/>
    <cellStyle name="SAPBEXfilterText 7 2 2" xfId="6129"/>
    <cellStyle name="SAPBEXfilterText 7 3" xfId="6130"/>
    <cellStyle name="SAPBEXfilterText 8" xfId="6131"/>
    <cellStyle name="SAPBEXfilterText 8 2" xfId="6132"/>
    <cellStyle name="SAPBEXfilterText 9" xfId="6133"/>
    <cellStyle name="SAPBEXfilterText_ALM" xfId="6134"/>
    <cellStyle name="SAPBEXformats" xfId="136"/>
    <cellStyle name="SAPBEXformats 2" xfId="6135"/>
    <cellStyle name="SAPBEXformats 2 2" xfId="6136"/>
    <cellStyle name="SAPBEXformats 2 2 2" xfId="6137"/>
    <cellStyle name="SAPBEXformats 2 2 2 2" xfId="6138"/>
    <cellStyle name="SAPBEXformats 2 2 3" xfId="6139"/>
    <cellStyle name="SAPBEXformats 2 3" xfId="6140"/>
    <cellStyle name="SAPBEXformats 2 3 2" xfId="6141"/>
    <cellStyle name="SAPBEXformats 2 3 2 2" xfId="6142"/>
    <cellStyle name="SAPBEXformats 2 3 3" xfId="6143"/>
    <cellStyle name="SAPBEXformats 2 4" xfId="6144"/>
    <cellStyle name="SAPBEXformats 2 4 2" xfId="6145"/>
    <cellStyle name="SAPBEXformats 2 4 2 2" xfId="6146"/>
    <cellStyle name="SAPBEXformats 2 4 3" xfId="6147"/>
    <cellStyle name="SAPBEXformats 2 5" xfId="6148"/>
    <cellStyle name="SAPBEXformats 2 5 2" xfId="6149"/>
    <cellStyle name="SAPBEXformats 2 5 2 2" xfId="6150"/>
    <cellStyle name="SAPBEXformats 2 5 3" xfId="6151"/>
    <cellStyle name="SAPBEXformats 2 6" xfId="6152"/>
    <cellStyle name="SAPBEXformats 2 6 2" xfId="6153"/>
    <cellStyle name="SAPBEXformats 2 6 2 2" xfId="6154"/>
    <cellStyle name="SAPBEXformats 2 6 3" xfId="6155"/>
    <cellStyle name="SAPBEXformats 2 7" xfId="6156"/>
    <cellStyle name="SAPBEXformats 3" xfId="6157"/>
    <cellStyle name="SAPBEXformats 3 2" xfId="6158"/>
    <cellStyle name="SAPBEXformats 3 2 2" xfId="6159"/>
    <cellStyle name="SAPBEXformats 3 2 2 2" xfId="6160"/>
    <cellStyle name="SAPBEXformats 3 2 3" xfId="6161"/>
    <cellStyle name="SAPBEXformats 3 3" xfId="6162"/>
    <cellStyle name="SAPBEXformats 3 3 2" xfId="6163"/>
    <cellStyle name="SAPBEXformats 3 3 2 2" xfId="6164"/>
    <cellStyle name="SAPBEXformats 3 3 3" xfId="6165"/>
    <cellStyle name="SAPBEXformats 3 4" xfId="6166"/>
    <cellStyle name="SAPBEXformats 3 4 2" xfId="6167"/>
    <cellStyle name="SAPBEXformats 3 4 2 2" xfId="6168"/>
    <cellStyle name="SAPBEXformats 3 4 3" xfId="6169"/>
    <cellStyle name="SAPBEXformats 3 5" xfId="6170"/>
    <cellStyle name="SAPBEXformats 3 5 2" xfId="6171"/>
    <cellStyle name="SAPBEXformats 3 5 2 2" xfId="6172"/>
    <cellStyle name="SAPBEXformats 3 5 3" xfId="6173"/>
    <cellStyle name="SAPBEXformats 3 6" xfId="6174"/>
    <cellStyle name="SAPBEXformats 3 6 2" xfId="6175"/>
    <cellStyle name="SAPBEXformats 3 6 2 2" xfId="6176"/>
    <cellStyle name="SAPBEXformats 3 6 3" xfId="6177"/>
    <cellStyle name="SAPBEXformats 3 7" xfId="6178"/>
    <cellStyle name="SAPBEXformats 3 7 2" xfId="6179"/>
    <cellStyle name="SAPBEXformats 3 7 2 2" xfId="6180"/>
    <cellStyle name="SAPBEXformats 3 7 3" xfId="6181"/>
    <cellStyle name="SAPBEXformats 3 8" xfId="6182"/>
    <cellStyle name="SAPBEXformats 4" xfId="6183"/>
    <cellStyle name="SAPBEXformats 4 2" xfId="6184"/>
    <cellStyle name="SAPBEXformats 4 2 2" xfId="6185"/>
    <cellStyle name="SAPBEXformats 4 3" xfId="6186"/>
    <cellStyle name="SAPBEXformats 5" xfId="6187"/>
    <cellStyle name="SAPBEXformats 5 2" xfId="6188"/>
    <cellStyle name="SAPBEXformats 5 2 2" xfId="6189"/>
    <cellStyle name="SAPBEXformats 5 3" xfId="6190"/>
    <cellStyle name="SAPBEXformats 6" xfId="6191"/>
    <cellStyle name="SAPBEXformats 6 2" xfId="6192"/>
    <cellStyle name="SAPBEXformats 6 2 2" xfId="6193"/>
    <cellStyle name="SAPBEXformats 6 3" xfId="6194"/>
    <cellStyle name="SAPBEXformats 7" xfId="6195"/>
    <cellStyle name="SAPBEXformats 7 2" xfId="6196"/>
    <cellStyle name="SAPBEXformats 7 2 2" xfId="6197"/>
    <cellStyle name="SAPBEXformats 7 3" xfId="6198"/>
    <cellStyle name="SAPBEXformats 8" xfId="6199"/>
    <cellStyle name="SAPBEXformats 8 2" xfId="6200"/>
    <cellStyle name="SAPBEXformats 8 2 2" xfId="6201"/>
    <cellStyle name="SAPBEXformats 8 3" xfId="6202"/>
    <cellStyle name="SAPBEXformats 9" xfId="6203"/>
    <cellStyle name="SAPBEXformats_ALM" xfId="6204"/>
    <cellStyle name="SAPBEXheaderItem" xfId="137"/>
    <cellStyle name="SAPBEXheaderItem 10" xfId="6205"/>
    <cellStyle name="SAPBEXheaderItem 2" xfId="6206"/>
    <cellStyle name="SAPBEXheaderItem 2 2" xfId="6207"/>
    <cellStyle name="SAPBEXheaderItem 2 2 2" xfId="6208"/>
    <cellStyle name="SAPBEXheaderItem 2 2 2 2" xfId="6209"/>
    <cellStyle name="SAPBEXheaderItem 2 2 3" xfId="6210"/>
    <cellStyle name="SAPBEXheaderItem 2 3" xfId="6211"/>
    <cellStyle name="SAPBEXheaderItem 2 3 2" xfId="6212"/>
    <cellStyle name="SAPBEXheaderItem 2 3 2 2" xfId="6213"/>
    <cellStyle name="SAPBEXheaderItem 2 3 3" xfId="6214"/>
    <cellStyle name="SAPBEXheaderItem 2 4" xfId="6215"/>
    <cellStyle name="SAPBEXheaderItem 2 4 2" xfId="6216"/>
    <cellStyle name="SAPBEXheaderItem 2 4 2 2" xfId="6217"/>
    <cellStyle name="SAPBEXheaderItem 2 4 3" xfId="6218"/>
    <cellStyle name="SAPBEXheaderItem 2 5" xfId="6219"/>
    <cellStyle name="SAPBEXheaderItem 2 5 2" xfId="6220"/>
    <cellStyle name="SAPBEXheaderItem 2 5 2 2" xfId="6221"/>
    <cellStyle name="SAPBEXheaderItem 2 5 3" xfId="6222"/>
    <cellStyle name="SAPBEXheaderItem 2 6" xfId="6223"/>
    <cellStyle name="SAPBEXheaderItem 2 6 2" xfId="6224"/>
    <cellStyle name="SAPBEXheaderItem 2 6 2 2" xfId="6225"/>
    <cellStyle name="SAPBEXheaderItem 2 6 3" xfId="6226"/>
    <cellStyle name="SAPBEXheaderItem 2 7" xfId="6227"/>
    <cellStyle name="SAPBEXheaderItem 2 7 2" xfId="6228"/>
    <cellStyle name="SAPBEXheaderItem 2 8" xfId="6229"/>
    <cellStyle name="SAPBEXheaderItem 3" xfId="6230"/>
    <cellStyle name="SAPBEXheaderItem 3 2" xfId="6231"/>
    <cellStyle name="SAPBEXheaderItem 3 2 2" xfId="6232"/>
    <cellStyle name="SAPBEXheaderItem 3 2 2 2" xfId="6233"/>
    <cellStyle name="SAPBEXheaderItem 3 2 3" xfId="6234"/>
    <cellStyle name="SAPBEXheaderItem 3 3" xfId="6235"/>
    <cellStyle name="SAPBEXheaderItem 3 3 2" xfId="6236"/>
    <cellStyle name="SAPBEXheaderItem 3 3 2 2" xfId="6237"/>
    <cellStyle name="SAPBEXheaderItem 3 3 3" xfId="6238"/>
    <cellStyle name="SAPBEXheaderItem 3 4" xfId="6239"/>
    <cellStyle name="SAPBEXheaderItem 3 4 2" xfId="6240"/>
    <cellStyle name="SAPBEXheaderItem 3 4 2 2" xfId="6241"/>
    <cellStyle name="SAPBEXheaderItem 3 4 3" xfId="6242"/>
    <cellStyle name="SAPBEXheaderItem 3 5" xfId="6243"/>
    <cellStyle name="SAPBEXheaderItem 3 5 2" xfId="6244"/>
    <cellStyle name="SAPBEXheaderItem 3 5 2 2" xfId="6245"/>
    <cellStyle name="SAPBEXheaderItem 3 5 3" xfId="6246"/>
    <cellStyle name="SAPBEXheaderItem 3 6" xfId="6247"/>
    <cellStyle name="SAPBEXheaderItem 3 6 2" xfId="6248"/>
    <cellStyle name="SAPBEXheaderItem 3 6 2 2" xfId="6249"/>
    <cellStyle name="SAPBEXheaderItem 3 6 3" xfId="6250"/>
    <cellStyle name="SAPBEXheaderItem 3 7" xfId="6251"/>
    <cellStyle name="SAPBEXheaderItem 3 7 2" xfId="6252"/>
    <cellStyle name="SAPBEXheaderItem 3 7 2 2" xfId="6253"/>
    <cellStyle name="SAPBEXheaderItem 3 7 3" xfId="6254"/>
    <cellStyle name="SAPBEXheaderItem 3 8" xfId="6255"/>
    <cellStyle name="SAPBEXheaderItem 3 8 2" xfId="6256"/>
    <cellStyle name="SAPBEXheaderItem 3 9" xfId="6257"/>
    <cellStyle name="SAPBEXheaderItem 4" xfId="6258"/>
    <cellStyle name="SAPBEXheaderItem 4 2" xfId="6259"/>
    <cellStyle name="SAPBEXheaderItem 4 2 2" xfId="6260"/>
    <cellStyle name="SAPBEXheaderItem 4 3" xfId="6261"/>
    <cellStyle name="SAPBEXheaderItem 5" xfId="6262"/>
    <cellStyle name="SAPBEXheaderItem 5 2" xfId="6263"/>
    <cellStyle name="SAPBEXheaderItem 5 2 2" xfId="6264"/>
    <cellStyle name="SAPBEXheaderItem 5 3" xfId="6265"/>
    <cellStyle name="SAPBEXheaderItem 6" xfId="6266"/>
    <cellStyle name="SAPBEXheaderItem 6 2" xfId="6267"/>
    <cellStyle name="SAPBEXheaderItem 6 2 2" xfId="6268"/>
    <cellStyle name="SAPBEXheaderItem 6 3" xfId="6269"/>
    <cellStyle name="SAPBEXheaderItem 7" xfId="6270"/>
    <cellStyle name="SAPBEXheaderItem 7 2" xfId="6271"/>
    <cellStyle name="SAPBEXheaderItem 7 2 2" xfId="6272"/>
    <cellStyle name="SAPBEXheaderItem 7 3" xfId="6273"/>
    <cellStyle name="SAPBEXheaderItem 8" xfId="6274"/>
    <cellStyle name="SAPBEXheaderItem 8 2" xfId="6275"/>
    <cellStyle name="SAPBEXheaderItem 8 2 2" xfId="6276"/>
    <cellStyle name="SAPBEXheaderItem 8 3" xfId="6277"/>
    <cellStyle name="SAPBEXheaderItem 9" xfId="6278"/>
    <cellStyle name="SAPBEXheaderItem 9 2" xfId="6279"/>
    <cellStyle name="SAPBEXheaderItem_ALM" xfId="6280"/>
    <cellStyle name="SAPBEXheaderText" xfId="138"/>
    <cellStyle name="SAPBEXheaderText 10" xfId="6281"/>
    <cellStyle name="SAPBEXheaderText 2" xfId="6282"/>
    <cellStyle name="SAPBEXheaderText 2 2" xfId="6283"/>
    <cellStyle name="SAPBEXheaderText 2 2 2" xfId="6284"/>
    <cellStyle name="SAPBEXheaderText 2 2 2 2" xfId="6285"/>
    <cellStyle name="SAPBEXheaderText 2 2 3" xfId="6286"/>
    <cellStyle name="SAPBEXheaderText 2 3" xfId="6287"/>
    <cellStyle name="SAPBEXheaderText 2 3 2" xfId="6288"/>
    <cellStyle name="SAPBEXheaderText 2 3 2 2" xfId="6289"/>
    <cellStyle name="SAPBEXheaderText 2 3 3" xfId="6290"/>
    <cellStyle name="SAPBEXheaderText 2 4" xfId="6291"/>
    <cellStyle name="SAPBEXheaderText 2 4 2" xfId="6292"/>
    <cellStyle name="SAPBEXheaderText 2 4 2 2" xfId="6293"/>
    <cellStyle name="SAPBEXheaderText 2 4 3" xfId="6294"/>
    <cellStyle name="SAPBEXheaderText 2 5" xfId="6295"/>
    <cellStyle name="SAPBEXheaderText 2 5 2" xfId="6296"/>
    <cellStyle name="SAPBEXheaderText 2 5 2 2" xfId="6297"/>
    <cellStyle name="SAPBEXheaderText 2 5 3" xfId="6298"/>
    <cellStyle name="SAPBEXheaderText 2 6" xfId="6299"/>
    <cellStyle name="SAPBEXheaderText 2 6 2" xfId="6300"/>
    <cellStyle name="SAPBEXheaderText 2 6 2 2" xfId="6301"/>
    <cellStyle name="SAPBEXheaderText 2 6 3" xfId="6302"/>
    <cellStyle name="SAPBEXheaderText 2 7" xfId="6303"/>
    <cellStyle name="SAPBEXheaderText 2 7 2" xfId="6304"/>
    <cellStyle name="SAPBEXheaderText 2 8" xfId="6305"/>
    <cellStyle name="SAPBEXheaderText 3" xfId="6306"/>
    <cellStyle name="SAPBEXheaderText 3 2" xfId="6307"/>
    <cellStyle name="SAPBEXheaderText 3 2 2" xfId="6308"/>
    <cellStyle name="SAPBEXheaderText 3 2 2 2" xfId="6309"/>
    <cellStyle name="SAPBEXheaderText 3 2 3" xfId="6310"/>
    <cellStyle name="SAPBEXheaderText 3 3" xfId="6311"/>
    <cellStyle name="SAPBEXheaderText 3 3 2" xfId="6312"/>
    <cellStyle name="SAPBEXheaderText 3 3 2 2" xfId="6313"/>
    <cellStyle name="SAPBEXheaderText 3 3 3" xfId="6314"/>
    <cellStyle name="SAPBEXheaderText 3 4" xfId="6315"/>
    <cellStyle name="SAPBEXheaderText 3 4 2" xfId="6316"/>
    <cellStyle name="SAPBEXheaderText 3 4 2 2" xfId="6317"/>
    <cellStyle name="SAPBEXheaderText 3 4 3" xfId="6318"/>
    <cellStyle name="SAPBEXheaderText 3 5" xfId="6319"/>
    <cellStyle name="SAPBEXheaderText 3 5 2" xfId="6320"/>
    <cellStyle name="SAPBEXheaderText 3 5 2 2" xfId="6321"/>
    <cellStyle name="SAPBEXheaderText 3 5 3" xfId="6322"/>
    <cellStyle name="SAPBEXheaderText 3 6" xfId="6323"/>
    <cellStyle name="SAPBEXheaderText 3 6 2" xfId="6324"/>
    <cellStyle name="SAPBEXheaderText 3 6 2 2" xfId="6325"/>
    <cellStyle name="SAPBEXheaderText 3 6 3" xfId="6326"/>
    <cellStyle name="SAPBEXheaderText 3 7" xfId="6327"/>
    <cellStyle name="SAPBEXheaderText 3 7 2" xfId="6328"/>
    <cellStyle name="SAPBEXheaderText 3 7 2 2" xfId="6329"/>
    <cellStyle name="SAPBEXheaderText 3 7 3" xfId="6330"/>
    <cellStyle name="SAPBEXheaderText 3 8" xfId="6331"/>
    <cellStyle name="SAPBEXheaderText 3 8 2" xfId="6332"/>
    <cellStyle name="SAPBEXheaderText 3 9" xfId="6333"/>
    <cellStyle name="SAPBEXheaderText 4" xfId="6334"/>
    <cellStyle name="SAPBEXheaderText 4 2" xfId="6335"/>
    <cellStyle name="SAPBEXheaderText 4 2 2" xfId="6336"/>
    <cellStyle name="SAPBEXheaderText 4 3" xfId="6337"/>
    <cellStyle name="SAPBEXheaderText 5" xfId="6338"/>
    <cellStyle name="SAPBEXheaderText 5 2" xfId="6339"/>
    <cellStyle name="SAPBEXheaderText 5 2 2" xfId="6340"/>
    <cellStyle name="SAPBEXheaderText 5 3" xfId="6341"/>
    <cellStyle name="SAPBEXheaderText 6" xfId="6342"/>
    <cellStyle name="SAPBEXheaderText 6 2" xfId="6343"/>
    <cellStyle name="SAPBEXheaderText 6 2 2" xfId="6344"/>
    <cellStyle name="SAPBEXheaderText 6 3" xfId="6345"/>
    <cellStyle name="SAPBEXheaderText 7" xfId="6346"/>
    <cellStyle name="SAPBEXheaderText 7 2" xfId="6347"/>
    <cellStyle name="SAPBEXheaderText 7 2 2" xfId="6348"/>
    <cellStyle name="SAPBEXheaderText 7 3" xfId="6349"/>
    <cellStyle name="SAPBEXheaderText 8" xfId="6350"/>
    <cellStyle name="SAPBEXheaderText 8 2" xfId="6351"/>
    <cellStyle name="SAPBEXheaderText 8 2 2" xfId="6352"/>
    <cellStyle name="SAPBEXheaderText 8 3" xfId="6353"/>
    <cellStyle name="SAPBEXheaderText 9" xfId="6354"/>
    <cellStyle name="SAPBEXheaderText 9 2" xfId="6355"/>
    <cellStyle name="SAPBEXheaderText_ALM" xfId="6356"/>
    <cellStyle name="SAPBEXHLevel0" xfId="139"/>
    <cellStyle name="SAPBEXHLevel0 2" xfId="6357"/>
    <cellStyle name="SAPBEXHLevel0 2 2" xfId="6358"/>
    <cellStyle name="SAPBEXHLevel0 2 2 2" xfId="6359"/>
    <cellStyle name="SAPBEXHLevel0 2 2 2 2" xfId="6360"/>
    <cellStyle name="SAPBEXHLevel0 2 2 3" xfId="6361"/>
    <cellStyle name="SAPBEXHLevel0 2 3" xfId="6362"/>
    <cellStyle name="SAPBEXHLevel0 2 3 2" xfId="6363"/>
    <cellStyle name="SAPBEXHLevel0 2 3 2 2" xfId="6364"/>
    <cellStyle name="SAPBEXHLevel0 2 3 3" xfId="6365"/>
    <cellStyle name="SAPBEXHLevel0 2 4" xfId="6366"/>
    <cellStyle name="SAPBEXHLevel0 2 4 2" xfId="6367"/>
    <cellStyle name="SAPBEXHLevel0 2 4 2 2" xfId="6368"/>
    <cellStyle name="SAPBEXHLevel0 2 4 3" xfId="6369"/>
    <cellStyle name="SAPBEXHLevel0 2 5" xfId="6370"/>
    <cellStyle name="SAPBEXHLevel0 2 5 2" xfId="6371"/>
    <cellStyle name="SAPBEXHLevel0 2 5 2 2" xfId="6372"/>
    <cellStyle name="SAPBEXHLevel0 2 5 3" xfId="6373"/>
    <cellStyle name="SAPBEXHLevel0 2 6" xfId="6374"/>
    <cellStyle name="SAPBEXHLevel0 2 6 2" xfId="6375"/>
    <cellStyle name="SAPBEXHLevel0 2 6 2 2" xfId="6376"/>
    <cellStyle name="SAPBEXHLevel0 2 6 3" xfId="6377"/>
    <cellStyle name="SAPBEXHLevel0 2 7" xfId="6378"/>
    <cellStyle name="SAPBEXHLevel0 3" xfId="6379"/>
    <cellStyle name="SAPBEXHLevel0 3 2" xfId="6380"/>
    <cellStyle name="SAPBEXHLevel0 3 2 2" xfId="6381"/>
    <cellStyle name="SAPBEXHLevel0 3 2 2 2" xfId="6382"/>
    <cellStyle name="SAPBEXHLevel0 3 2 3" xfId="6383"/>
    <cellStyle name="SAPBEXHLevel0 3 2 3 2" xfId="6384"/>
    <cellStyle name="SAPBEXHLevel0 3 3" xfId="6385"/>
    <cellStyle name="SAPBEXHLevel0 3 3 2" xfId="6386"/>
    <cellStyle name="SAPBEXHLevel0 3 3 2 2" xfId="6387"/>
    <cellStyle name="SAPBEXHLevel0 3 3 2 3" xfId="6388"/>
    <cellStyle name="SAPBEXHLevel0 3 3 3" xfId="6389"/>
    <cellStyle name="SAPBEXHLevel0 3 4" xfId="6390"/>
    <cellStyle name="SAPBEXHLevel0 3 4 2" xfId="6391"/>
    <cellStyle name="SAPBEXHLevel0 3 4 2 2" xfId="6392"/>
    <cellStyle name="SAPBEXHLevel0 3 4 3" xfId="6393"/>
    <cellStyle name="SAPBEXHLevel0 3 5" xfId="6394"/>
    <cellStyle name="SAPBEXHLevel0 3 5 2" xfId="6395"/>
    <cellStyle name="SAPBEXHLevel0 3 5 2 2" xfId="6396"/>
    <cellStyle name="SAPBEXHLevel0 3 5 3" xfId="6397"/>
    <cellStyle name="SAPBEXHLevel0 3 6" xfId="6398"/>
    <cellStyle name="SAPBEXHLevel0 3 6 2" xfId="6399"/>
    <cellStyle name="SAPBEXHLevel0 3 6 2 2" xfId="6400"/>
    <cellStyle name="SAPBEXHLevel0 3 6 3" xfId="6401"/>
    <cellStyle name="SAPBEXHLevel0 3 7" xfId="6402"/>
    <cellStyle name="SAPBEXHLevel0 3 7 2" xfId="6403"/>
    <cellStyle name="SAPBEXHLevel0 3 7 2 2" xfId="6404"/>
    <cellStyle name="SAPBEXHLevel0 3 7 3" xfId="6405"/>
    <cellStyle name="SAPBEXHLevel0 3 8" xfId="6406"/>
    <cellStyle name="SAPBEXHLevel0 3 9" xfId="6407"/>
    <cellStyle name="SAPBEXHLevel0 4" xfId="6408"/>
    <cellStyle name="SAPBEXHLevel0 4 2" xfId="6409"/>
    <cellStyle name="SAPBEXHLevel0 4 2 2" xfId="6410"/>
    <cellStyle name="SAPBEXHLevel0 4 3" xfId="6411"/>
    <cellStyle name="SAPBEXHLevel0 4 3 2" xfId="6412"/>
    <cellStyle name="SAPBEXHLevel0 4 4" xfId="6413"/>
    <cellStyle name="SAPBEXHLevel0 5" xfId="6414"/>
    <cellStyle name="SAPBEXHLevel0 5 2" xfId="6415"/>
    <cellStyle name="SAPBEXHLevel0 5 2 2" xfId="6416"/>
    <cellStyle name="SAPBEXHLevel0 5 3" xfId="6417"/>
    <cellStyle name="SAPBEXHLevel0 6" xfId="6418"/>
    <cellStyle name="SAPBEXHLevel0 6 2" xfId="6419"/>
    <cellStyle name="SAPBEXHLevel0 6 2 2" xfId="6420"/>
    <cellStyle name="SAPBEXHLevel0 6 3" xfId="6421"/>
    <cellStyle name="SAPBEXHLevel0 7" xfId="6422"/>
    <cellStyle name="SAPBEXHLevel0 7 2" xfId="6423"/>
    <cellStyle name="SAPBEXHLevel0 7 2 2" xfId="6424"/>
    <cellStyle name="SAPBEXHLevel0 7 3" xfId="6425"/>
    <cellStyle name="SAPBEXHLevel0 8" xfId="6426"/>
    <cellStyle name="SAPBEXHLevel0 8 2" xfId="6427"/>
    <cellStyle name="SAPBEXHLevel0 8 2 2" xfId="6428"/>
    <cellStyle name="SAPBEXHLevel0 8 3" xfId="6429"/>
    <cellStyle name="SAPBEXHLevel0 9" xfId="6430"/>
    <cellStyle name="SAPBEXHLevel0_ALM" xfId="6431"/>
    <cellStyle name="SAPBEXHLevel0X" xfId="140"/>
    <cellStyle name="SAPBEXHLevel0X 10" xfId="6432"/>
    <cellStyle name="SAPBEXHLevel0X 2" xfId="6433"/>
    <cellStyle name="SAPBEXHLevel0X 2 2" xfId="6434"/>
    <cellStyle name="SAPBEXHLevel0X 2 2 2" xfId="6435"/>
    <cellStyle name="SAPBEXHLevel0X 2 2 2 2" xfId="6436"/>
    <cellStyle name="SAPBEXHLevel0X 2 2 3" xfId="6437"/>
    <cellStyle name="SAPBEXHLevel0X 2 3" xfId="6438"/>
    <cellStyle name="SAPBEXHLevel0X 2 3 2" xfId="6439"/>
    <cellStyle name="SAPBEXHLevel0X 2 3 2 2" xfId="6440"/>
    <cellStyle name="SAPBEXHLevel0X 2 3 3" xfId="6441"/>
    <cellStyle name="SAPBEXHLevel0X 2 4" xfId="6442"/>
    <cellStyle name="SAPBEXHLevel0X 2 4 2" xfId="6443"/>
    <cellStyle name="SAPBEXHLevel0X 2 4 2 2" xfId="6444"/>
    <cellStyle name="SAPBEXHLevel0X 2 4 3" xfId="6445"/>
    <cellStyle name="SAPBEXHLevel0X 2 5" xfId="6446"/>
    <cellStyle name="SAPBEXHLevel0X 2 5 2" xfId="6447"/>
    <cellStyle name="SAPBEXHLevel0X 2 5 2 2" xfId="6448"/>
    <cellStyle name="SAPBEXHLevel0X 2 5 3" xfId="6449"/>
    <cellStyle name="SAPBEXHLevel0X 2 6" xfId="6450"/>
    <cellStyle name="SAPBEXHLevel0X 2 6 2" xfId="6451"/>
    <cellStyle name="SAPBEXHLevel0X 2 6 2 2" xfId="6452"/>
    <cellStyle name="SAPBEXHLevel0X 2 6 3" xfId="6453"/>
    <cellStyle name="SAPBEXHLevel0X 2 7" xfId="6454"/>
    <cellStyle name="SAPBEXHLevel0X 2 7 2" xfId="6455"/>
    <cellStyle name="SAPBEXHLevel0X 2 7 2 2" xfId="6456"/>
    <cellStyle name="SAPBEXHLevel0X 2 7 3" xfId="6457"/>
    <cellStyle name="SAPBEXHLevel0X 2 8" xfId="6458"/>
    <cellStyle name="SAPBEXHLevel0X 2 8 2" xfId="6459"/>
    <cellStyle name="SAPBEXHLevel0X 2 8 2 2" xfId="6460"/>
    <cellStyle name="SAPBEXHLevel0X 2 8 3" xfId="6461"/>
    <cellStyle name="SAPBEXHLevel0X 2 9" xfId="6462"/>
    <cellStyle name="SAPBEXHLevel0X 3" xfId="6463"/>
    <cellStyle name="SAPBEXHLevel0X 3 10" xfId="6464"/>
    <cellStyle name="SAPBEXHLevel0X 3 2" xfId="6465"/>
    <cellStyle name="SAPBEXHLevel0X 3 2 2" xfId="6466"/>
    <cellStyle name="SAPBEXHLevel0X 3 2 2 2" xfId="6467"/>
    <cellStyle name="SAPBEXHLevel0X 3 2 3" xfId="6468"/>
    <cellStyle name="SAPBEXHLevel0X 3 2 3 2" xfId="6469"/>
    <cellStyle name="SAPBEXHLevel0X 3 3" xfId="6470"/>
    <cellStyle name="SAPBEXHLevel0X 3 3 2" xfId="6471"/>
    <cellStyle name="SAPBEXHLevel0X 3 3 2 2" xfId="6472"/>
    <cellStyle name="SAPBEXHLevel0X 3 3 2 3" xfId="6473"/>
    <cellStyle name="SAPBEXHLevel0X 3 3 3" xfId="6474"/>
    <cellStyle name="SAPBEXHLevel0X 3 4" xfId="6475"/>
    <cellStyle name="SAPBEXHLevel0X 3 4 2" xfId="6476"/>
    <cellStyle name="SAPBEXHLevel0X 3 4 2 2" xfId="6477"/>
    <cellStyle name="SAPBEXHLevel0X 3 4 3" xfId="6478"/>
    <cellStyle name="SAPBEXHLevel0X 3 5" xfId="6479"/>
    <cellStyle name="SAPBEXHLevel0X 3 5 2" xfId="6480"/>
    <cellStyle name="SAPBEXHLevel0X 3 5 2 2" xfId="6481"/>
    <cellStyle name="SAPBEXHLevel0X 3 5 3" xfId="6482"/>
    <cellStyle name="SAPBEXHLevel0X 3 6" xfId="6483"/>
    <cellStyle name="SAPBEXHLevel0X 3 6 2" xfId="6484"/>
    <cellStyle name="SAPBEXHLevel0X 3 6 2 2" xfId="6485"/>
    <cellStyle name="SAPBEXHLevel0X 3 6 3" xfId="6486"/>
    <cellStyle name="SAPBEXHLevel0X 3 7" xfId="6487"/>
    <cellStyle name="SAPBEXHLevel0X 3 7 2" xfId="6488"/>
    <cellStyle name="SAPBEXHLevel0X 3 7 2 2" xfId="6489"/>
    <cellStyle name="SAPBEXHLevel0X 3 7 3" xfId="6490"/>
    <cellStyle name="SAPBEXHLevel0X 3 8" xfId="6491"/>
    <cellStyle name="SAPBEXHLevel0X 3 8 2" xfId="6492"/>
    <cellStyle name="SAPBEXHLevel0X 3 8 2 2" xfId="6493"/>
    <cellStyle name="SAPBEXHLevel0X 3 8 3" xfId="6494"/>
    <cellStyle name="SAPBEXHLevel0X 3 9" xfId="6495"/>
    <cellStyle name="SAPBEXHLevel0X 4" xfId="6496"/>
    <cellStyle name="SAPBEXHLevel0X 4 2" xfId="6497"/>
    <cellStyle name="SAPBEXHLevel0X 4 2 2" xfId="6498"/>
    <cellStyle name="SAPBEXHLevel0X 4 3" xfId="6499"/>
    <cellStyle name="SAPBEXHLevel0X 5" xfId="6500"/>
    <cellStyle name="SAPBEXHLevel0X 5 2" xfId="6501"/>
    <cellStyle name="SAPBEXHLevel0X 5 2 2" xfId="6502"/>
    <cellStyle name="SAPBEXHLevel0X 5 3" xfId="6503"/>
    <cellStyle name="SAPBEXHLevel0X 6" xfId="6504"/>
    <cellStyle name="SAPBEXHLevel0X 6 2" xfId="6505"/>
    <cellStyle name="SAPBEXHLevel0X 6 2 2" xfId="6506"/>
    <cellStyle name="SAPBEXHLevel0X 6 3" xfId="6507"/>
    <cellStyle name="SAPBEXHLevel0X 7" xfId="6508"/>
    <cellStyle name="SAPBEXHLevel0X 7 2" xfId="6509"/>
    <cellStyle name="SAPBEXHLevel0X 7 2 2" xfId="6510"/>
    <cellStyle name="SAPBEXHLevel0X 7 3" xfId="6511"/>
    <cellStyle name="SAPBEXHLevel0X 8" xfId="6512"/>
    <cellStyle name="SAPBEXHLevel0X 8 2" xfId="6513"/>
    <cellStyle name="SAPBEXHLevel0X 8 2 2" xfId="6514"/>
    <cellStyle name="SAPBEXHLevel0X 8 3" xfId="6515"/>
    <cellStyle name="SAPBEXHLevel0X 9" xfId="6516"/>
    <cellStyle name="SAPBEXHLevel0X 9 2" xfId="6517"/>
    <cellStyle name="SAPBEXHLevel0X 9 2 2" xfId="6518"/>
    <cellStyle name="SAPBEXHLevel0X 9 3" xfId="6519"/>
    <cellStyle name="SAPBEXHLevel0X_ALM" xfId="6520"/>
    <cellStyle name="SAPBEXHLevel1" xfId="141"/>
    <cellStyle name="SAPBEXHLevel1 2" xfId="6521"/>
    <cellStyle name="SAPBEXHLevel1 2 2" xfId="6522"/>
    <cellStyle name="SAPBEXHLevel1 2 2 2" xfId="6523"/>
    <cellStyle name="SAPBEXHLevel1 2 2 2 2" xfId="6524"/>
    <cellStyle name="SAPBEXHLevel1 2 2 3" xfId="6525"/>
    <cellStyle name="SAPBEXHLevel1 2 3" xfId="6526"/>
    <cellStyle name="SAPBEXHLevel1 2 3 2" xfId="6527"/>
    <cellStyle name="SAPBEXHLevel1 2 3 2 2" xfId="6528"/>
    <cellStyle name="SAPBEXHLevel1 2 3 3" xfId="6529"/>
    <cellStyle name="SAPBEXHLevel1 2 4" xfId="6530"/>
    <cellStyle name="SAPBEXHLevel1 2 4 2" xfId="6531"/>
    <cellStyle name="SAPBEXHLevel1 2 4 2 2" xfId="6532"/>
    <cellStyle name="SAPBEXHLevel1 2 4 3" xfId="6533"/>
    <cellStyle name="SAPBEXHLevel1 2 5" xfId="6534"/>
    <cellStyle name="SAPBEXHLevel1 2 5 2" xfId="6535"/>
    <cellStyle name="SAPBEXHLevel1 2 5 2 2" xfId="6536"/>
    <cellStyle name="SAPBEXHLevel1 2 5 3" xfId="6537"/>
    <cellStyle name="SAPBEXHLevel1 2 6" xfId="6538"/>
    <cellStyle name="SAPBEXHLevel1 2 6 2" xfId="6539"/>
    <cellStyle name="SAPBEXHLevel1 2 6 2 2" xfId="6540"/>
    <cellStyle name="SAPBEXHLevel1 2 6 3" xfId="6541"/>
    <cellStyle name="SAPBEXHLevel1 2 7" xfId="6542"/>
    <cellStyle name="SAPBEXHLevel1 3" xfId="6543"/>
    <cellStyle name="SAPBEXHLevel1 3 2" xfId="6544"/>
    <cellStyle name="SAPBEXHLevel1 3 2 2" xfId="6545"/>
    <cellStyle name="SAPBEXHLevel1 3 2 2 2" xfId="6546"/>
    <cellStyle name="SAPBEXHLevel1 3 2 3" xfId="6547"/>
    <cellStyle name="SAPBEXHLevel1 3 2 3 2" xfId="6548"/>
    <cellStyle name="SAPBEXHLevel1 3 3" xfId="6549"/>
    <cellStyle name="SAPBEXHLevel1 3 3 2" xfId="6550"/>
    <cellStyle name="SAPBEXHLevel1 3 3 2 2" xfId="6551"/>
    <cellStyle name="SAPBEXHLevel1 3 3 2 3" xfId="6552"/>
    <cellStyle name="SAPBEXHLevel1 3 3 3" xfId="6553"/>
    <cellStyle name="SAPBEXHLevel1 3 4" xfId="6554"/>
    <cellStyle name="SAPBEXHLevel1 3 4 2" xfId="6555"/>
    <cellStyle name="SAPBEXHLevel1 3 4 2 2" xfId="6556"/>
    <cellStyle name="SAPBEXHLevel1 3 4 3" xfId="6557"/>
    <cellStyle name="SAPBEXHLevel1 3 5" xfId="6558"/>
    <cellStyle name="SAPBEXHLevel1 3 5 2" xfId="6559"/>
    <cellStyle name="SAPBEXHLevel1 3 5 2 2" xfId="6560"/>
    <cellStyle name="SAPBEXHLevel1 3 5 3" xfId="6561"/>
    <cellStyle name="SAPBEXHLevel1 3 6" xfId="6562"/>
    <cellStyle name="SAPBEXHLevel1 3 6 2" xfId="6563"/>
    <cellStyle name="SAPBEXHLevel1 3 6 2 2" xfId="6564"/>
    <cellStyle name="SAPBEXHLevel1 3 6 3" xfId="6565"/>
    <cellStyle name="SAPBEXHLevel1 3 7" xfId="6566"/>
    <cellStyle name="SAPBEXHLevel1 3 7 2" xfId="6567"/>
    <cellStyle name="SAPBEXHLevel1 3 7 2 2" xfId="6568"/>
    <cellStyle name="SAPBEXHLevel1 3 7 3" xfId="6569"/>
    <cellStyle name="SAPBEXHLevel1 3 8" xfId="6570"/>
    <cellStyle name="SAPBEXHLevel1 3 9" xfId="6571"/>
    <cellStyle name="SAPBEXHLevel1 4" xfId="6572"/>
    <cellStyle name="SAPBEXHLevel1 4 2" xfId="6573"/>
    <cellStyle name="SAPBEXHLevel1 4 2 2" xfId="6574"/>
    <cellStyle name="SAPBEXHLevel1 4 3" xfId="6575"/>
    <cellStyle name="SAPBEXHLevel1 4 3 2" xfId="6576"/>
    <cellStyle name="SAPBEXHLevel1 4 4" xfId="6577"/>
    <cellStyle name="SAPBEXHLevel1 5" xfId="6578"/>
    <cellStyle name="SAPBEXHLevel1 5 2" xfId="6579"/>
    <cellStyle name="SAPBEXHLevel1 5 2 2" xfId="6580"/>
    <cellStyle name="SAPBEXHLevel1 5 3" xfId="6581"/>
    <cellStyle name="SAPBEXHLevel1 6" xfId="6582"/>
    <cellStyle name="SAPBEXHLevel1 6 2" xfId="6583"/>
    <cellStyle name="SAPBEXHLevel1 6 2 2" xfId="6584"/>
    <cellStyle name="SAPBEXHLevel1 6 3" xfId="6585"/>
    <cellStyle name="SAPBEXHLevel1 7" xfId="6586"/>
    <cellStyle name="SAPBEXHLevel1 7 2" xfId="6587"/>
    <cellStyle name="SAPBEXHLevel1 7 2 2" xfId="6588"/>
    <cellStyle name="SAPBEXHLevel1 7 3" xfId="6589"/>
    <cellStyle name="SAPBEXHLevel1 8" xfId="6590"/>
    <cellStyle name="SAPBEXHLevel1 8 2" xfId="6591"/>
    <cellStyle name="SAPBEXHLevel1 8 2 2" xfId="6592"/>
    <cellStyle name="SAPBEXHLevel1 8 3" xfId="6593"/>
    <cellStyle name="SAPBEXHLevel1 9" xfId="6594"/>
    <cellStyle name="SAPBEXHLevel1_ALM" xfId="6595"/>
    <cellStyle name="SAPBEXHLevel1X" xfId="142"/>
    <cellStyle name="SAPBEXHLevel1X 10" xfId="6596"/>
    <cellStyle name="SAPBEXHLevel1X 2" xfId="6597"/>
    <cellStyle name="SAPBEXHLevel1X 2 2" xfId="6598"/>
    <cellStyle name="SAPBEXHLevel1X 2 2 2" xfId="6599"/>
    <cellStyle name="SAPBEXHLevel1X 2 2 2 2" xfId="6600"/>
    <cellStyle name="SAPBEXHLevel1X 2 2 3" xfId="6601"/>
    <cellStyle name="SAPBEXHLevel1X 2 3" xfId="6602"/>
    <cellStyle name="SAPBEXHLevel1X 2 3 2" xfId="6603"/>
    <cellStyle name="SAPBEXHLevel1X 2 3 2 2" xfId="6604"/>
    <cellStyle name="SAPBEXHLevel1X 2 3 3" xfId="6605"/>
    <cellStyle name="SAPBEXHLevel1X 2 4" xfId="6606"/>
    <cellStyle name="SAPBEXHLevel1X 2 4 2" xfId="6607"/>
    <cellStyle name="SAPBEXHLevel1X 2 4 2 2" xfId="6608"/>
    <cellStyle name="SAPBEXHLevel1X 2 4 3" xfId="6609"/>
    <cellStyle name="SAPBEXHLevel1X 2 5" xfId="6610"/>
    <cellStyle name="SAPBEXHLevel1X 2 5 2" xfId="6611"/>
    <cellStyle name="SAPBEXHLevel1X 2 5 2 2" xfId="6612"/>
    <cellStyle name="SAPBEXHLevel1X 2 5 3" xfId="6613"/>
    <cellStyle name="SAPBEXHLevel1X 2 6" xfId="6614"/>
    <cellStyle name="SAPBEXHLevel1X 2 6 2" xfId="6615"/>
    <cellStyle name="SAPBEXHLevel1X 2 6 2 2" xfId="6616"/>
    <cellStyle name="SAPBEXHLevel1X 2 6 3" xfId="6617"/>
    <cellStyle name="SAPBEXHLevel1X 2 7" xfId="6618"/>
    <cellStyle name="SAPBEXHLevel1X 2 7 2" xfId="6619"/>
    <cellStyle name="SAPBEXHLevel1X 2 7 2 2" xfId="6620"/>
    <cellStyle name="SAPBEXHLevel1X 2 7 3" xfId="6621"/>
    <cellStyle name="SAPBEXHLevel1X 2 8" xfId="6622"/>
    <cellStyle name="SAPBEXHLevel1X 2 8 2" xfId="6623"/>
    <cellStyle name="SAPBEXHLevel1X 2 8 2 2" xfId="6624"/>
    <cellStyle name="SAPBEXHLevel1X 2 8 3" xfId="6625"/>
    <cellStyle name="SAPBEXHLevel1X 2 9" xfId="6626"/>
    <cellStyle name="SAPBEXHLevel1X 3" xfId="6627"/>
    <cellStyle name="SAPBEXHLevel1X 3 10" xfId="6628"/>
    <cellStyle name="SAPBEXHLevel1X 3 2" xfId="6629"/>
    <cellStyle name="SAPBEXHLevel1X 3 2 2" xfId="6630"/>
    <cellStyle name="SAPBEXHLevel1X 3 2 2 2" xfId="6631"/>
    <cellStyle name="SAPBEXHLevel1X 3 2 3" xfId="6632"/>
    <cellStyle name="SAPBEXHLevel1X 3 2 3 2" xfId="6633"/>
    <cellStyle name="SAPBEXHLevel1X 3 3" xfId="6634"/>
    <cellStyle name="SAPBEXHLevel1X 3 3 2" xfId="6635"/>
    <cellStyle name="SAPBEXHLevel1X 3 3 2 2" xfId="6636"/>
    <cellStyle name="SAPBEXHLevel1X 3 3 2 3" xfId="6637"/>
    <cellStyle name="SAPBEXHLevel1X 3 3 3" xfId="6638"/>
    <cellStyle name="SAPBEXHLevel1X 3 4" xfId="6639"/>
    <cellStyle name="SAPBEXHLevel1X 3 4 2" xfId="6640"/>
    <cellStyle name="SAPBEXHLevel1X 3 4 2 2" xfId="6641"/>
    <cellStyle name="SAPBEXHLevel1X 3 4 3" xfId="6642"/>
    <cellStyle name="SAPBEXHLevel1X 3 5" xfId="6643"/>
    <cellStyle name="SAPBEXHLevel1X 3 5 2" xfId="6644"/>
    <cellStyle name="SAPBEXHLevel1X 3 5 2 2" xfId="6645"/>
    <cellStyle name="SAPBEXHLevel1X 3 5 3" xfId="6646"/>
    <cellStyle name="SAPBEXHLevel1X 3 6" xfId="6647"/>
    <cellStyle name="SAPBEXHLevel1X 3 6 2" xfId="6648"/>
    <cellStyle name="SAPBEXHLevel1X 3 6 2 2" xfId="6649"/>
    <cellStyle name="SAPBEXHLevel1X 3 6 3" xfId="6650"/>
    <cellStyle name="SAPBEXHLevel1X 3 7" xfId="6651"/>
    <cellStyle name="SAPBEXHLevel1X 3 7 2" xfId="6652"/>
    <cellStyle name="SAPBEXHLevel1X 3 7 2 2" xfId="6653"/>
    <cellStyle name="SAPBEXHLevel1X 3 7 3" xfId="6654"/>
    <cellStyle name="SAPBEXHLevel1X 3 8" xfId="6655"/>
    <cellStyle name="SAPBEXHLevel1X 3 8 2" xfId="6656"/>
    <cellStyle name="SAPBEXHLevel1X 3 8 2 2" xfId="6657"/>
    <cellStyle name="SAPBEXHLevel1X 3 8 3" xfId="6658"/>
    <cellStyle name="SAPBEXHLevel1X 3 9" xfId="6659"/>
    <cellStyle name="SAPBEXHLevel1X 4" xfId="6660"/>
    <cellStyle name="SAPBEXHLevel1X 4 2" xfId="6661"/>
    <cellStyle name="SAPBEXHLevel1X 4 2 2" xfId="6662"/>
    <cellStyle name="SAPBEXHLevel1X 4 3" xfId="6663"/>
    <cellStyle name="SAPBEXHLevel1X 5" xfId="6664"/>
    <cellStyle name="SAPBEXHLevel1X 5 2" xfId="6665"/>
    <cellStyle name="SAPBEXHLevel1X 5 2 2" xfId="6666"/>
    <cellStyle name="SAPBEXHLevel1X 5 3" xfId="6667"/>
    <cellStyle name="SAPBEXHLevel1X 6" xfId="6668"/>
    <cellStyle name="SAPBEXHLevel1X 6 2" xfId="6669"/>
    <cellStyle name="SAPBEXHLevel1X 6 2 2" xfId="6670"/>
    <cellStyle name="SAPBEXHLevel1X 6 3" xfId="6671"/>
    <cellStyle name="SAPBEXHLevel1X 7" xfId="6672"/>
    <cellStyle name="SAPBEXHLevel1X 7 2" xfId="6673"/>
    <cellStyle name="SAPBEXHLevel1X 7 2 2" xfId="6674"/>
    <cellStyle name="SAPBEXHLevel1X 7 3" xfId="6675"/>
    <cellStyle name="SAPBEXHLevel1X 8" xfId="6676"/>
    <cellStyle name="SAPBEXHLevel1X 8 2" xfId="6677"/>
    <cellStyle name="SAPBEXHLevel1X 8 2 2" xfId="6678"/>
    <cellStyle name="SAPBEXHLevel1X 8 3" xfId="6679"/>
    <cellStyle name="SAPBEXHLevel1X 9" xfId="6680"/>
    <cellStyle name="SAPBEXHLevel1X 9 2" xfId="6681"/>
    <cellStyle name="SAPBEXHLevel1X 9 2 2" xfId="6682"/>
    <cellStyle name="SAPBEXHLevel1X 9 3" xfId="6683"/>
    <cellStyle name="SAPBEXHLevel1X_ALM" xfId="6684"/>
    <cellStyle name="SAPBEXHLevel2" xfId="143"/>
    <cellStyle name="SAPBEXHLevel2 2" xfId="6685"/>
    <cellStyle name="SAPBEXHLevel2 2 2" xfId="6686"/>
    <cellStyle name="SAPBEXHLevel2 2 2 2" xfId="6687"/>
    <cellStyle name="SAPBEXHLevel2 2 2 2 2" xfId="6688"/>
    <cellStyle name="SAPBEXHLevel2 2 2 3" xfId="6689"/>
    <cellStyle name="SAPBEXHLevel2 2 3" xfId="6690"/>
    <cellStyle name="SAPBEXHLevel2 2 3 2" xfId="6691"/>
    <cellStyle name="SAPBEXHLevel2 2 3 2 2" xfId="6692"/>
    <cellStyle name="SAPBEXHLevel2 2 3 3" xfId="6693"/>
    <cellStyle name="SAPBEXHLevel2 2 4" xfId="6694"/>
    <cellStyle name="SAPBEXHLevel2 2 4 2" xfId="6695"/>
    <cellStyle name="SAPBEXHLevel2 2 4 2 2" xfId="6696"/>
    <cellStyle name="SAPBEXHLevel2 2 4 3" xfId="6697"/>
    <cellStyle name="SAPBEXHLevel2 2 5" xfId="6698"/>
    <cellStyle name="SAPBEXHLevel2 2 5 2" xfId="6699"/>
    <cellStyle name="SAPBEXHLevel2 2 5 2 2" xfId="6700"/>
    <cellStyle name="SAPBEXHLevel2 2 5 3" xfId="6701"/>
    <cellStyle name="SAPBEXHLevel2 2 6" xfId="6702"/>
    <cellStyle name="SAPBEXHLevel2 2 6 2" xfId="6703"/>
    <cellStyle name="SAPBEXHLevel2 2 6 2 2" xfId="6704"/>
    <cellStyle name="SAPBEXHLevel2 2 6 3" xfId="6705"/>
    <cellStyle name="SAPBEXHLevel2 2 7" xfId="6706"/>
    <cellStyle name="SAPBEXHLevel2 3" xfId="6707"/>
    <cellStyle name="SAPBEXHLevel2 3 2" xfId="6708"/>
    <cellStyle name="SAPBEXHLevel2 3 2 2" xfId="6709"/>
    <cellStyle name="SAPBEXHLevel2 3 2 2 2" xfId="6710"/>
    <cellStyle name="SAPBEXHLevel2 3 2 3" xfId="6711"/>
    <cellStyle name="SAPBEXHLevel2 3 2 3 2" xfId="6712"/>
    <cellStyle name="SAPBEXHLevel2 3 3" xfId="6713"/>
    <cellStyle name="SAPBEXHLevel2 3 3 2" xfId="6714"/>
    <cellStyle name="SAPBEXHLevel2 3 3 2 2" xfId="6715"/>
    <cellStyle name="SAPBEXHLevel2 3 3 2 3" xfId="6716"/>
    <cellStyle name="SAPBEXHLevel2 3 3 3" xfId="6717"/>
    <cellStyle name="SAPBEXHLevel2 3 4" xfId="6718"/>
    <cellStyle name="SAPBEXHLevel2 3 4 2" xfId="6719"/>
    <cellStyle name="SAPBEXHLevel2 3 4 2 2" xfId="6720"/>
    <cellStyle name="SAPBEXHLevel2 3 4 3" xfId="6721"/>
    <cellStyle name="SAPBEXHLevel2 3 5" xfId="6722"/>
    <cellStyle name="SAPBEXHLevel2 3 5 2" xfId="6723"/>
    <cellStyle name="SAPBEXHLevel2 3 5 2 2" xfId="6724"/>
    <cellStyle name="SAPBEXHLevel2 3 5 3" xfId="6725"/>
    <cellStyle name="SAPBEXHLevel2 3 6" xfId="6726"/>
    <cellStyle name="SAPBEXHLevel2 3 6 2" xfId="6727"/>
    <cellStyle name="SAPBEXHLevel2 3 6 2 2" xfId="6728"/>
    <cellStyle name="SAPBEXHLevel2 3 6 3" xfId="6729"/>
    <cellStyle name="SAPBEXHLevel2 3 7" xfId="6730"/>
    <cellStyle name="SAPBEXHLevel2 3 7 2" xfId="6731"/>
    <cellStyle name="SAPBEXHLevel2 3 7 2 2" xfId="6732"/>
    <cellStyle name="SAPBEXHLevel2 3 7 3" xfId="6733"/>
    <cellStyle name="SAPBEXHLevel2 3 8" xfId="6734"/>
    <cellStyle name="SAPBEXHLevel2 3 9" xfId="6735"/>
    <cellStyle name="SAPBEXHLevel2 4" xfId="6736"/>
    <cellStyle name="SAPBEXHLevel2 4 2" xfId="6737"/>
    <cellStyle name="SAPBEXHLevel2 4 2 2" xfId="6738"/>
    <cellStyle name="SAPBEXHLevel2 4 3" xfId="6739"/>
    <cellStyle name="SAPBEXHLevel2 4 3 2" xfId="6740"/>
    <cellStyle name="SAPBEXHLevel2 4 4" xfId="6741"/>
    <cellStyle name="SAPBEXHLevel2 5" xfId="6742"/>
    <cellStyle name="SAPBEXHLevel2 5 2" xfId="6743"/>
    <cellStyle name="SAPBEXHLevel2 5 2 2" xfId="6744"/>
    <cellStyle name="SAPBEXHLevel2 5 3" xfId="6745"/>
    <cellStyle name="SAPBEXHLevel2 6" xfId="6746"/>
    <cellStyle name="SAPBEXHLevel2 6 2" xfId="6747"/>
    <cellStyle name="SAPBEXHLevel2 6 2 2" xfId="6748"/>
    <cellStyle name="SAPBEXHLevel2 6 3" xfId="6749"/>
    <cellStyle name="SAPBEXHLevel2 7" xfId="6750"/>
    <cellStyle name="SAPBEXHLevel2 7 2" xfId="6751"/>
    <cellStyle name="SAPBEXHLevel2 7 2 2" xfId="6752"/>
    <cellStyle name="SAPBEXHLevel2 7 3" xfId="6753"/>
    <cellStyle name="SAPBEXHLevel2 8" xfId="6754"/>
    <cellStyle name="SAPBEXHLevel2 8 2" xfId="6755"/>
    <cellStyle name="SAPBEXHLevel2 8 2 2" xfId="6756"/>
    <cellStyle name="SAPBEXHLevel2 8 3" xfId="6757"/>
    <cellStyle name="SAPBEXHLevel2 9" xfId="6758"/>
    <cellStyle name="SAPBEXHLevel2_ALM" xfId="6759"/>
    <cellStyle name="SAPBEXHLevel2X" xfId="144"/>
    <cellStyle name="SAPBEXHLevel2X 10" xfId="6760"/>
    <cellStyle name="SAPBEXHLevel2X 2" xfId="6761"/>
    <cellStyle name="SAPBEXHLevel2X 2 2" xfId="6762"/>
    <cellStyle name="SAPBEXHLevel2X 2 2 2" xfId="6763"/>
    <cellStyle name="SAPBEXHLevel2X 2 2 2 2" xfId="6764"/>
    <cellStyle name="SAPBEXHLevel2X 2 2 3" xfId="6765"/>
    <cellStyle name="SAPBEXHLevel2X 2 3" xfId="6766"/>
    <cellStyle name="SAPBEXHLevel2X 2 3 2" xfId="6767"/>
    <cellStyle name="SAPBEXHLevel2X 2 3 2 2" xfId="6768"/>
    <cellStyle name="SAPBEXHLevel2X 2 3 3" xfId="6769"/>
    <cellStyle name="SAPBEXHLevel2X 2 4" xfId="6770"/>
    <cellStyle name="SAPBEXHLevel2X 2 4 2" xfId="6771"/>
    <cellStyle name="SAPBEXHLevel2X 2 4 2 2" xfId="6772"/>
    <cellStyle name="SAPBEXHLevel2X 2 4 3" xfId="6773"/>
    <cellStyle name="SAPBEXHLevel2X 2 5" xfId="6774"/>
    <cellStyle name="SAPBEXHLevel2X 2 5 2" xfId="6775"/>
    <cellStyle name="SAPBEXHLevel2X 2 5 2 2" xfId="6776"/>
    <cellStyle name="SAPBEXHLevel2X 2 5 3" xfId="6777"/>
    <cellStyle name="SAPBEXHLevel2X 2 6" xfId="6778"/>
    <cellStyle name="SAPBEXHLevel2X 2 6 2" xfId="6779"/>
    <cellStyle name="SAPBEXHLevel2X 2 6 2 2" xfId="6780"/>
    <cellStyle name="SAPBEXHLevel2X 2 6 3" xfId="6781"/>
    <cellStyle name="SAPBEXHLevel2X 2 7" xfId="6782"/>
    <cellStyle name="SAPBEXHLevel2X 2 7 2" xfId="6783"/>
    <cellStyle name="SAPBEXHLevel2X 2 7 2 2" xfId="6784"/>
    <cellStyle name="SAPBEXHLevel2X 2 7 3" xfId="6785"/>
    <cellStyle name="SAPBEXHLevel2X 2 8" xfId="6786"/>
    <cellStyle name="SAPBEXHLevel2X 2 8 2" xfId="6787"/>
    <cellStyle name="SAPBEXHLevel2X 2 8 2 2" xfId="6788"/>
    <cellStyle name="SAPBEXHLevel2X 2 8 3" xfId="6789"/>
    <cellStyle name="SAPBEXHLevel2X 2 9" xfId="6790"/>
    <cellStyle name="SAPBEXHLevel2X 3" xfId="6791"/>
    <cellStyle name="SAPBEXHLevel2X 3 10" xfId="6792"/>
    <cellStyle name="SAPBEXHLevel2X 3 2" xfId="6793"/>
    <cellStyle name="SAPBEXHLevel2X 3 2 2" xfId="6794"/>
    <cellStyle name="SAPBEXHLevel2X 3 2 2 2" xfId="6795"/>
    <cellStyle name="SAPBEXHLevel2X 3 2 3" xfId="6796"/>
    <cellStyle name="SAPBEXHLevel2X 3 2 3 2" xfId="6797"/>
    <cellStyle name="SAPBEXHLevel2X 3 3" xfId="6798"/>
    <cellStyle name="SAPBEXHLevel2X 3 3 2" xfId="6799"/>
    <cellStyle name="SAPBEXHLevel2X 3 3 2 2" xfId="6800"/>
    <cellStyle name="SAPBEXHLevel2X 3 3 2 3" xfId="6801"/>
    <cellStyle name="SAPBEXHLevel2X 3 3 3" xfId="6802"/>
    <cellStyle name="SAPBEXHLevel2X 3 4" xfId="6803"/>
    <cellStyle name="SAPBEXHLevel2X 3 4 2" xfId="6804"/>
    <cellStyle name="SAPBEXHLevel2X 3 4 2 2" xfId="6805"/>
    <cellStyle name="SAPBEXHLevel2X 3 4 3" xfId="6806"/>
    <cellStyle name="SAPBEXHLevel2X 3 5" xfId="6807"/>
    <cellStyle name="SAPBEXHLevel2X 3 5 2" xfId="6808"/>
    <cellStyle name="SAPBEXHLevel2X 3 5 2 2" xfId="6809"/>
    <cellStyle name="SAPBEXHLevel2X 3 5 3" xfId="6810"/>
    <cellStyle name="SAPBEXHLevel2X 3 6" xfId="6811"/>
    <cellStyle name="SAPBEXHLevel2X 3 6 2" xfId="6812"/>
    <cellStyle name="SAPBEXHLevel2X 3 6 2 2" xfId="6813"/>
    <cellStyle name="SAPBEXHLevel2X 3 6 3" xfId="6814"/>
    <cellStyle name="SAPBEXHLevel2X 3 7" xfId="6815"/>
    <cellStyle name="SAPBEXHLevel2X 3 7 2" xfId="6816"/>
    <cellStyle name="SAPBEXHLevel2X 3 7 2 2" xfId="6817"/>
    <cellStyle name="SAPBEXHLevel2X 3 7 3" xfId="6818"/>
    <cellStyle name="SAPBEXHLevel2X 3 8" xfId="6819"/>
    <cellStyle name="SAPBEXHLevel2X 3 8 2" xfId="6820"/>
    <cellStyle name="SAPBEXHLevel2X 3 8 2 2" xfId="6821"/>
    <cellStyle name="SAPBEXHLevel2X 3 8 3" xfId="6822"/>
    <cellStyle name="SAPBEXHLevel2X 3 9" xfId="6823"/>
    <cellStyle name="SAPBEXHLevel2X 4" xfId="6824"/>
    <cellStyle name="SAPBEXHLevel2X 4 2" xfId="6825"/>
    <cellStyle name="SAPBEXHLevel2X 4 2 2" xfId="6826"/>
    <cellStyle name="SAPBEXHLevel2X 4 3" xfId="6827"/>
    <cellStyle name="SAPBEXHLevel2X 5" xfId="6828"/>
    <cellStyle name="SAPBEXHLevel2X 5 2" xfId="6829"/>
    <cellStyle name="SAPBEXHLevel2X 5 2 2" xfId="6830"/>
    <cellStyle name="SAPBEXHLevel2X 5 3" xfId="6831"/>
    <cellStyle name="SAPBEXHLevel2X 6" xfId="6832"/>
    <cellStyle name="SAPBEXHLevel2X 6 2" xfId="6833"/>
    <cellStyle name="SAPBEXHLevel2X 6 2 2" xfId="6834"/>
    <cellStyle name="SAPBEXHLevel2X 6 3" xfId="6835"/>
    <cellStyle name="SAPBEXHLevel2X 7" xfId="6836"/>
    <cellStyle name="SAPBEXHLevel2X 7 2" xfId="6837"/>
    <cellStyle name="SAPBEXHLevel2X 7 2 2" xfId="6838"/>
    <cellStyle name="SAPBEXHLevel2X 7 3" xfId="6839"/>
    <cellStyle name="SAPBEXHLevel2X 8" xfId="6840"/>
    <cellStyle name="SAPBEXHLevel2X 8 2" xfId="6841"/>
    <cellStyle name="SAPBEXHLevel2X 8 2 2" xfId="6842"/>
    <cellStyle name="SAPBEXHLevel2X 8 3" xfId="6843"/>
    <cellStyle name="SAPBEXHLevel2X 9" xfId="6844"/>
    <cellStyle name="SAPBEXHLevel2X 9 2" xfId="6845"/>
    <cellStyle name="SAPBEXHLevel2X 9 2 2" xfId="6846"/>
    <cellStyle name="SAPBEXHLevel2X 9 3" xfId="6847"/>
    <cellStyle name="SAPBEXHLevel2X_ALM" xfId="6848"/>
    <cellStyle name="SAPBEXHLevel3" xfId="145"/>
    <cellStyle name="SAPBEXHLevel3 2" xfId="6849"/>
    <cellStyle name="SAPBEXHLevel3 2 2" xfId="6850"/>
    <cellStyle name="SAPBEXHLevel3 2 2 2" xfId="6851"/>
    <cellStyle name="SAPBEXHLevel3 2 2 2 2" xfId="6852"/>
    <cellStyle name="SAPBEXHLevel3 2 2 3" xfId="6853"/>
    <cellStyle name="SAPBEXHLevel3 2 3" xfId="6854"/>
    <cellStyle name="SAPBEXHLevel3 2 3 2" xfId="6855"/>
    <cellStyle name="SAPBEXHLevel3 2 3 2 2" xfId="6856"/>
    <cellStyle name="SAPBEXHLevel3 2 3 3" xfId="6857"/>
    <cellStyle name="SAPBEXHLevel3 2 4" xfId="6858"/>
    <cellStyle name="SAPBEXHLevel3 2 4 2" xfId="6859"/>
    <cellStyle name="SAPBEXHLevel3 2 4 2 2" xfId="6860"/>
    <cellStyle name="SAPBEXHLevel3 2 4 3" xfId="6861"/>
    <cellStyle name="SAPBEXHLevel3 2 5" xfId="6862"/>
    <cellStyle name="SAPBEXHLevel3 2 5 2" xfId="6863"/>
    <cellStyle name="SAPBEXHLevel3 2 5 2 2" xfId="6864"/>
    <cellStyle name="SAPBEXHLevel3 2 5 3" xfId="6865"/>
    <cellStyle name="SAPBEXHLevel3 2 6" xfId="6866"/>
    <cellStyle name="SAPBEXHLevel3 2 6 2" xfId="6867"/>
    <cellStyle name="SAPBEXHLevel3 2 6 2 2" xfId="6868"/>
    <cellStyle name="SAPBEXHLevel3 2 6 3" xfId="6869"/>
    <cellStyle name="SAPBEXHLevel3 2 7" xfId="6870"/>
    <cellStyle name="SAPBEXHLevel3 3" xfId="6871"/>
    <cellStyle name="SAPBEXHLevel3 3 2" xfId="6872"/>
    <cellStyle name="SAPBEXHLevel3 3 2 2" xfId="6873"/>
    <cellStyle name="SAPBEXHLevel3 3 2 2 2" xfId="6874"/>
    <cellStyle name="SAPBEXHLevel3 3 2 3" xfId="6875"/>
    <cellStyle name="SAPBEXHLevel3 3 2 3 2" xfId="6876"/>
    <cellStyle name="SAPBEXHLevel3 3 3" xfId="6877"/>
    <cellStyle name="SAPBEXHLevel3 3 3 2" xfId="6878"/>
    <cellStyle name="SAPBEXHLevel3 3 3 2 2" xfId="6879"/>
    <cellStyle name="SAPBEXHLevel3 3 3 2 3" xfId="6880"/>
    <cellStyle name="SAPBEXHLevel3 3 3 3" xfId="6881"/>
    <cellStyle name="SAPBEXHLevel3 3 4" xfId="6882"/>
    <cellStyle name="SAPBEXHLevel3 3 4 2" xfId="6883"/>
    <cellStyle name="SAPBEXHLevel3 3 4 2 2" xfId="6884"/>
    <cellStyle name="SAPBEXHLevel3 3 4 3" xfId="6885"/>
    <cellStyle name="SAPBEXHLevel3 3 5" xfId="6886"/>
    <cellStyle name="SAPBEXHLevel3 3 5 2" xfId="6887"/>
    <cellStyle name="SAPBEXHLevel3 3 5 2 2" xfId="6888"/>
    <cellStyle name="SAPBEXHLevel3 3 5 3" xfId="6889"/>
    <cellStyle name="SAPBEXHLevel3 3 6" xfId="6890"/>
    <cellStyle name="SAPBEXHLevel3 3 6 2" xfId="6891"/>
    <cellStyle name="SAPBEXHLevel3 3 6 2 2" xfId="6892"/>
    <cellStyle name="SAPBEXHLevel3 3 6 3" xfId="6893"/>
    <cellStyle name="SAPBEXHLevel3 3 7" xfId="6894"/>
    <cellStyle name="SAPBEXHLevel3 3 7 2" xfId="6895"/>
    <cellStyle name="SAPBEXHLevel3 3 7 2 2" xfId="6896"/>
    <cellStyle name="SAPBEXHLevel3 3 7 3" xfId="6897"/>
    <cellStyle name="SAPBEXHLevel3 3 8" xfId="6898"/>
    <cellStyle name="SAPBEXHLevel3 3 9" xfId="6899"/>
    <cellStyle name="SAPBEXHLevel3 4" xfId="6900"/>
    <cellStyle name="SAPBEXHLevel3 4 2" xfId="6901"/>
    <cellStyle name="SAPBEXHLevel3 4 2 2" xfId="6902"/>
    <cellStyle name="SAPBEXHLevel3 4 3" xfId="6903"/>
    <cellStyle name="SAPBEXHLevel3 4 3 2" xfId="6904"/>
    <cellStyle name="SAPBEXHLevel3 4 4" xfId="6905"/>
    <cellStyle name="SAPBEXHLevel3 5" xfId="6906"/>
    <cellStyle name="SAPBEXHLevel3 5 2" xfId="6907"/>
    <cellStyle name="SAPBEXHLevel3 5 2 2" xfId="6908"/>
    <cellStyle name="SAPBEXHLevel3 5 3" xfId="6909"/>
    <cellStyle name="SAPBEXHLevel3 6" xfId="6910"/>
    <cellStyle name="SAPBEXHLevel3 6 2" xfId="6911"/>
    <cellStyle name="SAPBEXHLevel3 6 2 2" xfId="6912"/>
    <cellStyle name="SAPBEXHLevel3 6 3" xfId="6913"/>
    <cellStyle name="SAPBEXHLevel3 7" xfId="6914"/>
    <cellStyle name="SAPBEXHLevel3 7 2" xfId="6915"/>
    <cellStyle name="SAPBEXHLevel3 7 2 2" xfId="6916"/>
    <cellStyle name="SAPBEXHLevel3 7 3" xfId="6917"/>
    <cellStyle name="SAPBEXHLevel3 8" xfId="6918"/>
    <cellStyle name="SAPBEXHLevel3 8 2" xfId="6919"/>
    <cellStyle name="SAPBEXHLevel3 8 2 2" xfId="6920"/>
    <cellStyle name="SAPBEXHLevel3 8 3" xfId="6921"/>
    <cellStyle name="SAPBEXHLevel3 9" xfId="6922"/>
    <cellStyle name="SAPBEXHLevel3_ALM" xfId="6923"/>
    <cellStyle name="SAPBEXHLevel3X" xfId="146"/>
    <cellStyle name="SAPBEXHLevel3X 10" xfId="6924"/>
    <cellStyle name="SAPBEXHLevel3X 2" xfId="6925"/>
    <cellStyle name="SAPBEXHLevel3X 2 2" xfId="6926"/>
    <cellStyle name="SAPBEXHLevel3X 2 2 2" xfId="6927"/>
    <cellStyle name="SAPBEXHLevel3X 2 2 2 2" xfId="6928"/>
    <cellStyle name="SAPBEXHLevel3X 2 2 3" xfId="6929"/>
    <cellStyle name="SAPBEXHLevel3X 2 3" xfId="6930"/>
    <cellStyle name="SAPBEXHLevel3X 2 3 2" xfId="6931"/>
    <cellStyle name="SAPBEXHLevel3X 2 3 2 2" xfId="6932"/>
    <cellStyle name="SAPBEXHLevel3X 2 3 3" xfId="6933"/>
    <cellStyle name="SAPBEXHLevel3X 2 4" xfId="6934"/>
    <cellStyle name="SAPBEXHLevel3X 2 4 2" xfId="6935"/>
    <cellStyle name="SAPBEXHLevel3X 2 4 2 2" xfId="6936"/>
    <cellStyle name="SAPBEXHLevel3X 2 4 3" xfId="6937"/>
    <cellStyle name="SAPBEXHLevel3X 2 5" xfId="6938"/>
    <cellStyle name="SAPBEXHLevel3X 2 5 2" xfId="6939"/>
    <cellStyle name="SAPBEXHLevel3X 2 5 2 2" xfId="6940"/>
    <cellStyle name="SAPBEXHLevel3X 2 5 3" xfId="6941"/>
    <cellStyle name="SAPBEXHLevel3X 2 6" xfId="6942"/>
    <cellStyle name="SAPBEXHLevel3X 2 6 2" xfId="6943"/>
    <cellStyle name="SAPBEXHLevel3X 2 6 2 2" xfId="6944"/>
    <cellStyle name="SAPBEXHLevel3X 2 6 3" xfId="6945"/>
    <cellStyle name="SAPBEXHLevel3X 2 7" xfId="6946"/>
    <cellStyle name="SAPBEXHLevel3X 2 7 2" xfId="6947"/>
    <cellStyle name="SAPBEXHLevel3X 2 7 2 2" xfId="6948"/>
    <cellStyle name="SAPBEXHLevel3X 2 7 3" xfId="6949"/>
    <cellStyle name="SAPBEXHLevel3X 2 8" xfId="6950"/>
    <cellStyle name="SAPBEXHLevel3X 2 8 2" xfId="6951"/>
    <cellStyle name="SAPBEXHLevel3X 2 8 2 2" xfId="6952"/>
    <cellStyle name="SAPBEXHLevel3X 2 8 3" xfId="6953"/>
    <cellStyle name="SAPBEXHLevel3X 2 9" xfId="6954"/>
    <cellStyle name="SAPBEXHLevel3X 3" xfId="6955"/>
    <cellStyle name="SAPBEXHLevel3X 3 10" xfId="6956"/>
    <cellStyle name="SAPBEXHLevel3X 3 2" xfId="6957"/>
    <cellStyle name="SAPBEXHLevel3X 3 2 2" xfId="6958"/>
    <cellStyle name="SAPBEXHLevel3X 3 2 2 2" xfId="6959"/>
    <cellStyle name="SAPBEXHLevel3X 3 2 3" xfId="6960"/>
    <cellStyle name="SAPBEXHLevel3X 3 2 3 2" xfId="6961"/>
    <cellStyle name="SAPBEXHLevel3X 3 3" xfId="6962"/>
    <cellStyle name="SAPBEXHLevel3X 3 3 2" xfId="6963"/>
    <cellStyle name="SAPBEXHLevel3X 3 3 2 2" xfId="6964"/>
    <cellStyle name="SAPBEXHLevel3X 3 3 2 3" xfId="6965"/>
    <cellStyle name="SAPBEXHLevel3X 3 3 3" xfId="6966"/>
    <cellStyle name="SAPBEXHLevel3X 3 4" xfId="6967"/>
    <cellStyle name="SAPBEXHLevel3X 3 4 2" xfId="6968"/>
    <cellStyle name="SAPBEXHLevel3X 3 4 2 2" xfId="6969"/>
    <cellStyle name="SAPBEXHLevel3X 3 4 3" xfId="6970"/>
    <cellStyle name="SAPBEXHLevel3X 3 5" xfId="6971"/>
    <cellStyle name="SAPBEXHLevel3X 3 5 2" xfId="6972"/>
    <cellStyle name="SAPBEXHLevel3X 3 5 2 2" xfId="6973"/>
    <cellStyle name="SAPBEXHLevel3X 3 5 3" xfId="6974"/>
    <cellStyle name="SAPBEXHLevel3X 3 6" xfId="6975"/>
    <cellStyle name="SAPBEXHLevel3X 3 6 2" xfId="6976"/>
    <cellStyle name="SAPBEXHLevel3X 3 6 2 2" xfId="6977"/>
    <cellStyle name="SAPBEXHLevel3X 3 6 3" xfId="6978"/>
    <cellStyle name="SAPBEXHLevel3X 3 7" xfId="6979"/>
    <cellStyle name="SAPBEXHLevel3X 3 7 2" xfId="6980"/>
    <cellStyle name="SAPBEXHLevel3X 3 7 2 2" xfId="6981"/>
    <cellStyle name="SAPBEXHLevel3X 3 7 3" xfId="6982"/>
    <cellStyle name="SAPBEXHLevel3X 3 8" xfId="6983"/>
    <cellStyle name="SAPBEXHLevel3X 3 8 2" xfId="6984"/>
    <cellStyle name="SAPBEXHLevel3X 3 8 2 2" xfId="6985"/>
    <cellStyle name="SAPBEXHLevel3X 3 8 3" xfId="6986"/>
    <cellStyle name="SAPBEXHLevel3X 3 9" xfId="6987"/>
    <cellStyle name="SAPBEXHLevel3X 4" xfId="6988"/>
    <cellStyle name="SAPBEXHLevel3X 4 2" xfId="6989"/>
    <cellStyle name="SAPBEXHLevel3X 4 2 2" xfId="6990"/>
    <cellStyle name="SAPBEXHLevel3X 4 3" xfId="6991"/>
    <cellStyle name="SAPBEXHLevel3X 5" xfId="6992"/>
    <cellStyle name="SAPBEXHLevel3X 5 2" xfId="6993"/>
    <cellStyle name="SAPBEXHLevel3X 5 2 2" xfId="6994"/>
    <cellStyle name="SAPBEXHLevel3X 5 3" xfId="6995"/>
    <cellStyle name="SAPBEXHLevel3X 6" xfId="6996"/>
    <cellStyle name="SAPBEXHLevel3X 6 2" xfId="6997"/>
    <cellStyle name="SAPBEXHLevel3X 6 2 2" xfId="6998"/>
    <cellStyle name="SAPBEXHLevel3X 6 3" xfId="6999"/>
    <cellStyle name="SAPBEXHLevel3X 7" xfId="7000"/>
    <cellStyle name="SAPBEXHLevel3X 7 2" xfId="7001"/>
    <cellStyle name="SAPBEXHLevel3X 7 2 2" xfId="7002"/>
    <cellStyle name="SAPBEXHLevel3X 7 3" xfId="7003"/>
    <cellStyle name="SAPBEXHLevel3X 8" xfId="7004"/>
    <cellStyle name="SAPBEXHLevel3X 8 2" xfId="7005"/>
    <cellStyle name="SAPBEXHLevel3X 8 2 2" xfId="7006"/>
    <cellStyle name="SAPBEXHLevel3X 8 3" xfId="7007"/>
    <cellStyle name="SAPBEXHLevel3X 9" xfId="7008"/>
    <cellStyle name="SAPBEXHLevel3X 9 2" xfId="7009"/>
    <cellStyle name="SAPBEXHLevel3X 9 2 2" xfId="7010"/>
    <cellStyle name="SAPBEXHLevel3X 9 3" xfId="7011"/>
    <cellStyle name="SAPBEXHLevel3X_ALM" xfId="7012"/>
    <cellStyle name="SAPBEXinputData" xfId="147"/>
    <cellStyle name="SAPBEXinputData 2" xfId="7013"/>
    <cellStyle name="SAPBEXinputData 2 2" xfId="7014"/>
    <cellStyle name="SAPBEXinputData 2 2 2" xfId="7015"/>
    <cellStyle name="SAPBEXinputData 2 2 2 2" xfId="7016"/>
    <cellStyle name="SAPBEXinputData 2 2 2 3" xfId="7017"/>
    <cellStyle name="SAPBEXinputData 2 2 3" xfId="7018"/>
    <cellStyle name="SAPBEXinputData 2 2 3 2" xfId="7019"/>
    <cellStyle name="SAPBEXinputData 2 2 3 3" xfId="7020"/>
    <cellStyle name="SAPBEXinputData 2 2 4" xfId="7021"/>
    <cellStyle name="SAPBEXinputData 2 2 5" xfId="7022"/>
    <cellStyle name="SAPBEXinputData 2 3" xfId="7023"/>
    <cellStyle name="SAPBEXinputData 2 3 2" xfId="7024"/>
    <cellStyle name="SAPBEXinputData 2 3 2 2" xfId="7025"/>
    <cellStyle name="SAPBEXinputData 2 3 3" xfId="7026"/>
    <cellStyle name="SAPBEXinputData 2 3 4" xfId="7027"/>
    <cellStyle name="SAPBEXinputData 2 4" xfId="7028"/>
    <cellStyle name="SAPBEXinputData 2 4 2" xfId="7029"/>
    <cellStyle name="SAPBEXinputData 2 4 3" xfId="7030"/>
    <cellStyle name="SAPBEXinputData 2 5" xfId="7031"/>
    <cellStyle name="SAPBEXinputData 2 6" xfId="7032"/>
    <cellStyle name="SAPBEXinputData 3" xfId="7033"/>
    <cellStyle name="SAPBEXinputData 3 2" xfId="7034"/>
    <cellStyle name="SAPBEXinputData 3 2 2" xfId="7035"/>
    <cellStyle name="SAPBEXinputData 3 2 2 2" xfId="7036"/>
    <cellStyle name="SAPBEXinputData 3 2 2 3" xfId="7037"/>
    <cellStyle name="SAPBEXinputData 3 2 2 4" xfId="7038"/>
    <cellStyle name="SAPBEXinputData 3 2 3" xfId="7039"/>
    <cellStyle name="SAPBEXinputData 3 2 3 2" xfId="7040"/>
    <cellStyle name="SAPBEXinputData 3 2 4" xfId="7041"/>
    <cellStyle name="SAPBEXinputData 3 2 5" xfId="7042"/>
    <cellStyle name="SAPBEXinputData 3 3" xfId="7043"/>
    <cellStyle name="SAPBEXinputData 3 3 2" xfId="7044"/>
    <cellStyle name="SAPBEXinputData 3 3 2 2" xfId="7045"/>
    <cellStyle name="SAPBEXinputData 3 3 3" xfId="7046"/>
    <cellStyle name="SAPBEXinputData 3 3 3 2" xfId="7047"/>
    <cellStyle name="SAPBEXinputData 3 3 4" xfId="7048"/>
    <cellStyle name="SAPBEXinputData 3 3 5" xfId="7049"/>
    <cellStyle name="SAPBEXinputData 3 4" xfId="7050"/>
    <cellStyle name="SAPBEXinputData 3 4 2" xfId="7051"/>
    <cellStyle name="SAPBEXinputData 3 4 3" xfId="7052"/>
    <cellStyle name="SAPBEXinputData 3 5" xfId="7053"/>
    <cellStyle name="SAPBEXinputData 3 6" xfId="7054"/>
    <cellStyle name="SAPBEXinputData 4" xfId="7055"/>
    <cellStyle name="SAPBEXinputData 4 2" xfId="7056"/>
    <cellStyle name="SAPBEXinputData 4 2 2" xfId="7057"/>
    <cellStyle name="SAPBEXinputData 4 2 3" xfId="7058"/>
    <cellStyle name="SAPBEXinputData 4 3" xfId="7059"/>
    <cellStyle name="SAPBEXinputData 4 3 2" xfId="7060"/>
    <cellStyle name="SAPBEXinputData 4 3 3" xfId="7061"/>
    <cellStyle name="SAPBEXinputData 4 4" xfId="7062"/>
    <cellStyle name="SAPBEXinputData 4 5" xfId="7063"/>
    <cellStyle name="SAPBEXinputData 5" xfId="7064"/>
    <cellStyle name="SAPBEXinputData 5 2" xfId="7065"/>
    <cellStyle name="SAPBEXinputData 5 2 2" xfId="7066"/>
    <cellStyle name="SAPBEXinputData 5 3" xfId="7067"/>
    <cellStyle name="SAPBEXinputData 5 4" xfId="7068"/>
    <cellStyle name="SAPBEXinputData 6" xfId="7069"/>
    <cellStyle name="SAPBEXinputData 6 2" xfId="7070"/>
    <cellStyle name="SAPBEXinputData 6 3" xfId="7071"/>
    <cellStyle name="SAPBEXinputData 7" xfId="7072"/>
    <cellStyle name="SAPBEXinputData 8" xfId="7073"/>
    <cellStyle name="SAPBEXinputData_Entradas" xfId="7074"/>
    <cellStyle name="SAPBEXItemHeader" xfId="148"/>
    <cellStyle name="SAPBEXItemHeader 10" xfId="7075"/>
    <cellStyle name="SAPBEXItemHeader 2" xfId="7076"/>
    <cellStyle name="SAPBEXItemHeader 2 2" xfId="7077"/>
    <cellStyle name="SAPBEXItemHeader 2 2 2" xfId="7078"/>
    <cellStyle name="SAPBEXItemHeader 2 2 2 2" xfId="7079"/>
    <cellStyle name="SAPBEXItemHeader 2 2 3" xfId="7080"/>
    <cellStyle name="SAPBEXItemHeader 2 2 3 2" xfId="7081"/>
    <cellStyle name="SAPBEXItemHeader 2 2 4" xfId="7082"/>
    <cellStyle name="SAPBEXItemHeader 2 3" xfId="7083"/>
    <cellStyle name="SAPBEXItemHeader 2 3 2" xfId="7084"/>
    <cellStyle name="SAPBEXItemHeader 2 3 2 2" xfId="7085"/>
    <cellStyle name="SAPBEXItemHeader 2 3 3" xfId="7086"/>
    <cellStyle name="SAPBEXItemHeader 2 3 3 2" xfId="7087"/>
    <cellStyle name="SAPBEXItemHeader 2 3 4" xfId="7088"/>
    <cellStyle name="SAPBEXItemHeader 2 4" xfId="7089"/>
    <cellStyle name="SAPBEXItemHeader 2 4 2" xfId="7090"/>
    <cellStyle name="SAPBEXItemHeader 2 4 2 2" xfId="7091"/>
    <cellStyle name="SAPBEXItemHeader 2 4 3" xfId="7092"/>
    <cellStyle name="SAPBEXItemHeader 2 4 3 2" xfId="7093"/>
    <cellStyle name="SAPBEXItemHeader 2 4 4" xfId="7094"/>
    <cellStyle name="SAPBEXItemHeader 2 5" xfId="7095"/>
    <cellStyle name="SAPBEXItemHeader 2 5 2" xfId="7096"/>
    <cellStyle name="SAPBEXItemHeader 2 5 2 2" xfId="7097"/>
    <cellStyle name="SAPBEXItemHeader 2 5 3" xfId="7098"/>
    <cellStyle name="SAPBEXItemHeader 2 5 3 2" xfId="7099"/>
    <cellStyle name="SAPBEXItemHeader 2 5 4" xfId="7100"/>
    <cellStyle name="SAPBEXItemHeader 2 6" xfId="7101"/>
    <cellStyle name="SAPBEXItemHeader 2 6 2" xfId="7102"/>
    <cellStyle name="SAPBEXItemHeader 2 6 2 2" xfId="7103"/>
    <cellStyle name="SAPBEXItemHeader 2 6 3" xfId="7104"/>
    <cellStyle name="SAPBEXItemHeader 2 6 3 2" xfId="7105"/>
    <cellStyle name="SAPBEXItemHeader 2 6 4" xfId="7106"/>
    <cellStyle name="SAPBEXItemHeader 2 7" xfId="7107"/>
    <cellStyle name="SAPBEXItemHeader 2 7 2" xfId="7108"/>
    <cellStyle name="SAPBEXItemHeader 2 8" xfId="7109"/>
    <cellStyle name="SAPBEXItemHeader 2 8 2" xfId="7110"/>
    <cellStyle name="SAPBEXItemHeader 2 9" xfId="7111"/>
    <cellStyle name="SAPBEXItemHeader 3" xfId="7112"/>
    <cellStyle name="SAPBEXItemHeader 3 2" xfId="7113"/>
    <cellStyle name="SAPBEXItemHeader 3 2 2" xfId="7114"/>
    <cellStyle name="SAPBEXItemHeader 3 3" xfId="7115"/>
    <cellStyle name="SAPBEXItemHeader 3 3 2" xfId="7116"/>
    <cellStyle name="SAPBEXItemHeader 3 4" xfId="7117"/>
    <cellStyle name="SAPBEXItemHeader 3 5" xfId="7118"/>
    <cellStyle name="SAPBEXItemHeader 4" xfId="7119"/>
    <cellStyle name="SAPBEXItemHeader 4 2" xfId="7120"/>
    <cellStyle name="SAPBEXItemHeader 4 2 2" xfId="7121"/>
    <cellStyle name="SAPBEXItemHeader 4 3" xfId="7122"/>
    <cellStyle name="SAPBEXItemHeader 4 3 2" xfId="7123"/>
    <cellStyle name="SAPBEXItemHeader 4 4" xfId="7124"/>
    <cellStyle name="SAPBEXItemHeader 5" xfId="7125"/>
    <cellStyle name="SAPBEXItemHeader 5 2" xfId="7126"/>
    <cellStyle name="SAPBEXItemHeader 5 2 2" xfId="7127"/>
    <cellStyle name="SAPBEXItemHeader 5 3" xfId="7128"/>
    <cellStyle name="SAPBEXItemHeader 5 3 2" xfId="7129"/>
    <cellStyle name="SAPBEXItemHeader 5 4" xfId="7130"/>
    <cellStyle name="SAPBEXItemHeader 6" xfId="7131"/>
    <cellStyle name="SAPBEXItemHeader 6 2" xfId="7132"/>
    <cellStyle name="SAPBEXItemHeader 6 2 2" xfId="7133"/>
    <cellStyle name="SAPBEXItemHeader 6 3" xfId="7134"/>
    <cellStyle name="SAPBEXItemHeader 6 3 2" xfId="7135"/>
    <cellStyle name="SAPBEXItemHeader 6 4" xfId="7136"/>
    <cellStyle name="SAPBEXItemHeader 7" xfId="7137"/>
    <cellStyle name="SAPBEXItemHeader 7 2" xfId="7138"/>
    <cellStyle name="SAPBEXItemHeader 7 2 2" xfId="7139"/>
    <cellStyle name="SAPBEXItemHeader 7 3" xfId="7140"/>
    <cellStyle name="SAPBEXItemHeader 7 3 2" xfId="7141"/>
    <cellStyle name="SAPBEXItemHeader 7 4" xfId="7142"/>
    <cellStyle name="SAPBEXItemHeader 8" xfId="7143"/>
    <cellStyle name="SAPBEXItemHeader 8 2" xfId="7144"/>
    <cellStyle name="SAPBEXItemHeader 9" xfId="7145"/>
    <cellStyle name="SAPBEXItemHeader 9 2" xfId="7146"/>
    <cellStyle name="SAPBEXresData" xfId="149"/>
    <cellStyle name="SAPBEXresData 2" xfId="7147"/>
    <cellStyle name="SAPBEXresData 2 2" xfId="7148"/>
    <cellStyle name="SAPBEXresData 2 2 2" xfId="7149"/>
    <cellStyle name="SAPBEXresData 2 2 2 2" xfId="7150"/>
    <cellStyle name="SAPBEXresData 2 2 3" xfId="7151"/>
    <cellStyle name="SAPBEXresData 2 3" xfId="7152"/>
    <cellStyle name="SAPBEXresData 2 3 2" xfId="7153"/>
    <cellStyle name="SAPBEXresData 2 3 2 2" xfId="7154"/>
    <cellStyle name="SAPBEXresData 2 3 3" xfId="7155"/>
    <cellStyle name="SAPBEXresData 2 4" xfId="7156"/>
    <cellStyle name="SAPBEXresData 2 4 2" xfId="7157"/>
    <cellStyle name="SAPBEXresData 2 4 2 2" xfId="7158"/>
    <cellStyle name="SAPBEXresData 2 4 3" xfId="7159"/>
    <cellStyle name="SAPBEXresData 2 5" xfId="7160"/>
    <cellStyle name="SAPBEXresData 2 5 2" xfId="7161"/>
    <cellStyle name="SAPBEXresData 2 5 2 2" xfId="7162"/>
    <cellStyle name="SAPBEXresData 2 5 3" xfId="7163"/>
    <cellStyle name="SAPBEXresData 2 6" xfId="7164"/>
    <cellStyle name="SAPBEXresData 2 6 2" xfId="7165"/>
    <cellStyle name="SAPBEXresData 2 6 2 2" xfId="7166"/>
    <cellStyle name="SAPBEXresData 2 6 3" xfId="7167"/>
    <cellStyle name="SAPBEXresData 2 7" xfId="7168"/>
    <cellStyle name="SAPBEXresData 2 7 2" xfId="7169"/>
    <cellStyle name="SAPBEXresData 2 7 2 2" xfId="7170"/>
    <cellStyle name="SAPBEXresData 2 7 3" xfId="7171"/>
    <cellStyle name="SAPBEXresData 2 8" xfId="7172"/>
    <cellStyle name="SAPBEXresData 3" xfId="7173"/>
    <cellStyle name="SAPBEXresData 3 2" xfId="7174"/>
    <cellStyle name="SAPBEXresData 3 2 2" xfId="7175"/>
    <cellStyle name="SAPBEXresData 3 3" xfId="7176"/>
    <cellStyle name="SAPBEXresData 4" xfId="7177"/>
    <cellStyle name="SAPBEXresData 4 2" xfId="7178"/>
    <cellStyle name="SAPBEXresData 4 2 2" xfId="7179"/>
    <cellStyle name="SAPBEXresData 4 3" xfId="7180"/>
    <cellStyle name="SAPBEXresData 5" xfId="7181"/>
    <cellStyle name="SAPBEXresData 5 2" xfId="7182"/>
    <cellStyle name="SAPBEXresData 5 2 2" xfId="7183"/>
    <cellStyle name="SAPBEXresData 5 3" xfId="7184"/>
    <cellStyle name="SAPBEXresData 6" xfId="7185"/>
    <cellStyle name="SAPBEXresData 6 2" xfId="7186"/>
    <cellStyle name="SAPBEXresData 6 2 2" xfId="7187"/>
    <cellStyle name="SAPBEXresData 6 3" xfId="7188"/>
    <cellStyle name="SAPBEXresData 7" xfId="7189"/>
    <cellStyle name="SAPBEXresData 7 2" xfId="7190"/>
    <cellStyle name="SAPBEXresData 7 2 2" xfId="7191"/>
    <cellStyle name="SAPBEXresData 7 3" xfId="7192"/>
    <cellStyle name="SAPBEXresData 8" xfId="7193"/>
    <cellStyle name="SAPBEXresData 8 2" xfId="7194"/>
    <cellStyle name="SAPBEXresData 8 2 2" xfId="7195"/>
    <cellStyle name="SAPBEXresData 8 3" xfId="7196"/>
    <cellStyle name="SAPBEXresData 9" xfId="7197"/>
    <cellStyle name="SAPBEXresData_ALM" xfId="7198"/>
    <cellStyle name="SAPBEXresDataEmph" xfId="150"/>
    <cellStyle name="SAPBEXresDataEmph 10" xfId="7199"/>
    <cellStyle name="SAPBEXresDataEmph 10 2" xfId="7200"/>
    <cellStyle name="SAPBEXresDataEmph 10 3" xfId="7201"/>
    <cellStyle name="SAPBEXresDataEmph 10 4" xfId="7202"/>
    <cellStyle name="SAPBEXresDataEmph 11" xfId="7203"/>
    <cellStyle name="SAPBEXresDataEmph 12" xfId="7204"/>
    <cellStyle name="SAPBEXresDataEmph 2" xfId="7205"/>
    <cellStyle name="SAPBEXresDataEmph 2 10" xfId="7206"/>
    <cellStyle name="SAPBEXresDataEmph 2 11" xfId="7207"/>
    <cellStyle name="SAPBEXresDataEmph 2 2" xfId="7208"/>
    <cellStyle name="SAPBEXresDataEmph 2 2 2" xfId="7209"/>
    <cellStyle name="SAPBEXresDataEmph 2 2 3" xfId="7210"/>
    <cellStyle name="SAPBEXresDataEmph 2 2 4" xfId="7211"/>
    <cellStyle name="SAPBEXresDataEmph 2 3" xfId="7212"/>
    <cellStyle name="SAPBEXresDataEmph 2 3 2" xfId="7213"/>
    <cellStyle name="SAPBEXresDataEmph 2 3 3" xfId="7214"/>
    <cellStyle name="SAPBEXresDataEmph 2 3 4" xfId="7215"/>
    <cellStyle name="SAPBEXresDataEmph 2 4" xfId="7216"/>
    <cellStyle name="SAPBEXresDataEmph 2 4 2" xfId="7217"/>
    <cellStyle name="SAPBEXresDataEmph 2 4 3" xfId="7218"/>
    <cellStyle name="SAPBEXresDataEmph 2 4 4" xfId="7219"/>
    <cellStyle name="SAPBEXresDataEmph 2 5" xfId="7220"/>
    <cellStyle name="SAPBEXresDataEmph 2 5 2" xfId="7221"/>
    <cellStyle name="SAPBEXresDataEmph 2 5 3" xfId="7222"/>
    <cellStyle name="SAPBEXresDataEmph 2 5 4" xfId="7223"/>
    <cellStyle name="SAPBEXresDataEmph 2 6" xfId="7224"/>
    <cellStyle name="SAPBEXresDataEmph 2 6 2" xfId="7225"/>
    <cellStyle name="SAPBEXresDataEmph 2 6 3" xfId="7226"/>
    <cellStyle name="SAPBEXresDataEmph 2 6 4" xfId="7227"/>
    <cellStyle name="SAPBEXresDataEmph 2 7" xfId="7228"/>
    <cellStyle name="SAPBEXresDataEmph 2 7 2" xfId="7229"/>
    <cellStyle name="SAPBEXresDataEmph 2 7 3" xfId="7230"/>
    <cellStyle name="SAPBEXresDataEmph 2 7 4" xfId="7231"/>
    <cellStyle name="SAPBEXresDataEmph 2 8" xfId="7232"/>
    <cellStyle name="SAPBEXresDataEmph 2 8 2" xfId="7233"/>
    <cellStyle name="SAPBEXresDataEmph 2 8 3" xfId="7234"/>
    <cellStyle name="SAPBEXresDataEmph 2 8 4" xfId="7235"/>
    <cellStyle name="SAPBEXresDataEmph 2 9" xfId="7236"/>
    <cellStyle name="SAPBEXresDataEmph 2 9 2" xfId="7237"/>
    <cellStyle name="SAPBEXresDataEmph 2 9 3" xfId="7238"/>
    <cellStyle name="SAPBEXresDataEmph 2 9 4" xfId="7239"/>
    <cellStyle name="SAPBEXresDataEmph 3" xfId="7240"/>
    <cellStyle name="SAPBEXresDataEmph 3 2" xfId="7241"/>
    <cellStyle name="SAPBEXresDataEmph 3 3" xfId="7242"/>
    <cellStyle name="SAPBEXresDataEmph 3 4" xfId="7243"/>
    <cellStyle name="SAPBEXresDataEmph 4" xfId="7244"/>
    <cellStyle name="SAPBEXresDataEmph 4 2" xfId="7245"/>
    <cellStyle name="SAPBEXresDataEmph 4 3" xfId="7246"/>
    <cellStyle name="SAPBEXresDataEmph 4 4" xfId="7247"/>
    <cellStyle name="SAPBEXresDataEmph 5" xfId="7248"/>
    <cellStyle name="SAPBEXresDataEmph 5 2" xfId="7249"/>
    <cellStyle name="SAPBEXresDataEmph 5 3" xfId="7250"/>
    <cellStyle name="SAPBEXresDataEmph 5 4" xfId="7251"/>
    <cellStyle name="SAPBEXresDataEmph 6" xfId="7252"/>
    <cellStyle name="SAPBEXresDataEmph 6 2" xfId="7253"/>
    <cellStyle name="SAPBEXresDataEmph 6 3" xfId="7254"/>
    <cellStyle name="SAPBEXresDataEmph 6 4" xfId="7255"/>
    <cellStyle name="SAPBEXresDataEmph 7" xfId="7256"/>
    <cellStyle name="SAPBEXresDataEmph 7 2" xfId="7257"/>
    <cellStyle name="SAPBEXresDataEmph 7 3" xfId="7258"/>
    <cellStyle name="SAPBEXresDataEmph 7 4" xfId="7259"/>
    <cellStyle name="SAPBEXresDataEmph 8" xfId="7260"/>
    <cellStyle name="SAPBEXresDataEmph 8 2" xfId="7261"/>
    <cellStyle name="SAPBEXresDataEmph 8 3" xfId="7262"/>
    <cellStyle name="SAPBEXresDataEmph 8 4" xfId="7263"/>
    <cellStyle name="SAPBEXresDataEmph 9" xfId="7264"/>
    <cellStyle name="SAPBEXresDataEmph 9 2" xfId="7265"/>
    <cellStyle name="SAPBEXresDataEmph 9 3" xfId="7266"/>
    <cellStyle name="SAPBEXresDataEmph 9 4" xfId="7267"/>
    <cellStyle name="SAPBEXresDataEmph_ALM" xfId="7268"/>
    <cellStyle name="SAPBEXresItem" xfId="151"/>
    <cellStyle name="SAPBEXresItem 2" xfId="7269"/>
    <cellStyle name="SAPBEXresItem 2 2" xfId="7270"/>
    <cellStyle name="SAPBEXresItem 2 2 2" xfId="7271"/>
    <cellStyle name="SAPBEXresItem 2 2 2 2" xfId="7272"/>
    <cellStyle name="SAPBEXresItem 2 2 3" xfId="7273"/>
    <cellStyle name="SAPBEXresItem 2 3" xfId="7274"/>
    <cellStyle name="SAPBEXresItem 2 3 2" xfId="7275"/>
    <cellStyle name="SAPBEXresItem 2 3 2 2" xfId="7276"/>
    <cellStyle name="SAPBEXresItem 2 3 3" xfId="7277"/>
    <cellStyle name="SAPBEXresItem 2 4" xfId="7278"/>
    <cellStyle name="SAPBEXresItem 2 4 2" xfId="7279"/>
    <cellStyle name="SAPBEXresItem 2 4 2 2" xfId="7280"/>
    <cellStyle name="SAPBEXresItem 2 4 3" xfId="7281"/>
    <cellStyle name="SAPBEXresItem 2 5" xfId="7282"/>
    <cellStyle name="SAPBEXresItem 2 5 2" xfId="7283"/>
    <cellStyle name="SAPBEXresItem 2 5 2 2" xfId="7284"/>
    <cellStyle name="SAPBEXresItem 2 5 3" xfId="7285"/>
    <cellStyle name="SAPBEXresItem 2 6" xfId="7286"/>
    <cellStyle name="SAPBEXresItem 2 6 2" xfId="7287"/>
    <cellStyle name="SAPBEXresItem 2 6 2 2" xfId="7288"/>
    <cellStyle name="SAPBEXresItem 2 6 3" xfId="7289"/>
    <cellStyle name="SAPBEXresItem 2 7" xfId="7290"/>
    <cellStyle name="SAPBEXresItem 2 7 2" xfId="7291"/>
    <cellStyle name="SAPBEXresItem 2 7 2 2" xfId="7292"/>
    <cellStyle name="SAPBEXresItem 2 7 3" xfId="7293"/>
    <cellStyle name="SAPBEXresItem 2 8" xfId="7294"/>
    <cellStyle name="SAPBEXresItem 3" xfId="7295"/>
    <cellStyle name="SAPBEXresItem 3 2" xfId="7296"/>
    <cellStyle name="SAPBEXresItem 3 2 2" xfId="7297"/>
    <cellStyle name="SAPBEXresItem 3 3" xfId="7298"/>
    <cellStyle name="SAPBEXresItem 4" xfId="7299"/>
    <cellStyle name="SAPBEXresItem 4 2" xfId="7300"/>
    <cellStyle name="SAPBEXresItem 4 2 2" xfId="7301"/>
    <cellStyle name="SAPBEXresItem 4 3" xfId="7302"/>
    <cellStyle name="SAPBEXresItem 5" xfId="7303"/>
    <cellStyle name="SAPBEXresItem 5 2" xfId="7304"/>
    <cellStyle name="SAPBEXresItem 5 2 2" xfId="7305"/>
    <cellStyle name="SAPBEXresItem 5 3" xfId="7306"/>
    <cellStyle name="SAPBEXresItem 6" xfId="7307"/>
    <cellStyle name="SAPBEXresItem 6 2" xfId="7308"/>
    <cellStyle name="SAPBEXresItem 6 2 2" xfId="7309"/>
    <cellStyle name="SAPBEXresItem 6 3" xfId="7310"/>
    <cellStyle name="SAPBEXresItem 7" xfId="7311"/>
    <cellStyle name="SAPBEXresItem 7 2" xfId="7312"/>
    <cellStyle name="SAPBEXresItem 7 2 2" xfId="7313"/>
    <cellStyle name="SAPBEXresItem 7 3" xfId="7314"/>
    <cellStyle name="SAPBEXresItem 8" xfId="7315"/>
    <cellStyle name="SAPBEXresItem 8 2" xfId="7316"/>
    <cellStyle name="SAPBEXresItem 8 2 2" xfId="7317"/>
    <cellStyle name="SAPBEXresItem 8 3" xfId="7318"/>
    <cellStyle name="SAPBEXresItem 9" xfId="7319"/>
    <cellStyle name="SAPBEXresItem_ALM" xfId="7320"/>
    <cellStyle name="SAPBEXresItemX" xfId="152"/>
    <cellStyle name="SAPBEXresItemX 2" xfId="7321"/>
    <cellStyle name="SAPBEXresItemX 2 2" xfId="7322"/>
    <cellStyle name="SAPBEXresItemX 2 2 2" xfId="7323"/>
    <cellStyle name="SAPBEXresItemX 2 2 2 2" xfId="7324"/>
    <cellStyle name="SAPBEXresItemX 2 2 3" xfId="7325"/>
    <cellStyle name="SAPBEXresItemX 2 3" xfId="7326"/>
    <cellStyle name="SAPBEXresItemX 2 3 2" xfId="7327"/>
    <cellStyle name="SAPBEXresItemX 2 3 2 2" xfId="7328"/>
    <cellStyle name="SAPBEXresItemX 2 3 3" xfId="7329"/>
    <cellStyle name="SAPBEXresItemX 2 4" xfId="7330"/>
    <cellStyle name="SAPBEXresItemX 2 4 2" xfId="7331"/>
    <cellStyle name="SAPBEXresItemX 2 4 2 2" xfId="7332"/>
    <cellStyle name="SAPBEXresItemX 2 4 3" xfId="7333"/>
    <cellStyle name="SAPBEXresItemX 2 5" xfId="7334"/>
    <cellStyle name="SAPBEXresItemX 2 5 2" xfId="7335"/>
    <cellStyle name="SAPBEXresItemX 2 5 2 2" xfId="7336"/>
    <cellStyle name="SAPBEXresItemX 2 5 3" xfId="7337"/>
    <cellStyle name="SAPBEXresItemX 2 6" xfId="7338"/>
    <cellStyle name="SAPBEXresItemX 2 6 2" xfId="7339"/>
    <cellStyle name="SAPBEXresItemX 2 6 2 2" xfId="7340"/>
    <cellStyle name="SAPBEXresItemX 2 6 3" xfId="7341"/>
    <cellStyle name="SAPBEXresItemX 2 7" xfId="7342"/>
    <cellStyle name="SAPBEXresItemX 2 7 2" xfId="7343"/>
    <cellStyle name="SAPBEXresItemX 2 7 2 2" xfId="7344"/>
    <cellStyle name="SAPBEXresItemX 2 7 3" xfId="7345"/>
    <cellStyle name="SAPBEXresItemX 2 8" xfId="7346"/>
    <cellStyle name="SAPBEXresItemX 3" xfId="7347"/>
    <cellStyle name="SAPBEXresItemX 3 2" xfId="7348"/>
    <cellStyle name="SAPBEXresItemX 3 2 2" xfId="7349"/>
    <cellStyle name="SAPBEXresItemX 3 3" xfId="7350"/>
    <cellStyle name="SAPBEXresItemX 3 4" xfId="7351"/>
    <cellStyle name="SAPBEXresItemX 4" xfId="7352"/>
    <cellStyle name="SAPBEXresItemX 4 2" xfId="7353"/>
    <cellStyle name="SAPBEXresItemX 4 2 2" xfId="7354"/>
    <cellStyle name="SAPBEXresItemX 4 3" xfId="7355"/>
    <cellStyle name="SAPBEXresItemX 5" xfId="7356"/>
    <cellStyle name="SAPBEXresItemX 5 2" xfId="7357"/>
    <cellStyle name="SAPBEXresItemX 5 2 2" xfId="7358"/>
    <cellStyle name="SAPBEXresItemX 5 3" xfId="7359"/>
    <cellStyle name="SAPBEXresItemX 6" xfId="7360"/>
    <cellStyle name="SAPBEXresItemX 6 2" xfId="7361"/>
    <cellStyle name="SAPBEXresItemX 6 2 2" xfId="7362"/>
    <cellStyle name="SAPBEXresItemX 6 3" xfId="7363"/>
    <cellStyle name="SAPBEXresItemX 7" xfId="7364"/>
    <cellStyle name="SAPBEXresItemX 7 2" xfId="7365"/>
    <cellStyle name="SAPBEXresItemX 7 2 2" xfId="7366"/>
    <cellStyle name="SAPBEXresItemX 7 3" xfId="7367"/>
    <cellStyle name="SAPBEXresItemX 8" xfId="7368"/>
    <cellStyle name="SAPBEXresItemX 8 2" xfId="7369"/>
    <cellStyle name="SAPBEXresItemX 8 2 2" xfId="7370"/>
    <cellStyle name="SAPBEXresItemX 8 3" xfId="7371"/>
    <cellStyle name="SAPBEXresItemX 9" xfId="7372"/>
    <cellStyle name="SAPBEXresItemX_ALM" xfId="7373"/>
    <cellStyle name="SAPBEXstdData" xfId="153"/>
    <cellStyle name="SAPBEXstdData 2" xfId="7374"/>
    <cellStyle name="SAPBEXstdData 2 2" xfId="7375"/>
    <cellStyle name="SAPBEXstdData 2 2 2" xfId="7376"/>
    <cellStyle name="SAPBEXstdData 2 2 2 2" xfId="7377"/>
    <cellStyle name="SAPBEXstdData 2 2 3" xfId="7378"/>
    <cellStyle name="SAPBEXstdData 2 3" xfId="7379"/>
    <cellStyle name="SAPBEXstdData 2 3 2" xfId="7380"/>
    <cellStyle name="SAPBEXstdData 2 3 2 2" xfId="7381"/>
    <cellStyle name="SAPBEXstdData 2 3 3" xfId="7382"/>
    <cellStyle name="SAPBEXstdData 2 4" xfId="7383"/>
    <cellStyle name="SAPBEXstdData 2 4 2" xfId="7384"/>
    <cellStyle name="SAPBEXstdData 2 4 2 2" xfId="7385"/>
    <cellStyle name="SAPBEXstdData 2 4 3" xfId="7386"/>
    <cellStyle name="SAPBEXstdData 2 5" xfId="7387"/>
    <cellStyle name="SAPBEXstdData 2 5 2" xfId="7388"/>
    <cellStyle name="SAPBEXstdData 2 5 2 2" xfId="7389"/>
    <cellStyle name="SAPBEXstdData 2 5 3" xfId="7390"/>
    <cellStyle name="SAPBEXstdData 2 6" xfId="7391"/>
    <cellStyle name="SAPBEXstdData 2 6 2" xfId="7392"/>
    <cellStyle name="SAPBEXstdData 2 6 2 2" xfId="7393"/>
    <cellStyle name="SAPBEXstdData 2 6 3" xfId="7394"/>
    <cellStyle name="SAPBEXstdData 2 7" xfId="7395"/>
    <cellStyle name="SAPBEXstdData 3" xfId="7396"/>
    <cellStyle name="SAPBEXstdData 3 2" xfId="7397"/>
    <cellStyle name="SAPBEXstdData 3 2 2" xfId="7398"/>
    <cellStyle name="SAPBEXstdData 3 2 2 2" xfId="7399"/>
    <cellStyle name="SAPBEXstdData 3 2 3" xfId="7400"/>
    <cellStyle name="SAPBEXstdData 3 3" xfId="7401"/>
    <cellStyle name="SAPBEXstdData 3 3 2" xfId="7402"/>
    <cellStyle name="SAPBEXstdData 3 3 2 2" xfId="7403"/>
    <cellStyle name="SAPBEXstdData 3 3 3" xfId="7404"/>
    <cellStyle name="SAPBEXstdData 3 4" xfId="7405"/>
    <cellStyle name="SAPBEXstdData 3 4 2" xfId="7406"/>
    <cellStyle name="SAPBEXstdData 3 4 2 2" xfId="7407"/>
    <cellStyle name="SAPBEXstdData 3 4 3" xfId="7408"/>
    <cellStyle name="SAPBEXstdData 3 5" xfId="7409"/>
    <cellStyle name="SAPBEXstdData 3 5 2" xfId="7410"/>
    <cellStyle name="SAPBEXstdData 3 5 2 2" xfId="7411"/>
    <cellStyle name="SAPBEXstdData 3 5 3" xfId="7412"/>
    <cellStyle name="SAPBEXstdData 3 6" xfId="7413"/>
    <cellStyle name="SAPBEXstdData 3 6 2" xfId="7414"/>
    <cellStyle name="SAPBEXstdData 3 6 2 2" xfId="7415"/>
    <cellStyle name="SAPBEXstdData 3 6 3" xfId="7416"/>
    <cellStyle name="SAPBEXstdData 3 7" xfId="7417"/>
    <cellStyle name="SAPBEXstdData 3 7 2" xfId="7418"/>
    <cellStyle name="SAPBEXstdData 3 7 2 2" xfId="7419"/>
    <cellStyle name="SAPBEXstdData 3 7 3" xfId="7420"/>
    <cellStyle name="SAPBEXstdData 3 8" xfId="7421"/>
    <cellStyle name="SAPBEXstdData 4" xfId="7422"/>
    <cellStyle name="SAPBEXstdData 4 2" xfId="7423"/>
    <cellStyle name="SAPBEXstdData 4 2 2" xfId="7424"/>
    <cellStyle name="SAPBEXstdData 4 3" xfId="7425"/>
    <cellStyle name="SAPBEXstdData 5" xfId="7426"/>
    <cellStyle name="SAPBEXstdData 5 2" xfId="7427"/>
    <cellStyle name="SAPBEXstdData 5 2 2" xfId="7428"/>
    <cellStyle name="SAPBEXstdData 5 3" xfId="7429"/>
    <cellStyle name="SAPBEXstdData 6" xfId="7430"/>
    <cellStyle name="SAPBEXstdData 6 2" xfId="7431"/>
    <cellStyle name="SAPBEXstdData 6 2 2" xfId="7432"/>
    <cellStyle name="SAPBEXstdData 6 3" xfId="7433"/>
    <cellStyle name="SAPBEXstdData 7" xfId="7434"/>
    <cellStyle name="SAPBEXstdData 7 2" xfId="7435"/>
    <cellStyle name="SAPBEXstdData 7 2 2" xfId="7436"/>
    <cellStyle name="SAPBEXstdData 7 3" xfId="7437"/>
    <cellStyle name="SAPBEXstdData 8" xfId="7438"/>
    <cellStyle name="SAPBEXstdData 8 2" xfId="7439"/>
    <cellStyle name="SAPBEXstdData 8 2 2" xfId="7440"/>
    <cellStyle name="SAPBEXstdData 8 3" xfId="7441"/>
    <cellStyle name="SAPBEXstdData 9" xfId="7442"/>
    <cellStyle name="SAPBEXstdData_ALM" xfId="7443"/>
    <cellStyle name="SAPBEXstdDataEmph" xfId="154"/>
    <cellStyle name="SAPBEXstdDataEmph 2" xfId="7444"/>
    <cellStyle name="SAPBEXstdDataEmph 2 2" xfId="7445"/>
    <cellStyle name="SAPBEXstdDataEmph 2 2 2" xfId="7446"/>
    <cellStyle name="SAPBEXstdDataEmph 2 2 2 2" xfId="7447"/>
    <cellStyle name="SAPBEXstdDataEmph 2 2 3" xfId="7448"/>
    <cellStyle name="SAPBEXstdDataEmph 2 3" xfId="7449"/>
    <cellStyle name="SAPBEXstdDataEmph 2 3 2" xfId="7450"/>
    <cellStyle name="SAPBEXstdDataEmph 2 3 2 2" xfId="7451"/>
    <cellStyle name="SAPBEXstdDataEmph 2 3 3" xfId="7452"/>
    <cellStyle name="SAPBEXstdDataEmph 2 4" xfId="7453"/>
    <cellStyle name="SAPBEXstdDataEmph 2 4 2" xfId="7454"/>
    <cellStyle name="SAPBEXstdDataEmph 2 4 2 2" xfId="7455"/>
    <cellStyle name="SAPBEXstdDataEmph 2 4 3" xfId="7456"/>
    <cellStyle name="SAPBEXstdDataEmph 2 5" xfId="7457"/>
    <cellStyle name="SAPBEXstdDataEmph 2 5 2" xfId="7458"/>
    <cellStyle name="SAPBEXstdDataEmph 2 5 2 2" xfId="7459"/>
    <cellStyle name="SAPBEXstdDataEmph 2 5 3" xfId="7460"/>
    <cellStyle name="SAPBEXstdDataEmph 2 6" xfId="7461"/>
    <cellStyle name="SAPBEXstdDataEmph 2 6 2" xfId="7462"/>
    <cellStyle name="SAPBEXstdDataEmph 2 6 2 2" xfId="7463"/>
    <cellStyle name="SAPBEXstdDataEmph 2 6 3" xfId="7464"/>
    <cellStyle name="SAPBEXstdDataEmph 2 7" xfId="7465"/>
    <cellStyle name="SAPBEXstdDataEmph 3" xfId="7466"/>
    <cellStyle name="SAPBEXstdDataEmph 3 2" xfId="7467"/>
    <cellStyle name="SAPBEXstdDataEmph 3 2 2" xfId="7468"/>
    <cellStyle name="SAPBEXstdDataEmph 3 3" xfId="7469"/>
    <cellStyle name="SAPBEXstdDataEmph 4" xfId="7470"/>
    <cellStyle name="SAPBEXstdDataEmph 4 2" xfId="7471"/>
    <cellStyle name="SAPBEXstdDataEmph 4 2 2" xfId="7472"/>
    <cellStyle name="SAPBEXstdDataEmph 4 3" xfId="7473"/>
    <cellStyle name="SAPBEXstdDataEmph 5" xfId="7474"/>
    <cellStyle name="SAPBEXstdDataEmph 5 2" xfId="7475"/>
    <cellStyle name="SAPBEXstdDataEmph 5 2 2" xfId="7476"/>
    <cellStyle name="SAPBEXstdDataEmph 5 3" xfId="7477"/>
    <cellStyle name="SAPBEXstdDataEmph 6" xfId="7478"/>
    <cellStyle name="SAPBEXstdDataEmph 6 2" xfId="7479"/>
    <cellStyle name="SAPBEXstdDataEmph 6 2 2" xfId="7480"/>
    <cellStyle name="SAPBEXstdDataEmph 6 3" xfId="7481"/>
    <cellStyle name="SAPBEXstdDataEmph 7" xfId="7482"/>
    <cellStyle name="SAPBEXstdDataEmph 7 2" xfId="7483"/>
    <cellStyle name="SAPBEXstdDataEmph 7 2 2" xfId="7484"/>
    <cellStyle name="SAPBEXstdDataEmph 7 3" xfId="7485"/>
    <cellStyle name="SAPBEXstdDataEmph 8" xfId="7486"/>
    <cellStyle name="SAPBEXstdDataEmph_ALM" xfId="7487"/>
    <cellStyle name="SAPBEXstdItem" xfId="155"/>
    <cellStyle name="SAPBEXstdItem 2" xfId="7488"/>
    <cellStyle name="SAPBEXstdItem 2 2" xfId="7489"/>
    <cellStyle name="SAPBEXstdItem 2 2 2" xfId="7490"/>
    <cellStyle name="SAPBEXstdItem 2 2 2 2" xfId="7491"/>
    <cellStyle name="SAPBEXstdItem 2 2 3" xfId="7492"/>
    <cellStyle name="SAPBEXstdItem 2 3" xfId="7493"/>
    <cellStyle name="SAPBEXstdItem 2 3 2" xfId="7494"/>
    <cellStyle name="SAPBEXstdItem 2 3 2 2" xfId="7495"/>
    <cellStyle name="SAPBEXstdItem 2 3 3" xfId="7496"/>
    <cellStyle name="SAPBEXstdItem 2 4" xfId="7497"/>
    <cellStyle name="SAPBEXstdItem 2 4 2" xfId="7498"/>
    <cellStyle name="SAPBEXstdItem 2 4 2 2" xfId="7499"/>
    <cellStyle name="SAPBEXstdItem 2 4 3" xfId="7500"/>
    <cellStyle name="SAPBEXstdItem 2 5" xfId="7501"/>
    <cellStyle name="SAPBEXstdItem 2 5 2" xfId="7502"/>
    <cellStyle name="SAPBEXstdItem 2 5 2 2" xfId="7503"/>
    <cellStyle name="SAPBEXstdItem 2 5 3" xfId="7504"/>
    <cellStyle name="SAPBEXstdItem 2 6" xfId="7505"/>
    <cellStyle name="SAPBEXstdItem 2 6 2" xfId="7506"/>
    <cellStyle name="SAPBEXstdItem 2 6 2 2" xfId="7507"/>
    <cellStyle name="SAPBEXstdItem 2 6 3" xfId="7508"/>
    <cellStyle name="SAPBEXstdItem 2 7" xfId="7509"/>
    <cellStyle name="SAPBEXstdItem 3" xfId="7510"/>
    <cellStyle name="SAPBEXstdItem 3 2" xfId="7511"/>
    <cellStyle name="SAPBEXstdItem 3 2 2" xfId="7512"/>
    <cellStyle name="SAPBEXstdItem 3 2 2 2" xfId="7513"/>
    <cellStyle name="SAPBEXstdItem 3 2 3" xfId="7514"/>
    <cellStyle name="SAPBEXstdItem 3 3" xfId="7515"/>
    <cellStyle name="SAPBEXstdItem 3 3 2" xfId="7516"/>
    <cellStyle name="SAPBEXstdItem 3 3 2 2" xfId="7517"/>
    <cellStyle name="SAPBEXstdItem 3 3 3" xfId="7518"/>
    <cellStyle name="SAPBEXstdItem 3 4" xfId="7519"/>
    <cellStyle name="SAPBEXstdItem 3 4 2" xfId="7520"/>
    <cellStyle name="SAPBEXstdItem 3 4 2 2" xfId="7521"/>
    <cellStyle name="SAPBEXstdItem 3 4 3" xfId="7522"/>
    <cellStyle name="SAPBEXstdItem 3 5" xfId="7523"/>
    <cellStyle name="SAPBEXstdItem 3 5 2" xfId="7524"/>
    <cellStyle name="SAPBEXstdItem 3 5 2 2" xfId="7525"/>
    <cellStyle name="SAPBEXstdItem 3 5 3" xfId="7526"/>
    <cellStyle name="SAPBEXstdItem 3 6" xfId="7527"/>
    <cellStyle name="SAPBEXstdItem 3 6 2" xfId="7528"/>
    <cellStyle name="SAPBEXstdItem 3 6 2 2" xfId="7529"/>
    <cellStyle name="SAPBEXstdItem 3 6 3" xfId="7530"/>
    <cellStyle name="SAPBEXstdItem 3 7" xfId="7531"/>
    <cellStyle name="SAPBEXstdItem 3 7 2" xfId="7532"/>
    <cellStyle name="SAPBEXstdItem 3 7 2 2" xfId="7533"/>
    <cellStyle name="SAPBEXstdItem 3 7 3" xfId="7534"/>
    <cellStyle name="SAPBEXstdItem 3 8" xfId="7535"/>
    <cellStyle name="SAPBEXstdItem 4" xfId="7536"/>
    <cellStyle name="SAPBEXstdItem 4 2" xfId="7537"/>
    <cellStyle name="SAPBEXstdItem 4 2 2" xfId="7538"/>
    <cellStyle name="SAPBEXstdItem 4 3" xfId="7539"/>
    <cellStyle name="SAPBEXstdItem 5" xfId="7540"/>
    <cellStyle name="SAPBEXstdItem 5 2" xfId="7541"/>
    <cellStyle name="SAPBEXstdItem 5 2 2" xfId="7542"/>
    <cellStyle name="SAPBEXstdItem 5 3" xfId="7543"/>
    <cellStyle name="SAPBEXstdItem 6" xfId="7544"/>
    <cellStyle name="SAPBEXstdItem 6 2" xfId="7545"/>
    <cellStyle name="SAPBEXstdItem 6 2 2" xfId="7546"/>
    <cellStyle name="SAPBEXstdItem 6 3" xfId="7547"/>
    <cellStyle name="SAPBEXstdItem 7" xfId="7548"/>
    <cellStyle name="SAPBEXstdItem 7 2" xfId="7549"/>
    <cellStyle name="SAPBEXstdItem 7 2 2" xfId="7550"/>
    <cellStyle name="SAPBEXstdItem 7 3" xfId="7551"/>
    <cellStyle name="SAPBEXstdItem 8" xfId="7552"/>
    <cellStyle name="SAPBEXstdItem 8 2" xfId="7553"/>
    <cellStyle name="SAPBEXstdItem 8 2 2" xfId="7554"/>
    <cellStyle name="SAPBEXstdItem 8 3" xfId="7555"/>
    <cellStyle name="SAPBEXstdItem 9" xfId="7556"/>
    <cellStyle name="SAPBEXstdItem_ALM" xfId="7557"/>
    <cellStyle name="SAPBEXstdItemX" xfId="156"/>
    <cellStyle name="SAPBEXstdItemX 2" xfId="7558"/>
    <cellStyle name="SAPBEXstdItemX 2 2" xfId="7559"/>
    <cellStyle name="SAPBEXstdItemX 2 2 2" xfId="7560"/>
    <cellStyle name="SAPBEXstdItemX 2 2 2 2" xfId="7561"/>
    <cellStyle name="SAPBEXstdItemX 2 2 3" xfId="7562"/>
    <cellStyle name="SAPBEXstdItemX 2 3" xfId="7563"/>
    <cellStyle name="SAPBEXstdItemX 2 3 2" xfId="7564"/>
    <cellStyle name="SAPBEXstdItemX 2 3 2 2" xfId="7565"/>
    <cellStyle name="SAPBEXstdItemX 2 3 3" xfId="7566"/>
    <cellStyle name="SAPBEXstdItemX 2 4" xfId="7567"/>
    <cellStyle name="SAPBEXstdItemX 2 4 2" xfId="7568"/>
    <cellStyle name="SAPBEXstdItemX 2 4 2 2" xfId="7569"/>
    <cellStyle name="SAPBEXstdItemX 2 4 3" xfId="7570"/>
    <cellStyle name="SAPBEXstdItemX 2 5" xfId="7571"/>
    <cellStyle name="SAPBEXstdItemX 2 5 2" xfId="7572"/>
    <cellStyle name="SAPBEXstdItemX 2 5 2 2" xfId="7573"/>
    <cellStyle name="SAPBEXstdItemX 2 5 3" xfId="7574"/>
    <cellStyle name="SAPBEXstdItemX 2 6" xfId="7575"/>
    <cellStyle name="SAPBEXstdItemX 2 6 2" xfId="7576"/>
    <cellStyle name="SAPBEXstdItemX 2 6 2 2" xfId="7577"/>
    <cellStyle name="SAPBEXstdItemX 2 6 3" xfId="7578"/>
    <cellStyle name="SAPBEXstdItemX 2 7" xfId="7579"/>
    <cellStyle name="SAPBEXstdItemX 2 7 2" xfId="7580"/>
    <cellStyle name="SAPBEXstdItemX 2 7 2 2" xfId="7581"/>
    <cellStyle name="SAPBEXstdItemX 2 7 3" xfId="7582"/>
    <cellStyle name="SAPBEXstdItemX 2 8" xfId="7583"/>
    <cellStyle name="SAPBEXstdItemX 3" xfId="7584"/>
    <cellStyle name="SAPBEXstdItemX 3 2" xfId="7585"/>
    <cellStyle name="SAPBEXstdItemX 3 2 2" xfId="7586"/>
    <cellStyle name="SAPBEXstdItemX 3 3" xfId="7587"/>
    <cellStyle name="SAPBEXstdItemX 3 4" xfId="7588"/>
    <cellStyle name="SAPBEXstdItemX 4" xfId="7589"/>
    <cellStyle name="SAPBEXstdItemX 4 2" xfId="7590"/>
    <cellStyle name="SAPBEXstdItemX 4 2 2" xfId="7591"/>
    <cellStyle name="SAPBEXstdItemX 4 3" xfId="7592"/>
    <cellStyle name="SAPBEXstdItemX 5" xfId="7593"/>
    <cellStyle name="SAPBEXstdItemX 5 2" xfId="7594"/>
    <cellStyle name="SAPBEXstdItemX 5 2 2" xfId="7595"/>
    <cellStyle name="SAPBEXstdItemX 5 3" xfId="7596"/>
    <cellStyle name="SAPBEXstdItemX 6" xfId="7597"/>
    <cellStyle name="SAPBEXstdItemX 6 2" xfId="7598"/>
    <cellStyle name="SAPBEXstdItemX 6 2 2" xfId="7599"/>
    <cellStyle name="SAPBEXstdItemX 6 3" xfId="7600"/>
    <cellStyle name="SAPBEXstdItemX 7" xfId="7601"/>
    <cellStyle name="SAPBEXstdItemX 7 2" xfId="7602"/>
    <cellStyle name="SAPBEXstdItemX 7 2 2" xfId="7603"/>
    <cellStyle name="SAPBEXstdItemX 7 3" xfId="7604"/>
    <cellStyle name="SAPBEXstdItemX 8" xfId="7605"/>
    <cellStyle name="SAPBEXstdItemX 8 2" xfId="7606"/>
    <cellStyle name="SAPBEXstdItemX 8 2 2" xfId="7607"/>
    <cellStyle name="SAPBEXstdItemX 8 3" xfId="7608"/>
    <cellStyle name="SAPBEXstdItemX 9" xfId="7609"/>
    <cellStyle name="SAPBEXstdItemX_ALM" xfId="7610"/>
    <cellStyle name="SAPBEXtitle" xfId="157"/>
    <cellStyle name="SAPBEXtitle 2" xfId="7611"/>
    <cellStyle name="SAPBEXtitle 2 2" xfId="7612"/>
    <cellStyle name="SAPBEXtitle 2 2 2" xfId="7613"/>
    <cellStyle name="SAPBEXtitle 2 2 2 2" xfId="7614"/>
    <cellStyle name="SAPBEXtitle 2 2 3" xfId="7615"/>
    <cellStyle name="SAPBEXtitle 2 3" xfId="7616"/>
    <cellStyle name="SAPBEXtitle 2 3 2" xfId="7617"/>
    <cellStyle name="SAPBEXtitle 2 3 2 2" xfId="7618"/>
    <cellStyle name="SAPBEXtitle 2 3 3" xfId="7619"/>
    <cellStyle name="SAPBEXtitle 2 4" xfId="7620"/>
    <cellStyle name="SAPBEXtitle 2 4 2" xfId="7621"/>
    <cellStyle name="SAPBEXtitle 2 4 2 2" xfId="7622"/>
    <cellStyle name="SAPBEXtitle 2 4 3" xfId="7623"/>
    <cellStyle name="SAPBEXtitle 2 5" xfId="7624"/>
    <cellStyle name="SAPBEXtitle 2 5 2" xfId="7625"/>
    <cellStyle name="SAPBEXtitle 2 5 2 2" xfId="7626"/>
    <cellStyle name="SAPBEXtitle 2 5 3" xfId="7627"/>
    <cellStyle name="SAPBEXtitle 2 6" xfId="7628"/>
    <cellStyle name="SAPBEXtitle 2 6 2" xfId="7629"/>
    <cellStyle name="SAPBEXtitle 2 6 2 2" xfId="7630"/>
    <cellStyle name="SAPBEXtitle 2 6 3" xfId="7631"/>
    <cellStyle name="SAPBEXtitle 2 7" xfId="7632"/>
    <cellStyle name="SAPBEXtitle 2 7 2" xfId="7633"/>
    <cellStyle name="SAPBEXtitle 2 8" xfId="7634"/>
    <cellStyle name="SAPBEXtitle 3" xfId="7635"/>
    <cellStyle name="SAPBEXtitle 3 2" xfId="7636"/>
    <cellStyle name="SAPBEXtitle 3 2 2" xfId="7637"/>
    <cellStyle name="SAPBEXtitle 3 3" xfId="7638"/>
    <cellStyle name="SAPBEXtitle 4" xfId="7639"/>
    <cellStyle name="SAPBEXtitle 4 2" xfId="7640"/>
    <cellStyle name="SAPBEXtitle 4 2 2" xfId="7641"/>
    <cellStyle name="SAPBEXtitle 4 3" xfId="7642"/>
    <cellStyle name="SAPBEXtitle 5" xfId="7643"/>
    <cellStyle name="SAPBEXtitle 5 2" xfId="7644"/>
    <cellStyle name="SAPBEXtitle 5 2 2" xfId="7645"/>
    <cellStyle name="SAPBEXtitle 5 3" xfId="7646"/>
    <cellStyle name="SAPBEXtitle 6" xfId="7647"/>
    <cellStyle name="SAPBEXtitle 6 2" xfId="7648"/>
    <cellStyle name="SAPBEXtitle 6 2 2" xfId="7649"/>
    <cellStyle name="SAPBEXtitle 6 3" xfId="7650"/>
    <cellStyle name="SAPBEXtitle 7" xfId="7651"/>
    <cellStyle name="SAPBEXtitle 7 2" xfId="7652"/>
    <cellStyle name="SAPBEXtitle 7 2 2" xfId="7653"/>
    <cellStyle name="SAPBEXtitle 7 3" xfId="7654"/>
    <cellStyle name="SAPBEXtitle 8" xfId="7655"/>
    <cellStyle name="SAPBEXtitle 8 2" xfId="7656"/>
    <cellStyle name="SAPBEXtitle 9" xfId="7657"/>
    <cellStyle name="SAPBEXtitle_ALM" xfId="7658"/>
    <cellStyle name="SAPBEXunassignedItem" xfId="158"/>
    <cellStyle name="SAPBEXunassignedItem 10" xfId="7659"/>
    <cellStyle name="SAPBEXunassignedItem 10 2" xfId="7660"/>
    <cellStyle name="SAPBEXunassignedItem 10 3" xfId="7661"/>
    <cellStyle name="SAPBEXunassignedItem 10 4" xfId="7662"/>
    <cellStyle name="SAPBEXunassignedItem 11" xfId="7663"/>
    <cellStyle name="SAPBEXunassignedItem 11 2" xfId="7664"/>
    <cellStyle name="SAPBEXunassignedItem 11 3" xfId="7665"/>
    <cellStyle name="SAPBEXunassignedItem 11 4" xfId="7666"/>
    <cellStyle name="SAPBEXunassignedItem 12" xfId="7667"/>
    <cellStyle name="SAPBEXunassignedItem 13" xfId="7668"/>
    <cellStyle name="SAPBEXunassignedItem 2" xfId="7669"/>
    <cellStyle name="SAPBEXunassignedItem 2 10" xfId="7670"/>
    <cellStyle name="SAPBEXunassignedItem 2 11" xfId="7671"/>
    <cellStyle name="SAPBEXunassignedItem 2 2" xfId="7672"/>
    <cellStyle name="SAPBEXunassignedItem 2 2 2" xfId="7673"/>
    <cellStyle name="SAPBEXunassignedItem 2 2 3" xfId="7674"/>
    <cellStyle name="SAPBEXunassignedItem 2 2 4" xfId="7675"/>
    <cellStyle name="SAPBEXunassignedItem 2 3" xfId="7676"/>
    <cellStyle name="SAPBEXunassignedItem 2 3 2" xfId="7677"/>
    <cellStyle name="SAPBEXunassignedItem 2 3 3" xfId="7678"/>
    <cellStyle name="SAPBEXunassignedItem 2 3 4" xfId="7679"/>
    <cellStyle name="SAPBEXunassignedItem 2 4" xfId="7680"/>
    <cellStyle name="SAPBEXunassignedItem 2 4 2" xfId="7681"/>
    <cellStyle name="SAPBEXunassignedItem 2 4 3" xfId="7682"/>
    <cellStyle name="SAPBEXunassignedItem 2 4 4" xfId="7683"/>
    <cellStyle name="SAPBEXunassignedItem 2 5" xfId="7684"/>
    <cellStyle name="SAPBEXunassignedItem 2 5 2" xfId="7685"/>
    <cellStyle name="SAPBEXunassignedItem 2 5 3" xfId="7686"/>
    <cellStyle name="SAPBEXunassignedItem 2 5 4" xfId="7687"/>
    <cellStyle name="SAPBEXunassignedItem 2 6" xfId="7688"/>
    <cellStyle name="SAPBEXunassignedItem 2 6 2" xfId="7689"/>
    <cellStyle name="SAPBEXunassignedItem 2 6 3" xfId="7690"/>
    <cellStyle name="SAPBEXunassignedItem 2 6 4" xfId="7691"/>
    <cellStyle name="SAPBEXunassignedItem 2 7" xfId="7692"/>
    <cellStyle name="SAPBEXunassignedItem 2 7 2" xfId="7693"/>
    <cellStyle name="SAPBEXunassignedItem 2 7 3" xfId="7694"/>
    <cellStyle name="SAPBEXunassignedItem 2 7 4" xfId="7695"/>
    <cellStyle name="SAPBEXunassignedItem 2 8" xfId="7696"/>
    <cellStyle name="SAPBEXunassignedItem 2 8 2" xfId="7697"/>
    <cellStyle name="SAPBEXunassignedItem 2 8 3" xfId="7698"/>
    <cellStyle name="SAPBEXunassignedItem 2 8 4" xfId="7699"/>
    <cellStyle name="SAPBEXunassignedItem 2 9" xfId="7700"/>
    <cellStyle name="SAPBEXunassignedItem 2 9 2" xfId="7701"/>
    <cellStyle name="SAPBEXunassignedItem 2 9 3" xfId="7702"/>
    <cellStyle name="SAPBEXunassignedItem 2 9 4" xfId="7703"/>
    <cellStyle name="SAPBEXunassignedItem 3" xfId="7704"/>
    <cellStyle name="SAPBEXunassignedItem 3 10" xfId="7705"/>
    <cellStyle name="SAPBEXunassignedItem 3 11" xfId="7706"/>
    <cellStyle name="SAPBEXunassignedItem 3 2" xfId="7707"/>
    <cellStyle name="SAPBEXunassignedItem 3 2 2" xfId="7708"/>
    <cellStyle name="SAPBEXunassignedItem 3 2 2 2" xfId="7709"/>
    <cellStyle name="SAPBEXunassignedItem 3 2 2 3" xfId="7710"/>
    <cellStyle name="SAPBEXunassignedItem 3 2 3" xfId="7711"/>
    <cellStyle name="SAPBEXunassignedItem 3 2 3 2" xfId="7712"/>
    <cellStyle name="SAPBEXunassignedItem 3 2 4" xfId="7713"/>
    <cellStyle name="SAPBEXunassignedItem 3 3" xfId="7714"/>
    <cellStyle name="SAPBEXunassignedItem 3 3 2" xfId="7715"/>
    <cellStyle name="SAPBEXunassignedItem 3 3 2 2" xfId="7716"/>
    <cellStyle name="SAPBEXunassignedItem 3 3 3" xfId="7717"/>
    <cellStyle name="SAPBEXunassignedItem 3 3 4" xfId="7718"/>
    <cellStyle name="SAPBEXunassignedItem 3 4" xfId="7719"/>
    <cellStyle name="SAPBEXunassignedItem 3 4 2" xfId="7720"/>
    <cellStyle name="SAPBEXunassignedItem 3 4 3" xfId="7721"/>
    <cellStyle name="SAPBEXunassignedItem 3 4 4" xfId="7722"/>
    <cellStyle name="SAPBEXunassignedItem 3 5" xfId="7723"/>
    <cellStyle name="SAPBEXunassignedItem 3 5 2" xfId="7724"/>
    <cellStyle name="SAPBEXunassignedItem 3 5 3" xfId="7725"/>
    <cellStyle name="SAPBEXunassignedItem 3 5 4" xfId="7726"/>
    <cellStyle name="SAPBEXunassignedItem 3 6" xfId="7727"/>
    <cellStyle name="SAPBEXunassignedItem 3 6 2" xfId="7728"/>
    <cellStyle name="SAPBEXunassignedItem 3 6 3" xfId="7729"/>
    <cellStyle name="SAPBEXunassignedItem 3 6 4" xfId="7730"/>
    <cellStyle name="SAPBEXunassignedItem 3 7" xfId="7731"/>
    <cellStyle name="SAPBEXunassignedItem 3 7 2" xfId="7732"/>
    <cellStyle name="SAPBEXunassignedItem 3 7 3" xfId="7733"/>
    <cellStyle name="SAPBEXunassignedItem 3 7 4" xfId="7734"/>
    <cellStyle name="SAPBEXunassignedItem 3 8" xfId="7735"/>
    <cellStyle name="SAPBEXunassignedItem 3 8 2" xfId="7736"/>
    <cellStyle name="SAPBEXunassignedItem 3 8 3" xfId="7737"/>
    <cellStyle name="SAPBEXunassignedItem 3 8 4" xfId="7738"/>
    <cellStyle name="SAPBEXunassignedItem 3 9" xfId="7739"/>
    <cellStyle name="SAPBEXunassignedItem 3 9 2" xfId="7740"/>
    <cellStyle name="SAPBEXunassignedItem 3 9 3" xfId="7741"/>
    <cellStyle name="SAPBEXunassignedItem 3 9 4" xfId="7742"/>
    <cellStyle name="SAPBEXunassignedItem 4" xfId="7743"/>
    <cellStyle name="SAPBEXunassignedItem 4 2" xfId="7744"/>
    <cellStyle name="SAPBEXunassignedItem 4 2 2" xfId="7745"/>
    <cellStyle name="SAPBEXunassignedItem 4 2 3" xfId="7746"/>
    <cellStyle name="SAPBEXunassignedItem 4 3" xfId="7747"/>
    <cellStyle name="SAPBEXunassignedItem 4 3 2" xfId="7748"/>
    <cellStyle name="SAPBEXunassignedItem 4 4" xfId="7749"/>
    <cellStyle name="SAPBEXunassignedItem 5" xfId="7750"/>
    <cellStyle name="SAPBEXunassignedItem 5 2" xfId="7751"/>
    <cellStyle name="SAPBEXunassignedItem 5 3" xfId="7752"/>
    <cellStyle name="SAPBEXunassignedItem 5 4" xfId="7753"/>
    <cellStyle name="SAPBEXunassignedItem 6" xfId="7754"/>
    <cellStyle name="SAPBEXunassignedItem 6 2" xfId="7755"/>
    <cellStyle name="SAPBEXunassignedItem 6 3" xfId="7756"/>
    <cellStyle name="SAPBEXunassignedItem 6 4" xfId="7757"/>
    <cellStyle name="SAPBEXunassignedItem 7" xfId="7758"/>
    <cellStyle name="SAPBEXunassignedItem 7 2" xfId="7759"/>
    <cellStyle name="SAPBEXunassignedItem 7 3" xfId="7760"/>
    <cellStyle name="SAPBEXunassignedItem 7 4" xfId="7761"/>
    <cellStyle name="SAPBEXunassignedItem 8" xfId="7762"/>
    <cellStyle name="SAPBEXunassignedItem 8 2" xfId="7763"/>
    <cellStyle name="SAPBEXunassignedItem 8 3" xfId="7764"/>
    <cellStyle name="SAPBEXunassignedItem 8 4" xfId="7765"/>
    <cellStyle name="SAPBEXunassignedItem 9" xfId="7766"/>
    <cellStyle name="SAPBEXunassignedItem 9 2" xfId="7767"/>
    <cellStyle name="SAPBEXunassignedItem 9 3" xfId="7768"/>
    <cellStyle name="SAPBEXunassignedItem 9 4" xfId="7769"/>
    <cellStyle name="SAPBEXunassignedItem_ALM" xfId="7770"/>
    <cellStyle name="SAPBEXundefined" xfId="159"/>
    <cellStyle name="SAPBEXundefined 2" xfId="7771"/>
    <cellStyle name="SAPBEXundefined 2 2" xfId="7772"/>
    <cellStyle name="SAPBEXundefined 2 2 2" xfId="7773"/>
    <cellStyle name="SAPBEXundefined 2 2 2 2" xfId="7774"/>
    <cellStyle name="SAPBEXundefined 2 2 3" xfId="7775"/>
    <cellStyle name="SAPBEXundefined 2 3" xfId="7776"/>
    <cellStyle name="SAPBEXundefined 2 3 2" xfId="7777"/>
    <cellStyle name="SAPBEXundefined 2 3 2 2" xfId="7778"/>
    <cellStyle name="SAPBEXundefined 2 3 3" xfId="7779"/>
    <cellStyle name="SAPBEXundefined 2 4" xfId="7780"/>
    <cellStyle name="SAPBEXundefined 2 4 2" xfId="7781"/>
    <cellStyle name="SAPBEXundefined 2 4 2 2" xfId="7782"/>
    <cellStyle name="SAPBEXundefined 2 4 3" xfId="7783"/>
    <cellStyle name="SAPBEXundefined 2 5" xfId="7784"/>
    <cellStyle name="SAPBEXundefined 2 5 2" xfId="7785"/>
    <cellStyle name="SAPBEXundefined 2 5 2 2" xfId="7786"/>
    <cellStyle name="SAPBEXundefined 2 5 3" xfId="7787"/>
    <cellStyle name="SAPBEXundefined 2 6" xfId="7788"/>
    <cellStyle name="SAPBEXundefined 2 6 2" xfId="7789"/>
    <cellStyle name="SAPBEXundefined 2 6 2 2" xfId="7790"/>
    <cellStyle name="SAPBEXundefined 2 6 3" xfId="7791"/>
    <cellStyle name="SAPBEXundefined 2 7" xfId="7792"/>
    <cellStyle name="SAPBEXundefined 3" xfId="7793"/>
    <cellStyle name="SAPBEXundefined 3 2" xfId="7794"/>
    <cellStyle name="SAPBEXundefined 3 2 2" xfId="7795"/>
    <cellStyle name="SAPBEXundefined 3 3" xfId="7796"/>
    <cellStyle name="SAPBEXundefined 4" xfId="7797"/>
    <cellStyle name="SAPBEXundefined 4 2" xfId="7798"/>
    <cellStyle name="SAPBEXundefined 4 2 2" xfId="7799"/>
    <cellStyle name="SAPBEXundefined 4 3" xfId="7800"/>
    <cellStyle name="SAPBEXundefined 5" xfId="7801"/>
    <cellStyle name="SAPBEXundefined 5 2" xfId="7802"/>
    <cellStyle name="SAPBEXundefined 5 2 2" xfId="7803"/>
    <cellStyle name="SAPBEXundefined 5 3" xfId="7804"/>
    <cellStyle name="SAPBEXundefined 6" xfId="7805"/>
    <cellStyle name="SAPBEXundefined 6 2" xfId="7806"/>
    <cellStyle name="SAPBEXundefined 6 2 2" xfId="7807"/>
    <cellStyle name="SAPBEXundefined 6 3" xfId="7808"/>
    <cellStyle name="SAPBEXundefined 7" xfId="7809"/>
    <cellStyle name="SAPBEXundefined 7 2" xfId="7810"/>
    <cellStyle name="SAPBEXundefined 7 2 2" xfId="7811"/>
    <cellStyle name="SAPBEXundefined 7 3" xfId="7812"/>
    <cellStyle name="SAPBEXundefined 8" xfId="7813"/>
    <cellStyle name="SAPBEXundefined_ALM" xfId="7814"/>
    <cellStyle name="Separador de milhares 2" xfId="7815"/>
    <cellStyle name="Separador de milhares 2 2" xfId="7816"/>
    <cellStyle name="Separador de milhares 2 2 2" xfId="7817"/>
    <cellStyle name="Separador de milhares 2 3" xfId="7818"/>
    <cellStyle name="Separador de milhares 3" xfId="7819"/>
    <cellStyle name="Separador de milhares 3 2" xfId="7820"/>
    <cellStyle name="Separador de milhares 3 2 2" xfId="7821"/>
    <cellStyle name="Separador de milhares 3 3" xfId="7822"/>
    <cellStyle name="Separador de milhares_Consolidado_TVM" xfId="172"/>
    <cellStyle name="Separador de milhares_Consolidado_TVM 2" xfId="8450"/>
    <cellStyle name="Sheet Title" xfId="160"/>
    <cellStyle name="Sheet Title 2" xfId="7823"/>
    <cellStyle name="Sheet Title 3" xfId="7824"/>
    <cellStyle name="Sledovaný hypertextový odkaz" xfId="7825"/>
    <cellStyle name="Standard_Tabelle1" xfId="7826"/>
    <cellStyle name="Texto de Aviso 2" xfId="41"/>
    <cellStyle name="Texto de Aviso 2 2" xfId="7827"/>
    <cellStyle name="Texto de Aviso 2 2 2" xfId="7828"/>
    <cellStyle name="Texto de Aviso 2 2 3" xfId="7829"/>
    <cellStyle name="Texto de Aviso 2 3" xfId="7830"/>
    <cellStyle name="Texto de Aviso 2 4" xfId="7831"/>
    <cellStyle name="Texto de Aviso 2 4 2" xfId="7832"/>
    <cellStyle name="Texto de Aviso 2 5" xfId="7833"/>
    <cellStyle name="Texto de Aviso 3" xfId="7834"/>
    <cellStyle name="Texto de Aviso 3 2" xfId="7835"/>
    <cellStyle name="Texto de Aviso 3 3" xfId="7836"/>
    <cellStyle name="Texto de Aviso 4" xfId="7837"/>
    <cellStyle name="Texto de Aviso 4 2" xfId="7838"/>
    <cellStyle name="Texto de Aviso 4 3" xfId="7839"/>
    <cellStyle name="Texto de Aviso 5" xfId="7840"/>
    <cellStyle name="Texto de Aviso 5 2" xfId="7841"/>
    <cellStyle name="Texto de Aviso 5 3" xfId="7842"/>
    <cellStyle name="Texto Explicativo 2" xfId="42"/>
    <cellStyle name="Texto Explicativo 2 2" xfId="7843"/>
    <cellStyle name="Texto Explicativo 2 3" xfId="7844"/>
    <cellStyle name="Texto Explicativo 2 4" xfId="7845"/>
    <cellStyle name="Texto Explicativo 3" xfId="7846"/>
    <cellStyle name="Texto Explicativo 4" xfId="7847"/>
    <cellStyle name="Texto Explicativo 5" xfId="7848"/>
    <cellStyle name="Title" xfId="161"/>
    <cellStyle name="Title 2" xfId="7849"/>
    <cellStyle name="Title 3" xfId="7850"/>
    <cellStyle name="Título 1 2" xfId="43"/>
    <cellStyle name="Título 1 2 2" xfId="7851"/>
    <cellStyle name="Título 1 2 2 2" xfId="7852"/>
    <cellStyle name="Título 1 2 2 3" xfId="7853"/>
    <cellStyle name="Título 1 2 3" xfId="7854"/>
    <cellStyle name="Título 1 2 4" xfId="7855"/>
    <cellStyle name="Título 1 2 4 2" xfId="7856"/>
    <cellStyle name="Título 1 2 5" xfId="7857"/>
    <cellStyle name="Título 1 2_Entradas" xfId="7858"/>
    <cellStyle name="Título 1 3" xfId="7859"/>
    <cellStyle name="Título 1 3 2" xfId="7860"/>
    <cellStyle name="Título 1 3 3" xfId="7861"/>
    <cellStyle name="Título 1 4" xfId="7862"/>
    <cellStyle name="Título 1 4 2" xfId="7863"/>
    <cellStyle name="Título 1 4 3" xfId="7864"/>
    <cellStyle name="Título 1 5" xfId="7865"/>
    <cellStyle name="Título 1 5 2" xfId="7866"/>
    <cellStyle name="Título 1 5 3" xfId="7867"/>
    <cellStyle name="Título 1 6" xfId="7868"/>
    <cellStyle name="Título 1 7" xfId="7869"/>
    <cellStyle name="Título 1 8" xfId="7870"/>
    <cellStyle name="Título 10" xfId="7871"/>
    <cellStyle name="Título 11" xfId="7872"/>
    <cellStyle name="Título 12" xfId="7873"/>
    <cellStyle name="Título 13" xfId="7874"/>
    <cellStyle name="Título 14" xfId="7875"/>
    <cellStyle name="Título 2 2" xfId="44"/>
    <cellStyle name="Título 2 2 2" xfId="7876"/>
    <cellStyle name="Título 2 2 2 2" xfId="7877"/>
    <cellStyle name="Título 2 2 2 3" xfId="7878"/>
    <cellStyle name="Título 2 2 3" xfId="7879"/>
    <cellStyle name="Título 2 2 4" xfId="7880"/>
    <cellStyle name="Título 2 2 4 2" xfId="7881"/>
    <cellStyle name="Título 2 2 5" xfId="7882"/>
    <cellStyle name="Título 2 2_Entradas" xfId="7883"/>
    <cellStyle name="Título 2 3" xfId="7884"/>
    <cellStyle name="Título 2 3 2" xfId="7885"/>
    <cellStyle name="Título 2 3 3" xfId="7886"/>
    <cellStyle name="Título 2 4" xfId="7887"/>
    <cellStyle name="Título 2 4 2" xfId="7888"/>
    <cellStyle name="Título 2 4 3" xfId="7889"/>
    <cellStyle name="Título 2 5" xfId="7890"/>
    <cellStyle name="Título 2 5 2" xfId="7891"/>
    <cellStyle name="Título 2 5 3" xfId="7892"/>
    <cellStyle name="Título 2 6" xfId="7893"/>
    <cellStyle name="Título 2 7" xfId="7894"/>
    <cellStyle name="Título 2 8" xfId="7895"/>
    <cellStyle name="Título 3 2" xfId="45"/>
    <cellStyle name="Título 3 2 2" xfId="7896"/>
    <cellStyle name="Título 3 2 2 2" xfId="7897"/>
    <cellStyle name="Título 3 2 2 3" xfId="7898"/>
    <cellStyle name="Título 3 2 3" xfId="7899"/>
    <cellStyle name="Título 3 2 4" xfId="7900"/>
    <cellStyle name="Título 3 2 4 2" xfId="7901"/>
    <cellStyle name="Título 3 2 5" xfId="7902"/>
    <cellStyle name="Título 3 2_Entradas" xfId="7903"/>
    <cellStyle name="Título 3 3" xfId="7904"/>
    <cellStyle name="Título 3 3 2" xfId="7905"/>
    <cellStyle name="Título 3 3 3" xfId="7906"/>
    <cellStyle name="Título 3 4" xfId="7907"/>
    <cellStyle name="Título 3 4 2" xfId="7908"/>
    <cellStyle name="Título 3 4 3" xfId="7909"/>
    <cellStyle name="Título 3 5" xfId="7910"/>
    <cellStyle name="Título 3 5 2" xfId="7911"/>
    <cellStyle name="Título 3 5 3" xfId="7912"/>
    <cellStyle name="Título 3 6" xfId="7913"/>
    <cellStyle name="Título 3 7" xfId="7914"/>
    <cellStyle name="Título 3 8" xfId="7915"/>
    <cellStyle name="Título 4 2" xfId="46"/>
    <cellStyle name="Título 4 2 2" xfId="7916"/>
    <cellStyle name="Título 4 2 3" xfId="7917"/>
    <cellStyle name="Título 4 2 4" xfId="7918"/>
    <cellStyle name="Título 4 2 4 2" xfId="7919"/>
    <cellStyle name="Título 4 2 5" xfId="7920"/>
    <cellStyle name="Título 4 3" xfId="7921"/>
    <cellStyle name="Título 4 3 2" xfId="7922"/>
    <cellStyle name="Título 4 3 3" xfId="7923"/>
    <cellStyle name="Título 4 4" xfId="7924"/>
    <cellStyle name="Título 4 4 2" xfId="7925"/>
    <cellStyle name="Título 4 4 3" xfId="7926"/>
    <cellStyle name="Título 4 5" xfId="7927"/>
    <cellStyle name="Título 4 5 2" xfId="7928"/>
    <cellStyle name="Título 4 5 3" xfId="7929"/>
    <cellStyle name="Título 5" xfId="47"/>
    <cellStyle name="Título 5 2" xfId="7930"/>
    <cellStyle name="Título 5 3" xfId="7931"/>
    <cellStyle name="Título 5 4" xfId="7932"/>
    <cellStyle name="Título 6" xfId="7933"/>
    <cellStyle name="Título 6 2" xfId="7934"/>
    <cellStyle name="Título 6 3" xfId="7935"/>
    <cellStyle name="Título 7" xfId="7936"/>
    <cellStyle name="Título 8" xfId="7937"/>
    <cellStyle name="Título 9" xfId="7938"/>
    <cellStyle name="Total 2" xfId="48"/>
    <cellStyle name="Total 2 10" xfId="7939"/>
    <cellStyle name="Total 2 10 2" xfId="7940"/>
    <cellStyle name="Total 2 11" xfId="7941"/>
    <cellStyle name="Total 2 2" xfId="7942"/>
    <cellStyle name="Total 2 2 10" xfId="7943"/>
    <cellStyle name="Total 2 2 2" xfId="7944"/>
    <cellStyle name="Total 2 2 2 2" xfId="7945"/>
    <cellStyle name="Total 2 2 2 2 2" xfId="7946"/>
    <cellStyle name="Total 2 2 2 3" xfId="7947"/>
    <cellStyle name="Total 2 2 2 3 2" xfId="7948"/>
    <cellStyle name="Total 2 2 2 4" xfId="7949"/>
    <cellStyle name="Total 2 2 3" xfId="7950"/>
    <cellStyle name="Total 2 2 3 2" xfId="7951"/>
    <cellStyle name="Total 2 2 3 2 2" xfId="7952"/>
    <cellStyle name="Total 2 2 3 3" xfId="7953"/>
    <cellStyle name="Total 2 2 3 3 2" xfId="7954"/>
    <cellStyle name="Total 2 2 3 4" xfId="7955"/>
    <cellStyle name="Total 2 2 4" xfId="7956"/>
    <cellStyle name="Total 2 2 4 2" xfId="7957"/>
    <cellStyle name="Total 2 2 4 2 2" xfId="7958"/>
    <cellStyle name="Total 2 2 4 3" xfId="7959"/>
    <cellStyle name="Total 2 2 4 3 2" xfId="7960"/>
    <cellStyle name="Total 2 2 4 4" xfId="7961"/>
    <cellStyle name="Total 2 2 5" xfId="7962"/>
    <cellStyle name="Total 2 2 5 2" xfId="7963"/>
    <cellStyle name="Total 2 2 5 2 2" xfId="7964"/>
    <cellStyle name="Total 2 2 5 3" xfId="7965"/>
    <cellStyle name="Total 2 2 5 3 2" xfId="7966"/>
    <cellStyle name="Total 2 2 5 4" xfId="7967"/>
    <cellStyle name="Total 2 2 6" xfId="7968"/>
    <cellStyle name="Total 2 2 6 2" xfId="7969"/>
    <cellStyle name="Total 2 2 6 2 2" xfId="7970"/>
    <cellStyle name="Total 2 2 6 3" xfId="7971"/>
    <cellStyle name="Total 2 2 6 3 2" xfId="7972"/>
    <cellStyle name="Total 2 2 6 4" xfId="7973"/>
    <cellStyle name="Total 2 2 7" xfId="7974"/>
    <cellStyle name="Total 2 2 7 2" xfId="7975"/>
    <cellStyle name="Total 2 2 8" xfId="7976"/>
    <cellStyle name="Total 2 2 8 2" xfId="7977"/>
    <cellStyle name="Total 2 2 9" xfId="7978"/>
    <cellStyle name="Total 2 3" xfId="7979"/>
    <cellStyle name="Total 2 3 2" xfId="7980"/>
    <cellStyle name="Total 2 3 2 2" xfId="7981"/>
    <cellStyle name="Total 2 3 3" xfId="7982"/>
    <cellStyle name="Total 2 3 4" xfId="7983"/>
    <cellStyle name="Total 2 4" xfId="7984"/>
    <cellStyle name="Total 2 4 2" xfId="7985"/>
    <cellStyle name="Total 2 4 2 2" xfId="7986"/>
    <cellStyle name="Total 2 4 3" xfId="7987"/>
    <cellStyle name="Total 2 4 3 2" xfId="7988"/>
    <cellStyle name="Total 2 5" xfId="7989"/>
    <cellStyle name="Total 2 5 2" xfId="7990"/>
    <cellStyle name="Total 2 5 2 2" xfId="7991"/>
    <cellStyle name="Total 2 5 3" xfId="7992"/>
    <cellStyle name="Total 2 6" xfId="7993"/>
    <cellStyle name="Total 2 6 2" xfId="7994"/>
    <cellStyle name="Total 2 6 2 2" xfId="7995"/>
    <cellStyle name="Total 2 6 3" xfId="7996"/>
    <cellStyle name="Total 2 7" xfId="7997"/>
    <cellStyle name="Total 2 7 2" xfId="7998"/>
    <cellStyle name="Total 2 7 2 2" xfId="7999"/>
    <cellStyle name="Total 2 7 3" xfId="8000"/>
    <cellStyle name="Total 2 8" xfId="8001"/>
    <cellStyle name="Total 2 8 2" xfId="8002"/>
    <cellStyle name="Total 2 8 2 2" xfId="8003"/>
    <cellStyle name="Total 2 8 3" xfId="8004"/>
    <cellStyle name="Total 2 9" xfId="8005"/>
    <cellStyle name="Total 2 9 2" xfId="8006"/>
    <cellStyle name="Total 2 9 2 2" xfId="8007"/>
    <cellStyle name="Total 2 9 3" xfId="8008"/>
    <cellStyle name="Total 2_ALM" xfId="8009"/>
    <cellStyle name="Total 3" xfId="8010"/>
    <cellStyle name="Total 3 10" xfId="8011"/>
    <cellStyle name="Total 3 10 2" xfId="8012"/>
    <cellStyle name="Total 3 10 2 2" xfId="8013"/>
    <cellStyle name="Total 3 10 3" xfId="8014"/>
    <cellStyle name="Total 3 11" xfId="8015"/>
    <cellStyle name="Total 3 2" xfId="8016"/>
    <cellStyle name="Total 3 2 10" xfId="8017"/>
    <cellStyle name="Total 3 2 2" xfId="8018"/>
    <cellStyle name="Total 3 2 2 2" xfId="8019"/>
    <cellStyle name="Total 3 2 2 2 2" xfId="8020"/>
    <cellStyle name="Total 3 2 2 3" xfId="8021"/>
    <cellStyle name="Total 3 2 2 3 2" xfId="8022"/>
    <cellStyle name="Total 3 2 2 4" xfId="8023"/>
    <cellStyle name="Total 3 2 3" xfId="8024"/>
    <cellStyle name="Total 3 2 3 2" xfId="8025"/>
    <cellStyle name="Total 3 2 3 2 2" xfId="8026"/>
    <cellStyle name="Total 3 2 3 3" xfId="8027"/>
    <cellStyle name="Total 3 2 3 3 2" xfId="8028"/>
    <cellStyle name="Total 3 2 3 4" xfId="8029"/>
    <cellStyle name="Total 3 2 4" xfId="8030"/>
    <cellStyle name="Total 3 2 4 2" xfId="8031"/>
    <cellStyle name="Total 3 2 4 2 2" xfId="8032"/>
    <cellStyle name="Total 3 2 4 3" xfId="8033"/>
    <cellStyle name="Total 3 2 4 3 2" xfId="8034"/>
    <cellStyle name="Total 3 2 4 4" xfId="8035"/>
    <cellStyle name="Total 3 2 5" xfId="8036"/>
    <cellStyle name="Total 3 2 5 2" xfId="8037"/>
    <cellStyle name="Total 3 2 5 2 2" xfId="8038"/>
    <cellStyle name="Total 3 2 5 3" xfId="8039"/>
    <cellStyle name="Total 3 2 5 3 2" xfId="8040"/>
    <cellStyle name="Total 3 2 5 4" xfId="8041"/>
    <cellStyle name="Total 3 2 6" xfId="8042"/>
    <cellStyle name="Total 3 2 6 2" xfId="8043"/>
    <cellStyle name="Total 3 2 6 2 2" xfId="8044"/>
    <cellStyle name="Total 3 2 6 3" xfId="8045"/>
    <cellStyle name="Total 3 2 6 3 2" xfId="8046"/>
    <cellStyle name="Total 3 2 6 4" xfId="8047"/>
    <cellStyle name="Total 3 2 7" xfId="8048"/>
    <cellStyle name="Total 3 2 7 2" xfId="8049"/>
    <cellStyle name="Total 3 2 8" xfId="8050"/>
    <cellStyle name="Total 3 2 8 2" xfId="8051"/>
    <cellStyle name="Total 3 2 9" xfId="8052"/>
    <cellStyle name="Total 3 3" xfId="8053"/>
    <cellStyle name="Total 3 3 2" xfId="8054"/>
    <cellStyle name="Total 3 3 2 2" xfId="8055"/>
    <cellStyle name="Total 3 3 3" xfId="8056"/>
    <cellStyle name="Total 3 3 3 2" xfId="8057"/>
    <cellStyle name="Total 3 4" xfId="8058"/>
    <cellStyle name="Total 3 4 2" xfId="8059"/>
    <cellStyle name="Total 3 4 2 2" xfId="8060"/>
    <cellStyle name="Total 3 4 3" xfId="8061"/>
    <cellStyle name="Total 3 5" xfId="8062"/>
    <cellStyle name="Total 3 5 2" xfId="8063"/>
    <cellStyle name="Total 3 5 2 2" xfId="8064"/>
    <cellStyle name="Total 3 5 3" xfId="8065"/>
    <cellStyle name="Total 3 6" xfId="8066"/>
    <cellStyle name="Total 3 6 2" xfId="8067"/>
    <cellStyle name="Total 3 6 2 2" xfId="8068"/>
    <cellStyle name="Total 3 6 3" xfId="8069"/>
    <cellStyle name="Total 3 7" xfId="8070"/>
    <cellStyle name="Total 3 7 2" xfId="8071"/>
    <cellStyle name="Total 3 7 2 2" xfId="8072"/>
    <cellStyle name="Total 3 7 3" xfId="8073"/>
    <cellStyle name="Total 3 8" xfId="8074"/>
    <cellStyle name="Total 3 8 2" xfId="8075"/>
    <cellStyle name="Total 3 8 2 2" xfId="8076"/>
    <cellStyle name="Total 3 8 3" xfId="8077"/>
    <cellStyle name="Total 3 9" xfId="8078"/>
    <cellStyle name="Total 3 9 2" xfId="8079"/>
    <cellStyle name="Total 3 9 2 2" xfId="8080"/>
    <cellStyle name="Total 3 9 3" xfId="8081"/>
    <cellStyle name="Total 3_ALM" xfId="8082"/>
    <cellStyle name="Total 4" xfId="8083"/>
    <cellStyle name="Total 4 2" xfId="8084"/>
    <cellStyle name="Total 4 2 2" xfId="8085"/>
    <cellStyle name="Total 4 2 2 2" xfId="8086"/>
    <cellStyle name="Total 4 3" xfId="8087"/>
    <cellStyle name="Total 5" xfId="8088"/>
    <cellStyle name="Total 5 2" xfId="8089"/>
    <cellStyle name="Total 5 3" xfId="8090"/>
    <cellStyle name="Total 6" xfId="8091"/>
    <cellStyle name="Total 6 2" xfId="8092"/>
    <cellStyle name="Total 6 2 2" xfId="8093"/>
    <cellStyle name="Total 6 3" xfId="8094"/>
    <cellStyle name="Total 7" xfId="8095"/>
    <cellStyle name="Total 8" xfId="8096"/>
    <cellStyle name="Vírgul - Estilo1" xfId="8097"/>
    <cellStyle name="Vírgula" xfId="49" builtinId="3"/>
    <cellStyle name="Vírgula 10" xfId="8098"/>
    <cellStyle name="Vírgula 10 2" xfId="8099"/>
    <cellStyle name="Vírgula 10 2 2" xfId="8100"/>
    <cellStyle name="Vírgula 10 3" xfId="8101"/>
    <cellStyle name="Vírgula 10 3 2" xfId="8102"/>
    <cellStyle name="Vírgula 10 4" xfId="8103"/>
    <cellStyle name="Vírgula 11" xfId="8104"/>
    <cellStyle name="Vírgula 11 2" xfId="8105"/>
    <cellStyle name="Vírgula 11 3" xfId="8106"/>
    <cellStyle name="Vírgula 12" xfId="8107"/>
    <cellStyle name="Vírgula 12 2" xfId="8108"/>
    <cellStyle name="Vírgula 13" xfId="8109"/>
    <cellStyle name="Vírgula 13 2" xfId="8110"/>
    <cellStyle name="Vírgula 13 2 2" xfId="8111"/>
    <cellStyle name="Vírgula 13 3" xfId="8112"/>
    <cellStyle name="Vírgula 13 3 2" xfId="8113"/>
    <cellStyle name="Vírgula 13 3 3" xfId="8114"/>
    <cellStyle name="Vírgula 13 4" xfId="8115"/>
    <cellStyle name="Vírgula 13 5" xfId="8116"/>
    <cellStyle name="Vírgula 14" xfId="8117"/>
    <cellStyle name="Vírgula 15" xfId="8118"/>
    <cellStyle name="Vírgula 16" xfId="8119"/>
    <cellStyle name="Vírgula 17" xfId="8120"/>
    <cellStyle name="Vírgula 18" xfId="8121"/>
    <cellStyle name="Vírgula 18 2" xfId="8122"/>
    <cellStyle name="Vírgula 18 2 2" xfId="8123"/>
    <cellStyle name="Vírgula 18 2 3" xfId="8124"/>
    <cellStyle name="Vírgula 18 3" xfId="8125"/>
    <cellStyle name="Vírgula 18 4" xfId="8126"/>
    <cellStyle name="Vírgula 19" xfId="8127"/>
    <cellStyle name="Vírgula 2" xfId="3"/>
    <cellStyle name="Vírgula 2 2" xfId="166"/>
    <cellStyle name="Vírgula 2 2 2" xfId="8128"/>
    <cellStyle name="Vírgula 2 2 2 2" xfId="8129"/>
    <cellStyle name="Vírgula 2 2 2 2 2" xfId="8130"/>
    <cellStyle name="Vírgula 2 2 2 2 2 2" xfId="8131"/>
    <cellStyle name="Vírgula 2 2 2 2 2 2 2" xfId="8132"/>
    <cellStyle name="Vírgula 2 2 2 2 2 2 3" xfId="8133"/>
    <cellStyle name="Vírgula 2 2 2 2 2 3" xfId="8134"/>
    <cellStyle name="Vírgula 2 2 2 2 2 4" xfId="8135"/>
    <cellStyle name="Vírgula 2 2 2 2 3" xfId="8136"/>
    <cellStyle name="Vírgula 2 2 2 2 3 2" xfId="8137"/>
    <cellStyle name="Vírgula 2 2 2 2 3 3" xfId="8138"/>
    <cellStyle name="Vírgula 2 2 2 2 4" xfId="8139"/>
    <cellStyle name="Vírgula 2 2 2 2 5" xfId="8140"/>
    <cellStyle name="Vírgula 2 2 2 3" xfId="8141"/>
    <cellStyle name="Vírgula 2 2 2 3 2" xfId="8142"/>
    <cellStyle name="Vírgula 2 2 3" xfId="8143"/>
    <cellStyle name="Vírgula 2 2 3 2" xfId="8144"/>
    <cellStyle name="Vírgula 2 2 3 2 2" xfId="8145"/>
    <cellStyle name="Vírgula 2 2 3 2 2 2" xfId="8146"/>
    <cellStyle name="Vírgula 2 2 3 2 2 3" xfId="8147"/>
    <cellStyle name="Vírgula 2 2 3 2 3" xfId="8148"/>
    <cellStyle name="Vírgula 2 2 3 2 4" xfId="8149"/>
    <cellStyle name="Vírgula 2 2 3 3" xfId="8150"/>
    <cellStyle name="Vírgula 2 2 3 3 2" xfId="8151"/>
    <cellStyle name="Vírgula 2 2 3 3 3" xfId="8152"/>
    <cellStyle name="Vírgula 2 2 3 4" xfId="8153"/>
    <cellStyle name="Vírgula 2 2 3 5" xfId="8154"/>
    <cellStyle name="Vírgula 2 2 4" xfId="8155"/>
    <cellStyle name="Vírgula 2 3" xfId="8156"/>
    <cellStyle name="Vírgula 2 3 2" xfId="8157"/>
    <cellStyle name="Vírgula 2 3 2 2" xfId="8158"/>
    <cellStyle name="Vírgula 2 3 2 2 2" xfId="8159"/>
    <cellStyle name="Vírgula 2 3 2 2 2 2" xfId="8160"/>
    <cellStyle name="Vírgula 2 3 2 2 2 2 2" xfId="8161"/>
    <cellStyle name="Vírgula 2 3 2 2 2 2 3" xfId="8162"/>
    <cellStyle name="Vírgula 2 3 2 2 2 3" xfId="8163"/>
    <cellStyle name="Vírgula 2 3 2 2 2 4" xfId="8164"/>
    <cellStyle name="Vírgula 2 3 2 2 3" xfId="8165"/>
    <cellStyle name="Vírgula 2 3 2 2 3 2" xfId="8166"/>
    <cellStyle name="Vírgula 2 3 2 2 3 3" xfId="8167"/>
    <cellStyle name="Vírgula 2 3 2 2 4" xfId="8168"/>
    <cellStyle name="Vírgula 2 3 2 2 5" xfId="8169"/>
    <cellStyle name="Vírgula 2 3 2 3" xfId="8170"/>
    <cellStyle name="Vírgula 2 3 2 3 2" xfId="8171"/>
    <cellStyle name="Vírgula 2 3 2 3 2 2" xfId="8172"/>
    <cellStyle name="Vírgula 2 3 2 3 2 3" xfId="8173"/>
    <cellStyle name="Vírgula 2 3 2 3 3" xfId="8174"/>
    <cellStyle name="Vírgula 2 3 2 3 4" xfId="8175"/>
    <cellStyle name="Vírgula 2 3 3" xfId="8176"/>
    <cellStyle name="Vírgula 2 3 3 2" xfId="8177"/>
    <cellStyle name="Vírgula 2 3 3 2 2" xfId="8178"/>
    <cellStyle name="Vírgula 2 3 3 2 2 2" xfId="8179"/>
    <cellStyle name="Vírgula 2 3 3 2 2 3" xfId="8180"/>
    <cellStyle name="Vírgula 2 3 3 2 3" xfId="8181"/>
    <cellStyle name="Vírgula 2 3 3 2 4" xfId="8182"/>
    <cellStyle name="Vírgula 2 3 3 3" xfId="8183"/>
    <cellStyle name="Vírgula 2 3 3 3 2" xfId="8184"/>
    <cellStyle name="Vírgula 2 3 3 3 3" xfId="8185"/>
    <cellStyle name="Vírgula 2 3 3 4" xfId="8186"/>
    <cellStyle name="Vírgula 2 3 3 5" xfId="8187"/>
    <cellStyle name="Vírgula 2 4" xfId="8188"/>
    <cellStyle name="Vírgula 2 4 2" xfId="174"/>
    <cellStyle name="Vírgula 2 4 2 2" xfId="8189"/>
    <cellStyle name="Vírgula 2 4 2 2 2" xfId="8190"/>
    <cellStyle name="Vírgula 2 4 2 2 2 2" xfId="8191"/>
    <cellStyle name="Vírgula 2 4 2 2 2 2 2" xfId="8192"/>
    <cellStyle name="Vírgula 2 4 2 2 2 2 3" xfId="8193"/>
    <cellStyle name="Vírgula 2 4 2 2 2 3" xfId="8194"/>
    <cellStyle name="Vírgula 2 4 2 2 2 4" xfId="8195"/>
    <cellStyle name="Vírgula 2 4 2 2 3" xfId="8196"/>
    <cellStyle name="Vírgula 2 4 2 2 3 2" xfId="8197"/>
    <cellStyle name="Vírgula 2 4 2 2 3 3" xfId="8198"/>
    <cellStyle name="Vírgula 2 4 2 2 4" xfId="8199"/>
    <cellStyle name="Vírgula 2 4 2 2 5" xfId="8200"/>
    <cellStyle name="Vírgula 2 4 2 3" xfId="8201"/>
    <cellStyle name="Vírgula 2 4 2 3 2" xfId="8202"/>
    <cellStyle name="Vírgula 2 4 2 3 2 2" xfId="8203"/>
    <cellStyle name="Vírgula 2 4 2 3 2 3" xfId="8204"/>
    <cellStyle name="Vírgula 2 4 2 3 3" xfId="8205"/>
    <cellStyle name="Vírgula 2 4 2 3 4" xfId="8206"/>
    <cellStyle name="Vírgula 2 4 2 4" xfId="8451"/>
    <cellStyle name="Vírgula 2 4 3" xfId="8207"/>
    <cellStyle name="Vírgula 2 4 3 2" xfId="8208"/>
    <cellStyle name="Vírgula 2 4 3 2 2" xfId="8209"/>
    <cellStyle name="Vírgula 2 4 3 2 2 2" xfId="8210"/>
    <cellStyle name="Vírgula 2 4 3 2 2 3" xfId="8211"/>
    <cellStyle name="Vírgula 2 4 3 2 3" xfId="8212"/>
    <cellStyle name="Vírgula 2 4 3 2 4" xfId="8213"/>
    <cellStyle name="Vírgula 2 4 3 3" xfId="8214"/>
    <cellStyle name="Vírgula 2 4 3 3 2" xfId="8215"/>
    <cellStyle name="Vírgula 2 4 3 3 3" xfId="8216"/>
    <cellStyle name="Vírgula 2 4 3 4" xfId="8217"/>
    <cellStyle name="Vírgula 2 4 3 5" xfId="8218"/>
    <cellStyle name="Vírgula 2 4 4" xfId="8219"/>
    <cellStyle name="Vírgula 2 5" xfId="8220"/>
    <cellStyle name="Vírgula 2 5 2" xfId="8221"/>
    <cellStyle name="Vírgula 2 5 2 2" xfId="8222"/>
    <cellStyle name="Vírgula 2 5 2 2 2" xfId="8223"/>
    <cellStyle name="Vírgula 2 5 2 2 2 2" xfId="8224"/>
    <cellStyle name="Vírgula 2 5 2 2 2 3" xfId="8225"/>
    <cellStyle name="Vírgula 2 5 2 2 3" xfId="8226"/>
    <cellStyle name="Vírgula 2 5 2 2 4" xfId="8227"/>
    <cellStyle name="Vírgula 2 5 2 3" xfId="8228"/>
    <cellStyle name="Vírgula 2 5 2 3 2" xfId="8229"/>
    <cellStyle name="Vírgula 2 5 2 3 3" xfId="8230"/>
    <cellStyle name="Vírgula 2 5 2 4" xfId="8231"/>
    <cellStyle name="Vírgula 2 5 2 5" xfId="8232"/>
    <cellStyle name="Vírgula 2 5 3" xfId="8233"/>
    <cellStyle name="Vírgula 2 5 3 2" xfId="8234"/>
    <cellStyle name="Vírgula 2 5 3 2 2" xfId="8235"/>
    <cellStyle name="Vírgula 2 5 3 2 3" xfId="8236"/>
    <cellStyle name="Vírgula 2 5 3 3" xfId="8237"/>
    <cellStyle name="Vírgula 2 5 3 4" xfId="8238"/>
    <cellStyle name="Vírgula 2 5 4" xfId="8239"/>
    <cellStyle name="Vírgula 2 5 4 2" xfId="8240"/>
    <cellStyle name="Vírgula 2 5 4 3" xfId="8241"/>
    <cellStyle name="Vírgula 2 5 5" xfId="8242"/>
    <cellStyle name="Vírgula 2 5 6" xfId="8243"/>
    <cellStyle name="Vírgula 2 6" xfId="8244"/>
    <cellStyle name="Vírgula 2 6 2" xfId="8245"/>
    <cellStyle name="Vírgula 2 6 2 2" xfId="8246"/>
    <cellStyle name="Vírgula 2 6 2 2 2" xfId="8247"/>
    <cellStyle name="Vírgula 2 6 2 2 3" xfId="8248"/>
    <cellStyle name="Vírgula 2 6 2 3" xfId="8249"/>
    <cellStyle name="Vírgula 2 6 2 4" xfId="8250"/>
    <cellStyle name="Vírgula 2 6 3" xfId="8251"/>
    <cellStyle name="Vírgula 2 6 3 2" xfId="8252"/>
    <cellStyle name="Vírgula 2 6 3 3" xfId="8253"/>
    <cellStyle name="Vírgula 2 6 4" xfId="8254"/>
    <cellStyle name="Vírgula 2 6 5" xfId="8255"/>
    <cellStyle name="Vírgula 2 7" xfId="8256"/>
    <cellStyle name="Vírgula 2 8" xfId="8257"/>
    <cellStyle name="Vírgula 2 9" xfId="8258"/>
    <cellStyle name="Vírgula 20" xfId="8259"/>
    <cellStyle name="Vírgula 20 2" xfId="8260"/>
    <cellStyle name="Vírgula 21" xfId="8261"/>
    <cellStyle name="Vírgula 3" xfId="162"/>
    <cellStyle name="Vírgula 3 2" xfId="8262"/>
    <cellStyle name="Vírgula 3 2 2" xfId="8263"/>
    <cellStyle name="Vírgula 3 2 3" xfId="8264"/>
    <cellStyle name="Vírgula 3 2 3 2" xfId="8265"/>
    <cellStyle name="Vírgula 3 2 3 2 2" xfId="8266"/>
    <cellStyle name="Vírgula 3 2 3 2 3" xfId="8267"/>
    <cellStyle name="Vírgula 3 2 3 3" xfId="8268"/>
    <cellStyle name="Vírgula 3 2 3 3 2" xfId="8269"/>
    <cellStyle name="Vírgula 3 2 3 3 3" xfId="8270"/>
    <cellStyle name="Vírgula 3 2 3 4" xfId="8271"/>
    <cellStyle name="Vírgula 3 2 3 5" xfId="8272"/>
    <cellStyle name="Vírgula 3 2 3 6" xfId="8273"/>
    <cellStyle name="Vírgula 3 2 4" xfId="8274"/>
    <cellStyle name="Vírgula 3 2 4 2" xfId="8275"/>
    <cellStyle name="Vírgula 3 2 4 2 2" xfId="8276"/>
    <cellStyle name="Vírgula 3 2 4 2 3" xfId="8277"/>
    <cellStyle name="Vírgula 3 2 4 3" xfId="8278"/>
    <cellStyle name="Vírgula 3 2 4 3 2" xfId="8279"/>
    <cellStyle name="Vírgula 3 2 4 3 3" xfId="8280"/>
    <cellStyle name="Vírgula 3 2 4 4" xfId="8281"/>
    <cellStyle name="Vírgula 3 2 4 5" xfId="8282"/>
    <cellStyle name="Vírgula 3 2 4 6" xfId="8283"/>
    <cellStyle name="Vírgula 3 2 5" xfId="8284"/>
    <cellStyle name="Vírgula 3 2 5 2" xfId="8285"/>
    <cellStyle name="Vírgula 3 2 5 3" xfId="8286"/>
    <cellStyle name="Vírgula 3 2 6" xfId="8287"/>
    <cellStyle name="Vírgula 3 2 6 2" xfId="8288"/>
    <cellStyle name="Vírgula 3 2 6 3" xfId="8289"/>
    <cellStyle name="Vírgula 3 3" xfId="8290"/>
    <cellStyle name="Vírgula 3 3 2" xfId="8291"/>
    <cellStyle name="Vírgula 3 3 2 2" xfId="8292"/>
    <cellStyle name="Vírgula 3 3 3" xfId="8293"/>
    <cellStyle name="Vírgula 3 3 4" xfId="8294"/>
    <cellStyle name="Vírgula 3 3 5" xfId="8295"/>
    <cellStyle name="Vírgula 3 4" xfId="8296"/>
    <cellStyle name="Vírgula 3 4 2" xfId="8297"/>
    <cellStyle name="Vírgula 3 4 2 2" xfId="8298"/>
    <cellStyle name="Vírgula 3 4 2 2 2" xfId="8299"/>
    <cellStyle name="Vírgula 3 4 2 2 3" xfId="8300"/>
    <cellStyle name="Vírgula 3 4 2 3" xfId="8301"/>
    <cellStyle name="Vírgula 3 4 2 3 2" xfId="8302"/>
    <cellStyle name="Vírgula 3 4 2 3 3" xfId="8303"/>
    <cellStyle name="Vírgula 3 4 2 4" xfId="8304"/>
    <cellStyle name="Vírgula 3 4 2 5" xfId="8305"/>
    <cellStyle name="Vírgula 3 4 2 6" xfId="8306"/>
    <cellStyle name="Vírgula 3 4 3" xfId="8307"/>
    <cellStyle name="Vírgula 3 4 3 2" xfId="8308"/>
    <cellStyle name="Vírgula 3 4 3 2 2" xfId="8309"/>
    <cellStyle name="Vírgula 3 4 3 2 3" xfId="8310"/>
    <cellStyle name="Vírgula 3 4 3 3" xfId="8311"/>
    <cellStyle name="Vírgula 3 4 3 3 2" xfId="8312"/>
    <cellStyle name="Vírgula 3 4 3 3 3" xfId="8313"/>
    <cellStyle name="Vírgula 3 4 3 4" xfId="8314"/>
    <cellStyle name="Vírgula 3 4 3 5" xfId="8315"/>
    <cellStyle name="Vírgula 3 4 3 6" xfId="8316"/>
    <cellStyle name="Vírgula 3 4 4" xfId="8317"/>
    <cellStyle name="Vírgula 3 4 4 2" xfId="8318"/>
    <cellStyle name="Vírgula 3 4 4 3" xfId="8319"/>
    <cellStyle name="Vírgula 3 4 5" xfId="8320"/>
    <cellStyle name="Vírgula 3 4 5 2" xfId="8321"/>
    <cellStyle name="Vírgula 3 4 5 3" xfId="8322"/>
    <cellStyle name="Vírgula 3 4 6" xfId="8323"/>
    <cellStyle name="Vírgula 3 4 7" xfId="8324"/>
    <cellStyle name="Vírgula 3 4 8" xfId="8325"/>
    <cellStyle name="Vírgula 3 5" xfId="8326"/>
    <cellStyle name="Vírgula 3 5 2" xfId="8327"/>
    <cellStyle name="Vírgula 3 5 2 2" xfId="8328"/>
    <cellStyle name="Vírgula 3 5 2 3" xfId="8329"/>
    <cellStyle name="Vírgula 3 5 3" xfId="8330"/>
    <cellStyle name="Vírgula 3 5 3 2" xfId="8331"/>
    <cellStyle name="Vírgula 3 5 3 3" xfId="8332"/>
    <cellStyle name="Vírgula 3 5 4" xfId="8333"/>
    <cellStyle name="Vírgula 3 5 5" xfId="8334"/>
    <cellStyle name="Vírgula 3 6" xfId="8335"/>
    <cellStyle name="Vírgula 3 7" xfId="8336"/>
    <cellStyle name="Vírgula 3 7 2" xfId="8337"/>
    <cellStyle name="Vírgula 3 7 3" xfId="8338"/>
    <cellStyle name="Vírgula 3 8" xfId="8339"/>
    <cellStyle name="Vírgula 4" xfId="163"/>
    <cellStyle name="Vírgula 4 2" xfId="8340"/>
    <cellStyle name="Vírgula 4 2 2" xfId="8341"/>
    <cellStyle name="Vírgula 4 2 2 2" xfId="8342"/>
    <cellStyle name="Vírgula 4 2 2 2 2" xfId="8343"/>
    <cellStyle name="Vírgula 4 2 2 2 2 2" xfId="8344"/>
    <cellStyle name="Vírgula 4 2 2 2 2 3" xfId="8345"/>
    <cellStyle name="Vírgula 4 2 2 2 3" xfId="8346"/>
    <cellStyle name="Vírgula 4 2 2 2 4" xfId="8347"/>
    <cellStyle name="Vírgula 4 2 2 3" xfId="8348"/>
    <cellStyle name="Vírgula 4 2 2 3 2" xfId="8349"/>
    <cellStyle name="Vírgula 4 2 2 3 3" xfId="8350"/>
    <cellStyle name="Vírgula 4 2 2 4" xfId="8351"/>
    <cellStyle name="Vírgula 4 2 2 5" xfId="8352"/>
    <cellStyle name="Vírgula 4 2 3" xfId="8353"/>
    <cellStyle name="Vírgula 4 2 3 2" xfId="8354"/>
    <cellStyle name="Vírgula 4 2 3 2 2" xfId="8355"/>
    <cellStyle name="Vírgula 4 2 3 2 3" xfId="8356"/>
    <cellStyle name="Vírgula 4 2 3 3" xfId="8357"/>
    <cellStyle name="Vírgula 4 2 3 4" xfId="8358"/>
    <cellStyle name="Vírgula 4 2 4" xfId="8359"/>
    <cellStyle name="Vírgula 4 2 4 2" xfId="8360"/>
    <cellStyle name="Vírgula 4 2 4 3" xfId="8361"/>
    <cellStyle name="Vírgula 4 2 5" xfId="8362"/>
    <cellStyle name="Vírgula 4 2 6" xfId="8363"/>
    <cellStyle name="Vírgula 4 3" xfId="8364"/>
    <cellStyle name="Vírgula 4 3 2" xfId="8365"/>
    <cellStyle name="Vírgula 4 3 2 2" xfId="8366"/>
    <cellStyle name="Vírgula 4 3 2 2 2" xfId="8367"/>
    <cellStyle name="Vírgula 4 3 2 2 3" xfId="8368"/>
    <cellStyle name="Vírgula 4 3 2 3" xfId="8369"/>
    <cellStyle name="Vírgula 4 3 2 4" xfId="8370"/>
    <cellStyle name="Vírgula 4 3 3" xfId="8371"/>
    <cellStyle name="Vírgula 4 3 3 2" xfId="8372"/>
    <cellStyle name="Vírgula 4 3 3 3" xfId="8373"/>
    <cellStyle name="Vírgula 4 3 4" xfId="8374"/>
    <cellStyle name="Vírgula 4 3 5" xfId="8375"/>
    <cellStyle name="Vírgula 4 4" xfId="8376"/>
    <cellStyle name="Vírgula 5" xfId="164"/>
    <cellStyle name="Vírgula 5 2" xfId="8377"/>
    <cellStyle name="Vírgula 5 2 2" xfId="8378"/>
    <cellStyle name="Vírgula 5 2 2 2" xfId="8379"/>
    <cellStyle name="Vírgula 5 2 2 2 2" xfId="8380"/>
    <cellStyle name="Vírgula 5 2 2 2 3" xfId="8381"/>
    <cellStyle name="Vírgula 5 2 2 3" xfId="8382"/>
    <cellStyle name="Vírgula 5 2 2 3 2" xfId="8383"/>
    <cellStyle name="Vírgula 5 2 2 3 3" xfId="8384"/>
    <cellStyle name="Vírgula 5 2 2 4" xfId="8385"/>
    <cellStyle name="Vírgula 5 2 2 5" xfId="8386"/>
    <cellStyle name="Vírgula 5 2 2 6" xfId="8387"/>
    <cellStyle name="Vírgula 5 2 3" xfId="8388"/>
    <cellStyle name="Vírgula 5 2 3 2" xfId="8389"/>
    <cellStyle name="Vírgula 5 2 3 2 2" xfId="8390"/>
    <cellStyle name="Vírgula 5 2 3 2 3" xfId="8391"/>
    <cellStyle name="Vírgula 5 2 3 3" xfId="8392"/>
    <cellStyle name="Vírgula 5 2 3 3 2" xfId="8393"/>
    <cellStyle name="Vírgula 5 2 3 3 3" xfId="8394"/>
    <cellStyle name="Vírgula 5 2 3 4" xfId="8395"/>
    <cellStyle name="Vírgula 5 2 3 5" xfId="8396"/>
    <cellStyle name="Vírgula 5 2 3 6" xfId="8397"/>
    <cellStyle name="Vírgula 5 2 4" xfId="8398"/>
    <cellStyle name="Vírgula 5 2 4 2" xfId="8399"/>
    <cellStyle name="Vírgula 5 2 4 3" xfId="8400"/>
    <cellStyle name="Vírgula 5 2 5" xfId="8401"/>
    <cellStyle name="Vírgula 5 2 5 2" xfId="8402"/>
    <cellStyle name="Vírgula 5 2 5 3" xfId="8403"/>
    <cellStyle name="Vírgula 5 2 6" xfId="8404"/>
    <cellStyle name="Vírgula 5 3" xfId="8405"/>
    <cellStyle name="Vírgula 5 3 2" xfId="8406"/>
    <cellStyle name="Vírgula 5 3 3" xfId="8407"/>
    <cellStyle name="Vírgula 5 4" xfId="8408"/>
    <cellStyle name="Vírgula 6" xfId="175"/>
    <cellStyle name="Vírgula 6 2" xfId="8409"/>
    <cellStyle name="Vírgula 6 2 2" xfId="8410"/>
    <cellStyle name="Vírgula 6 3" xfId="8411"/>
    <cellStyle name="Vírgula 6 4" xfId="8412"/>
    <cellStyle name="Vírgula 6 5" xfId="8452"/>
    <cellStyle name="Vírgula 7" xfId="8413"/>
    <cellStyle name="Vírgula 7 2" xfId="8414"/>
    <cellStyle name="Vírgula 7 2 2" xfId="8415"/>
    <cellStyle name="Vírgula 7 2 2 2" xfId="8416"/>
    <cellStyle name="Vírgula 7 2 2 3" xfId="8417"/>
    <cellStyle name="Vírgula 7 2 3" xfId="8418"/>
    <cellStyle name="Vírgula 7 2 3 2" xfId="8419"/>
    <cellStyle name="Vírgula 7 2 3 3" xfId="8420"/>
    <cellStyle name="Vírgula 7 2 4" xfId="8421"/>
    <cellStyle name="Vírgula 7 2 5" xfId="8422"/>
    <cellStyle name="Vírgula 7 2 6" xfId="8423"/>
    <cellStyle name="Vírgula 7 3" xfId="8424"/>
    <cellStyle name="Vírgula 7 3 2" xfId="8425"/>
    <cellStyle name="Vírgula 7 3 2 2" xfId="8426"/>
    <cellStyle name="Vírgula 7 3 2 3" xfId="8427"/>
    <cellStyle name="Vírgula 7 3 3" xfId="8428"/>
    <cellStyle name="Vírgula 7 3 3 2" xfId="8429"/>
    <cellStyle name="Vírgula 7 3 3 3" xfId="8430"/>
    <cellStyle name="Vírgula 7 3 4" xfId="8431"/>
    <cellStyle name="Vírgula 7 3 5" xfId="8432"/>
    <cellStyle name="Vírgula 7 3 6" xfId="8433"/>
    <cellStyle name="Vírgula 7 4" xfId="8434"/>
    <cellStyle name="Vírgula 7 4 2" xfId="8435"/>
    <cellStyle name="Vírgula 7 4 3" xfId="8436"/>
    <cellStyle name="Vírgula 7 5" xfId="8437"/>
    <cellStyle name="Vírgula 7 5 2" xfId="8438"/>
    <cellStyle name="Vírgula 7 5 3" xfId="8439"/>
    <cellStyle name="Vírgula 7 6" xfId="8440"/>
    <cellStyle name="Vírgula 7 7" xfId="8441"/>
    <cellStyle name="Vírgula 7 8" xfId="8442"/>
    <cellStyle name="Vírgula 8" xfId="8443"/>
    <cellStyle name="Vírgula 9" xfId="8444"/>
    <cellStyle name="Vírgula 9 2" xfId="8445"/>
    <cellStyle name="Vírgula0" xfId="8446"/>
    <cellStyle name="Vírgula0 2" xfId="8447"/>
    <cellStyle name="Warning Text" xfId="165"/>
    <cellStyle name="Warning Text 2" xfId="8448"/>
    <cellStyle name="Warning Text 3" xfId="8449"/>
  </cellStyles>
  <dxfs count="0"/>
  <tableStyles count="0" defaultTableStyle="TableStyleMedium2" defaultPivotStyle="PivotStyleLight16"/>
  <colors>
    <mruColors>
      <color rgb="FF005287"/>
      <color rgb="FF009933"/>
      <color rgb="FF1E42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4.xml"/><Relationship Id="rId18" Type="http://schemas.openxmlformats.org/officeDocument/2006/relationships/externalLink" Target="externalLinks/externalLink9.xml"/><Relationship Id="rId26" Type="http://schemas.openxmlformats.org/officeDocument/2006/relationships/externalLink" Target="externalLinks/externalLink17.xml"/><Relationship Id="rId39" Type="http://schemas.openxmlformats.org/officeDocument/2006/relationships/externalLink" Target="externalLinks/externalLink30.xml"/><Relationship Id="rId21" Type="http://schemas.openxmlformats.org/officeDocument/2006/relationships/externalLink" Target="externalLinks/externalLink12.xml"/><Relationship Id="rId34" Type="http://schemas.openxmlformats.org/officeDocument/2006/relationships/externalLink" Target="externalLinks/externalLink25.xml"/><Relationship Id="rId42" Type="http://schemas.openxmlformats.org/officeDocument/2006/relationships/externalLink" Target="externalLinks/externalLink33.xml"/><Relationship Id="rId47" Type="http://schemas.openxmlformats.org/officeDocument/2006/relationships/externalLink" Target="externalLinks/externalLink38.xml"/><Relationship Id="rId50" Type="http://schemas.openxmlformats.org/officeDocument/2006/relationships/externalLink" Target="externalLinks/externalLink41.xml"/><Relationship Id="rId55" Type="http://schemas.openxmlformats.org/officeDocument/2006/relationships/externalLink" Target="externalLinks/externalLink46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7.xml"/><Relationship Id="rId20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0.xml"/><Relationship Id="rId41" Type="http://schemas.openxmlformats.org/officeDocument/2006/relationships/externalLink" Target="externalLinks/externalLink32.xml"/><Relationship Id="rId54" Type="http://schemas.openxmlformats.org/officeDocument/2006/relationships/externalLink" Target="externalLinks/externalLink45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5.xml"/><Relationship Id="rId32" Type="http://schemas.openxmlformats.org/officeDocument/2006/relationships/externalLink" Target="externalLinks/externalLink23.xml"/><Relationship Id="rId37" Type="http://schemas.openxmlformats.org/officeDocument/2006/relationships/externalLink" Target="externalLinks/externalLink28.xml"/><Relationship Id="rId40" Type="http://schemas.openxmlformats.org/officeDocument/2006/relationships/externalLink" Target="externalLinks/externalLink31.xml"/><Relationship Id="rId45" Type="http://schemas.openxmlformats.org/officeDocument/2006/relationships/externalLink" Target="externalLinks/externalLink36.xml"/><Relationship Id="rId53" Type="http://schemas.openxmlformats.org/officeDocument/2006/relationships/externalLink" Target="externalLinks/externalLink44.xml"/><Relationship Id="rId58" Type="http://schemas.openxmlformats.org/officeDocument/2006/relationships/externalLink" Target="externalLinks/externalLink4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23" Type="http://schemas.openxmlformats.org/officeDocument/2006/relationships/externalLink" Target="externalLinks/externalLink14.xml"/><Relationship Id="rId28" Type="http://schemas.openxmlformats.org/officeDocument/2006/relationships/externalLink" Target="externalLinks/externalLink19.xml"/><Relationship Id="rId36" Type="http://schemas.openxmlformats.org/officeDocument/2006/relationships/externalLink" Target="externalLinks/externalLink27.xml"/><Relationship Id="rId49" Type="http://schemas.openxmlformats.org/officeDocument/2006/relationships/externalLink" Target="externalLinks/externalLink40.xml"/><Relationship Id="rId57" Type="http://schemas.openxmlformats.org/officeDocument/2006/relationships/externalLink" Target="externalLinks/externalLink48.xml"/><Relationship Id="rId61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1.xml"/><Relationship Id="rId19" Type="http://schemas.openxmlformats.org/officeDocument/2006/relationships/externalLink" Target="externalLinks/externalLink10.xml"/><Relationship Id="rId31" Type="http://schemas.openxmlformats.org/officeDocument/2006/relationships/externalLink" Target="externalLinks/externalLink22.xml"/><Relationship Id="rId44" Type="http://schemas.openxmlformats.org/officeDocument/2006/relationships/externalLink" Target="externalLinks/externalLink35.xml"/><Relationship Id="rId52" Type="http://schemas.openxmlformats.org/officeDocument/2006/relationships/externalLink" Target="externalLinks/externalLink43.xml"/><Relationship Id="rId60" Type="http://schemas.openxmlformats.org/officeDocument/2006/relationships/externalLink" Target="externalLinks/externalLink5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Relationship Id="rId22" Type="http://schemas.openxmlformats.org/officeDocument/2006/relationships/externalLink" Target="externalLinks/externalLink13.xml"/><Relationship Id="rId27" Type="http://schemas.openxmlformats.org/officeDocument/2006/relationships/externalLink" Target="externalLinks/externalLink18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43" Type="http://schemas.openxmlformats.org/officeDocument/2006/relationships/externalLink" Target="externalLinks/externalLink34.xml"/><Relationship Id="rId48" Type="http://schemas.openxmlformats.org/officeDocument/2006/relationships/externalLink" Target="externalLinks/externalLink39.xml"/><Relationship Id="rId56" Type="http://schemas.openxmlformats.org/officeDocument/2006/relationships/externalLink" Target="externalLinks/externalLink47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3.xml"/><Relationship Id="rId17" Type="http://schemas.openxmlformats.org/officeDocument/2006/relationships/externalLink" Target="externalLinks/externalLink8.xml"/><Relationship Id="rId25" Type="http://schemas.openxmlformats.org/officeDocument/2006/relationships/externalLink" Target="externalLinks/externalLink16.xml"/><Relationship Id="rId33" Type="http://schemas.openxmlformats.org/officeDocument/2006/relationships/externalLink" Target="externalLinks/externalLink24.xml"/><Relationship Id="rId38" Type="http://schemas.openxmlformats.org/officeDocument/2006/relationships/externalLink" Target="externalLinks/externalLink29.xml"/><Relationship Id="rId46" Type="http://schemas.openxmlformats.org/officeDocument/2006/relationships/externalLink" Target="externalLinks/externalLink37.xml"/><Relationship Id="rId59" Type="http://schemas.openxmlformats.org/officeDocument/2006/relationships/externalLink" Target="externalLinks/externalLink5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0</xdr:row>
      <xdr:rowOff>104775</xdr:rowOff>
    </xdr:from>
    <xdr:to>
      <xdr:col>1</xdr:col>
      <xdr:colOff>4019253</xdr:colOff>
      <xdr:row>1</xdr:row>
      <xdr:rowOff>47625</xdr:rowOff>
    </xdr:to>
    <xdr:grpSp>
      <xdr:nvGrpSpPr>
        <xdr:cNvPr id="2" name="Grupo 1"/>
        <xdr:cNvGrpSpPr>
          <a:grpSpLocks noChangeAspect="1"/>
        </xdr:cNvGrpSpPr>
      </xdr:nvGrpSpPr>
      <xdr:grpSpPr>
        <a:xfrm>
          <a:off x="101600" y="104775"/>
          <a:ext cx="4019253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95250</xdr:rowOff>
    </xdr:from>
    <xdr:to>
      <xdr:col>1</xdr:col>
      <xdr:colOff>4009728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85725" y="95250"/>
          <a:ext cx="4025603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95250</xdr:rowOff>
    </xdr:from>
    <xdr:to>
      <xdr:col>1</xdr:col>
      <xdr:colOff>4009728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85725" y="95250"/>
          <a:ext cx="4025603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112568</xdr:colOff>
      <xdr:row>1</xdr:row>
      <xdr:rowOff>0</xdr:rowOff>
    </xdr:from>
    <xdr:to>
      <xdr:col>0</xdr:col>
      <xdr:colOff>4145437</xdr:colOff>
      <xdr:row>2</xdr:row>
      <xdr:rowOff>57150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112568" y="158750"/>
          <a:ext cx="4032869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114300</xdr:colOff>
      <xdr:row>1</xdr:row>
      <xdr:rowOff>0</xdr:rowOff>
    </xdr:from>
    <xdr:to>
      <xdr:col>3</xdr:col>
      <xdr:colOff>145256</xdr:colOff>
      <xdr:row>2</xdr:row>
      <xdr:rowOff>57150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 bwMode="auto">
        <a:xfrm>
          <a:off x="114300" y="158750"/>
          <a:ext cx="4234656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0</xdr:colOff>
      <xdr:row>0</xdr:row>
      <xdr:rowOff>95250</xdr:rowOff>
    </xdr:from>
    <xdr:to>
      <xdr:col>1</xdr:col>
      <xdr:colOff>4019253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98778" y="95250"/>
          <a:ext cx="4019253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85725</xdr:colOff>
      <xdr:row>0</xdr:row>
      <xdr:rowOff>95250</xdr:rowOff>
    </xdr:from>
    <xdr:to>
      <xdr:col>1</xdr:col>
      <xdr:colOff>4009728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85725" y="95250"/>
          <a:ext cx="4022781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</xdr:colOff>
      <xdr:row>0</xdr:row>
      <xdr:rowOff>95250</xdr:rowOff>
    </xdr:from>
    <xdr:to>
      <xdr:col>2</xdr:col>
      <xdr:colOff>1504651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69590" y="95250"/>
          <a:ext cx="4130925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317</xdr:colOff>
      <xdr:row>0</xdr:row>
      <xdr:rowOff>95250</xdr:rowOff>
    </xdr:from>
    <xdr:to>
      <xdr:col>2</xdr:col>
      <xdr:colOff>9226</xdr:colOff>
      <xdr:row>0</xdr:row>
      <xdr:rowOff>533400</xdr:rowOff>
    </xdr:to>
    <xdr:grpSp>
      <xdr:nvGrpSpPr>
        <xdr:cNvPr id="2" name="Grupo 1">
          <a:hlinkClick xmlns:r="http://schemas.openxmlformats.org/officeDocument/2006/relationships" r:id="rId1"/>
        </xdr:cNvPr>
        <xdr:cNvGrpSpPr>
          <a:grpSpLocks noChangeAspect="1"/>
        </xdr:cNvGrpSpPr>
      </xdr:nvGrpSpPr>
      <xdr:grpSpPr>
        <a:xfrm>
          <a:off x="70167" y="95250"/>
          <a:ext cx="4206259" cy="438150"/>
          <a:chOff x="9525" y="19050"/>
          <a:chExt cx="4972050" cy="541378"/>
        </a:xfrm>
      </xdr:grpSpPr>
      <xdr:pic>
        <xdr:nvPicPr>
          <xdr:cNvPr id="3" name="Imagem 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25" y="19050"/>
            <a:ext cx="2506622" cy="52771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Imagem 3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24150" y="57150"/>
            <a:ext cx="2257425" cy="50327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tivogerencial\PASNOV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Apresentacoes\Institucionais\2011\Quadros%20Apres.Institucional%20DEPCO%20dez_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Apresentacoes\Institucionais\2011\Quadros%20Apres.Institucional%20DEPCO%20dez_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Apresentacoes/Institucionais/2010/DEPCO/Quadros%20Apres.Institucional%20DEPCO%20Dez_10_2103201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IMPLBELGA2000\Nusd001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2\Fluxo%20de%20Caixa\2015\Comit&#234;%20de%20Or&#231;amento\07_Julho\Comit&#234;\Fluxo%20Atual%20Comit&#234;%20Jul15_atual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-DCO\PDT\2000\BEW980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2\Fluxo%20de%20Caixa\2010\Comit&#234;%20de%20Or&#231;amento\06%20Junho\Fluxo%202010%20e%202011-%20comit&#234;%207%20de%20junho%20de%20201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2\Fluxo%20de%20Caixa\2014\Comit&#234;%20de%20Or&#231;amento\01_Janeiro\Fluxo%202013_2014_Comite_09.01.1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OL_DPTO$\GPOL2\Fluxo%20de%20Caixa\2011\Retorno\Proje&#231;&#227;o%20do%20Retorno\06_Junho\Parte%20II_Proj_Ret_Pontes_e_Recup_Cred(COINF%2029_04_11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eatrab\emails\DEPOL\ProDCBNDES04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NCDI9907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Base%20Relat&#243;rios\Consolidado\DC_Consolidado_06.1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Base%20Relat&#243;rios/Consolidado/DC_Consolidado_06.1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pura&#231;&#227;o%20do%20Imposto%20de%20Rend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Apresentacoes/Conselhos/JuntFiname/2008/setembro/Quadros%20Finame%20com%20quadros%20de%20cr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Ps\Demonst%20Contabeis\Modelos\BNDES\IP_BNDES_D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IPs\Demonst%20Contabeis\Modelos\BNDES\IP_BNDES_D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IPs/Demonst%20Contabeis/Modelos/BNDES/IP_BNDES_D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Documents%20and%20Settings\LeandroP\Configura&#231;&#245;es%20locais\Temporary%20Internet%20Files\OLK9\Valores%20zero_IGPM_0612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-DCO\SWAP\2000\MTM9710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01fs\Iaccounting_Control\ARQ-DCO\NEWGER\USD\NUSD99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HFLOW\APROP%20EXPORT%2030-03-01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FIS\GERAT\Haveres\EXCEL\SALDOS%20DEVEDORES\Nova%20Planilha%20Havere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nforme\Sistema%20BNDES\A%20partir%20de%202011\Portugu&#234;s\2011\jun\Quadros_Informe%20BNDES_Port_06.1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GEREG/06%20-%20Informe%20Cont&#225;bil/Sistema%20BNDES/A%20partir%20de%202011/2015/Quadros%20Informe%20Sistema%20BNDES_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Ps\Demonst%20Contabeis\2008\BPAR\Junho\Planilhas\IP_BPAR_DC_0608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IPs\Demonst%20Contabeis\2008\BPAR\Junho\Planilhas\IP_BPAR_DC_06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IPs/Demonst%20Contabeis/2008/BPAR/Junho/Planilhas/IP_BPAR_DC_060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Ps\Demonst%20Contabeis\2010\FINAME\Setembro\Planilhas\IP_Finame_OC_0910_OK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IPs\Demonst%20Contabeis\2010\FINAME\Setembro\Planilhas\IP_Finame_OC_0910_OK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IPs/Demonst%20Contabeis/2010/FINAME/Setembro/Planilhas/IP_Finame_OC_0910_OK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upara\af\GCONT3\RISCO\Finame04\Rescfiname09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VIGNA\AppData\Local\Temp\notesA91FC9\Simula%20prioriza%20-%20vers%20MMXV%20(01b)%20-%20cen&#225;rio%20F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-DCO\SWAP\Swap0009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-DCO\PDT\2000\MTM971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EFS3\USER\ARQ-DCO\PRODUTOS\TREASURY\DEP04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-DCO\PDT\2000\MTM980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Ps\Demonst%20Contabeis\2008\BPAR\Dezembro\Planilhas\IP_BPAR_Outros%20quadros_120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IPs\Demonst%20Contabeis\2008\BPAR\Dezembro\Planilhas\IP_BPAR_Outros%20quadros_1208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o01fs\Iaccounting_Control\ARQ-DCO\MTM\FECHMAI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Informe\Informe%20Externo\2010\Portugu&#234;s\setembro\Quadros%20Informe%20Externo.Port_09.10_Reformat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IPs/Demonst%20Contabeis/2009/FINAME/Dezembro/Planilhas/IP_Finame_OC_12.09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CONT5\Gest&#227;o\Nova%20Estrutura\Consolidado\DC_Conso_2011_201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3\SGF\Descasamento%20Cambial\Titulos%20em%20Custodia\marco05\contabilidade_cot_mercado_adolfo2_1503200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GCONT5/Gest&#227;o/Nova%20Estrutura/Consolidado/DC_Conso_2011_201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nganga\af_depco_dpto$\GCONT5\Gest&#227;o\Nova%20Estrutura\Consolidado\DC_Conso_2011_201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GEOPE\CONTROLE%20DE%20ARQUIVOS\DOCUMENTOS%202008\PLANILHAS08\08PLN165%20DMLP_CELP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luxo%20de%20Caixa\2007\Comit&#234;%20de%20Or&#231;amento\12%20Dezembro\Fluxo%202007_%20Vers&#227;o%202007%20Realizad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2\Fluxo%20de%20Caixa\2008\Comit&#234;%20de%20Or&#231;amento\8%20Agosto\Fluxo%202008_2009%20Ago%20Comit&#234;%20de%20Or&#231;amento%2030%20de%20Julho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luxo%202012_atual_comite_11_07_2012%20Vaness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POL2\Fluxo%20de%20Caixa\2009\Comit&#234;%20de%20Or&#231;amento\1%20Janeiro\Fluxo%20200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SS-BEAL"/>
      <sheetName val="CROSS-CORRESP"/>
      <sheetName val="CDS"/>
      <sheetName val="MTNS"/>
      <sheetName val="NON-CROSS"/>
      <sheetName val="RESUMO"/>
      <sheetName val="PROEX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S.- VJ e coligadas"/>
      <sheetName val="Orientações"/>
      <sheetName val="Dados"/>
      <sheetName val="Entrada_DRE"/>
      <sheetName val="Entrada_BP"/>
      <sheetName val="VC X VM"/>
      <sheetName val="VC X VM_Port"/>
      <sheetName val="BNDESPAR - Investment Portfolio"/>
      <sheetName val="BNDESPAR - Carteira de Invest"/>
      <sheetName val="National Treasury"/>
      <sheetName val="Tesouro Nacional"/>
      <sheetName val="Balance Sheet"/>
      <sheetName val="Balance Sheet - Port"/>
      <sheetName val="Capital Structure"/>
      <sheetName val="Estrutura de Capital"/>
      <sheetName val="Changes in Sources of Funds"/>
      <sheetName val="Mutações nas Fontes de Recursos"/>
      <sheetName val="Sources x Cash Flow"/>
      <sheetName val="Fontes de recurso x F. Caixa "/>
      <sheetName val="Assets"/>
      <sheetName val="Ativos"/>
      <sheetName val="Portf break"/>
      <sheetName val="Carteira de Crédito"/>
      <sheetName val="Graphic - Portfolio Publ_Priv"/>
      <sheetName val="Gráfico - Carteira Publ_Priv"/>
      <sheetName val="Per maturity"/>
      <sheetName val="Por vencimento"/>
      <sheetName val="Customers"/>
      <sheetName val="Concentração clientes"/>
      <sheetName val="Bonds"/>
      <sheetName val="Bonds."/>
      <sheetName val="Rating"/>
      <sheetName val="Rating."/>
      <sheetName val="Main Ratios Evolution"/>
      <sheetName val="Indicadores"/>
      <sheetName val="Regulatory Capital"/>
      <sheetName val="Operational Limits"/>
      <sheetName val="PR - details"/>
      <sheetName val="PR - detalhamento"/>
      <sheetName val="Agencies Multi"/>
      <sheetName val="Agencias Multi"/>
      <sheetName val="Income Statement"/>
      <sheetName val="Demonstração de Resultado"/>
      <sheetName val="Asset Quality (%)_SFN"/>
      <sheetName val="Qualidade Carteira (%)_SFN"/>
      <sheetName val="Non performing"/>
      <sheetName val="Inadimplência"/>
      <sheetName val="Gráfico Inadimpl."/>
      <sheetName val="Conselhos"/>
      <sheetName val="Liabilities and Shareholder"/>
      <sheetName val="Passivo_PL"/>
    </sheetNames>
    <sheetDataSet>
      <sheetData sheetId="0" refreshError="1"/>
      <sheetData sheetId="1" refreshError="1"/>
      <sheetData sheetId="2" refreshError="1">
        <row r="7">
          <cell r="F7">
            <v>1.7412000000000001</v>
          </cell>
        </row>
        <row r="9">
          <cell r="F9">
            <v>1.8015000000000001</v>
          </cell>
        </row>
        <row r="11">
          <cell r="F11">
            <v>1.6661999999999999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S.- VJ e coligadas"/>
      <sheetName val="Orientações"/>
      <sheetName val="Dados"/>
      <sheetName val="Entrada_DRE"/>
      <sheetName val="Entrada_BP"/>
      <sheetName val="VC X VM"/>
      <sheetName val="VC X VM_Port"/>
      <sheetName val="BNDESPAR - Investment Portfolio"/>
      <sheetName val="BNDESPAR - Carteira de Invest"/>
      <sheetName val="National Treasury"/>
      <sheetName val="Tesouro Nacional"/>
      <sheetName val="Balance Sheet"/>
      <sheetName val="Balance Sheet - Port"/>
      <sheetName val="Capital Structure"/>
      <sheetName val="Estrutura de Capital"/>
      <sheetName val="Changes in Sources of Funds"/>
      <sheetName val="Mutações nas Fontes de Recursos"/>
      <sheetName val="Sources x Cash Flow"/>
      <sheetName val="Fontes de recurso x F. Caixa "/>
      <sheetName val="Assets"/>
      <sheetName val="Ativos"/>
      <sheetName val="Portf break"/>
      <sheetName val="Carteira de Crédito"/>
      <sheetName val="Graphic - Portfolio Publ_Priv"/>
      <sheetName val="Gráfico - Carteira Publ_Priv"/>
      <sheetName val="Per maturity"/>
      <sheetName val="Por vencimento"/>
      <sheetName val="Customers"/>
      <sheetName val="Concentração clientes"/>
      <sheetName val="Bonds"/>
      <sheetName val="Bonds."/>
      <sheetName val="Rating"/>
      <sheetName val="Rating."/>
      <sheetName val="Main Ratios Evolution"/>
      <sheetName val="Indicadores"/>
      <sheetName val="Regulatory Capital"/>
      <sheetName val="Operational Limits"/>
      <sheetName val="PR - details"/>
      <sheetName val="PR - detalhamento"/>
      <sheetName val="Agencies Multi"/>
      <sheetName val="Agencias Multi"/>
      <sheetName val="Income Statement"/>
      <sheetName val="Demonstração de Resultado"/>
      <sheetName val="Asset Quality (%)_SFN"/>
      <sheetName val="Qualidade Carteira (%)_SFN"/>
      <sheetName val="Non performing"/>
      <sheetName val="Inadimplência"/>
      <sheetName val="Gráfico Inadimpl."/>
      <sheetName val="Conselhos"/>
      <sheetName val="Liabilities and Shareholder"/>
      <sheetName val="Passivo_PL"/>
    </sheetNames>
    <sheetDataSet>
      <sheetData sheetId="0" refreshError="1"/>
      <sheetData sheetId="1" refreshError="1"/>
      <sheetData sheetId="2" refreshError="1">
        <row r="7">
          <cell r="F7">
            <v>1.7412000000000001</v>
          </cell>
        </row>
        <row r="9">
          <cell r="F9">
            <v>1.8015000000000001</v>
          </cell>
        </row>
        <row r="11">
          <cell r="F11">
            <v>1.6661999999999999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E.I.- FV and Asso. Compa."/>
      <sheetName val="P.S.- VJ e coligadas"/>
      <sheetName val="VC X VM"/>
      <sheetName val="VC X VM_Port"/>
      <sheetName val="BNDESPAR - Investment Portfolio"/>
      <sheetName val="BNDESPAR - Carteira de Invest"/>
      <sheetName val="National Treasury"/>
      <sheetName val="Tesouro Nacional"/>
      <sheetName val="Balance Sheet"/>
      <sheetName val="Balance Sheet - Port"/>
      <sheetName val="Capital Structure"/>
      <sheetName val="Estrutura de Capital"/>
      <sheetName val="Changes in Sources of Funds"/>
      <sheetName val="Mutações nas Fontes de Recursos"/>
      <sheetName val="Sources x Cash Flow"/>
      <sheetName val="Fontes de recurso x F. Caixa "/>
      <sheetName val="Assets"/>
      <sheetName val="Ativos"/>
      <sheetName val="Portf break"/>
      <sheetName val="Carteira de Crédito"/>
      <sheetName val="Graphic - Portfolio Publ_Priv"/>
      <sheetName val="Gráfico - Carteira Publ_Priv"/>
      <sheetName val="Per maturity"/>
      <sheetName val="Por vencimento"/>
      <sheetName val="Customers"/>
      <sheetName val="Concentração clientes"/>
      <sheetName val="Bonds"/>
      <sheetName val="Bonds."/>
      <sheetName val="Rating"/>
      <sheetName val="Rating."/>
      <sheetName val="Income Statement"/>
      <sheetName val="Main Ratios Evolution"/>
      <sheetName val="Indicadores"/>
      <sheetName val="Regulatory Capital"/>
      <sheetName val="PR - details"/>
      <sheetName val="Operational Limits"/>
      <sheetName val="PR - detalhamento"/>
      <sheetName val="Entrada_BP"/>
      <sheetName val="Agencies Multi"/>
      <sheetName val="Agencias Multi"/>
      <sheetName val="Entrada_DRE"/>
      <sheetName val="Demonstração de Resultado"/>
      <sheetName val="Asset Quality (%)_SFN"/>
      <sheetName val="Qualidade Carteira (%)_SFN"/>
      <sheetName val="Non performing"/>
      <sheetName val="Inadimplência"/>
      <sheetName val="Gráfico Inadimpl."/>
      <sheetName val="Conselhos"/>
      <sheetName val="Liabilities and Shareholder"/>
      <sheetName val="Passivo_PL"/>
      <sheetName val="QUADRO1 PG2"/>
    </sheetNames>
    <sheetDataSet>
      <sheetData sheetId="0" refreshError="1"/>
      <sheetData sheetId="1" refreshError="1">
        <row r="3">
          <cell r="F3">
            <v>1000</v>
          </cell>
        </row>
        <row r="7">
          <cell r="F7">
            <v>1.6661999999999999</v>
          </cell>
        </row>
        <row r="9">
          <cell r="F9">
            <v>1.8015000000000001</v>
          </cell>
        </row>
        <row r="11">
          <cell r="F11">
            <v>1.7412000000000001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CARTEIRA"/>
      <sheetName val="RES GER"/>
      <sheetName val="SALES"/>
      <sheetName val="MISMATCH"/>
      <sheetName val="SUMMARY"/>
      <sheetName val="RESULTADO"/>
      <sheetName val="Sheet1"/>
      <sheetName val="ANALISE"/>
      <sheetName val="FreeCap"/>
      <sheetName val="FUTUROS"/>
      <sheetName val="CDOLAR"/>
      <sheetName val="INDICES"/>
      <sheetName val="FERIADOS"/>
    </sheetNames>
    <sheetDataSet>
      <sheetData sheetId="0" refreshError="1">
        <row r="3">
          <cell r="C3">
            <v>36830</v>
          </cell>
          <cell r="H3">
            <v>6.0553801996299228E-4</v>
          </cell>
        </row>
        <row r="5">
          <cell r="C5">
            <v>36799</v>
          </cell>
          <cell r="F5">
            <v>19396.959706006437</v>
          </cell>
        </row>
      </sheetData>
      <sheetData sheetId="1" refreshError="1">
        <row r="2">
          <cell r="CJ2">
            <v>36830</v>
          </cell>
        </row>
        <row r="5">
          <cell r="AB5" t="str">
            <v>CDI-L</v>
          </cell>
          <cell r="BM5" t="str">
            <v>QUANT CDI</v>
          </cell>
          <cell r="CD5" t="str">
            <v>CDI B</v>
          </cell>
          <cell r="CF5" t="str">
            <v>RES BRUTO B</v>
          </cell>
          <cell r="CK5">
            <v>36801</v>
          </cell>
          <cell r="FE5" t="str">
            <v>DIA</v>
          </cell>
        </row>
        <row r="7">
          <cell r="BM7">
            <v>48613.938400274266</v>
          </cell>
        </row>
        <row r="8">
          <cell r="AB8" t="str">
            <v>CDI-L</v>
          </cell>
          <cell r="BM8" t="str">
            <v>QUANT CDI</v>
          </cell>
        </row>
        <row r="9">
          <cell r="AB9">
            <v>19396.959706006437</v>
          </cell>
          <cell r="BM9">
            <v>246.81841280402008</v>
          </cell>
        </row>
        <row r="10">
          <cell r="AB10">
            <v>19633.247972333003</v>
          </cell>
          <cell r="BM10">
            <v>585.69436288804206</v>
          </cell>
        </row>
        <row r="11">
          <cell r="AB11">
            <v>19633.247972333003</v>
          </cell>
          <cell r="BM11">
            <v>72.32859488731161</v>
          </cell>
        </row>
        <row r="12">
          <cell r="AB12">
            <v>19633.247972333003</v>
          </cell>
          <cell r="BM12">
            <v>357.62733297805153</v>
          </cell>
        </row>
        <row r="13">
          <cell r="AB13">
            <v>19633.247972333003</v>
          </cell>
          <cell r="BM13">
            <v>1508.6983638936263</v>
          </cell>
        </row>
        <row r="14">
          <cell r="AB14">
            <v>19633.247972333003</v>
          </cell>
          <cell r="BM14">
            <v>326.45656298364059</v>
          </cell>
        </row>
        <row r="15">
          <cell r="AB15">
            <v>19633.247972333003</v>
          </cell>
          <cell r="BM15">
            <v>230.19439318027074</v>
          </cell>
        </row>
        <row r="16">
          <cell r="AB16">
            <v>19633.247972333003</v>
          </cell>
          <cell r="BM16">
            <v>364.26185182731706</v>
          </cell>
        </row>
        <row r="17">
          <cell r="AB17">
            <v>19633.247972333003</v>
          </cell>
          <cell r="BM17">
            <v>359.95994718156675</v>
          </cell>
        </row>
        <row r="18">
          <cell r="AB18">
            <v>19633.247972333003</v>
          </cell>
          <cell r="BM18">
            <v>49.066348030144447</v>
          </cell>
        </row>
        <row r="19">
          <cell r="AB19">
            <v>19633.247972333003</v>
          </cell>
          <cell r="BM19">
            <v>482.04929556604804</v>
          </cell>
        </row>
        <row r="20">
          <cell r="AB20">
            <v>19633.247972333003</v>
          </cell>
          <cell r="BM20">
            <v>100.64527032421546</v>
          </cell>
        </row>
        <row r="21">
          <cell r="AB21">
            <v>19633.247972333003</v>
          </cell>
          <cell r="BM21">
            <v>49.882287353554972</v>
          </cell>
        </row>
        <row r="22">
          <cell r="AB22">
            <v>19633.247972333003</v>
          </cell>
          <cell r="BM22">
            <v>99.700979982119094</v>
          </cell>
        </row>
        <row r="23">
          <cell r="AB23">
            <v>19633.247972333003</v>
          </cell>
          <cell r="BM23">
            <v>501.81557558735381</v>
          </cell>
        </row>
        <row r="24">
          <cell r="AB24">
            <v>19633.247972333003</v>
          </cell>
          <cell r="BM24">
            <v>491.70801265431618</v>
          </cell>
        </row>
        <row r="25">
          <cell r="AB25">
            <v>19633.247972333003</v>
          </cell>
          <cell r="BM25">
            <v>492.29276415380019</v>
          </cell>
        </row>
        <row r="26">
          <cell r="AB26">
            <v>19633.247972333003</v>
          </cell>
          <cell r="BM26">
            <v>492.58566252156555</v>
          </cell>
        </row>
        <row r="27">
          <cell r="AB27">
            <v>19633.247972333003</v>
          </cell>
          <cell r="BM27">
            <v>47.668901589865243</v>
          </cell>
        </row>
        <row r="28">
          <cell r="AB28">
            <v>19633.247972333003</v>
          </cell>
          <cell r="BM28">
            <v>488.91239699626118</v>
          </cell>
        </row>
        <row r="29">
          <cell r="AB29">
            <v>19633.247972333003</v>
          </cell>
          <cell r="BM29">
            <v>489.20133102312684</v>
          </cell>
        </row>
        <row r="30">
          <cell r="AB30">
            <v>19633.247972333003</v>
          </cell>
          <cell r="BM30">
            <v>491.07288995876775</v>
          </cell>
        </row>
        <row r="31">
          <cell r="AB31">
            <v>19633.247972333003</v>
          </cell>
          <cell r="BM31">
            <v>491.36330742333257</v>
          </cell>
        </row>
        <row r="32">
          <cell r="AB32">
            <v>19633.247972333003</v>
          </cell>
          <cell r="BM32">
            <v>485.5870798895927</v>
          </cell>
        </row>
        <row r="33">
          <cell r="AB33">
            <v>19633.247972333003</v>
          </cell>
          <cell r="BM33">
            <v>494.46634139535416</v>
          </cell>
        </row>
        <row r="34">
          <cell r="AB34">
            <v>19633.247972333003</v>
          </cell>
          <cell r="BM34">
            <v>49.415383540449874</v>
          </cell>
        </row>
        <row r="35">
          <cell r="AB35">
            <v>19633.247972333003</v>
          </cell>
          <cell r="BM35">
            <v>246.76912329617412</v>
          </cell>
        </row>
        <row r="36">
          <cell r="AB36">
            <v>19633.247972333003</v>
          </cell>
          <cell r="BM36">
            <v>487.46553514692545</v>
          </cell>
        </row>
        <row r="37">
          <cell r="AB37">
            <v>19633.247972333003</v>
          </cell>
          <cell r="BM37">
            <v>49.079815436848236</v>
          </cell>
        </row>
        <row r="38">
          <cell r="AB38">
            <v>19633.247972333003</v>
          </cell>
          <cell r="BM38">
            <v>49.140589726646091</v>
          </cell>
        </row>
        <row r="39">
          <cell r="AB39">
            <v>19633.247972333003</v>
          </cell>
          <cell r="BM39">
            <v>196.4407413111027</v>
          </cell>
        </row>
        <row r="40">
          <cell r="AB40">
            <v>19633.247972333003</v>
          </cell>
          <cell r="BM40">
            <v>491.10185297237672</v>
          </cell>
        </row>
        <row r="41">
          <cell r="AB41">
            <v>19633.247972333003</v>
          </cell>
          <cell r="BM41">
            <v>491.40589970950117</v>
          </cell>
        </row>
        <row r="42">
          <cell r="AB42">
            <v>19633.247972333003</v>
          </cell>
          <cell r="BM42">
            <v>491.71035015902038</v>
          </cell>
        </row>
        <row r="43">
          <cell r="AB43">
            <v>19396.959706006437</v>
          </cell>
          <cell r="BM43">
            <v>158.547470790028</v>
          </cell>
        </row>
        <row r="44">
          <cell r="AB44">
            <v>19396.959706006437</v>
          </cell>
          <cell r="BM44">
            <v>264.72126500876175</v>
          </cell>
        </row>
        <row r="45">
          <cell r="AB45">
            <v>19633.247972333003</v>
          </cell>
          <cell r="BM45">
            <v>516.41920992754001</v>
          </cell>
        </row>
        <row r="46">
          <cell r="AB46">
            <v>19633.247972333003</v>
          </cell>
          <cell r="BM46">
            <v>517.34492905405125</v>
          </cell>
        </row>
        <row r="47">
          <cell r="AB47">
            <v>19633.247972333003</v>
          </cell>
          <cell r="BM47">
            <v>517.80898177933716</v>
          </cell>
        </row>
        <row r="48">
          <cell r="AB48">
            <v>19633.247972333003</v>
          </cell>
          <cell r="BM48">
            <v>518.73970636607339</v>
          </cell>
        </row>
        <row r="49">
          <cell r="AB49">
            <v>19633.247972333003</v>
          </cell>
          <cell r="BM49">
            <v>495.02540730132353</v>
          </cell>
        </row>
        <row r="50">
          <cell r="AB50">
            <v>19633.247972333003</v>
          </cell>
          <cell r="BM50">
            <v>516.52142396369345</v>
          </cell>
        </row>
        <row r="51">
          <cell r="AB51">
            <v>19633.247972333003</v>
          </cell>
          <cell r="BM51">
            <v>516.75357658182304</v>
          </cell>
        </row>
        <row r="52">
          <cell r="AB52">
            <v>19633.247972333003</v>
          </cell>
          <cell r="BM52">
            <v>516.98596042766019</v>
          </cell>
        </row>
        <row r="53">
          <cell r="AB53">
            <v>19633.247972333003</v>
          </cell>
          <cell r="BM53">
            <v>495.19321146999715</v>
          </cell>
        </row>
        <row r="54">
          <cell r="AB54">
            <v>19633.247972333003</v>
          </cell>
          <cell r="BM54">
            <v>495.76180040224926</v>
          </cell>
        </row>
        <row r="55">
          <cell r="AB55">
            <v>19633.247972333003</v>
          </cell>
          <cell r="BM55">
            <v>520.74676948011336</v>
          </cell>
        </row>
        <row r="56">
          <cell r="AB56">
            <v>19633.247972333003</v>
          </cell>
          <cell r="BM56">
            <v>470.07266012760914</v>
          </cell>
        </row>
        <row r="57">
          <cell r="AB57">
            <v>19633.247972333003</v>
          </cell>
          <cell r="BM57">
            <v>522.07252720178076</v>
          </cell>
        </row>
        <row r="58">
          <cell r="AB58">
            <v>19633.247972333003</v>
          </cell>
          <cell r="BM58">
            <v>522.77759773464027</v>
          </cell>
        </row>
        <row r="59">
          <cell r="AB59">
            <v>19633.247972333003</v>
          </cell>
          <cell r="BM59">
            <v>523.00821482940012</v>
          </cell>
        </row>
        <row r="60">
          <cell r="AB60">
            <v>19633.247972333003</v>
          </cell>
          <cell r="BM60">
            <v>1567.2273182575577</v>
          </cell>
        </row>
        <row r="61">
          <cell r="AB61">
            <v>19633.247972333003</v>
          </cell>
          <cell r="BM61">
            <v>50.058746063802957</v>
          </cell>
        </row>
        <row r="62">
          <cell r="AB62">
            <v>19633.247972333003</v>
          </cell>
          <cell r="BM62">
            <v>501.15567441462093</v>
          </cell>
        </row>
        <row r="63">
          <cell r="AB63">
            <v>19633.247972333003</v>
          </cell>
          <cell r="BM63">
            <v>399.77342229773149</v>
          </cell>
        </row>
        <row r="64">
          <cell r="AB64">
            <v>19633.247972333003</v>
          </cell>
          <cell r="BM64">
            <v>50.81306836021416</v>
          </cell>
        </row>
        <row r="65">
          <cell r="AB65">
            <v>19633.247972333003</v>
          </cell>
          <cell r="BM65">
            <v>237.68676164132825</v>
          </cell>
        </row>
        <row r="66">
          <cell r="AB66">
            <v>19633.247972333003</v>
          </cell>
          <cell r="BM66">
            <v>49.977539136838203</v>
          </cell>
        </row>
        <row r="67">
          <cell r="AB67">
            <v>19633.247972333003</v>
          </cell>
          <cell r="BM67">
            <v>46.430869737535922</v>
          </cell>
        </row>
        <row r="68">
          <cell r="AB68">
            <v>19633.247972333003</v>
          </cell>
          <cell r="BM68">
            <v>229.63829756709919</v>
          </cell>
        </row>
        <row r="69">
          <cell r="AB69">
            <v>19633.247972333003</v>
          </cell>
          <cell r="BM69">
            <v>458.9563135116087</v>
          </cell>
        </row>
        <row r="70">
          <cell r="AB70">
            <v>19633.247972333003</v>
          </cell>
          <cell r="BM70">
            <v>449.3788491967216</v>
          </cell>
        </row>
        <row r="71">
          <cell r="AB71">
            <v>19633.247972333003</v>
          </cell>
          <cell r="BM71">
            <v>495.25372534475292</v>
          </cell>
        </row>
        <row r="72">
          <cell r="AB72">
            <v>19633.247972333003</v>
          </cell>
          <cell r="BM72">
            <v>495.47314959384494</v>
          </cell>
        </row>
        <row r="73">
          <cell r="AB73">
            <v>19633.247972333003</v>
          </cell>
          <cell r="BM73">
            <v>495.69279376200404</v>
          </cell>
        </row>
        <row r="74">
          <cell r="AB74">
            <v>19633.247972333003</v>
          </cell>
          <cell r="BM74">
            <v>991.38558752400809</v>
          </cell>
        </row>
        <row r="75">
          <cell r="AB75">
            <v>19633.247972333003</v>
          </cell>
          <cell r="BM75">
            <v>992.26526379197901</v>
          </cell>
        </row>
        <row r="76">
          <cell r="AB76">
            <v>19633.247972333003</v>
          </cell>
          <cell r="BM76">
            <v>476.13896481917527</v>
          </cell>
        </row>
        <row r="77">
          <cell r="AB77">
            <v>19633.247972333003</v>
          </cell>
          <cell r="BM77">
            <v>494.90016436370752</v>
          </cell>
        </row>
        <row r="78">
          <cell r="AB78">
            <v>19633.247972333003</v>
          </cell>
          <cell r="BM78">
            <v>495.12080495745158</v>
          </cell>
        </row>
        <row r="79">
          <cell r="AB79">
            <v>19633.247972333003</v>
          </cell>
          <cell r="BM79">
            <v>459.25433478529044</v>
          </cell>
        </row>
        <row r="80">
          <cell r="AB80">
            <v>19633.247972333003</v>
          </cell>
          <cell r="BM80">
            <v>485.65613007290301</v>
          </cell>
        </row>
        <row r="81">
          <cell r="AB81">
            <v>19633.247972333003</v>
          </cell>
          <cell r="BM81">
            <v>486.08065901012031</v>
          </cell>
        </row>
        <row r="82">
          <cell r="AB82">
            <v>19633.247972333003</v>
          </cell>
          <cell r="BM82">
            <v>486.71880407455944</v>
          </cell>
        </row>
        <row r="83">
          <cell r="AB83">
            <v>19633.247972333003</v>
          </cell>
          <cell r="BM83">
            <v>488.42870628653532</v>
          </cell>
        </row>
        <row r="84">
          <cell r="AB84">
            <v>19633.247972333003</v>
          </cell>
          <cell r="BM84">
            <v>479.82085764091255</v>
          </cell>
        </row>
        <row r="85">
          <cell r="AB85">
            <v>19633.247972333003</v>
          </cell>
          <cell r="BM85">
            <v>43.357807536695034</v>
          </cell>
        </row>
        <row r="86">
          <cell r="AB86">
            <v>19633.247972333003</v>
          </cell>
          <cell r="BM86">
            <v>216.88833052519695</v>
          </cell>
        </row>
        <row r="87">
          <cell r="AB87">
            <v>19633.247972333003</v>
          </cell>
          <cell r="BM87">
            <v>243.01157457032051</v>
          </cell>
        </row>
        <row r="88">
          <cell r="AB88">
            <v>19633.247972333003</v>
          </cell>
          <cell r="BM88">
            <v>483.26521648503234</v>
          </cell>
        </row>
        <row r="89">
          <cell r="AB89">
            <v>19633.247972333003</v>
          </cell>
          <cell r="BM89">
            <v>43.575069172064758</v>
          </cell>
        </row>
        <row r="90">
          <cell r="AB90">
            <v>19633.247972333003</v>
          </cell>
          <cell r="BM90">
            <v>49.072143907213054</v>
          </cell>
        </row>
        <row r="91">
          <cell r="AB91">
            <v>19633.247972333003</v>
          </cell>
          <cell r="BM91">
            <v>244.48946646741072</v>
          </cell>
        </row>
        <row r="92">
          <cell r="AB92">
            <v>19633.247972333003</v>
          </cell>
          <cell r="BM92">
            <v>245.25147872141122</v>
          </cell>
        </row>
        <row r="93">
          <cell r="AB93">
            <v>19633.247972333003</v>
          </cell>
          <cell r="BM93">
            <v>487.89610685150018</v>
          </cell>
        </row>
        <row r="94">
          <cell r="AB94">
            <v>19633.247972333003</v>
          </cell>
          <cell r="BM94">
            <v>133.10381548794615</v>
          </cell>
        </row>
        <row r="95">
          <cell r="AB95">
            <v>19633.247972333003</v>
          </cell>
          <cell r="BM95">
            <v>43.924294262900546</v>
          </cell>
        </row>
        <row r="96">
          <cell r="AB96">
            <v>19633.247972333003</v>
          </cell>
          <cell r="BM96">
            <v>44.062609492581473</v>
          </cell>
        </row>
        <row r="97">
          <cell r="AB97">
            <v>19633.247972333003</v>
          </cell>
          <cell r="BM97">
            <v>48.79576687729724</v>
          </cell>
        </row>
        <row r="98">
          <cell r="AB98">
            <v>19633.247972333003</v>
          </cell>
          <cell r="BM98">
            <v>487.53114856135352</v>
          </cell>
        </row>
        <row r="99">
          <cell r="AB99">
            <v>19633.247972333003</v>
          </cell>
          <cell r="BM99">
            <v>458.42494721707465</v>
          </cell>
        </row>
        <row r="100">
          <cell r="AB100">
            <v>19633.247972333003</v>
          </cell>
          <cell r="BM100">
            <v>486.35793217167321</v>
          </cell>
        </row>
        <row r="101">
          <cell r="AB101">
            <v>19633.247972333003</v>
          </cell>
          <cell r="BM101">
            <v>486.8141721768078</v>
          </cell>
        </row>
        <row r="102">
          <cell r="AB102">
            <v>19633.247972333003</v>
          </cell>
          <cell r="BM102">
            <v>583.90310519448076</v>
          </cell>
        </row>
        <row r="103">
          <cell r="AB103">
            <v>19633.247972333003</v>
          </cell>
          <cell r="BM103">
            <v>45.02019480775899</v>
          </cell>
        </row>
        <row r="104">
          <cell r="AB104">
            <v>19633.247972333003</v>
          </cell>
          <cell r="BM104">
            <v>45.282662677762879</v>
          </cell>
        </row>
        <row r="105">
          <cell r="AB105">
            <v>19633.247972333003</v>
          </cell>
          <cell r="BM105">
            <v>95.369129363169804</v>
          </cell>
        </row>
        <row r="106">
          <cell r="AB106">
            <v>19633.247972333003</v>
          </cell>
          <cell r="BM106">
            <v>477.38221799749789</v>
          </cell>
        </row>
        <row r="107">
          <cell r="AB107">
            <v>19633.247972333003</v>
          </cell>
          <cell r="BM107">
            <v>440.70949157886258</v>
          </cell>
        </row>
        <row r="108">
          <cell r="AB108">
            <v>19633.247972333003</v>
          </cell>
          <cell r="BM108">
            <v>880.0104771327899</v>
          </cell>
        </row>
        <row r="109">
          <cell r="AB109">
            <v>19633.247972333003</v>
          </cell>
          <cell r="BM109">
            <v>43.46313502761955</v>
          </cell>
        </row>
        <row r="110">
          <cell r="AB110">
            <v>19633.247972333003</v>
          </cell>
          <cell r="BM110">
            <v>244.83087210360767</v>
          </cell>
        </row>
        <row r="111">
          <cell r="AB111">
            <v>19633.247972333003</v>
          </cell>
          <cell r="BM111">
            <v>245.01660850049589</v>
          </cell>
        </row>
        <row r="112">
          <cell r="AB112">
            <v>19633.247972333003</v>
          </cell>
          <cell r="BM112">
            <v>485.21453395618755</v>
          </cell>
        </row>
        <row r="113">
          <cell r="AB113">
            <v>19633.247972333003</v>
          </cell>
          <cell r="BM113">
            <v>43.213853942282896</v>
          </cell>
        </row>
        <row r="114">
          <cell r="AB114">
            <v>19633.247972333003</v>
          </cell>
          <cell r="BM114">
            <v>43.2477241453986</v>
          </cell>
        </row>
        <row r="115">
          <cell r="AB115">
            <v>19633.247972333003</v>
          </cell>
          <cell r="BM115">
            <v>432.81642150275007</v>
          </cell>
        </row>
        <row r="116">
          <cell r="AB116">
            <v>19633.247972333003</v>
          </cell>
          <cell r="BM116">
            <v>434.86292110483714</v>
          </cell>
        </row>
        <row r="117">
          <cell r="AB117">
            <v>19633.247972333003</v>
          </cell>
          <cell r="BM117">
            <v>963.77350892483901</v>
          </cell>
        </row>
        <row r="118">
          <cell r="AB118">
            <v>19633.247972333003</v>
          </cell>
          <cell r="BM118">
            <v>965.5236717325555</v>
          </cell>
        </row>
        <row r="119">
          <cell r="AB119">
            <v>19633.247972333003</v>
          </cell>
          <cell r="BM119">
            <v>86.706604628030675</v>
          </cell>
        </row>
        <row r="120">
          <cell r="AB120">
            <v>19633.247972333003</v>
          </cell>
          <cell r="BM120">
            <v>434.90770663497057</v>
          </cell>
        </row>
        <row r="121">
          <cell r="AB121">
            <v>19633.247972333003</v>
          </cell>
          <cell r="BM121">
            <v>48.364962414908305</v>
          </cell>
        </row>
        <row r="122">
          <cell r="AB122">
            <v>19633.247972333003</v>
          </cell>
          <cell r="BM122">
            <v>483.64946556682207</v>
          </cell>
        </row>
        <row r="123">
          <cell r="AB123">
            <v>19633.247972333003</v>
          </cell>
          <cell r="BM123">
            <v>47.629812055601512</v>
          </cell>
        </row>
        <row r="124">
          <cell r="AB124">
            <v>19633.247972333003</v>
          </cell>
          <cell r="BM124">
            <v>471.8984671685522</v>
          </cell>
        </row>
        <row r="125">
          <cell r="AB125">
            <v>19633.247972333003</v>
          </cell>
          <cell r="BM125">
            <v>46.119157437647672</v>
          </cell>
        </row>
        <row r="126">
          <cell r="AB126">
            <v>19633.247972333003</v>
          </cell>
          <cell r="BM126">
            <v>435.07587761546341</v>
          </cell>
        </row>
        <row r="127">
          <cell r="AB127">
            <v>19633.247972333003</v>
          </cell>
          <cell r="BM127">
            <v>433.17637929362303</v>
          </cell>
        </row>
        <row r="128">
          <cell r="AB128">
            <v>19633.247972333003</v>
          </cell>
          <cell r="BM128">
            <v>489.19593499584221</v>
          </cell>
        </row>
        <row r="129">
          <cell r="AB129">
            <v>19633.247972333003</v>
          </cell>
          <cell r="BM129">
            <v>489.19593499584221</v>
          </cell>
        </row>
        <row r="130">
          <cell r="AB130">
            <v>19633.247972333003</v>
          </cell>
          <cell r="BM130">
            <v>489.56301654986976</v>
          </cell>
        </row>
        <row r="131">
          <cell r="AB131">
            <v>19633.247972333003</v>
          </cell>
          <cell r="BM131">
            <v>480.10714864664317</v>
          </cell>
        </row>
        <row r="132">
          <cell r="AB132">
            <v>19633.247972333003</v>
          </cell>
          <cell r="BM132">
            <v>480.49270906379832</v>
          </cell>
        </row>
        <row r="133">
          <cell r="AB133">
            <v>19633.247972333003</v>
          </cell>
          <cell r="BM133">
            <v>43.920747732479398</v>
          </cell>
        </row>
        <row r="134">
          <cell r="AB134">
            <v>19633.247972333003</v>
          </cell>
          <cell r="BM134">
            <v>475.89237705316646</v>
          </cell>
        </row>
        <row r="135">
          <cell r="AB135">
            <v>19633.247972333003</v>
          </cell>
          <cell r="BM135">
            <v>474.38441096251273</v>
          </cell>
        </row>
        <row r="136">
          <cell r="AB136">
            <v>19633.247972333003</v>
          </cell>
          <cell r="BM136">
            <v>474.80582405517612</v>
          </cell>
        </row>
        <row r="137">
          <cell r="AB137">
            <v>19633.247972333003</v>
          </cell>
          <cell r="BM137">
            <v>474.97460815399353</v>
          </cell>
        </row>
        <row r="138">
          <cell r="AB138">
            <v>19633.247972333003</v>
          </cell>
          <cell r="BM138">
            <v>475.22801879695413</v>
          </cell>
        </row>
        <row r="139">
          <cell r="AB139">
            <v>19633.247972333003</v>
          </cell>
          <cell r="BM139">
            <v>475.22801879695413</v>
          </cell>
        </row>
        <row r="140">
          <cell r="AB140">
            <v>19633.247972333003</v>
          </cell>
          <cell r="BM140">
            <v>475.86271787802741</v>
          </cell>
        </row>
        <row r="141">
          <cell r="AB141">
            <v>19633.247972333003</v>
          </cell>
          <cell r="BM141">
            <v>214.21841763877555</v>
          </cell>
        </row>
        <row r="142">
          <cell r="AB142">
            <v>19633.247972333003</v>
          </cell>
          <cell r="BM142">
            <v>214.21841763877555</v>
          </cell>
        </row>
        <row r="143">
          <cell r="AB143">
            <v>19633.247972333003</v>
          </cell>
          <cell r="BM143">
            <v>644.16907275661561</v>
          </cell>
        </row>
        <row r="144">
          <cell r="AB144">
            <v>19633.247972333003</v>
          </cell>
          <cell r="BM144">
            <v>474.89415066604221</v>
          </cell>
        </row>
        <row r="145">
          <cell r="AB145">
            <v>19633.247972333003</v>
          </cell>
          <cell r="BM145">
            <v>949.61953949365363</v>
          </cell>
        </row>
        <row r="146">
          <cell r="AB146">
            <v>19633.247972333003</v>
          </cell>
          <cell r="BM146">
            <v>47.565492986502733</v>
          </cell>
        </row>
        <row r="147">
          <cell r="AB147">
            <v>19633.247972333003</v>
          </cell>
          <cell r="BM147">
            <v>475.23193413637426</v>
          </cell>
        </row>
        <row r="148">
          <cell r="AB148">
            <v>19633.247972333003</v>
          </cell>
          <cell r="BM148">
            <v>140.43733572359824</v>
          </cell>
        </row>
        <row r="149">
          <cell r="AB149">
            <v>19633.247972333003</v>
          </cell>
          <cell r="BM149">
            <v>44.473758440494599</v>
          </cell>
        </row>
        <row r="150">
          <cell r="AB150">
            <v>19633.247972333003</v>
          </cell>
          <cell r="BM150">
            <v>43.597433497574009</v>
          </cell>
        </row>
        <row r="151">
          <cell r="AB151">
            <v>19633.247972333003</v>
          </cell>
          <cell r="BM151">
            <v>87.512043647400759</v>
          </cell>
        </row>
        <row r="152">
          <cell r="AB152">
            <v>19633.247972333003</v>
          </cell>
          <cell r="BM152">
            <v>392.37690147816608</v>
          </cell>
        </row>
        <row r="153">
          <cell r="AB153">
            <v>19633.247972333003</v>
          </cell>
          <cell r="BM153">
            <v>436.6072957872438</v>
          </cell>
        </row>
        <row r="154">
          <cell r="AB154">
            <v>19633.247972333003</v>
          </cell>
          <cell r="BM154">
            <v>216.08963597940559</v>
          </cell>
        </row>
        <row r="155">
          <cell r="AB155">
            <v>19633.247972333003</v>
          </cell>
          <cell r="BM155">
            <v>47.436157893413117</v>
          </cell>
        </row>
        <row r="156">
          <cell r="AB156">
            <v>19633.247972333003</v>
          </cell>
          <cell r="BM156">
            <v>237.5813153793936</v>
          </cell>
        </row>
        <row r="157">
          <cell r="AB157">
            <v>19633.247972333003</v>
          </cell>
          <cell r="BM157">
            <v>426.73608858596572</v>
          </cell>
        </row>
        <row r="158">
          <cell r="AB158">
            <v>19633.247972333003</v>
          </cell>
          <cell r="BM158">
            <v>474.99372367438286</v>
          </cell>
        </row>
        <row r="159">
          <cell r="AB159">
            <v>19633.247972333003</v>
          </cell>
          <cell r="BM159">
            <v>952.10233611409421</v>
          </cell>
        </row>
        <row r="160">
          <cell r="AB160">
            <v>19633.247972333003</v>
          </cell>
          <cell r="BM160">
            <v>952.52639188721378</v>
          </cell>
        </row>
        <row r="161">
          <cell r="AB161">
            <v>19633.247972333003</v>
          </cell>
          <cell r="BM161">
            <v>47.160801511476294</v>
          </cell>
        </row>
        <row r="162">
          <cell r="AB162">
            <v>19633.247972333003</v>
          </cell>
          <cell r="BM162">
            <v>91.444730294343856</v>
          </cell>
        </row>
        <row r="163">
          <cell r="AB163">
            <v>19633.247972333003</v>
          </cell>
          <cell r="BM163">
            <v>43.561997410820155</v>
          </cell>
        </row>
        <row r="164">
          <cell r="AB164">
            <v>19633.247972333003</v>
          </cell>
          <cell r="BM164">
            <v>304.84560496247735</v>
          </cell>
        </row>
        <row r="165">
          <cell r="AB165">
            <v>19633.247972333003</v>
          </cell>
          <cell r="BM165">
            <v>471.85813427077602</v>
          </cell>
        </row>
        <row r="166">
          <cell r="AB166">
            <v>19633.247972333003</v>
          </cell>
          <cell r="BM166">
            <v>22.784133079886129</v>
          </cell>
        </row>
        <row r="167">
          <cell r="AB167">
            <v>19633.247972333003</v>
          </cell>
          <cell r="BM167">
            <v>21.094046402087269</v>
          </cell>
        </row>
        <row r="168">
          <cell r="AB168">
            <v>19633.247972333003</v>
          </cell>
          <cell r="BM168">
            <v>468.83300566138581</v>
          </cell>
        </row>
        <row r="169">
          <cell r="AB169">
            <v>19633.247972333003</v>
          </cell>
          <cell r="BM169">
            <v>469.24556077312241</v>
          </cell>
        </row>
        <row r="170">
          <cell r="AB170">
            <v>19633.247972333003</v>
          </cell>
          <cell r="BM170">
            <v>469.4520953406477</v>
          </cell>
        </row>
        <row r="171">
          <cell r="AB171">
            <v>19633.247972333003</v>
          </cell>
          <cell r="BM171">
            <v>469.57612916629193</v>
          </cell>
        </row>
        <row r="172">
          <cell r="AB172">
            <v>19633.247972333003</v>
          </cell>
          <cell r="BM172">
            <v>469.65883551749857</v>
          </cell>
        </row>
        <row r="173">
          <cell r="AB173">
            <v>19633.247972333003</v>
          </cell>
          <cell r="BM173">
            <v>469.74154186870516</v>
          </cell>
        </row>
        <row r="174">
          <cell r="AB174">
            <v>19633.247972333003</v>
          </cell>
          <cell r="BM174">
            <v>470.28008409467884</v>
          </cell>
        </row>
        <row r="175">
          <cell r="AB175">
            <v>19633.247972333003</v>
          </cell>
          <cell r="BM175">
            <v>470.36304745754239</v>
          </cell>
        </row>
        <row r="176">
          <cell r="AB176">
            <v>19633.247972333003</v>
          </cell>
          <cell r="BM176">
            <v>470.48754390416912</v>
          </cell>
        </row>
        <row r="177">
          <cell r="AB177">
            <v>19633.247972333003</v>
          </cell>
          <cell r="BM177">
            <v>470.69515792065363</v>
          </cell>
        </row>
        <row r="178">
          <cell r="AB178">
            <v>19633.247972333003</v>
          </cell>
          <cell r="BM178">
            <v>1410.2184896835427</v>
          </cell>
        </row>
        <row r="179">
          <cell r="AB179">
            <v>19633.247972333003</v>
          </cell>
          <cell r="BM179">
            <v>668.56604239829085</v>
          </cell>
        </row>
        <row r="180">
          <cell r="AB180">
            <v>19633.247972333003</v>
          </cell>
          <cell r="BM180">
            <v>259.17171656138612</v>
          </cell>
        </row>
        <row r="181">
          <cell r="AB181">
            <v>19633.247972333003</v>
          </cell>
          <cell r="BM181">
            <v>432.26518150116959</v>
          </cell>
        </row>
        <row r="182">
          <cell r="AB182">
            <v>19633.247972333003</v>
          </cell>
          <cell r="BM182">
            <v>214.10204445368313</v>
          </cell>
        </row>
        <row r="183">
          <cell r="AB183">
            <v>19633.247972333003</v>
          </cell>
          <cell r="BM183">
            <v>426.91980165758554</v>
          </cell>
        </row>
        <row r="184">
          <cell r="AB184">
            <v>19633.247972333003</v>
          </cell>
          <cell r="BM184">
            <v>935.86414590701122</v>
          </cell>
        </row>
        <row r="185">
          <cell r="AB185">
            <v>19633.247972333003</v>
          </cell>
          <cell r="BM185">
            <v>233.80307547958023</v>
          </cell>
        </row>
        <row r="186">
          <cell r="AB186">
            <v>19633.247972333003</v>
          </cell>
          <cell r="BM186">
            <v>462.25581632108191</v>
          </cell>
        </row>
        <row r="187">
          <cell r="AB187">
            <v>19633.247972333003</v>
          </cell>
          <cell r="BM187">
            <v>466.67159491459751</v>
          </cell>
        </row>
        <row r="188">
          <cell r="AB188">
            <v>19633.247972333003</v>
          </cell>
          <cell r="BM188">
            <v>466.79327040642431</v>
          </cell>
        </row>
        <row r="189">
          <cell r="AB189">
            <v>19633.247972333003</v>
          </cell>
          <cell r="BM189">
            <v>469.15842437829951</v>
          </cell>
        </row>
        <row r="190">
          <cell r="AB190">
            <v>19633.247972333003</v>
          </cell>
          <cell r="BM190">
            <v>933.58654081284863</v>
          </cell>
        </row>
        <row r="191">
          <cell r="AB191">
            <v>19633.247972333003</v>
          </cell>
          <cell r="BM191">
            <v>933.58654081284863</v>
          </cell>
        </row>
        <row r="192">
          <cell r="AB192">
            <v>19633.247972333003</v>
          </cell>
          <cell r="BM192">
            <v>938.48086177721427</v>
          </cell>
        </row>
        <row r="193">
          <cell r="AB193">
            <v>19633.247972333003</v>
          </cell>
          <cell r="BM193">
            <v>46.335946588971467</v>
          </cell>
        </row>
        <row r="194">
          <cell r="AB194">
            <v>19633.247972333003</v>
          </cell>
          <cell r="BM194">
            <v>46.256244266594294</v>
          </cell>
        </row>
        <row r="195">
          <cell r="AB195">
            <v>19633.247972333003</v>
          </cell>
          <cell r="BM195">
            <v>215.94536242774177</v>
          </cell>
        </row>
        <row r="196">
          <cell r="AB196">
            <v>19633.247972333003</v>
          </cell>
          <cell r="BM196">
            <v>430.34142789291383</v>
          </cell>
        </row>
        <row r="197">
          <cell r="AB197">
            <v>19633.247972333003</v>
          </cell>
          <cell r="BM197">
            <v>441.99054675494398</v>
          </cell>
        </row>
        <row r="198">
          <cell r="AB198">
            <v>19633.247972333003</v>
          </cell>
          <cell r="BM198">
            <v>442.28420477627765</v>
          </cell>
        </row>
        <row r="199">
          <cell r="AB199">
            <v>19633.247972333003</v>
          </cell>
          <cell r="BM199">
            <v>470.68392045404988</v>
          </cell>
        </row>
        <row r="200">
          <cell r="AB200">
            <v>19633.247972333003</v>
          </cell>
          <cell r="BM200">
            <v>470.8069846389136</v>
          </cell>
        </row>
        <row r="201">
          <cell r="AB201">
            <v>19633.247972333003</v>
          </cell>
          <cell r="BM201">
            <v>940.54829995808871</v>
          </cell>
        </row>
        <row r="202">
          <cell r="AB202">
            <v>19633.247972333003</v>
          </cell>
          <cell r="BM202">
            <v>441.90921137665418</v>
          </cell>
        </row>
        <row r="203">
          <cell r="AB203">
            <v>19633.247972333003</v>
          </cell>
          <cell r="BM203">
            <v>882.41615625767247</v>
          </cell>
        </row>
        <row r="204">
          <cell r="AB204">
            <v>19633.247972333003</v>
          </cell>
          <cell r="BM204">
            <v>436.81491699482916</v>
          </cell>
        </row>
        <row r="205">
          <cell r="AB205">
            <v>19633.247972333003</v>
          </cell>
          <cell r="BM205">
            <v>472.10209567870277</v>
          </cell>
        </row>
        <row r="206">
          <cell r="AB206">
            <v>19633.247972333003</v>
          </cell>
          <cell r="BM206">
            <v>472.30818997090876</v>
          </cell>
        </row>
        <row r="207">
          <cell r="AB207">
            <v>19633.247972333003</v>
          </cell>
          <cell r="BM207">
            <v>44.396159069854093</v>
          </cell>
        </row>
        <row r="208">
          <cell r="AB208">
            <v>19633.247972333003</v>
          </cell>
          <cell r="BM208">
            <v>442.78377765627107</v>
          </cell>
        </row>
        <row r="209">
          <cell r="AB209">
            <v>19633.247972333003</v>
          </cell>
          <cell r="BM209">
            <v>443.07764338972885</v>
          </cell>
        </row>
        <row r="210">
          <cell r="AB210">
            <v>19633.247972333003</v>
          </cell>
          <cell r="BM210">
            <v>443.66654991086381</v>
          </cell>
        </row>
        <row r="211">
          <cell r="AB211">
            <v>19633.247972333003</v>
          </cell>
          <cell r="BM211">
            <v>42.67221658896397</v>
          </cell>
        </row>
        <row r="212">
          <cell r="AB212">
            <v>19633.247972333003</v>
          </cell>
          <cell r="BM212">
            <v>84.408814137054151</v>
          </cell>
        </row>
        <row r="213">
          <cell r="AB213">
            <v>19633.247972333003</v>
          </cell>
          <cell r="BM213">
            <v>469.04851813802782</v>
          </cell>
        </row>
        <row r="214">
          <cell r="AB214">
            <v>19633.247972333003</v>
          </cell>
          <cell r="BM214">
            <v>469.44953196871501</v>
          </cell>
        </row>
        <row r="215">
          <cell r="AB215">
            <v>19633.247972333003</v>
          </cell>
          <cell r="BM215">
            <v>45.109419181700616</v>
          </cell>
        </row>
        <row r="216">
          <cell r="AB216">
            <v>19633.247972333003</v>
          </cell>
          <cell r="BM216">
            <v>45.137913216612809</v>
          </cell>
        </row>
        <row r="217">
          <cell r="AB217">
            <v>19633.247972333003</v>
          </cell>
          <cell r="BM217">
            <v>88.706747371263802</v>
          </cell>
        </row>
        <row r="218">
          <cell r="AB218">
            <v>19633.247972333003</v>
          </cell>
          <cell r="BM218">
            <v>263.50754010761153</v>
          </cell>
        </row>
        <row r="219">
          <cell r="AB219">
            <v>19633.247972333003</v>
          </cell>
          <cell r="BM219">
            <v>44.169969359888306</v>
          </cell>
        </row>
        <row r="220">
          <cell r="AB220">
            <v>19633.247972333003</v>
          </cell>
          <cell r="BM220">
            <v>181.65178580990971</v>
          </cell>
        </row>
        <row r="221">
          <cell r="AB221">
            <v>19633.247972333003</v>
          </cell>
          <cell r="BM221">
            <v>186.33561809935728</v>
          </cell>
        </row>
        <row r="222">
          <cell r="AB222">
            <v>19633.247972333003</v>
          </cell>
          <cell r="BM222">
            <v>187.54454551419974</v>
          </cell>
        </row>
        <row r="223">
          <cell r="AB223">
            <v>19633.247972333003</v>
          </cell>
          <cell r="BM223">
            <v>369.88948226539736</v>
          </cell>
        </row>
        <row r="224">
          <cell r="AB224">
            <v>19633.247972333003</v>
          </cell>
          <cell r="BM224">
            <v>479.65482778264635</v>
          </cell>
        </row>
        <row r="225">
          <cell r="AB225">
            <v>19633.247972333003</v>
          </cell>
          <cell r="BM225">
            <v>476.35390236371131</v>
          </cell>
        </row>
        <row r="226">
          <cell r="AB226">
            <v>19633.247972333003</v>
          </cell>
          <cell r="BM226">
            <v>467.59598148162473</v>
          </cell>
        </row>
        <row r="227">
          <cell r="AB227">
            <v>19633.247972333003</v>
          </cell>
          <cell r="BM227">
            <v>467.59598148162473</v>
          </cell>
        </row>
        <row r="228">
          <cell r="AB228">
            <v>19633.247972333003</v>
          </cell>
          <cell r="BM228">
            <v>365.80087213978481</v>
          </cell>
        </row>
        <row r="229">
          <cell r="AB229">
            <v>19633.247972333003</v>
          </cell>
          <cell r="BM229">
            <v>366.18371650113414</v>
          </cell>
        </row>
        <row r="230">
          <cell r="AB230">
            <v>19633.247972333003</v>
          </cell>
          <cell r="BM230">
            <v>366.56738964205067</v>
          </cell>
        </row>
        <row r="231">
          <cell r="AB231">
            <v>19633.247972333003</v>
          </cell>
          <cell r="BM231">
            <v>367.26004216538496</v>
          </cell>
        </row>
        <row r="232">
          <cell r="AB232">
            <v>19633.247972333003</v>
          </cell>
          <cell r="BM232">
            <v>401.96068523520773</v>
          </cell>
        </row>
        <row r="233">
          <cell r="AB233">
            <v>19633.247972333003</v>
          </cell>
          <cell r="BM233">
            <v>733.28841429638157</v>
          </cell>
        </row>
        <row r="234">
          <cell r="AB234">
            <v>19633.247972333003</v>
          </cell>
          <cell r="BM234">
            <v>733.90378312506925</v>
          </cell>
        </row>
        <row r="235">
          <cell r="AB235">
            <v>19633.247972333003</v>
          </cell>
          <cell r="BM235">
            <v>187.8202248181392</v>
          </cell>
        </row>
        <row r="236">
          <cell r="AB236">
            <v>19633.247972333003</v>
          </cell>
          <cell r="BM236">
            <v>469.15252423634058</v>
          </cell>
        </row>
        <row r="237">
          <cell r="AB237">
            <v>19633.247972333003</v>
          </cell>
          <cell r="BM237">
            <v>469.94932084404689</v>
          </cell>
        </row>
        <row r="238">
          <cell r="AB238">
            <v>19633.247972333003</v>
          </cell>
          <cell r="BM238">
            <v>470.74879541346479</v>
          </cell>
        </row>
        <row r="239">
          <cell r="AB239">
            <v>19633.247972333003</v>
          </cell>
          <cell r="BM239">
            <v>470.74879541346479</v>
          </cell>
        </row>
        <row r="240">
          <cell r="AB240">
            <v>19633.247972333003</v>
          </cell>
          <cell r="BM240">
            <v>704.62479629370284</v>
          </cell>
        </row>
        <row r="241">
          <cell r="AB241">
            <v>19633.247972333003</v>
          </cell>
          <cell r="BM241">
            <v>941.09733854958381</v>
          </cell>
        </row>
        <row r="242">
          <cell r="AB242">
            <v>19633.247972333003</v>
          </cell>
          <cell r="BM242">
            <v>447.73588594325759</v>
          </cell>
        </row>
        <row r="243">
          <cell r="AB243">
            <v>19633.247972333003</v>
          </cell>
          <cell r="BM243">
            <v>471.04717716050942</v>
          </cell>
        </row>
        <row r="244">
          <cell r="AB244">
            <v>19633.247972333003</v>
          </cell>
          <cell r="BM244">
            <v>364.13093195367418</v>
          </cell>
        </row>
        <row r="245">
          <cell r="AB245">
            <v>19633.247972333003</v>
          </cell>
          <cell r="BM245">
            <v>476.20693917578228</v>
          </cell>
        </row>
        <row r="246">
          <cell r="AB246">
            <v>19633.247972333003</v>
          </cell>
          <cell r="BM246">
            <v>476.87792234667899</v>
          </cell>
        </row>
        <row r="247">
          <cell r="AB247">
            <v>19633.247972333003</v>
          </cell>
          <cell r="BM247">
            <v>465.94266602925484</v>
          </cell>
        </row>
        <row r="248">
          <cell r="AB248">
            <v>19633.247972333003</v>
          </cell>
          <cell r="BM248">
            <v>466.1396930808807</v>
          </cell>
        </row>
        <row r="249">
          <cell r="AB249">
            <v>19633.247972333003</v>
          </cell>
          <cell r="BM249">
            <v>467.52336960078736</v>
          </cell>
        </row>
        <row r="250">
          <cell r="AB250">
            <v>19633.247972333003</v>
          </cell>
          <cell r="BM250">
            <v>467.72172240379575</v>
          </cell>
        </row>
        <row r="251">
          <cell r="AB251">
            <v>19633.247972333003</v>
          </cell>
          <cell r="BM251">
            <v>468.51676530983883</v>
          </cell>
        </row>
        <row r="252">
          <cell r="AB252">
            <v>19633.247972333003</v>
          </cell>
          <cell r="BM252">
            <v>469.11483215469389</v>
          </cell>
        </row>
        <row r="253">
          <cell r="AB253">
            <v>19633.247972333003</v>
          </cell>
          <cell r="BM253">
            <v>469.51439322522702</v>
          </cell>
        </row>
        <row r="254">
          <cell r="AB254">
            <v>19633.247972333003</v>
          </cell>
          <cell r="BM254">
            <v>937.83061314323243</v>
          </cell>
        </row>
        <row r="255">
          <cell r="AB255">
            <v>19633.247972333003</v>
          </cell>
          <cell r="BM255">
            <v>1401.9756622785901</v>
          </cell>
        </row>
        <row r="256">
          <cell r="AB256">
            <v>19633.247972333003</v>
          </cell>
          <cell r="BM256">
            <v>18.076125494172437</v>
          </cell>
        </row>
        <row r="257">
          <cell r="AB257">
            <v>19633.247972333003</v>
          </cell>
          <cell r="BM257">
            <v>362.28094165515762</v>
          </cell>
        </row>
        <row r="258">
          <cell r="AB258">
            <v>19633.247972333003</v>
          </cell>
          <cell r="BM258">
            <v>362.66133032108121</v>
          </cell>
        </row>
        <row r="259">
          <cell r="AB259">
            <v>19633.247972333003</v>
          </cell>
          <cell r="BM259">
            <v>363.04258582444731</v>
          </cell>
        </row>
        <row r="260">
          <cell r="AB260">
            <v>19633.247972333003</v>
          </cell>
          <cell r="BM260">
            <v>363.80739140088008</v>
          </cell>
        </row>
        <row r="261">
          <cell r="AB261">
            <v>19633.247972333003</v>
          </cell>
          <cell r="BM261">
            <v>721.534479037766</v>
          </cell>
        </row>
        <row r="262">
          <cell r="AB262">
            <v>19633.247972333003</v>
          </cell>
          <cell r="BM262">
            <v>1085.7039535374024</v>
          </cell>
        </row>
        <row r="263">
          <cell r="AB263">
            <v>19633.247972333003</v>
          </cell>
          <cell r="BM263">
            <v>1089.1277574733419</v>
          </cell>
        </row>
        <row r="264">
          <cell r="AB264">
            <v>19633.247972333003</v>
          </cell>
          <cell r="BM264">
            <v>232.87714528321192</v>
          </cell>
        </row>
        <row r="265">
          <cell r="AB265">
            <v>19633.247972333003</v>
          </cell>
          <cell r="BM265">
            <v>459.00878861419159</v>
          </cell>
        </row>
        <row r="266">
          <cell r="AB266">
            <v>19633.247972333003</v>
          </cell>
          <cell r="BM266">
            <v>459.83694571713426</v>
          </cell>
        </row>
        <row r="267">
          <cell r="AB267">
            <v>19633.247972333003</v>
          </cell>
          <cell r="BM267">
            <v>130.80462364218079</v>
          </cell>
        </row>
        <row r="268">
          <cell r="AB268">
            <v>19633.247972333003</v>
          </cell>
          <cell r="BM268">
            <v>436.85773971653208</v>
          </cell>
        </row>
        <row r="269">
          <cell r="AB269">
            <v>19633.247972333003</v>
          </cell>
          <cell r="BM269">
            <v>741.70288413625997</v>
          </cell>
        </row>
        <row r="270">
          <cell r="AB270">
            <v>19633.247972333003</v>
          </cell>
          <cell r="BM270">
            <v>930.35031979203154</v>
          </cell>
        </row>
        <row r="271">
          <cell r="AB271">
            <v>19633.247972333003</v>
          </cell>
          <cell r="BM271">
            <v>461.79507230547682</v>
          </cell>
        </row>
        <row r="272">
          <cell r="AB272">
            <v>19633.247972333003</v>
          </cell>
          <cell r="BM272">
            <v>462.00537313147504</v>
          </cell>
        </row>
        <row r="273">
          <cell r="AB273">
            <v>19633.247972333003</v>
          </cell>
          <cell r="BM273">
            <v>462.08958450119297</v>
          </cell>
        </row>
        <row r="274">
          <cell r="AB274">
            <v>19633.247972333003</v>
          </cell>
          <cell r="BM274">
            <v>922.33046390573202</v>
          </cell>
        </row>
        <row r="275">
          <cell r="AB275">
            <v>19633.247972333003</v>
          </cell>
          <cell r="BM275">
            <v>456.68078685014063</v>
          </cell>
        </row>
        <row r="276">
          <cell r="AB276">
            <v>19633.247972333003</v>
          </cell>
          <cell r="BM276">
            <v>456.90256874576409</v>
          </cell>
        </row>
        <row r="277">
          <cell r="AB277">
            <v>19633.247972333003</v>
          </cell>
          <cell r="BM277">
            <v>452.43142549903615</v>
          </cell>
        </row>
        <row r="278">
          <cell r="AB278">
            <v>19633.247972333003</v>
          </cell>
          <cell r="BM278">
            <v>43.97397352458642</v>
          </cell>
        </row>
        <row r="279">
          <cell r="AB279">
            <v>19633.247972333003</v>
          </cell>
          <cell r="BM279">
            <v>1305.7848369541277</v>
          </cell>
        </row>
        <row r="280">
          <cell r="AB280">
            <v>19633.247972333003</v>
          </cell>
          <cell r="BM280">
            <v>86.3169169633249</v>
          </cell>
        </row>
        <row r="281">
          <cell r="AB281">
            <v>19633.247972333003</v>
          </cell>
          <cell r="BM281">
            <v>45.679752765357676</v>
          </cell>
        </row>
        <row r="282">
          <cell r="AB282">
            <v>19633.247972333003</v>
          </cell>
          <cell r="BM282">
            <v>458.12976629815745</v>
          </cell>
        </row>
        <row r="283">
          <cell r="AB283">
            <v>19633.247972333003</v>
          </cell>
          <cell r="BM283">
            <v>458.12976629815745</v>
          </cell>
        </row>
        <row r="284">
          <cell r="AB284">
            <v>19633.247972333003</v>
          </cell>
          <cell r="BM284">
            <v>45.766915278328412</v>
          </cell>
        </row>
        <row r="285">
          <cell r="AB285">
            <v>19633.247972333003</v>
          </cell>
          <cell r="BM285">
            <v>458.91627063167647</v>
          </cell>
        </row>
        <row r="286">
          <cell r="AB286">
            <v>19633.247972333003</v>
          </cell>
          <cell r="BM286">
            <v>918.72658894891651</v>
          </cell>
        </row>
        <row r="287">
          <cell r="AB287">
            <v>19633.247972333003</v>
          </cell>
          <cell r="BM287">
            <v>407.82392158298137</v>
          </cell>
        </row>
        <row r="288">
          <cell r="AB288">
            <v>19633.247972333003</v>
          </cell>
          <cell r="BM288">
            <v>437.3243230721331</v>
          </cell>
        </row>
        <row r="289">
          <cell r="AB289">
            <v>19633.247972333003</v>
          </cell>
          <cell r="BM289">
            <v>44.034534591074596</v>
          </cell>
        </row>
        <row r="290">
          <cell r="AB290">
            <v>19633.247972333003</v>
          </cell>
          <cell r="BM290">
            <v>466.78263645908936</v>
          </cell>
        </row>
        <row r="291">
          <cell r="AB291">
            <v>19633.247972333003</v>
          </cell>
          <cell r="BM291">
            <v>458.00766796020201</v>
          </cell>
        </row>
        <row r="292">
          <cell r="AB292">
            <v>19633.247972333003</v>
          </cell>
          <cell r="BM292">
            <v>458.22799105904704</v>
          </cell>
        </row>
        <row r="293">
          <cell r="AB293">
            <v>19633.247972333003</v>
          </cell>
          <cell r="BM293">
            <v>43.691441534668463</v>
          </cell>
        </row>
        <row r="294">
          <cell r="AB294">
            <v>19633.247972333003</v>
          </cell>
          <cell r="BM294">
            <v>436.68980776753722</v>
          </cell>
        </row>
        <row r="295">
          <cell r="AB295">
            <v>19633.247972333003</v>
          </cell>
          <cell r="BM295">
            <v>438.37990923271087</v>
          </cell>
        </row>
        <row r="296">
          <cell r="AB296">
            <v>19633.247972333003</v>
          </cell>
          <cell r="BM296">
            <v>43.223520839429746</v>
          </cell>
        </row>
        <row r="297">
          <cell r="AB297">
            <v>19633.247972333003</v>
          </cell>
          <cell r="BM297">
            <v>129.75819274188615</v>
          </cell>
        </row>
        <row r="298">
          <cell r="AB298">
            <v>19633.247972333003</v>
          </cell>
          <cell r="BM298">
            <v>329.37098078227433</v>
          </cell>
        </row>
        <row r="299">
          <cell r="AB299">
            <v>19633.247972333003</v>
          </cell>
          <cell r="BM299">
            <v>935.50616963444975</v>
          </cell>
        </row>
        <row r="300">
          <cell r="AB300">
            <v>19633.247972333003</v>
          </cell>
          <cell r="BM300">
            <v>935.89365650619766</v>
          </cell>
        </row>
        <row r="301">
          <cell r="AB301">
            <v>19633.247972333003</v>
          </cell>
          <cell r="BM301">
            <v>45.429794420443201</v>
          </cell>
        </row>
        <row r="302">
          <cell r="AB302">
            <v>19633.247972333003</v>
          </cell>
          <cell r="BM302">
            <v>437.78832591852915</v>
          </cell>
        </row>
        <row r="303">
          <cell r="AB303">
            <v>19633.247972333003</v>
          </cell>
          <cell r="BM303">
            <v>438.06936757009811</v>
          </cell>
        </row>
        <row r="304">
          <cell r="AB304">
            <v>19633.247972333003</v>
          </cell>
          <cell r="BM304">
            <v>438.35076286027237</v>
          </cell>
        </row>
        <row r="305">
          <cell r="AB305">
            <v>19633.247972333003</v>
          </cell>
          <cell r="BM305">
            <v>36.689196977445633</v>
          </cell>
        </row>
        <row r="306">
          <cell r="AB306">
            <v>19633.247972333003</v>
          </cell>
          <cell r="BM306">
            <v>367.672248097031</v>
          </cell>
        </row>
        <row r="307">
          <cell r="AB307">
            <v>19633.247972333003</v>
          </cell>
          <cell r="BM307">
            <v>465.79775127008452</v>
          </cell>
        </row>
        <row r="308">
          <cell r="AB308">
            <v>19633.247972333003</v>
          </cell>
          <cell r="BM308">
            <v>935.04446374360725</v>
          </cell>
        </row>
        <row r="309">
          <cell r="AB309">
            <v>19633.247972333003</v>
          </cell>
          <cell r="BM309">
            <v>45.09184626157667</v>
          </cell>
        </row>
        <row r="310">
          <cell r="AB310">
            <v>19633.247972333003</v>
          </cell>
          <cell r="BM310">
            <v>306.73775221556292</v>
          </cell>
        </row>
        <row r="311">
          <cell r="AB311">
            <v>19633.247972333003</v>
          </cell>
          <cell r="BM311">
            <v>436.96822376112914</v>
          </cell>
        </row>
        <row r="312">
          <cell r="AB312">
            <v>19633.247972333003</v>
          </cell>
          <cell r="BM312">
            <v>472.20770067735521</v>
          </cell>
        </row>
        <row r="313">
          <cell r="AB313">
            <v>19396.959706006437</v>
          </cell>
          <cell r="BM313">
            <v>479.19832523364158</v>
          </cell>
        </row>
        <row r="314">
          <cell r="AB314">
            <v>19396.959706006437</v>
          </cell>
          <cell r="BM314">
            <v>480.49122553830995</v>
          </cell>
        </row>
        <row r="315">
          <cell r="AB315">
            <v>19633.247972333003</v>
          </cell>
          <cell r="BM315">
            <v>557.24268937560294</v>
          </cell>
        </row>
        <row r="316">
          <cell r="AB316">
            <v>19633.247972333003</v>
          </cell>
          <cell r="BM316">
            <v>370.11032383489493</v>
          </cell>
        </row>
        <row r="317">
          <cell r="AB317">
            <v>19633.247972333003</v>
          </cell>
          <cell r="BM317">
            <v>370.26832615247326</v>
          </cell>
        </row>
        <row r="318">
          <cell r="AB318">
            <v>19633.247972333003</v>
          </cell>
          <cell r="BM318">
            <v>37.111345640104922</v>
          </cell>
        </row>
        <row r="319">
          <cell r="AB319">
            <v>19633.247972333003</v>
          </cell>
          <cell r="BM319">
            <v>369.54369370814067</v>
          </cell>
        </row>
        <row r="320">
          <cell r="AB320">
            <v>19633.247972333003</v>
          </cell>
          <cell r="BM320">
            <v>113.14535007219268</v>
          </cell>
        </row>
        <row r="321">
          <cell r="AB321">
            <v>19633.247972333003</v>
          </cell>
          <cell r="BM321">
            <v>906.13358714790411</v>
          </cell>
        </row>
        <row r="322">
          <cell r="AB322">
            <v>19633.247972333003</v>
          </cell>
          <cell r="BM322">
            <v>37.065155621428453</v>
          </cell>
        </row>
        <row r="323">
          <cell r="AB323">
            <v>19633.247972333003</v>
          </cell>
          <cell r="BM323">
            <v>37.072990609869251</v>
          </cell>
        </row>
        <row r="324">
          <cell r="AB324">
            <v>19633.247972333003</v>
          </cell>
          <cell r="BM324">
            <v>129.86526367489077</v>
          </cell>
        </row>
        <row r="325">
          <cell r="AB325">
            <v>19633.247972333003</v>
          </cell>
          <cell r="BM325">
            <v>371.04361049968787</v>
          </cell>
        </row>
        <row r="326">
          <cell r="AB326">
            <v>19633.247972333003</v>
          </cell>
          <cell r="BM326">
            <v>453.93124813802359</v>
          </cell>
        </row>
        <row r="327">
          <cell r="AB327">
            <v>19633.247972333003</v>
          </cell>
          <cell r="BM327">
            <v>44.9680734854891</v>
          </cell>
        </row>
        <row r="328">
          <cell r="AB328">
            <v>19633.247972333003</v>
          </cell>
          <cell r="BM328">
            <v>37.062679019881699</v>
          </cell>
        </row>
        <row r="329">
          <cell r="AB329">
            <v>19633.247972333003</v>
          </cell>
          <cell r="BM329">
            <v>739.68147343636804</v>
          </cell>
        </row>
        <row r="330">
          <cell r="AB330">
            <v>19633.247972333003</v>
          </cell>
          <cell r="BM330">
            <v>238.24587125752413</v>
          </cell>
        </row>
        <row r="331">
          <cell r="AB331">
            <v>19633.247972333003</v>
          </cell>
          <cell r="BM331">
            <v>468.70172010385579</v>
          </cell>
        </row>
        <row r="332">
          <cell r="AB332">
            <v>19633.247972333003</v>
          </cell>
          <cell r="BM332">
            <v>371.83716333351396</v>
          </cell>
        </row>
        <row r="333">
          <cell r="AB333">
            <v>19633.247972333003</v>
          </cell>
          <cell r="BM333">
            <v>372.07517376117232</v>
          </cell>
        </row>
        <row r="334">
          <cell r="AB334">
            <v>19396.959706006437</v>
          </cell>
          <cell r="BM334">
            <v>47.68243161459052</v>
          </cell>
        </row>
        <row r="335">
          <cell r="AB335">
            <v>19633.247972333003</v>
          </cell>
          <cell r="BM335">
            <v>457.75133543143886</v>
          </cell>
        </row>
        <row r="336">
          <cell r="AB336">
            <v>19633.247972333003</v>
          </cell>
          <cell r="BM336">
            <v>457.75133543143886</v>
          </cell>
        </row>
        <row r="337">
          <cell r="AB337">
            <v>19633.247972333003</v>
          </cell>
          <cell r="BM337">
            <v>226.48009145391069</v>
          </cell>
        </row>
        <row r="338">
          <cell r="AB338">
            <v>19633.247972333003</v>
          </cell>
          <cell r="BM338">
            <v>370.13831775059009</v>
          </cell>
        </row>
        <row r="339">
          <cell r="AB339">
            <v>19633.247972333003</v>
          </cell>
          <cell r="BM339">
            <v>370.29505088930898</v>
          </cell>
        </row>
        <row r="340">
          <cell r="AB340">
            <v>19633.247972333003</v>
          </cell>
          <cell r="BM340">
            <v>741.37487690884416</v>
          </cell>
        </row>
        <row r="341">
          <cell r="AB341">
            <v>19633.247972333003</v>
          </cell>
          <cell r="BM341">
            <v>1111.5912082262289</v>
          </cell>
        </row>
        <row r="342">
          <cell r="AB342">
            <v>19633.247972333003</v>
          </cell>
          <cell r="BM342">
            <v>1481.1802035572359</v>
          </cell>
        </row>
        <row r="343">
          <cell r="AB343">
            <v>19633.247972333003</v>
          </cell>
          <cell r="BM343">
            <v>1346.5595647987552</v>
          </cell>
        </row>
        <row r="344">
          <cell r="AB344">
            <v>19633.247972333003</v>
          </cell>
          <cell r="BM344">
            <v>448.75779265440343</v>
          </cell>
        </row>
        <row r="345">
          <cell r="AB345">
            <v>19633.247972333003</v>
          </cell>
          <cell r="BM345">
            <v>223.71343177017971</v>
          </cell>
        </row>
        <row r="346">
          <cell r="AB346">
            <v>19633.247972333003</v>
          </cell>
          <cell r="BM346">
            <v>1796.3671100053891</v>
          </cell>
        </row>
        <row r="347">
          <cell r="AB347">
            <v>19633.247972333003</v>
          </cell>
          <cell r="BM347">
            <v>449.09177750134728</v>
          </cell>
        </row>
        <row r="348">
          <cell r="AB348">
            <v>19633.247972333003</v>
          </cell>
          <cell r="BM348">
            <v>370.18693051021631</v>
          </cell>
        </row>
        <row r="349">
          <cell r="AB349">
            <v>19633.247972333003</v>
          </cell>
          <cell r="BM349">
            <v>110.54121292996341</v>
          </cell>
        </row>
        <row r="350">
          <cell r="AB350">
            <v>19633.247972333003</v>
          </cell>
          <cell r="BM350">
            <v>369.80265751487997</v>
          </cell>
        </row>
        <row r="351">
          <cell r="AB351">
            <v>19633.247972333003</v>
          </cell>
          <cell r="BM351">
            <v>1478.896123628432</v>
          </cell>
        </row>
        <row r="352">
          <cell r="AB352">
            <v>19633.247972333003</v>
          </cell>
          <cell r="BM352">
            <v>36.863925393568969</v>
          </cell>
        </row>
        <row r="353">
          <cell r="AB353">
            <v>19633.247972333003</v>
          </cell>
          <cell r="BM353">
            <v>36.863925393568969</v>
          </cell>
        </row>
        <row r="354">
          <cell r="AB354">
            <v>19633.247972333003</v>
          </cell>
          <cell r="BM354">
            <v>73.57125877204615</v>
          </cell>
        </row>
        <row r="355">
          <cell r="AB355">
            <v>19633.247972333003</v>
          </cell>
          <cell r="BM355">
            <v>36.785629386023075</v>
          </cell>
        </row>
        <row r="356">
          <cell r="AB356">
            <v>19633.247972333003</v>
          </cell>
          <cell r="BM356">
            <v>368.24737554635743</v>
          </cell>
        </row>
        <row r="357">
          <cell r="AB357">
            <v>19633.247972333003</v>
          </cell>
          <cell r="BM357">
            <v>367.78276407626419</v>
          </cell>
        </row>
        <row r="358">
          <cell r="AB358">
            <v>19633.247972333003</v>
          </cell>
          <cell r="BM358">
            <v>36.77046456730092</v>
          </cell>
        </row>
        <row r="359">
          <cell r="AB359">
            <v>19633.247972333003</v>
          </cell>
          <cell r="BM359">
            <v>734.78483358365827</v>
          </cell>
        </row>
        <row r="360">
          <cell r="AB360">
            <v>19633.247972333003</v>
          </cell>
          <cell r="BM360">
            <v>296.98871425993042</v>
          </cell>
        </row>
        <row r="361">
          <cell r="AB361">
            <v>19633.247972333003</v>
          </cell>
          <cell r="BM361">
            <v>456.73548741712494</v>
          </cell>
        </row>
        <row r="362">
          <cell r="AB362">
            <v>19633.247972333003</v>
          </cell>
          <cell r="BM362">
            <v>456.59936458550146</v>
          </cell>
        </row>
        <row r="363">
          <cell r="AB363">
            <v>19633.247972333003</v>
          </cell>
          <cell r="BM363">
            <v>220.56642012484949</v>
          </cell>
        </row>
        <row r="364">
          <cell r="AB364">
            <v>19633.247972333003</v>
          </cell>
          <cell r="BM364">
            <v>36.717346422490905</v>
          </cell>
        </row>
        <row r="365">
          <cell r="AB365">
            <v>19633.247972333003</v>
          </cell>
          <cell r="BM365">
            <v>734.97364793660824</v>
          </cell>
        </row>
        <row r="366">
          <cell r="AB366">
            <v>19633.247972333003</v>
          </cell>
          <cell r="BM366">
            <v>367.33007125612698</v>
          </cell>
        </row>
        <row r="367">
          <cell r="AB367">
            <v>19633.247972333003</v>
          </cell>
          <cell r="BM367">
            <v>367.17346422490903</v>
          </cell>
        </row>
        <row r="368">
          <cell r="AB368">
            <v>19633.247972333003</v>
          </cell>
          <cell r="BM368">
            <v>366.37812875330303</v>
          </cell>
        </row>
        <row r="369">
          <cell r="AB369">
            <v>19633.247972333003</v>
          </cell>
          <cell r="BM369">
            <v>453.82363454999847</v>
          </cell>
        </row>
        <row r="370">
          <cell r="AB370">
            <v>19633.247972333003</v>
          </cell>
          <cell r="BM370">
            <v>453.42630660284726</v>
          </cell>
        </row>
        <row r="371">
          <cell r="AB371">
            <v>19633.247972333003</v>
          </cell>
          <cell r="BM371">
            <v>899.81535764833222</v>
          </cell>
        </row>
        <row r="372">
          <cell r="AB372">
            <v>19633.247972333003</v>
          </cell>
          <cell r="BM372">
            <v>449.05355987560955</v>
          </cell>
        </row>
        <row r="373">
          <cell r="AB373">
            <v>19633.247972333003</v>
          </cell>
          <cell r="BM373">
            <v>898.1071197512191</v>
          </cell>
        </row>
        <row r="374">
          <cell r="AB374">
            <v>19633.247972333003</v>
          </cell>
          <cell r="BM374">
            <v>449.86489265266675</v>
          </cell>
        </row>
        <row r="375">
          <cell r="AB375">
            <v>19633.247972333003</v>
          </cell>
          <cell r="BM375">
            <v>373.46556447880829</v>
          </cell>
        </row>
        <row r="376">
          <cell r="AB376">
            <v>19633.247972333003</v>
          </cell>
          <cell r="BM376">
            <v>374.35293995157576</v>
          </cell>
        </row>
        <row r="377">
          <cell r="AB377">
            <v>19633.247972333003</v>
          </cell>
          <cell r="BM377">
            <v>373.94904821675141</v>
          </cell>
        </row>
        <row r="378">
          <cell r="AB378">
            <v>19633.247972333003</v>
          </cell>
          <cell r="BM378">
            <v>36.481371439513708</v>
          </cell>
        </row>
        <row r="379">
          <cell r="AB379">
            <v>19633.247972333003</v>
          </cell>
          <cell r="BM379">
            <v>373.78826108174945</v>
          </cell>
        </row>
        <row r="380">
          <cell r="AB380">
            <v>19633.247972333003</v>
          </cell>
          <cell r="BM380">
            <v>37.338788200269533</v>
          </cell>
        </row>
        <row r="381">
          <cell r="AB381">
            <v>19633.247972333003</v>
          </cell>
          <cell r="BM381">
            <v>747.89737255286275</v>
          </cell>
        </row>
        <row r="382">
          <cell r="AB382">
            <v>19633.247972333003</v>
          </cell>
          <cell r="BM382">
            <v>373.78826108174945</v>
          </cell>
        </row>
        <row r="383">
          <cell r="AB383">
            <v>19633.247972333003</v>
          </cell>
          <cell r="BM383">
            <v>373.78826108174945</v>
          </cell>
        </row>
        <row r="384">
          <cell r="AB384">
            <v>19633.247972333003</v>
          </cell>
          <cell r="BM384">
            <v>746.77576400539078</v>
          </cell>
        </row>
        <row r="385">
          <cell r="AB385">
            <v>19633.247972333003</v>
          </cell>
          <cell r="BM385">
            <v>372.19187407291469</v>
          </cell>
        </row>
        <row r="386">
          <cell r="AB386">
            <v>19633.247972333003</v>
          </cell>
          <cell r="BM386">
            <v>372.19187407291469</v>
          </cell>
        </row>
        <row r="387">
          <cell r="AB387">
            <v>19633.247972333003</v>
          </cell>
          <cell r="BM387">
            <v>451.41605322388222</v>
          </cell>
        </row>
        <row r="388">
          <cell r="AB388">
            <v>19633.247972333003</v>
          </cell>
          <cell r="BM388">
            <v>451.41605322388222</v>
          </cell>
        </row>
        <row r="389">
          <cell r="AB389">
            <v>19633.247972333003</v>
          </cell>
          <cell r="BM389">
            <v>902.40372436406619</v>
          </cell>
        </row>
        <row r="390">
          <cell r="AB390">
            <v>19633.247972333003</v>
          </cell>
          <cell r="BM390">
            <v>373.81906644606039</v>
          </cell>
        </row>
        <row r="391">
          <cell r="AB391">
            <v>19633.247972333003</v>
          </cell>
          <cell r="BM391">
            <v>373.98013499897348</v>
          </cell>
        </row>
        <row r="392">
          <cell r="AB392">
            <v>19633.247972333003</v>
          </cell>
          <cell r="BM392">
            <v>182.12987008767112</v>
          </cell>
        </row>
        <row r="393">
          <cell r="AB393">
            <v>19633.247972333003</v>
          </cell>
          <cell r="BM393">
            <v>1056.8359904438605</v>
          </cell>
        </row>
        <row r="394">
          <cell r="AB394">
            <v>19633.247972333003</v>
          </cell>
          <cell r="BM394">
            <v>36.442620360133127</v>
          </cell>
        </row>
        <row r="395">
          <cell r="AB395">
            <v>19633.247972333003</v>
          </cell>
          <cell r="BM395">
            <v>364.42620360133122</v>
          </cell>
        </row>
        <row r="396">
          <cell r="AB396">
            <v>19633.247972333003</v>
          </cell>
          <cell r="BM396">
            <v>364.25974017534224</v>
          </cell>
        </row>
        <row r="397">
          <cell r="AB397">
            <v>19633.247972333003</v>
          </cell>
          <cell r="BM397">
            <v>445.62922901267552</v>
          </cell>
        </row>
        <row r="398">
          <cell r="AB398">
            <v>19633.247972333003</v>
          </cell>
          <cell r="BM398">
            <v>445.8360275391704</v>
          </cell>
        </row>
        <row r="399">
          <cell r="AB399">
            <v>19633.247972333003</v>
          </cell>
          <cell r="BM399">
            <v>36.278954913197644</v>
          </cell>
        </row>
        <row r="400">
          <cell r="AB400">
            <v>19633.247972333003</v>
          </cell>
          <cell r="BM400">
            <v>774.77631623235175</v>
          </cell>
        </row>
        <row r="401">
          <cell r="AB401">
            <v>19633.247972333003</v>
          </cell>
          <cell r="BM401">
            <v>590.15491821588216</v>
          </cell>
        </row>
        <row r="402">
          <cell r="AB402">
            <v>19633.247972333003</v>
          </cell>
          <cell r="BM402">
            <v>369.59143596355995</v>
          </cell>
        </row>
        <row r="403">
          <cell r="AB403">
            <v>19633.247972333003</v>
          </cell>
          <cell r="BM403">
            <v>368.75495164535982</v>
          </cell>
        </row>
        <row r="404">
          <cell r="AB404">
            <v>19633.247972333003</v>
          </cell>
          <cell r="BM404">
            <v>369.1421525613228</v>
          </cell>
        </row>
        <row r="405">
          <cell r="AB405">
            <v>19633.247972333003</v>
          </cell>
          <cell r="BM405">
            <v>71.796562401588247</v>
          </cell>
        </row>
        <row r="406">
          <cell r="AB406">
            <v>19633.247972333003</v>
          </cell>
          <cell r="BM406">
            <v>315.86410757151828</v>
          </cell>
        </row>
        <row r="407">
          <cell r="AB407">
            <v>19633.247972333003</v>
          </cell>
          <cell r="BM407">
            <v>453.09804407073551</v>
          </cell>
        </row>
        <row r="408">
          <cell r="AB408">
            <v>19633.247972333003</v>
          </cell>
          <cell r="BM408">
            <v>453.90632806522763</v>
          </cell>
        </row>
        <row r="409">
          <cell r="AB409">
            <v>19633.247972333003</v>
          </cell>
          <cell r="BM409">
            <v>414.79241774123631</v>
          </cell>
        </row>
        <row r="410">
          <cell r="AB410">
            <v>19633.247972333003</v>
          </cell>
          <cell r="BM410">
            <v>368.5455916355167</v>
          </cell>
        </row>
        <row r="411">
          <cell r="AB411">
            <v>19633.247972333003</v>
          </cell>
          <cell r="BM411">
            <v>737.8470262669847</v>
          </cell>
        </row>
        <row r="412">
          <cell r="AB412">
            <v>19633.247972333003</v>
          </cell>
          <cell r="BM412">
            <v>368.16846169978334</v>
          </cell>
        </row>
        <row r="413">
          <cell r="AB413">
            <v>19633.247972333003</v>
          </cell>
          <cell r="BM413">
            <v>369.30217672106988</v>
          </cell>
        </row>
        <row r="414">
          <cell r="AB414">
            <v>19633.247972333003</v>
          </cell>
          <cell r="BM414">
            <v>368.16846169978334</v>
          </cell>
        </row>
        <row r="415">
          <cell r="AB415">
            <v>19633.247972333003</v>
          </cell>
          <cell r="BM415">
            <v>368.92351313349235</v>
          </cell>
        </row>
        <row r="416">
          <cell r="AB416">
            <v>19633.247972333003</v>
          </cell>
          <cell r="BM416">
            <v>367.79212332629191</v>
          </cell>
        </row>
        <row r="417">
          <cell r="AB417">
            <v>19633.247972333003</v>
          </cell>
          <cell r="BM417">
            <v>366.66894597735359</v>
          </cell>
        </row>
        <row r="418">
          <cell r="AB418">
            <v>19633.247972333003</v>
          </cell>
          <cell r="BM418">
            <v>367.41657651504272</v>
          </cell>
        </row>
        <row r="419">
          <cell r="AB419">
            <v>19396.959706006437</v>
          </cell>
          <cell r="BM419">
            <v>469.89026774776664</v>
          </cell>
        </row>
        <row r="420">
          <cell r="AB420">
            <v>19633.247972333003</v>
          </cell>
          <cell r="BM420">
            <v>447.75448428106125</v>
          </cell>
        </row>
        <row r="421">
          <cell r="AB421">
            <v>19633.247972333003</v>
          </cell>
          <cell r="BM421">
            <v>447.5584634736137</v>
          </cell>
        </row>
        <row r="422">
          <cell r="AB422">
            <v>19633.247972333003</v>
          </cell>
          <cell r="BM422">
            <v>448.33660067284438</v>
          </cell>
        </row>
        <row r="423">
          <cell r="AB423">
            <v>19633.247972333003</v>
          </cell>
          <cell r="BM423">
            <v>449.52659958883555</v>
          </cell>
        </row>
        <row r="424">
          <cell r="AB424">
            <v>19633.247972333003</v>
          </cell>
          <cell r="BM424">
            <v>447.9507032895275</v>
          </cell>
        </row>
        <row r="425">
          <cell r="AB425">
            <v>19633.247972333003</v>
          </cell>
          <cell r="BM425">
            <v>737.6827857155522</v>
          </cell>
        </row>
        <row r="426">
          <cell r="AB426">
            <v>19633.247972333003</v>
          </cell>
          <cell r="BM426">
            <v>367.41657528493607</v>
          </cell>
        </row>
        <row r="427">
          <cell r="AB427">
            <v>19633.247972333003</v>
          </cell>
          <cell r="BM427">
            <v>368.08867493918757</v>
          </cell>
        </row>
        <row r="428">
          <cell r="AB428">
            <v>19633.247972333003</v>
          </cell>
          <cell r="BM428">
            <v>896.86811078001654</v>
          </cell>
        </row>
        <row r="429">
          <cell r="AB429">
            <v>19633.247972333003</v>
          </cell>
          <cell r="BM429">
            <v>448.23589008864622</v>
          </cell>
        </row>
        <row r="430">
          <cell r="AB430">
            <v>19633.247972333003</v>
          </cell>
          <cell r="BM430">
            <v>448.59270529480978</v>
          </cell>
        </row>
        <row r="431">
          <cell r="AB431">
            <v>19633.247972333003</v>
          </cell>
          <cell r="BM431">
            <v>367.66693809444286</v>
          </cell>
        </row>
        <row r="432">
          <cell r="AB432">
            <v>19633.247972333003</v>
          </cell>
          <cell r="BM432">
            <v>369.18661395944031</v>
          </cell>
        </row>
        <row r="433">
          <cell r="AB433">
            <v>19633.247972333003</v>
          </cell>
          <cell r="BM433">
            <v>368.80553061270911</v>
          </cell>
        </row>
        <row r="434">
          <cell r="AB434">
            <v>19633.247972333003</v>
          </cell>
          <cell r="BM434">
            <v>368.04566816693716</v>
          </cell>
        </row>
        <row r="435">
          <cell r="AB435">
            <v>19633.247972333003</v>
          </cell>
          <cell r="BM435">
            <v>368.80553061270911</v>
          </cell>
        </row>
        <row r="436">
          <cell r="AB436">
            <v>19633.247972333003</v>
          </cell>
          <cell r="BM436">
            <v>369.56848173091709</v>
          </cell>
        </row>
        <row r="437">
          <cell r="AB437">
            <v>19633.247972333003</v>
          </cell>
          <cell r="BM437">
            <v>367.66693809444286</v>
          </cell>
        </row>
        <row r="438">
          <cell r="AB438">
            <v>19633.247972333003</v>
          </cell>
          <cell r="BM438">
            <v>733.82356439428918</v>
          </cell>
        </row>
        <row r="439">
          <cell r="AB439">
            <v>19633.247972333003</v>
          </cell>
          <cell r="BM439">
            <v>368.4251826641771</v>
          </cell>
        </row>
        <row r="440">
          <cell r="AB440">
            <v>19633.247972333003</v>
          </cell>
          <cell r="BM440">
            <v>367.28894342014758</v>
          </cell>
        </row>
        <row r="441">
          <cell r="AB441">
            <v>19633.247972333003</v>
          </cell>
          <cell r="BM441">
            <v>451.96536408631874</v>
          </cell>
        </row>
        <row r="442">
          <cell r="AB442">
            <v>19633.247972333003</v>
          </cell>
          <cell r="BM442">
            <v>370.61818335958071</v>
          </cell>
        </row>
        <row r="443">
          <cell r="AB443">
            <v>19633.247972333003</v>
          </cell>
          <cell r="BM443">
            <v>370.23349086868041</v>
          </cell>
        </row>
        <row r="444">
          <cell r="AB444">
            <v>19633.247972333003</v>
          </cell>
          <cell r="BM444">
            <v>370.23349086868041</v>
          </cell>
        </row>
        <row r="445">
          <cell r="AB445">
            <v>19633.247972333003</v>
          </cell>
          <cell r="BM445">
            <v>371.00365824273416</v>
          </cell>
        </row>
        <row r="446">
          <cell r="AB446">
            <v>19633.247972333003</v>
          </cell>
          <cell r="BM446">
            <v>370.61818335958071</v>
          </cell>
        </row>
        <row r="447">
          <cell r="AB447">
            <v>19633.247972333003</v>
          </cell>
          <cell r="BM447">
            <v>370.61818335958071</v>
          </cell>
        </row>
        <row r="448">
          <cell r="AB448">
            <v>19633.247972333003</v>
          </cell>
          <cell r="BM448">
            <v>370.38727984591213</v>
          </cell>
        </row>
        <row r="449">
          <cell r="AB449">
            <v>19633.247972333003</v>
          </cell>
          <cell r="BM449">
            <v>370.23349086868041</v>
          </cell>
        </row>
        <row r="450">
          <cell r="AB450">
            <v>19633.247972333003</v>
          </cell>
          <cell r="BM450">
            <v>746.39987611290996</v>
          </cell>
        </row>
        <row r="451">
          <cell r="AB451">
            <v>19633.247972333003</v>
          </cell>
          <cell r="BM451">
            <v>372.58737502849908</v>
          </cell>
        </row>
        <row r="452">
          <cell r="AB452">
            <v>19633.247972333003</v>
          </cell>
          <cell r="BM452">
            <v>372.81682609962087</v>
          </cell>
        </row>
        <row r="453">
          <cell r="AB453">
            <v>19633.247972333003</v>
          </cell>
          <cell r="BM453">
            <v>934.43281646510434</v>
          </cell>
        </row>
        <row r="454">
          <cell r="AB454">
            <v>19633.247972333003</v>
          </cell>
          <cell r="BM454">
            <v>452.13232047126803</v>
          </cell>
        </row>
        <row r="455">
          <cell r="AB455">
            <v>19633.247972333003</v>
          </cell>
          <cell r="BM455">
            <v>420.25778251142123</v>
          </cell>
        </row>
        <row r="456">
          <cell r="AB456">
            <v>19633.247972333003</v>
          </cell>
          <cell r="BM456">
            <v>840.39328658842498</v>
          </cell>
        </row>
        <row r="457">
          <cell r="AB457">
            <v>19633.247972333003</v>
          </cell>
          <cell r="BM457">
            <v>42.031892172862989</v>
          </cell>
        </row>
        <row r="458">
          <cell r="AB458">
            <v>19633.247972333003</v>
          </cell>
          <cell r="BM458">
            <v>378.28702955576694</v>
          </cell>
        </row>
        <row r="459">
          <cell r="AB459">
            <v>19633.247972333003</v>
          </cell>
          <cell r="BM459">
            <v>42.14227391400464</v>
          </cell>
        </row>
        <row r="460">
          <cell r="AB460">
            <v>19633.247972333003</v>
          </cell>
          <cell r="BM460">
            <v>42.111556029206561</v>
          </cell>
        </row>
        <row r="461">
          <cell r="AB461">
            <v>19633.247972333003</v>
          </cell>
          <cell r="BM461">
            <v>42.007441428519293</v>
          </cell>
        </row>
        <row r="462">
          <cell r="AB462">
            <v>19633.247972333003</v>
          </cell>
          <cell r="BM462">
            <v>373.53353202715658</v>
          </cell>
        </row>
        <row r="463">
          <cell r="AB463">
            <v>19633.247972333003</v>
          </cell>
          <cell r="BM463">
            <v>747.52889497233923</v>
          </cell>
        </row>
        <row r="464">
          <cell r="AB464">
            <v>19633.247972333003</v>
          </cell>
          <cell r="BM464">
            <v>747.22097474338989</v>
          </cell>
        </row>
        <row r="465">
          <cell r="AB465">
            <v>19633.247972333003</v>
          </cell>
          <cell r="BM465">
            <v>471.61115752203006</v>
          </cell>
        </row>
        <row r="466">
          <cell r="AB466">
            <v>19633.247972333003</v>
          </cell>
          <cell r="BM466">
            <v>471.54898319941157</v>
          </cell>
        </row>
        <row r="467">
          <cell r="AB467">
            <v>19633.247972333003</v>
          </cell>
          <cell r="BM467">
            <v>183.23783953311064</v>
          </cell>
        </row>
        <row r="468">
          <cell r="AB468">
            <v>19633.247972333003</v>
          </cell>
          <cell r="BM468">
            <v>45.789516426437736</v>
          </cell>
        </row>
        <row r="469">
          <cell r="AB469">
            <v>19633.247972333003</v>
          </cell>
          <cell r="BM469">
            <v>918.18910526977982</v>
          </cell>
        </row>
        <row r="470">
          <cell r="AB470">
            <v>19633.247972333003</v>
          </cell>
          <cell r="BM470">
            <v>458.89422418645302</v>
          </cell>
        </row>
        <row r="471">
          <cell r="AB471">
            <v>19633.247972333003</v>
          </cell>
          <cell r="BM471">
            <v>911.32861021006943</v>
          </cell>
        </row>
        <row r="472">
          <cell r="AB472">
            <v>19633.247972333003</v>
          </cell>
          <cell r="BM472">
            <v>36.99457622875596</v>
          </cell>
        </row>
        <row r="473">
          <cell r="AB473">
            <v>19633.247972333003</v>
          </cell>
          <cell r="BM473">
            <v>470.86091297742126</v>
          </cell>
        </row>
        <row r="474">
          <cell r="AB474">
            <v>19633.247972333003</v>
          </cell>
          <cell r="BM474">
            <v>471.31561080435716</v>
          </cell>
        </row>
        <row r="475">
          <cell r="AB475">
            <v>19633.247972333003</v>
          </cell>
          <cell r="BM475">
            <v>369.32901705999495</v>
          </cell>
        </row>
        <row r="476">
          <cell r="AB476">
            <v>19633.247972333003</v>
          </cell>
          <cell r="BM476">
            <v>778.72710032598252</v>
          </cell>
        </row>
        <row r="477">
          <cell r="AB477">
            <v>19633.247972333003</v>
          </cell>
          <cell r="BM477">
            <v>35.935221330540656</v>
          </cell>
        </row>
        <row r="478">
          <cell r="AB478">
            <v>19633.247972333003</v>
          </cell>
          <cell r="BM478">
            <v>455.60907710703924</v>
          </cell>
        </row>
        <row r="479">
          <cell r="AB479">
            <v>19633.247972333003</v>
          </cell>
          <cell r="BM479">
            <v>911.98558911971566</v>
          </cell>
        </row>
        <row r="480">
          <cell r="AB480">
            <v>19633.247972333003</v>
          </cell>
          <cell r="BM480">
            <v>455.22595882265711</v>
          </cell>
        </row>
        <row r="481">
          <cell r="AB481">
            <v>19633.247972333003</v>
          </cell>
          <cell r="BM481">
            <v>368.25855764423363</v>
          </cell>
        </row>
        <row r="482">
          <cell r="AB482">
            <v>19633.247972333003</v>
          </cell>
          <cell r="BM482">
            <v>367.01608202992821</v>
          </cell>
        </row>
        <row r="483">
          <cell r="AB483">
            <v>19633.247972333003</v>
          </cell>
          <cell r="BM483">
            <v>368.84614215754129</v>
          </cell>
        </row>
        <row r="484">
          <cell r="AB484">
            <v>19633.247972333003</v>
          </cell>
          <cell r="BM484">
            <v>369.21433116171625</v>
          </cell>
        </row>
        <row r="485">
          <cell r="AB485">
            <v>19633.247972333003</v>
          </cell>
          <cell r="BM485">
            <v>368.84614215754129</v>
          </cell>
        </row>
        <row r="486">
          <cell r="AB486">
            <v>19633.247972333003</v>
          </cell>
          <cell r="BM486">
            <v>367.38062609278171</v>
          </cell>
        </row>
        <row r="487">
          <cell r="AB487">
            <v>19633.247972333003</v>
          </cell>
          <cell r="BM487">
            <v>368.47865218320879</v>
          </cell>
        </row>
        <row r="488">
          <cell r="AB488">
            <v>19633.247972333003</v>
          </cell>
          <cell r="BM488">
            <v>910.01897794232013</v>
          </cell>
        </row>
        <row r="489">
          <cell r="AB489">
            <v>19633.247972333003</v>
          </cell>
          <cell r="BM489">
            <v>733.81246640883398</v>
          </cell>
        </row>
        <row r="490">
          <cell r="AB490">
            <v>19633.247972333003</v>
          </cell>
          <cell r="BM490">
            <v>732.36094808773146</v>
          </cell>
        </row>
        <row r="491">
          <cell r="AB491">
            <v>19633.247972333003</v>
          </cell>
          <cell r="BM491">
            <v>475.80148211796768</v>
          </cell>
        </row>
        <row r="492">
          <cell r="AB492">
            <v>19633.247972333003</v>
          </cell>
          <cell r="BM492">
            <v>1405.204880356368</v>
          </cell>
        </row>
        <row r="493">
          <cell r="AB493">
            <v>19633.247972333003</v>
          </cell>
          <cell r="BM493">
            <v>46.957367128570702</v>
          </cell>
        </row>
        <row r="494">
          <cell r="AB494">
            <v>19633.247972333003</v>
          </cell>
          <cell r="BM494">
            <v>46.884047970986302</v>
          </cell>
        </row>
        <row r="495">
          <cell r="AB495">
            <v>19633.247972333003</v>
          </cell>
          <cell r="BM495">
            <v>468.10957098311127</v>
          </cell>
        </row>
        <row r="496">
          <cell r="AB496">
            <v>19633.247972333003</v>
          </cell>
          <cell r="BM496">
            <v>935.92723504534013</v>
          </cell>
        </row>
        <row r="497">
          <cell r="AB497">
            <v>19633.247972333003</v>
          </cell>
          <cell r="BM497">
            <v>670.49564658495501</v>
          </cell>
        </row>
        <row r="498">
          <cell r="AB498">
            <v>19633.247972333003</v>
          </cell>
          <cell r="BM498">
            <v>83.752720851891027</v>
          </cell>
        </row>
        <row r="499">
          <cell r="AB499">
            <v>19633.247972333003</v>
          </cell>
          <cell r="BM499">
            <v>417.8777099302016</v>
          </cell>
        </row>
        <row r="500">
          <cell r="AB500">
            <v>19633.247972333003</v>
          </cell>
          <cell r="BM500">
            <v>83.811955823119376</v>
          </cell>
        </row>
        <row r="501">
          <cell r="AB501">
            <v>19633.247972333003</v>
          </cell>
          <cell r="BM501">
            <v>834.57826376327182</v>
          </cell>
        </row>
        <row r="502">
          <cell r="AB502">
            <v>19633.247972333003</v>
          </cell>
          <cell r="BM502">
            <v>416.99548801035735</v>
          </cell>
        </row>
        <row r="503">
          <cell r="AB503">
            <v>19633.247972333003</v>
          </cell>
          <cell r="BM503">
            <v>417.58272612576025</v>
          </cell>
        </row>
        <row r="504">
          <cell r="AB504">
            <v>19633.247972333003</v>
          </cell>
          <cell r="BM504">
            <v>417.46550678758888</v>
          </cell>
        </row>
        <row r="505">
          <cell r="AB505">
            <v>19633.247972333003</v>
          </cell>
          <cell r="BM505">
            <v>453.02748439466046</v>
          </cell>
        </row>
        <row r="506">
          <cell r="AB506">
            <v>19633.247972333003</v>
          </cell>
          <cell r="BM506">
            <v>453.1504711868277</v>
          </cell>
        </row>
        <row r="507">
          <cell r="AB507">
            <v>19633.247972333003</v>
          </cell>
          <cell r="BM507">
            <v>368.7427042786523</v>
          </cell>
        </row>
        <row r="508">
          <cell r="AB508">
            <v>19633.247972333003</v>
          </cell>
          <cell r="BM508">
            <v>368.00855704046683</v>
          </cell>
        </row>
        <row r="509">
          <cell r="AB509">
            <v>19633.247972333003</v>
          </cell>
          <cell r="BM509">
            <v>37.124215728320621</v>
          </cell>
        </row>
        <row r="510">
          <cell r="AB510">
            <v>19633.247972333003</v>
          </cell>
          <cell r="BM510">
            <v>1113.5040232630679</v>
          </cell>
        </row>
        <row r="511">
          <cell r="AB511">
            <v>19633.247972333003</v>
          </cell>
          <cell r="BM511">
            <v>370.42815801692956</v>
          </cell>
        </row>
        <row r="512">
          <cell r="AB512">
            <v>19633.247972333003</v>
          </cell>
          <cell r="BM512">
            <v>1109.073601380554</v>
          </cell>
        </row>
        <row r="513">
          <cell r="AB513">
            <v>19633.247972333003</v>
          </cell>
          <cell r="BM513">
            <v>369.32384364845586</v>
          </cell>
        </row>
        <row r="514">
          <cell r="AB514">
            <v>19633.247972333003</v>
          </cell>
          <cell r="BM514">
            <v>1078.6844616568371</v>
          </cell>
        </row>
        <row r="515">
          <cell r="AB515">
            <v>19633.247972333003</v>
          </cell>
          <cell r="BM515">
            <v>719.12297443789134</v>
          </cell>
        </row>
        <row r="516">
          <cell r="AB516">
            <v>19633.247972333003</v>
          </cell>
          <cell r="BM516">
            <v>236.40814825312023</v>
          </cell>
        </row>
        <row r="517">
          <cell r="AB517">
            <v>19633.247972333003</v>
          </cell>
          <cell r="BM517">
            <v>473.4029384196358</v>
          </cell>
        </row>
        <row r="518">
          <cell r="AB518">
            <v>19633.247972333003</v>
          </cell>
          <cell r="BM518">
            <v>705.14345536997939</v>
          </cell>
        </row>
        <row r="519">
          <cell r="AB519">
            <v>19633.247972333003</v>
          </cell>
          <cell r="BM519">
            <v>37.124455672461771</v>
          </cell>
        </row>
        <row r="520">
          <cell r="AB520">
            <v>19633.247972333003</v>
          </cell>
          <cell r="BM520">
            <v>361.37833695095048</v>
          </cell>
        </row>
        <row r="521">
          <cell r="AB521">
            <v>19633.247972333003</v>
          </cell>
          <cell r="BM521">
            <v>360.61836319049814</v>
          </cell>
        </row>
        <row r="522">
          <cell r="AB522">
            <v>19633.247972333003</v>
          </cell>
          <cell r="BM522">
            <v>927.65524574202084</v>
          </cell>
        </row>
        <row r="523">
          <cell r="AB523">
            <v>19633.247972333003</v>
          </cell>
          <cell r="BM523">
            <v>463.65618692765207</v>
          </cell>
        </row>
        <row r="524">
          <cell r="AB524">
            <v>19633.247972333003</v>
          </cell>
          <cell r="BM524">
            <v>454.9150684447514</v>
          </cell>
        </row>
        <row r="525">
          <cell r="AB525">
            <v>19633.247972333003</v>
          </cell>
          <cell r="BM525">
            <v>455.31619330840374</v>
          </cell>
        </row>
        <row r="526">
          <cell r="AB526">
            <v>19633.247972333003</v>
          </cell>
          <cell r="BM526">
            <v>361.24337526304151</v>
          </cell>
        </row>
        <row r="527">
          <cell r="AB527">
            <v>19633.247972333003</v>
          </cell>
          <cell r="BM527">
            <v>360.48900676397005</v>
          </cell>
        </row>
        <row r="528">
          <cell r="AB528">
            <v>19633.247972333003</v>
          </cell>
          <cell r="BM528">
            <v>360.87984273548722</v>
          </cell>
        </row>
        <row r="529">
          <cell r="AB529">
            <v>19633.247972333003</v>
          </cell>
          <cell r="BM529">
            <v>360.72752103619013</v>
          </cell>
        </row>
        <row r="530">
          <cell r="AB530">
            <v>19633.247972333003</v>
          </cell>
          <cell r="BM530">
            <v>408.50560119082212</v>
          </cell>
        </row>
        <row r="531">
          <cell r="AB531">
            <v>19633.247972333003</v>
          </cell>
          <cell r="BM531">
            <v>396.03932558658465</v>
          </cell>
        </row>
        <row r="532">
          <cell r="AB532">
            <v>19633.247972333003</v>
          </cell>
          <cell r="BM532">
            <v>396.37660895803975</v>
          </cell>
        </row>
        <row r="533">
          <cell r="AB533">
            <v>19633.247972333003</v>
          </cell>
          <cell r="BM533">
            <v>395.36651005536413</v>
          </cell>
        </row>
        <row r="534">
          <cell r="AB534">
            <v>19633.247972333003</v>
          </cell>
          <cell r="BM534">
            <v>411.17628237922611</v>
          </cell>
        </row>
        <row r="535">
          <cell r="AB535">
            <v>19633.247972333003</v>
          </cell>
          <cell r="BM535">
            <v>327.92003878579106</v>
          </cell>
        </row>
        <row r="536">
          <cell r="AB536">
            <v>19633.247972333003</v>
          </cell>
          <cell r="BM536">
            <v>822.99323357430069</v>
          </cell>
        </row>
        <row r="537">
          <cell r="AB537">
            <v>19633.247972333003</v>
          </cell>
          <cell r="BM537">
            <v>410.85649837406481</v>
          </cell>
        </row>
        <row r="538">
          <cell r="AB538">
            <v>19633.247972333003</v>
          </cell>
          <cell r="BM538">
            <v>410.53716469843664</v>
          </cell>
        </row>
        <row r="539">
          <cell r="AB539">
            <v>19633.247972333003</v>
          </cell>
          <cell r="BM539">
            <v>397.05284741367154</v>
          </cell>
        </row>
        <row r="540">
          <cell r="AB540">
            <v>19633.247972333003</v>
          </cell>
          <cell r="BM540">
            <v>397.05284741367154</v>
          </cell>
        </row>
        <row r="541">
          <cell r="AB541">
            <v>19633.247972333003</v>
          </cell>
          <cell r="BM541">
            <v>363.08844361966516</v>
          </cell>
        </row>
        <row r="542">
          <cell r="AB542">
            <v>19633.247972333003</v>
          </cell>
          <cell r="BM542">
            <v>362.70571355309039</v>
          </cell>
        </row>
        <row r="543">
          <cell r="AB543">
            <v>19633.247972333003</v>
          </cell>
          <cell r="BM543">
            <v>923.73759088526367</v>
          </cell>
        </row>
        <row r="544">
          <cell r="AB544">
            <v>19633.247972333003</v>
          </cell>
          <cell r="BM544">
            <v>461.49878537646242</v>
          </cell>
        </row>
        <row r="545">
          <cell r="AB545">
            <v>19633.247972333003</v>
          </cell>
          <cell r="BM545">
            <v>461.68373999945629</v>
          </cell>
        </row>
        <row r="546">
          <cell r="AB546">
            <v>19633.247972333003</v>
          </cell>
          <cell r="BM546">
            <v>411.02477462261066</v>
          </cell>
        </row>
        <row r="547">
          <cell r="AB547">
            <v>19633.247972333003</v>
          </cell>
          <cell r="BM547">
            <v>792.83659918996943</v>
          </cell>
        </row>
        <row r="548">
          <cell r="AB548">
            <v>19633.247972333003</v>
          </cell>
          <cell r="BM548">
            <v>400.73788207511103</v>
          </cell>
        </row>
        <row r="549">
          <cell r="AB549">
            <v>19633.247972333003</v>
          </cell>
          <cell r="BM549">
            <v>801.203626590927</v>
          </cell>
        </row>
        <row r="550">
          <cell r="AB550">
            <v>19633.247972333003</v>
          </cell>
          <cell r="BM550">
            <v>800.52424056849964</v>
          </cell>
        </row>
        <row r="551">
          <cell r="AB551">
            <v>19396.959706006437</v>
          </cell>
          <cell r="BM551">
            <v>486.22695997256312</v>
          </cell>
        </row>
        <row r="552">
          <cell r="AB552">
            <v>19396.959706006437</v>
          </cell>
          <cell r="BM552">
            <v>243.65650478612795</v>
          </cell>
        </row>
        <row r="553">
          <cell r="AB553">
            <v>19633.247972333003</v>
          </cell>
          <cell r="BM553">
            <v>460.27418697665098</v>
          </cell>
        </row>
        <row r="554">
          <cell r="AB554">
            <v>19633.247972333003</v>
          </cell>
          <cell r="BM554">
            <v>459.91114326394546</v>
          </cell>
        </row>
        <row r="555">
          <cell r="AB555">
            <v>19633.247972333003</v>
          </cell>
          <cell r="BM555">
            <v>1234.4185636914608</v>
          </cell>
        </row>
        <row r="556">
          <cell r="AB556">
            <v>19633.247972333003</v>
          </cell>
          <cell r="BM556">
            <v>1230.6552699496081</v>
          </cell>
        </row>
        <row r="557">
          <cell r="AB557">
            <v>19396.959706006437</v>
          </cell>
          <cell r="BM557">
            <v>48.490178260340606</v>
          </cell>
        </row>
        <row r="558">
          <cell r="AB558">
            <v>19633.247972333003</v>
          </cell>
          <cell r="BM558">
            <v>913.43649013080517</v>
          </cell>
        </row>
        <row r="559">
          <cell r="AB559">
            <v>19396.959706006437</v>
          </cell>
          <cell r="BM559">
            <v>483.49237889744074</v>
          </cell>
        </row>
        <row r="560">
          <cell r="AB560">
            <v>19633.247972333003</v>
          </cell>
          <cell r="BM560">
            <v>409.77332744937621</v>
          </cell>
        </row>
        <row r="561">
          <cell r="AB561">
            <v>19633.247972333003</v>
          </cell>
          <cell r="BM561">
            <v>409.27344738920266</v>
          </cell>
        </row>
        <row r="562">
          <cell r="AB562">
            <v>19633.247972333003</v>
          </cell>
          <cell r="BM562">
            <v>397.53847281406314</v>
          </cell>
        </row>
        <row r="563">
          <cell r="AB563">
            <v>19633.247972333003</v>
          </cell>
          <cell r="BM563">
            <v>1589.0846922324308</v>
          </cell>
        </row>
        <row r="564">
          <cell r="AB564">
            <v>19633.247972333003</v>
          </cell>
          <cell r="BM564">
            <v>227.4072830389957</v>
          </cell>
        </row>
        <row r="565">
          <cell r="AB565">
            <v>19633.247972333003</v>
          </cell>
          <cell r="BM565">
            <v>119.49886997353569</v>
          </cell>
        </row>
        <row r="566">
          <cell r="AB566">
            <v>19633.247972333003</v>
          </cell>
          <cell r="BM566">
            <v>795.9857607058309</v>
          </cell>
        </row>
        <row r="567">
          <cell r="AB567">
            <v>19633.247972333003</v>
          </cell>
          <cell r="BM567">
            <v>397.99288035291545</v>
          </cell>
        </row>
        <row r="568">
          <cell r="AB568">
            <v>19633.247972333003</v>
          </cell>
          <cell r="BM568">
            <v>399.00463117020132</v>
          </cell>
        </row>
        <row r="569">
          <cell r="AB569">
            <v>19396.959706006437</v>
          </cell>
          <cell r="BM569">
            <v>480.85212193640427</v>
          </cell>
        </row>
        <row r="570">
          <cell r="AB570">
            <v>19633.247972333003</v>
          </cell>
          <cell r="BM570">
            <v>437.87905518683277</v>
          </cell>
        </row>
        <row r="571">
          <cell r="AB571">
            <v>19633.247972333003</v>
          </cell>
          <cell r="BM571">
            <v>747.39221287529199</v>
          </cell>
        </row>
        <row r="572">
          <cell r="AB572">
            <v>19633.247972333003</v>
          </cell>
          <cell r="BM572">
            <v>462.24648584527182</v>
          </cell>
        </row>
        <row r="573">
          <cell r="AB573">
            <v>19633.247972333003</v>
          </cell>
          <cell r="BM573">
            <v>443.43416941870908</v>
          </cell>
        </row>
        <row r="574">
          <cell r="AB574">
            <v>19633.247972333003</v>
          </cell>
          <cell r="BM574">
            <v>443.8359511657182</v>
          </cell>
        </row>
        <row r="575">
          <cell r="AB575">
            <v>19633.247972333003</v>
          </cell>
          <cell r="BM575">
            <v>443.23359784846355</v>
          </cell>
        </row>
        <row r="576">
          <cell r="AB576">
            <v>19633.247972333003</v>
          </cell>
          <cell r="BM576">
            <v>893.50344057103905</v>
          </cell>
        </row>
        <row r="577">
          <cell r="AB577">
            <v>19633.247972333003</v>
          </cell>
          <cell r="BM577">
            <v>446.56367942758533</v>
          </cell>
        </row>
        <row r="578">
          <cell r="AB578">
            <v>19633.247972333003</v>
          </cell>
          <cell r="BM578">
            <v>446.37578445084421</v>
          </cell>
        </row>
        <row r="579">
          <cell r="AB579">
            <v>19633.247972333003</v>
          </cell>
          <cell r="BM579">
            <v>442.66787353819893</v>
          </cell>
        </row>
        <row r="580">
          <cell r="AB580">
            <v>19633.247972333003</v>
          </cell>
          <cell r="BM580">
            <v>442.46646023756193</v>
          </cell>
        </row>
        <row r="581">
          <cell r="AB581">
            <v>19633.247972333003</v>
          </cell>
          <cell r="BM581">
            <v>222.84537850281365</v>
          </cell>
        </row>
        <row r="582">
          <cell r="AB582">
            <v>19633.247972333003</v>
          </cell>
          <cell r="BM582">
            <v>444.03420107290032</v>
          </cell>
        </row>
        <row r="583">
          <cell r="AB583">
            <v>19633.247972333003</v>
          </cell>
          <cell r="BM583">
            <v>93.682036620772649</v>
          </cell>
        </row>
        <row r="584">
          <cell r="AB584">
            <v>19633.247972333003</v>
          </cell>
          <cell r="BM584">
            <v>936.38977704698038</v>
          </cell>
        </row>
        <row r="585">
          <cell r="AB585">
            <v>19633.247972333003</v>
          </cell>
          <cell r="BM585">
            <v>521.2742256192389</v>
          </cell>
        </row>
        <row r="586">
          <cell r="AB586">
            <v>19633.247972333003</v>
          </cell>
          <cell r="BM586">
            <v>469.00118565044687</v>
          </cell>
        </row>
        <row r="587">
          <cell r="AB587">
            <v>19633.247972333003</v>
          </cell>
          <cell r="BM587">
            <v>446.16256651166293</v>
          </cell>
        </row>
        <row r="588">
          <cell r="AB588">
            <v>19633.247972333003</v>
          </cell>
          <cell r="BM588">
            <v>446.91844872334207</v>
          </cell>
        </row>
        <row r="589">
          <cell r="AB589">
            <v>19633.247972333003</v>
          </cell>
          <cell r="BM589">
            <v>1416.7177048896874</v>
          </cell>
        </row>
        <row r="590">
          <cell r="AB590">
            <v>19633.247972333003</v>
          </cell>
          <cell r="BM590">
            <v>471.12725175942631</v>
          </cell>
        </row>
        <row r="591">
          <cell r="AB591">
            <v>19633.247972333003</v>
          </cell>
          <cell r="BM591">
            <v>471.5390522398734</v>
          </cell>
        </row>
        <row r="592">
          <cell r="AB592">
            <v>19633.247972333003</v>
          </cell>
          <cell r="BM592">
            <v>1383.2142127047027</v>
          </cell>
        </row>
        <row r="593">
          <cell r="AB593">
            <v>19633.247972333003</v>
          </cell>
          <cell r="BM593">
            <v>445.99971795530479</v>
          </cell>
        </row>
        <row r="594">
          <cell r="AB594">
            <v>19633.247972333003</v>
          </cell>
          <cell r="BM594">
            <v>891.60309318650388</v>
          </cell>
        </row>
        <row r="595">
          <cell r="AB595">
            <v>19633.247972333003</v>
          </cell>
          <cell r="BM595">
            <v>470.0007905088172</v>
          </cell>
        </row>
        <row r="596">
          <cell r="AB596">
            <v>19633.247972333003</v>
          </cell>
          <cell r="BM596">
            <v>470.17018814747735</v>
          </cell>
        </row>
        <row r="597">
          <cell r="AB597">
            <v>19633.247972333003</v>
          </cell>
          <cell r="BM597">
            <v>466.32654212784507</v>
          </cell>
        </row>
        <row r="598">
          <cell r="AB598">
            <v>19633.247972333003</v>
          </cell>
          <cell r="BM598">
            <v>466.53061577396028</v>
          </cell>
        </row>
        <row r="599">
          <cell r="AB599">
            <v>19633.247972333003</v>
          </cell>
          <cell r="BM599">
            <v>86.60013298700423</v>
          </cell>
        </row>
        <row r="600">
          <cell r="AB600">
            <v>19633.247972333003</v>
          </cell>
          <cell r="BM600">
            <v>415.1094462698988</v>
          </cell>
        </row>
        <row r="601">
          <cell r="AB601">
            <v>19633.247972333003</v>
          </cell>
          <cell r="BM601">
            <v>414.15867366138798</v>
          </cell>
        </row>
        <row r="602">
          <cell r="AB602">
            <v>19633.247972333003</v>
          </cell>
          <cell r="BM602">
            <v>807.7141867922636</v>
          </cell>
        </row>
        <row r="603">
          <cell r="AB603">
            <v>19633.247972333003</v>
          </cell>
          <cell r="BM603">
            <v>807.7141867922636</v>
          </cell>
        </row>
        <row r="604">
          <cell r="AB604">
            <v>19633.247972333003</v>
          </cell>
          <cell r="BM604">
            <v>403.8570933961318</v>
          </cell>
        </row>
        <row r="605">
          <cell r="AB605">
            <v>19633.247972333003</v>
          </cell>
          <cell r="BM605">
            <v>47.740306967841754</v>
          </cell>
        </row>
        <row r="606">
          <cell r="AB606">
            <v>19633.247972333003</v>
          </cell>
          <cell r="BM606">
            <v>447.70677821959646</v>
          </cell>
        </row>
        <row r="607">
          <cell r="AB607">
            <v>19633.247972333003</v>
          </cell>
          <cell r="BM607">
            <v>895.24472379738074</v>
          </cell>
        </row>
        <row r="608">
          <cell r="AB608">
            <v>19633.247972333003</v>
          </cell>
          <cell r="BM608">
            <v>447.62236189869037</v>
          </cell>
        </row>
        <row r="609">
          <cell r="AB609">
            <v>19633.247972333003</v>
          </cell>
          <cell r="BM609">
            <v>404.61354322748599</v>
          </cell>
        </row>
        <row r="610">
          <cell r="AB610">
            <v>19633.247972333003</v>
          </cell>
          <cell r="BM610">
            <v>404.68185927617293</v>
          </cell>
        </row>
        <row r="611">
          <cell r="AB611">
            <v>19633.247972333003</v>
          </cell>
          <cell r="BM611">
            <v>404.34052371772663</v>
          </cell>
        </row>
        <row r="612">
          <cell r="AB612">
            <v>19633.247972333003</v>
          </cell>
          <cell r="BM612">
            <v>382.37006288522645</v>
          </cell>
        </row>
        <row r="613">
          <cell r="AB613">
            <v>19633.247972333003</v>
          </cell>
          <cell r="BM613">
            <v>382.12358218504329</v>
          </cell>
        </row>
        <row r="614">
          <cell r="AB614">
            <v>19633.247972333003</v>
          </cell>
          <cell r="BM614">
            <v>381.21509219444545</v>
          </cell>
        </row>
        <row r="615">
          <cell r="AB615">
            <v>19633.247972333003</v>
          </cell>
          <cell r="BM615">
            <v>382.19946978427964</v>
          </cell>
        </row>
        <row r="616">
          <cell r="AB616">
            <v>19633.247972333003</v>
          </cell>
          <cell r="BM616">
            <v>381.13954842251962</v>
          </cell>
        </row>
        <row r="617">
          <cell r="AB617">
            <v>19633.247972333003</v>
          </cell>
          <cell r="BM617">
            <v>228.63846173218093</v>
          </cell>
        </row>
        <row r="618">
          <cell r="AB618">
            <v>19396.959706006437</v>
          </cell>
          <cell r="BM618">
            <v>95.701458244755614</v>
          </cell>
        </row>
        <row r="619">
          <cell r="AB619">
            <v>19633.247972333003</v>
          </cell>
          <cell r="BM619">
            <v>468.09703566021335</v>
          </cell>
        </row>
        <row r="620">
          <cell r="AB620">
            <v>19633.247972333003</v>
          </cell>
          <cell r="BM620">
            <v>463.87788183498839</v>
          </cell>
        </row>
        <row r="621">
          <cell r="AB621">
            <v>19633.247972333003</v>
          </cell>
          <cell r="BM621">
            <v>463.90451654709324</v>
          </cell>
        </row>
        <row r="622">
          <cell r="AB622">
            <v>19633.247972333003</v>
          </cell>
          <cell r="BM622">
            <v>402.42616635279541</v>
          </cell>
        </row>
        <row r="623">
          <cell r="AB623">
            <v>19633.247972333003</v>
          </cell>
          <cell r="BM623">
            <v>380.84059270480168</v>
          </cell>
        </row>
        <row r="624">
          <cell r="AB624">
            <v>19633.247972333003</v>
          </cell>
          <cell r="BM624">
            <v>38.046330025722838</v>
          </cell>
        </row>
        <row r="625">
          <cell r="AB625">
            <v>19633.247972333003</v>
          </cell>
          <cell r="BM625">
            <v>74.324761451139864</v>
          </cell>
        </row>
        <row r="626">
          <cell r="AB626">
            <v>19633.247972333003</v>
          </cell>
          <cell r="BM626">
            <v>470.11163608806112</v>
          </cell>
        </row>
        <row r="627">
          <cell r="AB627">
            <v>19633.247972333003</v>
          </cell>
          <cell r="BM627">
            <v>470.32611432326405</v>
          </cell>
        </row>
        <row r="628">
          <cell r="AB628">
            <v>19633.247972333003</v>
          </cell>
          <cell r="BM628">
            <v>465.97395050966355</v>
          </cell>
        </row>
        <row r="629">
          <cell r="AB629">
            <v>19633.247972333003</v>
          </cell>
          <cell r="BM629">
            <v>465.97395050966355</v>
          </cell>
        </row>
        <row r="630">
          <cell r="AB630">
            <v>19633.247972333003</v>
          </cell>
          <cell r="BM630">
            <v>2310.0019382203295</v>
          </cell>
        </row>
        <row r="631">
          <cell r="AB631">
            <v>19633.247972333003</v>
          </cell>
          <cell r="BM631">
            <v>2315.6734095371057</v>
          </cell>
        </row>
        <row r="632">
          <cell r="AB632">
            <v>19633.247972333003</v>
          </cell>
          <cell r="BM632">
            <v>463.08921657478766</v>
          </cell>
        </row>
        <row r="633">
          <cell r="AB633">
            <v>19633.247972333003</v>
          </cell>
          <cell r="BM633">
            <v>2197.886523347247</v>
          </cell>
        </row>
        <row r="634">
          <cell r="AB634">
            <v>19633.247972333003</v>
          </cell>
          <cell r="BM634">
            <v>439.77953524868752</v>
          </cell>
        </row>
        <row r="635">
          <cell r="AB635">
            <v>19633.247972333003</v>
          </cell>
          <cell r="BM635">
            <v>441.0780992186962</v>
          </cell>
        </row>
        <row r="636">
          <cell r="AB636">
            <v>19633.247972333003</v>
          </cell>
          <cell r="BM636">
            <v>440.99671968440038</v>
          </cell>
        </row>
        <row r="637">
          <cell r="AB637">
            <v>19633.247972333003</v>
          </cell>
          <cell r="BM637">
            <v>441.03740945154829</v>
          </cell>
        </row>
        <row r="638">
          <cell r="AB638">
            <v>19633.247972333003</v>
          </cell>
          <cell r="BM638">
            <v>881.99343936880075</v>
          </cell>
        </row>
        <row r="639">
          <cell r="AB639">
            <v>19633.247972333003</v>
          </cell>
          <cell r="BM639">
            <v>440.79336830918101</v>
          </cell>
        </row>
        <row r="640">
          <cell r="AB640">
            <v>19633.247972333003</v>
          </cell>
          <cell r="BM640">
            <v>440.38729905212301</v>
          </cell>
        </row>
        <row r="641">
          <cell r="AB641">
            <v>19633.247972333003</v>
          </cell>
          <cell r="BM641">
            <v>2638.677211492125</v>
          </cell>
        </row>
        <row r="642">
          <cell r="AB642">
            <v>19633.247972333003</v>
          </cell>
          <cell r="BM642">
            <v>439.37531774151165</v>
          </cell>
        </row>
        <row r="643">
          <cell r="AB643">
            <v>19633.247972333003</v>
          </cell>
          <cell r="BM643">
            <v>1393.5341596365859</v>
          </cell>
        </row>
        <row r="644">
          <cell r="AB644">
            <v>19633.247972333003</v>
          </cell>
          <cell r="BM644">
            <v>464.46589753088881</v>
          </cell>
        </row>
        <row r="645">
          <cell r="AB645">
            <v>19633.247972333003</v>
          </cell>
          <cell r="BM645">
            <v>44.565626233524668</v>
          </cell>
        </row>
        <row r="646">
          <cell r="AB646">
            <v>19633.247972333003</v>
          </cell>
          <cell r="BM646">
            <v>44.645750574263523</v>
          </cell>
        </row>
        <row r="647">
          <cell r="AB647">
            <v>19633.247972333003</v>
          </cell>
          <cell r="BM647">
            <v>176.86018907918304</v>
          </cell>
        </row>
        <row r="648">
          <cell r="AB648">
            <v>19633.247972333003</v>
          </cell>
          <cell r="BM648">
            <v>442.47854352358371</v>
          </cell>
        </row>
        <row r="649">
          <cell r="AB649">
            <v>19633.247972333003</v>
          </cell>
          <cell r="BM649">
            <v>442.15047269795758</v>
          </cell>
        </row>
        <row r="650">
          <cell r="AB650">
            <v>19633.247972333003</v>
          </cell>
          <cell r="BM650">
            <v>663.53315786433507</v>
          </cell>
        </row>
        <row r="651">
          <cell r="AB651">
            <v>19633.247972333003</v>
          </cell>
          <cell r="BM651">
            <v>441.33244225229259</v>
          </cell>
        </row>
        <row r="652">
          <cell r="AB652">
            <v>19633.247972333003</v>
          </cell>
          <cell r="BM652">
            <v>800.06841118644832</v>
          </cell>
        </row>
        <row r="653">
          <cell r="AB653">
            <v>19633.247972333003</v>
          </cell>
          <cell r="BM653">
            <v>35.851561493746978</v>
          </cell>
        </row>
        <row r="654">
          <cell r="AB654">
            <v>19633.247972333003</v>
          </cell>
          <cell r="BM654">
            <v>472.64570519444521</v>
          </cell>
        </row>
        <row r="655">
          <cell r="AB655">
            <v>19633.247972333003</v>
          </cell>
          <cell r="BM655">
            <v>47.310751107550956</v>
          </cell>
        </row>
        <row r="656">
          <cell r="AB656">
            <v>19633.247972333003</v>
          </cell>
          <cell r="BM656">
            <v>472.72260020746091</v>
          </cell>
        </row>
        <row r="657">
          <cell r="AB657">
            <v>19633.247972333003</v>
          </cell>
          <cell r="BM657">
            <v>443.85607673824512</v>
          </cell>
        </row>
        <row r="658">
          <cell r="AB658">
            <v>19633.247972333003</v>
          </cell>
          <cell r="BM658">
            <v>1776.0809167618543</v>
          </cell>
        </row>
        <row r="659">
          <cell r="AB659">
            <v>19633.247972333003</v>
          </cell>
          <cell r="BM659">
            <v>443.7740489346881</v>
          </cell>
        </row>
        <row r="660">
          <cell r="AB660">
            <v>19633.247972333003</v>
          </cell>
          <cell r="BM660">
            <v>740.04293174322265</v>
          </cell>
        </row>
        <row r="661">
          <cell r="AB661">
            <v>19633.247972333003</v>
          </cell>
          <cell r="BM661">
            <v>360.04840542722394</v>
          </cell>
        </row>
        <row r="662">
          <cell r="AB662">
            <v>19633.247972333003</v>
          </cell>
          <cell r="BM662">
            <v>2320.3302805324761</v>
          </cell>
        </row>
        <row r="663">
          <cell r="AB663">
            <v>19633.247972333003</v>
          </cell>
          <cell r="BM663">
            <v>2319.5491584565593</v>
          </cell>
        </row>
        <row r="664">
          <cell r="AB664">
            <v>19633.247972333003</v>
          </cell>
          <cell r="BM664">
            <v>452.96597431995065</v>
          </cell>
        </row>
        <row r="665">
          <cell r="AB665">
            <v>19633.247972333003</v>
          </cell>
          <cell r="BM665">
            <v>44.586807006934976</v>
          </cell>
        </row>
        <row r="666">
          <cell r="AB666">
            <v>19633.247972333003</v>
          </cell>
          <cell r="BM666">
            <v>89.135937787320898</v>
          </cell>
        </row>
        <row r="667">
          <cell r="AB667">
            <v>19633.247972333003</v>
          </cell>
          <cell r="BM667">
            <v>445.56677666136477</v>
          </cell>
        </row>
        <row r="668">
          <cell r="AB668">
            <v>19633.247972333003</v>
          </cell>
          <cell r="BM668">
            <v>445.8680700693497</v>
          </cell>
        </row>
        <row r="669">
          <cell r="AB669">
            <v>19633.247972333003</v>
          </cell>
          <cell r="BM669">
            <v>442.48205986357999</v>
          </cell>
        </row>
        <row r="670">
          <cell r="AB670">
            <v>19633.247972333003</v>
          </cell>
          <cell r="BM670">
            <v>442.44146382647705</v>
          </cell>
        </row>
        <row r="671">
          <cell r="AB671">
            <v>19633.247972333003</v>
          </cell>
          <cell r="BM671">
            <v>442.40091629121054</v>
          </cell>
        </row>
        <row r="672">
          <cell r="AB672">
            <v>19633.247972333003</v>
          </cell>
          <cell r="BM672">
            <v>1326.9593181565235</v>
          </cell>
        </row>
        <row r="673">
          <cell r="AB673">
            <v>19633.247972333003</v>
          </cell>
          <cell r="BM673">
            <v>2211.3961259178736</v>
          </cell>
        </row>
        <row r="674">
          <cell r="AB674">
            <v>19633.247972333003</v>
          </cell>
          <cell r="BM674">
            <v>36.914718615785297</v>
          </cell>
        </row>
        <row r="675">
          <cell r="AB675">
            <v>19633.247972333003</v>
          </cell>
          <cell r="BM675">
            <v>368.91316479701476</v>
          </cell>
        </row>
        <row r="676">
          <cell r="AB676">
            <v>19633.247972333003</v>
          </cell>
          <cell r="BM676">
            <v>1847.6890997428309</v>
          </cell>
        </row>
        <row r="677">
          <cell r="AB677">
            <v>19633.247972333003</v>
          </cell>
          <cell r="BM677">
            <v>35.92650824880689</v>
          </cell>
        </row>
        <row r="678">
          <cell r="AB678">
            <v>19633.247972333003</v>
          </cell>
          <cell r="BM678">
            <v>717.72464647648985</v>
          </cell>
        </row>
        <row r="679">
          <cell r="AB679">
            <v>19633.247972333003</v>
          </cell>
          <cell r="BM679">
            <v>468.82637224698539</v>
          </cell>
        </row>
        <row r="680">
          <cell r="AB680">
            <v>19633.247972333003</v>
          </cell>
          <cell r="BM680">
            <v>462.5213888406185</v>
          </cell>
        </row>
        <row r="681">
          <cell r="AB681">
            <v>19633.247972333003</v>
          </cell>
          <cell r="BM681">
            <v>461.94601867584936</v>
          </cell>
        </row>
        <row r="682">
          <cell r="AB682">
            <v>19633.247972333003</v>
          </cell>
          <cell r="BM682">
            <v>441.83861994511801</v>
          </cell>
        </row>
        <row r="683">
          <cell r="AB683">
            <v>19633.247972333003</v>
          </cell>
          <cell r="BM683">
            <v>441.91971918807565</v>
          </cell>
        </row>
        <row r="684">
          <cell r="AB684">
            <v>19633.247972333003</v>
          </cell>
          <cell r="BM684">
            <v>882.86692328768436</v>
          </cell>
        </row>
        <row r="685">
          <cell r="AB685">
            <v>19633.247972333003</v>
          </cell>
          <cell r="BM685">
            <v>119.94071163165417</v>
          </cell>
        </row>
        <row r="686">
          <cell r="AB686">
            <v>19633.247972333003</v>
          </cell>
          <cell r="BM686">
            <v>874.44186794950406</v>
          </cell>
        </row>
        <row r="687">
          <cell r="AB687">
            <v>19633.247972333003</v>
          </cell>
          <cell r="BM687">
            <v>839.5810578829529</v>
          </cell>
        </row>
        <row r="688">
          <cell r="AB688">
            <v>19396.959706006437</v>
          </cell>
          <cell r="BM688">
            <v>47.284039960758683</v>
          </cell>
        </row>
        <row r="689">
          <cell r="AB689">
            <v>19396.959706006437</v>
          </cell>
          <cell r="BM689">
            <v>236.42019980379339</v>
          </cell>
        </row>
        <row r="690">
          <cell r="AB690">
            <v>19633.247972333003</v>
          </cell>
          <cell r="BM690">
            <v>234.60072900349485</v>
          </cell>
        </row>
        <row r="691">
          <cell r="AB691">
            <v>19633.247972333003</v>
          </cell>
          <cell r="BM691">
            <v>466.13799078396215</v>
          </cell>
        </row>
        <row r="692">
          <cell r="AB692">
            <v>19633.247972333003</v>
          </cell>
          <cell r="BM692">
            <v>466.35529405718762</v>
          </cell>
        </row>
        <row r="693">
          <cell r="AB693">
            <v>19633.247972333003</v>
          </cell>
          <cell r="BM693">
            <v>1388.1116078441164</v>
          </cell>
        </row>
        <row r="694">
          <cell r="AB694">
            <v>19633.247972333003</v>
          </cell>
          <cell r="BM694">
            <v>458.97975401601542</v>
          </cell>
        </row>
        <row r="695">
          <cell r="AB695">
            <v>19633.247972333003</v>
          </cell>
          <cell r="BM695">
            <v>229.4271250464289</v>
          </cell>
        </row>
        <row r="696">
          <cell r="AB696">
            <v>19633.247972333003</v>
          </cell>
          <cell r="BM696">
            <v>229.36439709095629</v>
          </cell>
        </row>
        <row r="697">
          <cell r="AB697">
            <v>19633.247972333003</v>
          </cell>
          <cell r="BM697">
            <v>35.76617427830611</v>
          </cell>
        </row>
        <row r="698">
          <cell r="AB698">
            <v>19633.247972333003</v>
          </cell>
          <cell r="BM698">
            <v>357.66174278306107</v>
          </cell>
        </row>
        <row r="699">
          <cell r="AB699">
            <v>19396.959706006437</v>
          </cell>
          <cell r="BM699">
            <v>47.460416118115148</v>
          </cell>
        </row>
        <row r="700">
          <cell r="AB700">
            <v>19633.247972333003</v>
          </cell>
          <cell r="BM700">
            <v>925.68957620781146</v>
          </cell>
        </row>
        <row r="701">
          <cell r="AB701">
            <v>19633.247972333003</v>
          </cell>
          <cell r="BM701">
            <v>925.34306471974958</v>
          </cell>
        </row>
        <row r="702">
          <cell r="AB702">
            <v>19633.247972333003</v>
          </cell>
          <cell r="BM702">
            <v>398.41855323209779</v>
          </cell>
        </row>
        <row r="703">
          <cell r="AB703">
            <v>19633.247972333003</v>
          </cell>
          <cell r="BM703">
            <v>398.35250068151555</v>
          </cell>
        </row>
        <row r="704">
          <cell r="AB704">
            <v>19633.247972333003</v>
          </cell>
          <cell r="BM704">
            <v>39.848460578268011</v>
          </cell>
        </row>
        <row r="705">
          <cell r="AB705">
            <v>19633.247972333003</v>
          </cell>
          <cell r="BM705">
            <v>796.04534117446485</v>
          </cell>
        </row>
        <row r="706">
          <cell r="AB706">
            <v>19633.247972333003</v>
          </cell>
          <cell r="BM706">
            <v>35.659839517504004</v>
          </cell>
        </row>
        <row r="707">
          <cell r="AB707">
            <v>19633.247972333003</v>
          </cell>
          <cell r="BM707">
            <v>356.59839517504008</v>
          </cell>
        </row>
        <row r="708">
          <cell r="AB708">
            <v>19633.247972333003</v>
          </cell>
          <cell r="BM708">
            <v>35.715734204958167</v>
          </cell>
        </row>
        <row r="709">
          <cell r="AB709">
            <v>19633.247972333003</v>
          </cell>
          <cell r="BM709">
            <v>357.23733582263031</v>
          </cell>
        </row>
        <row r="710">
          <cell r="AB710">
            <v>19633.247972333003</v>
          </cell>
          <cell r="BM710">
            <v>926.02242852256984</v>
          </cell>
        </row>
        <row r="711">
          <cell r="AB711">
            <v>19633.247972333003</v>
          </cell>
          <cell r="BM711">
            <v>356.26681385992828</v>
          </cell>
        </row>
        <row r="712">
          <cell r="AB712">
            <v>19633.247972333003</v>
          </cell>
          <cell r="BM712">
            <v>356.18716445216188</v>
          </cell>
        </row>
        <row r="713">
          <cell r="AB713">
            <v>19633.247972333003</v>
          </cell>
          <cell r="BM713">
            <v>356.18716445216188</v>
          </cell>
        </row>
        <row r="714">
          <cell r="AB714">
            <v>19633.247972333003</v>
          </cell>
          <cell r="BM714">
            <v>463.30375290170429</v>
          </cell>
        </row>
        <row r="715">
          <cell r="AB715">
            <v>19633.247972333003</v>
          </cell>
          <cell r="BM715">
            <v>1072.9520448703988</v>
          </cell>
        </row>
        <row r="716">
          <cell r="AB716">
            <v>19633.247972333003</v>
          </cell>
          <cell r="BM716">
            <v>357.88988086809604</v>
          </cell>
        </row>
        <row r="717">
          <cell r="AB717">
            <v>19633.247972333003</v>
          </cell>
          <cell r="BM717">
            <v>116.51638903606683</v>
          </cell>
        </row>
        <row r="718">
          <cell r="AB718">
            <v>19633.247972333003</v>
          </cell>
          <cell r="BM718">
            <v>185.02167311554078</v>
          </cell>
        </row>
        <row r="719">
          <cell r="AB719">
            <v>19633.247972333003</v>
          </cell>
          <cell r="BM719">
            <v>196.26886684850231</v>
          </cell>
        </row>
        <row r="720">
          <cell r="AB720">
            <v>19633.247972333003</v>
          </cell>
          <cell r="BM720">
            <v>357.01088973659432</v>
          </cell>
        </row>
        <row r="721">
          <cell r="AB721">
            <v>19633.247972333003</v>
          </cell>
          <cell r="BM721">
            <v>356.85248517909508</v>
          </cell>
        </row>
        <row r="722">
          <cell r="AB722">
            <v>19633.247972333003</v>
          </cell>
          <cell r="BM722">
            <v>357.16939073522451</v>
          </cell>
        </row>
        <row r="723">
          <cell r="AB723">
            <v>19633.247972333003</v>
          </cell>
          <cell r="BM723">
            <v>396.99137239553045</v>
          </cell>
        </row>
        <row r="724">
          <cell r="AB724">
            <v>19633.247972333003</v>
          </cell>
          <cell r="BM724">
            <v>396.99137239553045</v>
          </cell>
        </row>
        <row r="725">
          <cell r="AB725">
            <v>19633.247972333003</v>
          </cell>
          <cell r="BM725">
            <v>376.37925680297434</v>
          </cell>
        </row>
        <row r="726">
          <cell r="AB726">
            <v>19633.247972333003</v>
          </cell>
          <cell r="BM726">
            <v>1071.9123652926055</v>
          </cell>
        </row>
        <row r="727">
          <cell r="AB727">
            <v>19633.247972333003</v>
          </cell>
          <cell r="BM727">
            <v>214.04746594556835</v>
          </cell>
        </row>
        <row r="728">
          <cell r="AB728">
            <v>19633.247972333003</v>
          </cell>
          <cell r="BM728">
            <v>142.66645987983878</v>
          </cell>
        </row>
        <row r="729">
          <cell r="AB729">
            <v>19633.247972333003</v>
          </cell>
          <cell r="BM729">
            <v>356.34802501571664</v>
          </cell>
        </row>
        <row r="730">
          <cell r="AB730">
            <v>19633.247972333003</v>
          </cell>
          <cell r="BM730">
            <v>357.14443733729013</v>
          </cell>
        </row>
        <row r="731">
          <cell r="AB731">
            <v>19633.247972333003</v>
          </cell>
          <cell r="BM731">
            <v>356.42750833399657</v>
          </cell>
        </row>
        <row r="732">
          <cell r="AB732">
            <v>19633.247972333003</v>
          </cell>
          <cell r="BM732">
            <v>356.42750833399657</v>
          </cell>
        </row>
        <row r="733">
          <cell r="AB733">
            <v>19633.247972333003</v>
          </cell>
          <cell r="BM733">
            <v>535.83638343660152</v>
          </cell>
        </row>
        <row r="734">
          <cell r="AB734">
            <v>19633.247972333003</v>
          </cell>
          <cell r="BM734">
            <v>714.28887467458026</v>
          </cell>
        </row>
        <row r="735">
          <cell r="AB735">
            <v>19633.247972333003</v>
          </cell>
          <cell r="BM735">
            <v>35.690844218092167</v>
          </cell>
        </row>
        <row r="736">
          <cell r="AB736">
            <v>19633.247972333003</v>
          </cell>
          <cell r="BM736">
            <v>356.66939867691809</v>
          </cell>
        </row>
        <row r="737">
          <cell r="AB737">
            <v>19633.247972333003</v>
          </cell>
          <cell r="BM737">
            <v>357.06794791434692</v>
          </cell>
        </row>
        <row r="738">
          <cell r="AB738">
            <v>19633.247972333003</v>
          </cell>
          <cell r="BM738">
            <v>356.90844218092167</v>
          </cell>
        </row>
        <row r="739">
          <cell r="AB739">
            <v>19633.247972333003</v>
          </cell>
          <cell r="BM739">
            <v>356.82871321377951</v>
          </cell>
        </row>
        <row r="740">
          <cell r="AB740">
            <v>19633.247972333003</v>
          </cell>
          <cell r="BM740">
            <v>356.58981310719884</v>
          </cell>
        </row>
        <row r="741">
          <cell r="AB741">
            <v>19633.247972333003</v>
          </cell>
          <cell r="BM741">
            <v>397.66836698877921</v>
          </cell>
        </row>
        <row r="742">
          <cell r="AB742">
            <v>19633.247972333003</v>
          </cell>
          <cell r="BM742">
            <v>398.25523539997954</v>
          </cell>
        </row>
        <row r="743">
          <cell r="AB743">
            <v>19633.247972333003</v>
          </cell>
          <cell r="BM743">
            <v>398.58203020876641</v>
          </cell>
        </row>
        <row r="744">
          <cell r="AB744">
            <v>19633.247972333003</v>
          </cell>
          <cell r="BM744">
            <v>1990.9497659219887</v>
          </cell>
        </row>
        <row r="745">
          <cell r="AB745">
            <v>19633.247972333003</v>
          </cell>
          <cell r="BM745">
            <v>398.0594367195938</v>
          </cell>
        </row>
        <row r="746">
          <cell r="AB746">
            <v>19633.247972333003</v>
          </cell>
          <cell r="BM746">
            <v>795.85793644229909</v>
          </cell>
        </row>
        <row r="747">
          <cell r="AB747">
            <v>19633.247972333003</v>
          </cell>
          <cell r="BM747">
            <v>397.60327663863637</v>
          </cell>
        </row>
        <row r="748">
          <cell r="AB748">
            <v>19633.247972333003</v>
          </cell>
          <cell r="BM748">
            <v>107.13755554935801</v>
          </cell>
        </row>
        <row r="749">
          <cell r="AB749">
            <v>19633.247972333003</v>
          </cell>
          <cell r="BM749">
            <v>715.20538055112104</v>
          </cell>
        </row>
        <row r="750">
          <cell r="AB750">
            <v>19633.247972333003</v>
          </cell>
          <cell r="BM750">
            <v>357.92171453407246</v>
          </cell>
        </row>
        <row r="751">
          <cell r="AB751">
            <v>19633.247972333003</v>
          </cell>
          <cell r="BM751">
            <v>357.76213045527686</v>
          </cell>
        </row>
        <row r="752">
          <cell r="AB752">
            <v>19633.247972333003</v>
          </cell>
          <cell r="BM752">
            <v>223.22021056770171</v>
          </cell>
        </row>
        <row r="753">
          <cell r="AB753">
            <v>19633.247972333003</v>
          </cell>
          <cell r="BM753">
            <v>464.90511289393078</v>
          </cell>
        </row>
        <row r="754">
          <cell r="AB754">
            <v>19633.247972333003</v>
          </cell>
          <cell r="BM754">
            <v>1394.0267356493259</v>
          </cell>
        </row>
        <row r="755">
          <cell r="AB755">
            <v>19633.247972333003</v>
          </cell>
          <cell r="BM755">
            <v>37.684200638391417</v>
          </cell>
        </row>
        <row r="756">
          <cell r="AB756">
            <v>19633.247972333003</v>
          </cell>
          <cell r="BM756">
            <v>36.646799614666421</v>
          </cell>
        </row>
        <row r="757">
          <cell r="AB757">
            <v>19633.247972333003</v>
          </cell>
          <cell r="BM757">
            <v>446.16070586172543</v>
          </cell>
        </row>
        <row r="758">
          <cell r="AB758">
            <v>19633.247972333003</v>
          </cell>
          <cell r="BM758">
            <v>438.93020662335277</v>
          </cell>
        </row>
        <row r="759">
          <cell r="AB759">
            <v>19396.959706006437</v>
          </cell>
          <cell r="BM759">
            <v>46.857032510303135</v>
          </cell>
        </row>
        <row r="760">
          <cell r="AB760">
            <v>19633.247972333003</v>
          </cell>
          <cell r="BM760">
            <v>839.62402889291218</v>
          </cell>
        </row>
        <row r="761">
          <cell r="AB761">
            <v>19633.247972333003</v>
          </cell>
          <cell r="BM761">
            <v>439.53578442482649</v>
          </cell>
        </row>
        <row r="762">
          <cell r="AB762">
            <v>19633.247972333003</v>
          </cell>
          <cell r="BM762">
            <v>439.07363417686634</v>
          </cell>
        </row>
        <row r="763">
          <cell r="AB763">
            <v>19633.247972333003</v>
          </cell>
          <cell r="BM763">
            <v>198.45285544235398</v>
          </cell>
        </row>
        <row r="764">
          <cell r="AB764">
            <v>19633.247972333003</v>
          </cell>
          <cell r="BM764">
            <v>35.688934689113047</v>
          </cell>
        </row>
        <row r="765">
          <cell r="AB765">
            <v>19633.247972333003</v>
          </cell>
          <cell r="BM765">
            <v>714.57721650709232</v>
          </cell>
        </row>
        <row r="766">
          <cell r="AB766">
            <v>19633.247972333003</v>
          </cell>
          <cell r="BM766">
            <v>357.12879928929823</v>
          </cell>
        </row>
        <row r="767">
          <cell r="AB767">
            <v>19633.247972333003</v>
          </cell>
          <cell r="BM767">
            <v>274.60695616044381</v>
          </cell>
        </row>
        <row r="768">
          <cell r="AB768">
            <v>19633.247972333003</v>
          </cell>
          <cell r="BM768">
            <v>882.34253348197001</v>
          </cell>
        </row>
        <row r="769">
          <cell r="AB769">
            <v>19633.247972333003</v>
          </cell>
          <cell r="BM769">
            <v>875.53868965990171</v>
          </cell>
        </row>
        <row r="770">
          <cell r="AB770">
            <v>19633.247972333003</v>
          </cell>
          <cell r="BM770">
            <v>42.256815534721895</v>
          </cell>
        </row>
        <row r="771">
          <cell r="AB771">
            <v>19633.247972333003</v>
          </cell>
          <cell r="BM771">
            <v>295.73020237473065</v>
          </cell>
        </row>
        <row r="772">
          <cell r="AB772">
            <v>19633.247972333003</v>
          </cell>
          <cell r="BM772">
            <v>363.78255517337374</v>
          </cell>
        </row>
        <row r="773">
          <cell r="AB773">
            <v>19633.247972333003</v>
          </cell>
          <cell r="BM773">
            <v>364.23718989881144</v>
          </cell>
        </row>
        <row r="774">
          <cell r="AB774">
            <v>19633.247972333003</v>
          </cell>
          <cell r="BM774">
            <v>534.15311803189502</v>
          </cell>
        </row>
        <row r="775">
          <cell r="AB775">
            <v>19633.247972333003</v>
          </cell>
          <cell r="BM775">
            <v>355.31119478938376</v>
          </cell>
        </row>
        <row r="776">
          <cell r="AB776">
            <v>19396.959706006437</v>
          </cell>
          <cell r="BM776">
            <v>117.12533733906457</v>
          </cell>
        </row>
        <row r="777">
          <cell r="AB777">
            <v>19633.247972333003</v>
          </cell>
          <cell r="BM777">
            <v>39.612853853337086</v>
          </cell>
        </row>
        <row r="778">
          <cell r="AB778">
            <v>19633.247972333003</v>
          </cell>
          <cell r="BM778">
            <v>36.518020984133997</v>
          </cell>
        </row>
        <row r="779">
          <cell r="AB779">
            <v>19633.247972333003</v>
          </cell>
          <cell r="BM779">
            <v>356.96257060481742</v>
          </cell>
        </row>
        <row r="780">
          <cell r="AB780">
            <v>19633.247972333003</v>
          </cell>
          <cell r="BM780">
            <v>392.04405402983491</v>
          </cell>
        </row>
        <row r="781">
          <cell r="AB781">
            <v>19633.247972333003</v>
          </cell>
          <cell r="BM781">
            <v>357.20266005254445</v>
          </cell>
        </row>
        <row r="782">
          <cell r="AB782">
            <v>19633.247972333003</v>
          </cell>
          <cell r="BM782">
            <v>357.04255314971874</v>
          </cell>
        </row>
        <row r="783">
          <cell r="AB783">
            <v>19396.959706006437</v>
          </cell>
          <cell r="BM783">
            <v>466.93780916069034</v>
          </cell>
        </row>
        <row r="784">
          <cell r="AB784">
            <v>19633.247972333003</v>
          </cell>
          <cell r="BM784">
            <v>92.581442955240576</v>
          </cell>
        </row>
        <row r="785">
          <cell r="AB785">
            <v>19633.247972333003</v>
          </cell>
          <cell r="BM785">
            <v>45.974859131296611</v>
          </cell>
        </row>
        <row r="786">
          <cell r="AB786">
            <v>19633.247972333003</v>
          </cell>
          <cell r="BM786">
            <v>229.24925810349802</v>
          </cell>
        </row>
        <row r="787">
          <cell r="AB787">
            <v>19633.247972333003</v>
          </cell>
          <cell r="BM787">
            <v>458.30682134949103</v>
          </cell>
        </row>
        <row r="788">
          <cell r="AB788">
            <v>19633.247972333003</v>
          </cell>
          <cell r="BM788">
            <v>457.92385636459363</v>
          </cell>
        </row>
        <row r="789">
          <cell r="AB789">
            <v>19633.247972333003</v>
          </cell>
          <cell r="BM789">
            <v>457.86647060715245</v>
          </cell>
        </row>
        <row r="790">
          <cell r="AB790">
            <v>19633.247972333003</v>
          </cell>
          <cell r="BM790">
            <v>457.54155207098256</v>
          </cell>
        </row>
        <row r="791">
          <cell r="AB791">
            <v>19633.247972333003</v>
          </cell>
          <cell r="BM791">
            <v>457.35065948146814</v>
          </cell>
        </row>
        <row r="792">
          <cell r="AB792">
            <v>19633.247972333003</v>
          </cell>
          <cell r="BM792">
            <v>43.150965469831654</v>
          </cell>
        </row>
        <row r="793">
          <cell r="AB793">
            <v>19633.247972333003</v>
          </cell>
          <cell r="BM793">
            <v>375.24636456037018</v>
          </cell>
        </row>
        <row r="794">
          <cell r="AB794">
            <v>19633.247972333003</v>
          </cell>
          <cell r="BM794">
            <v>178.42617080554044</v>
          </cell>
        </row>
        <row r="795">
          <cell r="AB795">
            <v>19633.247972333003</v>
          </cell>
          <cell r="BM795">
            <v>353.84445014559662</v>
          </cell>
        </row>
        <row r="796">
          <cell r="AB796">
            <v>19633.247972333003</v>
          </cell>
          <cell r="BM796">
            <v>106.8167493219528</v>
          </cell>
        </row>
        <row r="797">
          <cell r="AB797">
            <v>19633.247972333003</v>
          </cell>
          <cell r="BM797">
            <v>354.08008097364257</v>
          </cell>
        </row>
        <row r="798">
          <cell r="AB798">
            <v>19633.247972333003</v>
          </cell>
          <cell r="BM798">
            <v>919.95739662010908</v>
          </cell>
        </row>
        <row r="799">
          <cell r="AB799">
            <v>19633.247972333003</v>
          </cell>
          <cell r="BM799">
            <v>460.07509116989024</v>
          </cell>
        </row>
        <row r="800">
          <cell r="AB800">
            <v>19633.247972333003</v>
          </cell>
          <cell r="BM800">
            <v>920.34306196384512</v>
          </cell>
        </row>
        <row r="801">
          <cell r="AB801">
            <v>19633.247972333003</v>
          </cell>
          <cell r="BM801">
            <v>460.75106194585396</v>
          </cell>
        </row>
        <row r="802">
          <cell r="AB802">
            <v>19633.247972333003</v>
          </cell>
          <cell r="BM802">
            <v>460.65438737283819</v>
          </cell>
        </row>
        <row r="803">
          <cell r="AB803">
            <v>19633.247972333003</v>
          </cell>
          <cell r="BM803">
            <v>44.664361711504213</v>
          </cell>
        </row>
        <row r="804">
          <cell r="AB804">
            <v>19633.247972333003</v>
          </cell>
          <cell r="BM804">
            <v>397.77159203883014</v>
          </cell>
        </row>
        <row r="805">
          <cell r="AB805">
            <v>19633.247972333003</v>
          </cell>
          <cell r="BM805">
            <v>397.70618762881992</v>
          </cell>
        </row>
        <row r="806">
          <cell r="AB806">
            <v>19633.247972333003</v>
          </cell>
          <cell r="BM806">
            <v>794.75880067950436</v>
          </cell>
        </row>
        <row r="807">
          <cell r="AB807">
            <v>19633.247972333003</v>
          </cell>
          <cell r="BM807">
            <v>414.08223113827319</v>
          </cell>
        </row>
        <row r="808">
          <cell r="AB808">
            <v>19633.247972333003</v>
          </cell>
          <cell r="BM808">
            <v>464.99322121163902</v>
          </cell>
        </row>
        <row r="809">
          <cell r="AB809">
            <v>19633.247972333003</v>
          </cell>
          <cell r="BM809">
            <v>1132.9113309934307</v>
          </cell>
        </row>
        <row r="810">
          <cell r="AB810">
            <v>19633.247972333003</v>
          </cell>
          <cell r="BM810">
            <v>377.63711033114362</v>
          </cell>
        </row>
        <row r="811">
          <cell r="AB811">
            <v>19633.247972333003</v>
          </cell>
          <cell r="BM811">
            <v>358.61329505251427</v>
          </cell>
        </row>
        <row r="812">
          <cell r="AB812">
            <v>19633.247972333003</v>
          </cell>
          <cell r="BM812">
            <v>442.73097947658584</v>
          </cell>
        </row>
        <row r="813">
          <cell r="AB813">
            <v>19633.247972333003</v>
          </cell>
          <cell r="BM813">
            <v>878.43840396307428</v>
          </cell>
        </row>
        <row r="814">
          <cell r="AB814">
            <v>19633.247972333003</v>
          </cell>
          <cell r="BM814">
            <v>406.97065017027319</v>
          </cell>
        </row>
        <row r="815">
          <cell r="AB815">
            <v>19633.247972333003</v>
          </cell>
          <cell r="BM815">
            <v>397.49346277336048</v>
          </cell>
        </row>
        <row r="816">
          <cell r="AB816">
            <v>19633.247972333003</v>
          </cell>
          <cell r="BM816">
            <v>398.17406922156272</v>
          </cell>
        </row>
        <row r="817">
          <cell r="AB817">
            <v>19633.247972333003</v>
          </cell>
          <cell r="BM817">
            <v>399.01480217710304</v>
          </cell>
        </row>
        <row r="818">
          <cell r="AB818">
            <v>19633.247972333003</v>
          </cell>
          <cell r="BM818">
            <v>922.96219841944833</v>
          </cell>
        </row>
        <row r="819">
          <cell r="AB819">
            <v>19633.247972333003</v>
          </cell>
          <cell r="BM819">
            <v>820.7204621569465</v>
          </cell>
        </row>
        <row r="820">
          <cell r="AB820">
            <v>19633.247972333003</v>
          </cell>
          <cell r="BM820">
            <v>399.5277413156914</v>
          </cell>
        </row>
        <row r="821">
          <cell r="AB821">
            <v>19633.247972333003</v>
          </cell>
          <cell r="BM821">
            <v>399.54024777625085</v>
          </cell>
        </row>
        <row r="822">
          <cell r="AB822">
            <v>19633.247972333003</v>
          </cell>
          <cell r="BM822">
            <v>399.86437354575088</v>
          </cell>
        </row>
        <row r="823">
          <cell r="AB823">
            <v>19633.247972333003</v>
          </cell>
          <cell r="BM823">
            <v>415.12043156949278</v>
          </cell>
        </row>
        <row r="824">
          <cell r="AB824">
            <v>19633.247972333003</v>
          </cell>
          <cell r="BM824">
            <v>143.23190708559332</v>
          </cell>
        </row>
        <row r="825">
          <cell r="AB825">
            <v>19633.247972333003</v>
          </cell>
          <cell r="BM825">
            <v>717.91214533273467</v>
          </cell>
        </row>
        <row r="826">
          <cell r="AB826">
            <v>19633.247972333003</v>
          </cell>
          <cell r="BM826">
            <v>358.87620186143056</v>
          </cell>
        </row>
        <row r="827">
          <cell r="AB827">
            <v>19633.247972333003</v>
          </cell>
          <cell r="BM827">
            <v>462.61513375417036</v>
          </cell>
        </row>
        <row r="828">
          <cell r="AB828">
            <v>19633.247972333003</v>
          </cell>
          <cell r="BM828">
            <v>644.49340513956804</v>
          </cell>
        </row>
        <row r="829">
          <cell r="AB829">
            <v>19633.247972333003</v>
          </cell>
          <cell r="BM829">
            <v>460.31619866562806</v>
          </cell>
        </row>
        <row r="830">
          <cell r="AB830">
            <v>19633.247972333003</v>
          </cell>
          <cell r="BM830">
            <v>460.22561472332666</v>
          </cell>
        </row>
        <row r="831">
          <cell r="AB831">
            <v>19633.247972333003</v>
          </cell>
          <cell r="BM831">
            <v>644.11308537511616</v>
          </cell>
        </row>
        <row r="832">
          <cell r="AB832">
            <v>19633.247972333003</v>
          </cell>
          <cell r="BM832">
            <v>399.49723870769185</v>
          </cell>
        </row>
        <row r="833">
          <cell r="AB833">
            <v>19633.247972333003</v>
          </cell>
          <cell r="BM833">
            <v>199.74861935384592</v>
          </cell>
        </row>
        <row r="834">
          <cell r="AB834">
            <v>19633.247972333003</v>
          </cell>
          <cell r="BM834">
            <v>599.14896644157875</v>
          </cell>
        </row>
        <row r="835">
          <cell r="AB835">
            <v>19633.247972333003</v>
          </cell>
          <cell r="BM835">
            <v>35.832622039180578</v>
          </cell>
        </row>
        <row r="836">
          <cell r="AB836">
            <v>19633.247972333003</v>
          </cell>
          <cell r="BM836">
            <v>36.924735764591524</v>
          </cell>
        </row>
        <row r="837">
          <cell r="AB837">
            <v>19633.247972333003</v>
          </cell>
          <cell r="BM837">
            <v>36.917013803240508</v>
          </cell>
        </row>
        <row r="838">
          <cell r="AB838">
            <v>19633.247972333003</v>
          </cell>
          <cell r="BM838">
            <v>369.09301299282458</v>
          </cell>
        </row>
        <row r="839">
          <cell r="AB839">
            <v>19633.247972333003</v>
          </cell>
          <cell r="BM839">
            <v>369.01588795324409</v>
          </cell>
        </row>
        <row r="840">
          <cell r="AB840">
            <v>19633.247972333003</v>
          </cell>
          <cell r="BM840">
            <v>179.79359909094447</v>
          </cell>
        </row>
        <row r="841">
          <cell r="AB841">
            <v>19633.247972333003</v>
          </cell>
          <cell r="BM841">
            <v>1079.7241207140676</v>
          </cell>
        </row>
        <row r="842">
          <cell r="AB842">
            <v>19633.247972333003</v>
          </cell>
          <cell r="BM842">
            <v>359.74754827950858</v>
          </cell>
        </row>
        <row r="843">
          <cell r="AB843">
            <v>19633.247972333003</v>
          </cell>
          <cell r="BM843">
            <v>359.74754827950858</v>
          </cell>
        </row>
        <row r="844">
          <cell r="AB844">
            <v>19633.247972333003</v>
          </cell>
          <cell r="BM844">
            <v>359.66734958721639</v>
          </cell>
        </row>
        <row r="845">
          <cell r="AB845">
            <v>19633.247972333003</v>
          </cell>
          <cell r="BM845">
            <v>359.90804023802258</v>
          </cell>
        </row>
        <row r="846">
          <cell r="AB846">
            <v>19633.247972333003</v>
          </cell>
          <cell r="BM846">
            <v>359.82774697180082</v>
          </cell>
        </row>
        <row r="847">
          <cell r="AB847">
            <v>19633.247972333003</v>
          </cell>
          <cell r="BM847">
            <v>39.068620662912807</v>
          </cell>
        </row>
        <row r="848">
          <cell r="AB848">
            <v>19633.247972333003</v>
          </cell>
          <cell r="BM848">
            <v>1797.261723610389</v>
          </cell>
        </row>
        <row r="849">
          <cell r="AB849">
            <v>19633.247972333003</v>
          </cell>
          <cell r="BM849">
            <v>924.78905418873569</v>
          </cell>
        </row>
        <row r="850">
          <cell r="AB850">
            <v>19633.247972333003</v>
          </cell>
          <cell r="BM850">
            <v>922.84381089988779</v>
          </cell>
        </row>
        <row r="851">
          <cell r="AB851">
            <v>19633.247972333003</v>
          </cell>
          <cell r="BM851">
            <v>67.008364795939684</v>
          </cell>
        </row>
        <row r="852">
          <cell r="AB852">
            <v>19633.247972333003</v>
          </cell>
          <cell r="BM852">
            <v>463.50901058907539</v>
          </cell>
        </row>
        <row r="853">
          <cell r="AB853">
            <v>19633.247972333003</v>
          </cell>
          <cell r="BM853">
            <v>464.36209943273474</v>
          </cell>
        </row>
        <row r="854">
          <cell r="AB854">
            <v>19633.247972333003</v>
          </cell>
          <cell r="BM854">
            <v>928.61969251588744</v>
          </cell>
        </row>
        <row r="855">
          <cell r="AB855">
            <v>19633.247972333003</v>
          </cell>
          <cell r="BM855">
            <v>361.23535700793576</v>
          </cell>
        </row>
        <row r="856">
          <cell r="AB856">
            <v>19633.247972333003</v>
          </cell>
          <cell r="BM856">
            <v>44.465493727619034</v>
          </cell>
        </row>
        <row r="857">
          <cell r="AB857">
            <v>19633.247972333003</v>
          </cell>
          <cell r="BM857">
            <v>464.50706694988139</v>
          </cell>
        </row>
        <row r="858">
          <cell r="AB858">
            <v>19633.247972333003</v>
          </cell>
          <cell r="BM858">
            <v>464.52376616262239</v>
          </cell>
        </row>
        <row r="859">
          <cell r="AB859">
            <v>19633.247972333003</v>
          </cell>
          <cell r="BM859">
            <v>612.19267150826101</v>
          </cell>
        </row>
        <row r="860">
          <cell r="AB860">
            <v>19633.247972333003</v>
          </cell>
          <cell r="BM860">
            <v>458.38611093625173</v>
          </cell>
        </row>
        <row r="861">
          <cell r="AB861">
            <v>19633.247972333003</v>
          </cell>
          <cell r="BM861">
            <v>441.00383582555338</v>
          </cell>
        </row>
        <row r="862">
          <cell r="AB862">
            <v>19633.247972333003</v>
          </cell>
          <cell r="BM862">
            <v>215.21668049362933</v>
          </cell>
        </row>
        <row r="863">
          <cell r="AB863">
            <v>19633.247972333003</v>
          </cell>
          <cell r="BM863">
            <v>423.64303042240368</v>
          </cell>
        </row>
        <row r="864">
          <cell r="AB864">
            <v>19633.247972333003</v>
          </cell>
          <cell r="BM864">
            <v>573.35201522973239</v>
          </cell>
        </row>
        <row r="865">
          <cell r="AB865">
            <v>19633.247972333003</v>
          </cell>
          <cell r="BM865">
            <v>363.87821967968415</v>
          </cell>
        </row>
        <row r="866">
          <cell r="AB866">
            <v>19633.247972333003</v>
          </cell>
          <cell r="BM866">
            <v>362.48192855028026</v>
          </cell>
        </row>
        <row r="867">
          <cell r="AB867">
            <v>19633.247972333003</v>
          </cell>
          <cell r="BM867">
            <v>362.0834843543729</v>
          </cell>
        </row>
        <row r="868">
          <cell r="AB868">
            <v>19633.247972333003</v>
          </cell>
          <cell r="BM868">
            <v>362.88132516448792</v>
          </cell>
        </row>
        <row r="869">
          <cell r="AB869">
            <v>19633.247972333003</v>
          </cell>
          <cell r="BM869">
            <v>70.765479739557236</v>
          </cell>
        </row>
        <row r="870">
          <cell r="AB870">
            <v>19633.247972333003</v>
          </cell>
          <cell r="BM870">
            <v>352.91960119490801</v>
          </cell>
        </row>
        <row r="871">
          <cell r="AB871">
            <v>19633.247972333003</v>
          </cell>
          <cell r="BM871">
            <v>464.9103608630607</v>
          </cell>
        </row>
        <row r="872">
          <cell r="AB872">
            <v>19633.247972333003</v>
          </cell>
          <cell r="BM872">
            <v>465.05785233368675</v>
          </cell>
        </row>
        <row r="873">
          <cell r="AB873">
            <v>19633.247972333003</v>
          </cell>
          <cell r="BM873">
            <v>1395.1243931775182</v>
          </cell>
        </row>
        <row r="874">
          <cell r="AB874">
            <v>19633.247972333003</v>
          </cell>
          <cell r="BM874">
            <v>464.94313674542201</v>
          </cell>
        </row>
        <row r="875">
          <cell r="AB875">
            <v>19633.247972333003</v>
          </cell>
          <cell r="BM875">
            <v>464.99230056896408</v>
          </cell>
        </row>
        <row r="876">
          <cell r="AB876">
            <v>19633.247972333003</v>
          </cell>
          <cell r="BM876">
            <v>461.78083576991895</v>
          </cell>
        </row>
        <row r="877">
          <cell r="AB877">
            <v>19633.247972333003</v>
          </cell>
          <cell r="BM877">
            <v>38.401467161950549</v>
          </cell>
        </row>
        <row r="878">
          <cell r="AB878">
            <v>19633.247972333003</v>
          </cell>
          <cell r="BM878">
            <v>177.02239771553738</v>
          </cell>
        </row>
        <row r="879">
          <cell r="AB879">
            <v>19633.247972333003</v>
          </cell>
          <cell r="BM879">
            <v>933.58164998602024</v>
          </cell>
        </row>
        <row r="880">
          <cell r="AB880">
            <v>19633.247972333003</v>
          </cell>
          <cell r="BM880">
            <v>420.18436557374071</v>
          </cell>
        </row>
        <row r="881">
          <cell r="AB881">
            <v>19633.247972333003</v>
          </cell>
          <cell r="BM881">
            <v>46.687151730415628</v>
          </cell>
        </row>
        <row r="882">
          <cell r="AB882">
            <v>19633.247972333003</v>
          </cell>
          <cell r="BM882">
            <v>436.21382173164335</v>
          </cell>
        </row>
        <row r="883">
          <cell r="AB883">
            <v>19633.247972333003</v>
          </cell>
          <cell r="BM883">
            <v>396.4193176670617</v>
          </cell>
        </row>
        <row r="884">
          <cell r="AB884">
            <v>19633.247972333003</v>
          </cell>
          <cell r="BM884">
            <v>355.15858572208481</v>
          </cell>
        </row>
        <row r="885">
          <cell r="AB885">
            <v>19633.247972333003</v>
          </cell>
          <cell r="BM885">
            <v>468.17429332353169</v>
          </cell>
        </row>
        <row r="886">
          <cell r="AB886">
            <v>19633.247972333003</v>
          </cell>
          <cell r="BM886">
            <v>936.28438008338685</v>
          </cell>
        </row>
        <row r="887">
          <cell r="AB887">
            <v>19633.247972333003</v>
          </cell>
          <cell r="BM887">
            <v>468.12613840077427</v>
          </cell>
        </row>
        <row r="888">
          <cell r="AB888">
            <v>19633.247972333003</v>
          </cell>
          <cell r="BM888">
            <v>440.1777951507857</v>
          </cell>
        </row>
        <row r="889">
          <cell r="AB889">
            <v>19633.247972333003</v>
          </cell>
          <cell r="BM889">
            <v>439.3456895509957</v>
          </cell>
        </row>
        <row r="890">
          <cell r="AB890">
            <v>19633.247972333003</v>
          </cell>
          <cell r="BM890">
            <v>576.56766175802977</v>
          </cell>
        </row>
        <row r="891">
          <cell r="AB891">
            <v>19633.247972333003</v>
          </cell>
          <cell r="BM891">
            <v>112.52032423300791</v>
          </cell>
        </row>
        <row r="892">
          <cell r="AB892">
            <v>19633.247972333003</v>
          </cell>
          <cell r="BM892">
            <v>747.83380059462763</v>
          </cell>
        </row>
        <row r="893">
          <cell r="AB893">
            <v>19633.247972333003</v>
          </cell>
          <cell r="BM893">
            <v>73.070539884763804</v>
          </cell>
        </row>
        <row r="894">
          <cell r="AB894">
            <v>19633.247972333003</v>
          </cell>
          <cell r="BM894">
            <v>354.88823469755494</v>
          </cell>
        </row>
        <row r="895">
          <cell r="AB895">
            <v>19633.247972333003</v>
          </cell>
          <cell r="BM895">
            <v>35.505283316067533</v>
          </cell>
        </row>
        <row r="896">
          <cell r="AB896">
            <v>19633.247972333003</v>
          </cell>
          <cell r="BM896">
            <v>35.431333837645234</v>
          </cell>
        </row>
        <row r="897">
          <cell r="AB897">
            <v>19633.247972333003</v>
          </cell>
          <cell r="BM897">
            <v>546.93406189197231</v>
          </cell>
        </row>
        <row r="898">
          <cell r="AB898">
            <v>19633.247972333003</v>
          </cell>
          <cell r="BM898">
            <v>355.07215772640978</v>
          </cell>
        </row>
        <row r="899">
          <cell r="AB899">
            <v>19633.247972333003</v>
          </cell>
          <cell r="BM899">
            <v>354.65901795651627</v>
          </cell>
        </row>
        <row r="900">
          <cell r="AB900">
            <v>19633.247972333003</v>
          </cell>
          <cell r="BM900">
            <v>708.49366309884772</v>
          </cell>
        </row>
        <row r="901">
          <cell r="AB901">
            <v>19633.247972333003</v>
          </cell>
          <cell r="BM901">
            <v>468.40154273272515</v>
          </cell>
        </row>
        <row r="902">
          <cell r="AB902">
            <v>19633.247972333003</v>
          </cell>
          <cell r="BM902">
            <v>1126.550911512805</v>
          </cell>
        </row>
        <row r="903">
          <cell r="AB903">
            <v>19633.247972333003</v>
          </cell>
          <cell r="BM903">
            <v>35.561219230777361</v>
          </cell>
        </row>
        <row r="904">
          <cell r="AB904">
            <v>19633.247972333003</v>
          </cell>
          <cell r="BM904">
            <v>355.28021923393612</v>
          </cell>
        </row>
        <row r="905">
          <cell r="AB905">
            <v>19633.247972333003</v>
          </cell>
          <cell r="BM905">
            <v>354.94891219951313</v>
          </cell>
        </row>
        <row r="906">
          <cell r="AB906">
            <v>19633.247972333003</v>
          </cell>
          <cell r="BM906">
            <v>354.70081251764697</v>
          </cell>
        </row>
        <row r="907">
          <cell r="AB907">
            <v>19633.247972333003</v>
          </cell>
          <cell r="BM907">
            <v>355.61219230777357</v>
          </cell>
        </row>
        <row r="908">
          <cell r="AB908">
            <v>19633.247972333003</v>
          </cell>
          <cell r="BM908">
            <v>355.5291276779484</v>
          </cell>
        </row>
        <row r="909">
          <cell r="AB909">
            <v>19633.247972333003</v>
          </cell>
          <cell r="BM909">
            <v>354.86613301515126</v>
          </cell>
        </row>
        <row r="910">
          <cell r="AB910">
            <v>19633.247972333003</v>
          </cell>
          <cell r="BM910">
            <v>23.453838527113312</v>
          </cell>
        </row>
        <row r="911">
          <cell r="AB911">
            <v>19633.247972333003</v>
          </cell>
          <cell r="BM911">
            <v>23.449876699572432</v>
          </cell>
        </row>
        <row r="912">
          <cell r="AB912">
            <v>19633.247972333003</v>
          </cell>
          <cell r="BM912">
            <v>23.448178434169716</v>
          </cell>
        </row>
        <row r="913">
          <cell r="AB913">
            <v>19633.247972333003</v>
          </cell>
          <cell r="BM913">
            <v>140.75700597151973</v>
          </cell>
        </row>
        <row r="914">
          <cell r="AB914">
            <v>19633.247972333003</v>
          </cell>
          <cell r="BM914">
            <v>469.07677054226627</v>
          </cell>
        </row>
        <row r="915">
          <cell r="AB915">
            <v>19633.247972333003</v>
          </cell>
          <cell r="BM915">
            <v>465.62052730015427</v>
          </cell>
        </row>
        <row r="916">
          <cell r="AB916">
            <v>19633.247972333003</v>
          </cell>
          <cell r="BM916">
            <v>465.80089971229745</v>
          </cell>
        </row>
        <row r="917">
          <cell r="AB917">
            <v>19633.247972333003</v>
          </cell>
          <cell r="BM917">
            <v>150.55071965887038</v>
          </cell>
        </row>
        <row r="918">
          <cell r="AB918">
            <v>19633.247972333003</v>
          </cell>
          <cell r="BM918">
            <v>376.61028095009499</v>
          </cell>
        </row>
        <row r="919">
          <cell r="AB919">
            <v>19633.247972333003</v>
          </cell>
          <cell r="BM919">
            <v>376.45461058017315</v>
          </cell>
        </row>
        <row r="920">
          <cell r="AB920">
            <v>19633.247972333003</v>
          </cell>
          <cell r="BM920">
            <v>366.18397646381214</v>
          </cell>
        </row>
        <row r="921">
          <cell r="AB921">
            <v>19633.247972333003</v>
          </cell>
          <cell r="BM921">
            <v>35.623936180084549</v>
          </cell>
        </row>
        <row r="922">
          <cell r="AB922">
            <v>19633.247972333003</v>
          </cell>
          <cell r="BM922">
            <v>320.54052142811742</v>
          </cell>
        </row>
        <row r="923">
          <cell r="AB923">
            <v>19633.247972333003</v>
          </cell>
          <cell r="BM923">
            <v>711.64711984952396</v>
          </cell>
        </row>
        <row r="924">
          <cell r="AB924">
            <v>19633.247972333003</v>
          </cell>
          <cell r="BM924">
            <v>385.24346263968812</v>
          </cell>
        </row>
        <row r="925">
          <cell r="AB925">
            <v>19633.247972333003</v>
          </cell>
          <cell r="BM925">
            <v>385.02311031520895</v>
          </cell>
        </row>
        <row r="926">
          <cell r="AB926">
            <v>19633.247972333003</v>
          </cell>
          <cell r="BM926">
            <v>385.75856949837993</v>
          </cell>
        </row>
        <row r="927">
          <cell r="AB927">
            <v>19633.247972333003</v>
          </cell>
          <cell r="BM927">
            <v>384.87635148079221</v>
          </cell>
        </row>
        <row r="928">
          <cell r="AB928">
            <v>19633.247972333003</v>
          </cell>
          <cell r="BM928">
            <v>385.61123980301892</v>
          </cell>
        </row>
        <row r="929">
          <cell r="AB929">
            <v>19633.247972333003</v>
          </cell>
          <cell r="BM929">
            <v>188.18790193762698</v>
          </cell>
        </row>
        <row r="930">
          <cell r="AB930">
            <v>19633.247972333003</v>
          </cell>
          <cell r="BM930">
            <v>1100.1225379095424</v>
          </cell>
        </row>
        <row r="931">
          <cell r="AB931">
            <v>19633.247972333003</v>
          </cell>
          <cell r="BM931">
            <v>365.90302685083475</v>
          </cell>
        </row>
        <row r="932">
          <cell r="AB932">
            <v>19633.247972333003</v>
          </cell>
          <cell r="BM932">
            <v>365.4214580726175</v>
          </cell>
        </row>
        <row r="933">
          <cell r="AB933">
            <v>19633.247972333003</v>
          </cell>
          <cell r="BM933">
            <v>415.37800356412788</v>
          </cell>
        </row>
        <row r="934">
          <cell r="AB934">
            <v>19633.247972333003</v>
          </cell>
          <cell r="BM934">
            <v>622.91415732836981</v>
          </cell>
        </row>
        <row r="935">
          <cell r="AB935">
            <v>19633.247972333003</v>
          </cell>
          <cell r="BM935">
            <v>344.95713979977893</v>
          </cell>
        </row>
        <row r="936">
          <cell r="AB936">
            <v>19633.247972333003</v>
          </cell>
          <cell r="BM936">
            <v>345.54812359231005</v>
          </cell>
        </row>
        <row r="937">
          <cell r="AB937">
            <v>19633.247972333003</v>
          </cell>
          <cell r="BM937">
            <v>344.78864067773549</v>
          </cell>
        </row>
        <row r="938">
          <cell r="AB938">
            <v>19633.247972333003</v>
          </cell>
          <cell r="BM938">
            <v>188.55406359989544</v>
          </cell>
        </row>
        <row r="939">
          <cell r="AB939">
            <v>19633.247972333003</v>
          </cell>
          <cell r="BM939">
            <v>36.597938350646672</v>
          </cell>
        </row>
        <row r="940">
          <cell r="AB940">
            <v>19633.247972333003</v>
          </cell>
          <cell r="BM940">
            <v>443.20954510517805</v>
          </cell>
        </row>
        <row r="941">
          <cell r="AB941">
            <v>19633.247972333003</v>
          </cell>
          <cell r="BM941">
            <v>440.00131592093123</v>
          </cell>
        </row>
        <row r="942">
          <cell r="AB942">
            <v>19633.247972333003</v>
          </cell>
          <cell r="BM942">
            <v>36.647443336732969</v>
          </cell>
        </row>
        <row r="943">
          <cell r="AB943">
            <v>19633.247972333003</v>
          </cell>
          <cell r="BM943">
            <v>36.63938621576326</v>
          </cell>
        </row>
        <row r="944">
          <cell r="AB944">
            <v>19396.959706006437</v>
          </cell>
          <cell r="BM944">
            <v>94.855920387541602</v>
          </cell>
        </row>
        <row r="945">
          <cell r="AB945">
            <v>19633.247972333003</v>
          </cell>
          <cell r="BM945">
            <v>440.13984109054275</v>
          </cell>
        </row>
        <row r="946">
          <cell r="AB946">
            <v>19633.247972333003</v>
          </cell>
          <cell r="BM946">
            <v>44.022029006272156</v>
          </cell>
        </row>
        <row r="947">
          <cell r="AB947">
            <v>19633.247972333003</v>
          </cell>
          <cell r="BM947">
            <v>365.93345270382878</v>
          </cell>
        </row>
        <row r="948">
          <cell r="AB948">
            <v>19633.247972333003</v>
          </cell>
          <cell r="BM948">
            <v>365.77359955131743</v>
          </cell>
        </row>
        <row r="949">
          <cell r="AB949">
            <v>19633.247972333003</v>
          </cell>
          <cell r="BM949">
            <v>489.07079134411981</v>
          </cell>
        </row>
        <row r="950">
          <cell r="AB950">
            <v>19633.247972333003</v>
          </cell>
          <cell r="BM950">
            <v>325.44458678668713</v>
          </cell>
        </row>
        <row r="951">
          <cell r="AB951">
            <v>19633.247972333003</v>
          </cell>
          <cell r="BM951">
            <v>650.37399621198313</v>
          </cell>
        </row>
        <row r="952">
          <cell r="AB952">
            <v>19633.247972333003</v>
          </cell>
          <cell r="BM952">
            <v>443.7510183406232</v>
          </cell>
        </row>
        <row r="953">
          <cell r="AB953">
            <v>19633.247972333003</v>
          </cell>
          <cell r="BM953">
            <v>691.45236254219833</v>
          </cell>
        </row>
        <row r="954">
          <cell r="AB954">
            <v>19633.247972333003</v>
          </cell>
          <cell r="BM954">
            <v>44.287642517496096</v>
          </cell>
        </row>
        <row r="955">
          <cell r="AB955">
            <v>19633.247972333003</v>
          </cell>
          <cell r="BM955">
            <v>441.90744591347158</v>
          </cell>
        </row>
        <row r="956">
          <cell r="AB956">
            <v>19633.247972333003</v>
          </cell>
          <cell r="BM956">
            <v>69.292987490498092</v>
          </cell>
        </row>
        <row r="957">
          <cell r="AB957">
            <v>19633.247972333003</v>
          </cell>
          <cell r="BM957">
            <v>346.127415538636</v>
          </cell>
        </row>
        <row r="958">
          <cell r="AB958">
            <v>19633.247972333003</v>
          </cell>
          <cell r="BM958">
            <v>1038.6352098077871</v>
          </cell>
        </row>
        <row r="959">
          <cell r="AB959">
            <v>19633.247972333003</v>
          </cell>
          <cell r="BM959">
            <v>346.21173660259569</v>
          </cell>
        </row>
        <row r="960">
          <cell r="AB960">
            <v>19633.247972333003</v>
          </cell>
          <cell r="BM960">
            <v>190.26909584771732</v>
          </cell>
        </row>
        <row r="961">
          <cell r="AB961">
            <v>19633.247972333003</v>
          </cell>
          <cell r="BM961">
            <v>47.572136910564325</v>
          </cell>
        </row>
        <row r="962">
          <cell r="AB962">
            <v>19633.247972333003</v>
          </cell>
          <cell r="BM962">
            <v>347.25694586651031</v>
          </cell>
        </row>
        <row r="963">
          <cell r="AB963">
            <v>19633.247972333003</v>
          </cell>
          <cell r="BM963">
            <v>347.0047132799852</v>
          </cell>
        </row>
        <row r="964">
          <cell r="AB964">
            <v>19633.247972333003</v>
          </cell>
          <cell r="BM964">
            <v>471.56744536518914</v>
          </cell>
        </row>
        <row r="965">
          <cell r="AB965">
            <v>19633.247972333003</v>
          </cell>
          <cell r="BM965">
            <v>388.76285338240012</v>
          </cell>
        </row>
        <row r="966">
          <cell r="AB966">
            <v>19633.247972333003</v>
          </cell>
          <cell r="BM966">
            <v>388.54422869645646</v>
          </cell>
        </row>
        <row r="967">
          <cell r="AB967">
            <v>19633.247972333003</v>
          </cell>
          <cell r="BM967">
            <v>536.36704840064886</v>
          </cell>
        </row>
        <row r="968">
          <cell r="AB968">
            <v>19633.247972333003</v>
          </cell>
          <cell r="BM968">
            <v>715.48344935931686</v>
          </cell>
        </row>
        <row r="969">
          <cell r="AB969">
            <v>19633.247972333003</v>
          </cell>
          <cell r="BM969">
            <v>714.66551549145765</v>
          </cell>
        </row>
        <row r="970">
          <cell r="AB970">
            <v>19633.247972333003</v>
          </cell>
          <cell r="BM970">
            <v>336.96364028970402</v>
          </cell>
        </row>
        <row r="971">
          <cell r="AB971">
            <v>19633.247972333003</v>
          </cell>
          <cell r="BM971">
            <v>473.50979194535608</v>
          </cell>
        </row>
        <row r="972">
          <cell r="AB972">
            <v>19633.247972333003</v>
          </cell>
          <cell r="BM972">
            <v>33.800146569761317</v>
          </cell>
        </row>
        <row r="973">
          <cell r="AB973">
            <v>19633.247972333003</v>
          </cell>
          <cell r="BM973">
            <v>337.40658177372342</v>
          </cell>
        </row>
        <row r="974">
          <cell r="AB974">
            <v>19633.247972333003</v>
          </cell>
          <cell r="BM974">
            <v>674.64349848514132</v>
          </cell>
        </row>
        <row r="975">
          <cell r="AB975">
            <v>19633.247972333003</v>
          </cell>
          <cell r="BM975">
            <v>327.61665803005246</v>
          </cell>
        </row>
        <row r="976">
          <cell r="AB976">
            <v>19633.247972333003</v>
          </cell>
          <cell r="BM976">
            <v>472.59830172931703</v>
          </cell>
        </row>
        <row r="977">
          <cell r="AB977">
            <v>19633.247972333003</v>
          </cell>
          <cell r="BM977">
            <v>3582.1466524719426</v>
          </cell>
        </row>
        <row r="978">
          <cell r="AB978">
            <v>19633.247972333003</v>
          </cell>
          <cell r="BM978">
            <v>3379.4154959135453</v>
          </cell>
        </row>
        <row r="979">
          <cell r="AB979">
            <v>19633.247972333003</v>
          </cell>
          <cell r="BM979">
            <v>32.758060360455652</v>
          </cell>
        </row>
        <row r="980">
          <cell r="AB980">
            <v>19633.247972333003</v>
          </cell>
          <cell r="BM980">
            <v>327.49490112457511</v>
          </cell>
        </row>
        <row r="981">
          <cell r="AB981">
            <v>19633.247972333003</v>
          </cell>
          <cell r="BM981">
            <v>328.26799593840417</v>
          </cell>
        </row>
        <row r="982">
          <cell r="AB982">
            <v>19633.247972333003</v>
          </cell>
          <cell r="BM982">
            <v>318.33322608778332</v>
          </cell>
        </row>
        <row r="983">
          <cell r="AB983">
            <v>19633.247972333003</v>
          </cell>
          <cell r="BM983">
            <v>318.59353199211949</v>
          </cell>
        </row>
        <row r="984">
          <cell r="AB984">
            <v>19633.247972333003</v>
          </cell>
          <cell r="BM984">
            <v>318.41994712594396</v>
          </cell>
        </row>
        <row r="985">
          <cell r="AB985">
            <v>19633.247972333003</v>
          </cell>
          <cell r="BM985">
            <v>472.52434808356566</v>
          </cell>
        </row>
        <row r="986">
          <cell r="AB986">
            <v>19633.247972333003</v>
          </cell>
          <cell r="BM986">
            <v>318.39818224173064</v>
          </cell>
        </row>
        <row r="987">
          <cell r="AB987">
            <v>19633.247972333003</v>
          </cell>
          <cell r="BM987">
            <v>318.74389461678777</v>
          </cell>
        </row>
        <row r="988">
          <cell r="AB988">
            <v>19633.247972333003</v>
          </cell>
          <cell r="BM988">
            <v>318.65739483812405</v>
          </cell>
        </row>
        <row r="989">
          <cell r="AB989">
            <v>19633.247972333003</v>
          </cell>
          <cell r="BM989">
            <v>472.25419473520481</v>
          </cell>
        </row>
        <row r="990">
          <cell r="AB990">
            <v>19633.247972333003</v>
          </cell>
          <cell r="BM990">
            <v>1416.6380220563155</v>
          </cell>
        </row>
        <row r="991">
          <cell r="AB991">
            <v>19633.247972333003</v>
          </cell>
          <cell r="BM991">
            <v>944.40873975097065</v>
          </cell>
        </row>
        <row r="992">
          <cell r="AB992">
            <v>19633.247972333003</v>
          </cell>
          <cell r="BM992">
            <v>938.1380616204458</v>
          </cell>
        </row>
        <row r="993">
          <cell r="AB993">
            <v>19633.247972333003</v>
          </cell>
          <cell r="BM993">
            <v>229.58782315422175</v>
          </cell>
        </row>
        <row r="994">
          <cell r="AB994">
            <v>19633.247972333003</v>
          </cell>
          <cell r="BM994">
            <v>503.5473564865203</v>
          </cell>
        </row>
        <row r="995">
          <cell r="AB995">
            <v>19633.247972333003</v>
          </cell>
          <cell r="BM995">
            <v>633.32942344033734</v>
          </cell>
        </row>
        <row r="996">
          <cell r="AB996">
            <v>19633.247972333003</v>
          </cell>
          <cell r="BM996">
            <v>475.8959195035842</v>
          </cell>
        </row>
        <row r="997">
          <cell r="AB997">
            <v>19633.247972333003</v>
          </cell>
          <cell r="BM997">
            <v>187.70351665124974</v>
          </cell>
        </row>
        <row r="998">
          <cell r="AB998">
            <v>19633.247972333003</v>
          </cell>
          <cell r="BM998">
            <v>46.89035861214662</v>
          </cell>
        </row>
        <row r="999">
          <cell r="AB999">
            <v>19633.247972333003</v>
          </cell>
          <cell r="BM999">
            <v>46.593870847457445</v>
          </cell>
        </row>
        <row r="1000">
          <cell r="AB1000">
            <v>19633.247972333003</v>
          </cell>
          <cell r="BM1000">
            <v>464.93463746317929</v>
          </cell>
        </row>
        <row r="1001">
          <cell r="AB1001">
            <v>19633.247972333003</v>
          </cell>
          <cell r="BM1001">
            <v>46.328664359792931</v>
          </cell>
        </row>
        <row r="1002">
          <cell r="AB1002">
            <v>19633.247972333003</v>
          </cell>
          <cell r="BM1002">
            <v>423.57565621979711</v>
          </cell>
        </row>
        <row r="1003">
          <cell r="AB1003">
            <v>19633.247972333003</v>
          </cell>
          <cell r="BM1003">
            <v>630.16229895275239</v>
          </cell>
        </row>
        <row r="1004">
          <cell r="AB1004">
            <v>19633.247972333003</v>
          </cell>
          <cell r="BM1004">
            <v>1261.3384386226721</v>
          </cell>
        </row>
        <row r="1005">
          <cell r="AB1005">
            <v>19633.247972333003</v>
          </cell>
          <cell r="BM1005">
            <v>469.88151345980356</v>
          </cell>
        </row>
        <row r="1006">
          <cell r="AB1006">
            <v>19633.247972333003</v>
          </cell>
          <cell r="BM1006">
            <v>469.6297358232506</v>
          </cell>
        </row>
        <row r="1007">
          <cell r="AB1007">
            <v>19633.247972333003</v>
          </cell>
          <cell r="BM1007">
            <v>2346.7817502463481</v>
          </cell>
        </row>
        <row r="1008">
          <cell r="AB1008">
            <v>19633.247972333003</v>
          </cell>
          <cell r="BM1008">
            <v>470.01297089499428</v>
          </cell>
        </row>
        <row r="1009">
          <cell r="AB1009">
            <v>19633.247972333003</v>
          </cell>
          <cell r="BM1009">
            <v>939.04072495130345</v>
          </cell>
        </row>
        <row r="1010">
          <cell r="AB1010">
            <v>19633.247972333003</v>
          </cell>
          <cell r="BM1010">
            <v>939.80681433465963</v>
          </cell>
        </row>
        <row r="1011">
          <cell r="AB1011">
            <v>19633.247972333003</v>
          </cell>
          <cell r="BM1011">
            <v>468.73680613839048</v>
          </cell>
        </row>
        <row r="1012">
          <cell r="AB1012">
            <v>19633.247972333003</v>
          </cell>
          <cell r="BM1012">
            <v>46.869382401881126</v>
          </cell>
        </row>
        <row r="1013">
          <cell r="AB1013">
            <v>19633.247972333003</v>
          </cell>
          <cell r="BM1013">
            <v>46.868304271023753</v>
          </cell>
        </row>
        <row r="1014">
          <cell r="AB1014">
            <v>19633.247972333003</v>
          </cell>
          <cell r="BM1014">
            <v>31.698173042465537</v>
          </cell>
        </row>
        <row r="1015">
          <cell r="AB1015">
            <v>19633.247972333003</v>
          </cell>
          <cell r="BM1015">
            <v>370.26610855683845</v>
          </cell>
        </row>
        <row r="1016">
          <cell r="AB1016">
            <v>19633.247972333003</v>
          </cell>
          <cell r="BM1016">
            <v>671.70503070500661</v>
          </cell>
        </row>
        <row r="1017">
          <cell r="AB1017">
            <v>19633.247972333003</v>
          </cell>
          <cell r="BM1017">
            <v>31.70646889966639</v>
          </cell>
        </row>
        <row r="1018">
          <cell r="AB1018">
            <v>19633.247972333003</v>
          </cell>
          <cell r="BM1018">
            <v>31.672450604948015</v>
          </cell>
        </row>
        <row r="1019">
          <cell r="AB1019">
            <v>19633.247972333003</v>
          </cell>
          <cell r="BM1019">
            <v>316.46979716121388</v>
          </cell>
        </row>
        <row r="1020">
          <cell r="AB1020">
            <v>19633.247972333003</v>
          </cell>
          <cell r="BM1020">
            <v>318.50630565886166</v>
          </cell>
        </row>
        <row r="1021">
          <cell r="AB1021">
            <v>19633.247972333003</v>
          </cell>
          <cell r="BM1021">
            <v>318.24984956008763</v>
          </cell>
        </row>
        <row r="1022">
          <cell r="AB1022">
            <v>19633.247972333003</v>
          </cell>
          <cell r="BM1022">
            <v>272.35184334210135</v>
          </cell>
        </row>
        <row r="1023">
          <cell r="AB1023">
            <v>19633.247972333003</v>
          </cell>
          <cell r="BM1023">
            <v>272.18725140226667</v>
          </cell>
        </row>
        <row r="1024">
          <cell r="AB1024">
            <v>19633.247972333003</v>
          </cell>
          <cell r="BM1024">
            <v>271.53093567349129</v>
          </cell>
        </row>
        <row r="1025">
          <cell r="AB1025">
            <v>19633.247972333003</v>
          </cell>
          <cell r="BM1025">
            <v>273.17771406137621</v>
          </cell>
        </row>
        <row r="1026">
          <cell r="AB1026">
            <v>19633.247972333003</v>
          </cell>
          <cell r="BM1026">
            <v>269.90396176662443</v>
          </cell>
        </row>
        <row r="1027">
          <cell r="AB1027">
            <v>19633.247972333003</v>
          </cell>
          <cell r="BM1027">
            <v>47.907284873368603</v>
          </cell>
        </row>
        <row r="1028">
          <cell r="AB1028">
            <v>19633.247972333003</v>
          </cell>
          <cell r="BM1028">
            <v>1595.7484201262903</v>
          </cell>
        </row>
        <row r="1029">
          <cell r="AB1029">
            <v>19633.247972333003</v>
          </cell>
          <cell r="BM1029">
            <v>1374.3432213640538</v>
          </cell>
        </row>
        <row r="1030">
          <cell r="AB1030">
            <v>19633.247972333003</v>
          </cell>
          <cell r="BM1030">
            <v>548.90904816704426</v>
          </cell>
        </row>
        <row r="1031">
          <cell r="AB1031">
            <v>19633.247972333003</v>
          </cell>
          <cell r="BM1031">
            <v>548.57842538177476</v>
          </cell>
        </row>
        <row r="1032">
          <cell r="AB1032">
            <v>19633.247972333003</v>
          </cell>
          <cell r="BM1032">
            <v>948.06692904534282</v>
          </cell>
        </row>
        <row r="1033">
          <cell r="AB1033">
            <v>19633.247972333003</v>
          </cell>
          <cell r="BM1033">
            <v>317.82499023419189</v>
          </cell>
        </row>
        <row r="1034">
          <cell r="AB1034">
            <v>19550.235094545249</v>
          </cell>
          <cell r="BM1034">
            <v>5224.1658268962892</v>
          </cell>
        </row>
        <row r="1035">
          <cell r="AB1035">
            <v>19633.247972333003</v>
          </cell>
          <cell r="BM1035">
            <v>14458.165727596483</v>
          </cell>
        </row>
        <row r="1036">
          <cell r="AB1036">
            <v>19633.247972333003</v>
          </cell>
          <cell r="BM1036">
            <v>637.01910130353258</v>
          </cell>
        </row>
        <row r="1037">
          <cell r="AB1037">
            <v>19633.247972333003</v>
          </cell>
          <cell r="BM1037">
            <v>635.31198384747142</v>
          </cell>
        </row>
        <row r="1038">
          <cell r="AB1038">
            <v>19633.247972333003</v>
          </cell>
          <cell r="BM1038">
            <v>1592.5137717237355</v>
          </cell>
        </row>
        <row r="1039">
          <cell r="AB1039">
            <v>19633.247972333003</v>
          </cell>
          <cell r="BM1039">
            <v>273.16803623451381</v>
          </cell>
        </row>
        <row r="1040">
          <cell r="AB1040">
            <v>19633.247972333003</v>
          </cell>
          <cell r="BM1040">
            <v>27.316803623451381</v>
          </cell>
        </row>
        <row r="1041">
          <cell r="AB1041">
            <v>19633.247972333003</v>
          </cell>
          <cell r="BM1041">
            <v>1369.1395010624867</v>
          </cell>
        </row>
        <row r="1042">
          <cell r="AB1042">
            <v>19633.247972333003</v>
          </cell>
          <cell r="BM1042">
            <v>523.24976161499569</v>
          </cell>
        </row>
        <row r="1043">
          <cell r="AB1043">
            <v>19633.247972333003</v>
          </cell>
          <cell r="BM1043">
            <v>522.08751693839758</v>
          </cell>
        </row>
        <row r="1044">
          <cell r="AB1044">
            <v>19633.247972333003</v>
          </cell>
          <cell r="BM1044">
            <v>272.58008527935658</v>
          </cell>
        </row>
        <row r="1045">
          <cell r="AB1045">
            <v>19633.247972333003</v>
          </cell>
          <cell r="BM1045">
            <v>40.850368813155079</v>
          </cell>
        </row>
        <row r="1046">
          <cell r="AB1046">
            <v>19633.247972333003</v>
          </cell>
          <cell r="BM1046">
            <v>271.1210039570779</v>
          </cell>
        </row>
        <row r="1047">
          <cell r="AB1047">
            <v>19633.247972333003</v>
          </cell>
          <cell r="BM1047">
            <v>267.99791418412349</v>
          </cell>
        </row>
        <row r="1048">
          <cell r="AB1048">
            <v>19633.247972333003</v>
          </cell>
          <cell r="BM1048">
            <v>475.83918169515846</v>
          </cell>
        </row>
        <row r="1049">
          <cell r="AB1049">
            <v>19633.247972333003</v>
          </cell>
          <cell r="BM1049">
            <v>475.63290410325078</v>
          </cell>
        </row>
        <row r="1050">
          <cell r="AB1050">
            <v>19633.247972333003</v>
          </cell>
          <cell r="BM1050">
            <v>194.32610582013345</v>
          </cell>
        </row>
        <row r="1051">
          <cell r="AB1051">
            <v>19633.247972333003</v>
          </cell>
          <cell r="BM1051">
            <v>321.89891946248753</v>
          </cell>
        </row>
        <row r="1052">
          <cell r="AB1052">
            <v>19633.247972333003</v>
          </cell>
          <cell r="BM1052">
            <v>807.0775303319034</v>
          </cell>
        </row>
        <row r="1053">
          <cell r="AB1053">
            <v>19633.247972333003</v>
          </cell>
          <cell r="BM1053">
            <v>267.86981633367247</v>
          </cell>
        </row>
        <row r="1054">
          <cell r="AB1054">
            <v>19633.247972333003</v>
          </cell>
          <cell r="BM1054">
            <v>272.47930174002857</v>
          </cell>
        </row>
        <row r="1055">
          <cell r="AB1055">
            <v>19633.247972333003</v>
          </cell>
          <cell r="BM1055">
            <v>307.70826241940409</v>
          </cell>
        </row>
        <row r="1056">
          <cell r="AB1056">
            <v>19633.247972333003</v>
          </cell>
          <cell r="BM1056">
            <v>27.228425589098585</v>
          </cell>
        </row>
        <row r="1057">
          <cell r="AB1057">
            <v>19633.247972333003</v>
          </cell>
          <cell r="BM1057">
            <v>551.62590899181998</v>
          </cell>
        </row>
        <row r="1058">
          <cell r="AB1058">
            <v>19633.247972333003</v>
          </cell>
          <cell r="BM1058">
            <v>27.378538578918882</v>
          </cell>
        </row>
        <row r="1059">
          <cell r="AB1059">
            <v>19633.247972333003</v>
          </cell>
          <cell r="BM1059">
            <v>823.77848174644748</v>
          </cell>
        </row>
        <row r="1060">
          <cell r="AB1060">
            <v>19633.247972333003</v>
          </cell>
          <cell r="BM1060">
            <v>123.7134677863182</v>
          </cell>
        </row>
        <row r="1061">
          <cell r="AB1061">
            <v>19633.247972333003</v>
          </cell>
          <cell r="BM1061">
            <v>115.56196409452699</v>
          </cell>
        </row>
        <row r="1062">
          <cell r="AB1062">
            <v>19633.247972333003</v>
          </cell>
          <cell r="BM1062">
            <v>109.02435879345499</v>
          </cell>
        </row>
        <row r="1063">
          <cell r="AB1063">
            <v>19633.247972333003</v>
          </cell>
          <cell r="BM1063">
            <v>101.84072248498467</v>
          </cell>
        </row>
        <row r="1064">
          <cell r="AB1064">
            <v>19633.247972333003</v>
          </cell>
          <cell r="BM1064">
            <v>1591.6617484456008</v>
          </cell>
        </row>
        <row r="1065">
          <cell r="AB1065">
            <v>19479.381476519397</v>
          </cell>
          <cell r="BM1065">
            <v>17.230376438709126</v>
          </cell>
        </row>
        <row r="1066">
          <cell r="AB1066">
            <v>19633.247972333003</v>
          </cell>
          <cell r="BM1066">
            <v>333.32662174371683</v>
          </cell>
        </row>
        <row r="1067">
          <cell r="AB1067">
            <v>19633.247972333003</v>
          </cell>
          <cell r="BM1067">
            <v>330.70520058380311</v>
          </cell>
        </row>
        <row r="1068">
          <cell r="AB1068">
            <v>19633.247972333003</v>
          </cell>
          <cell r="BM1068">
            <v>327.62154082256961</v>
          </cell>
        </row>
        <row r="1069">
          <cell r="AB1069">
            <v>19633.247972333003</v>
          </cell>
          <cell r="BM1069">
            <v>325.5078708261143</v>
          </cell>
        </row>
        <row r="1070">
          <cell r="AB1070">
            <v>19633.247972333003</v>
          </cell>
          <cell r="BM1070">
            <v>323.3728093426576</v>
          </cell>
        </row>
        <row r="1071">
          <cell r="AB1071">
            <v>19633.247972333003</v>
          </cell>
          <cell r="BM1071">
            <v>321.25439767804738</v>
          </cell>
        </row>
        <row r="1072">
          <cell r="AB1072">
            <v>19633.247972333003</v>
          </cell>
          <cell r="BM1072">
            <v>318.22326314150666</v>
          </cell>
        </row>
        <row r="1073">
          <cell r="AB1073">
            <v>19633.247972333003</v>
          </cell>
          <cell r="BM1073">
            <v>316.11072147672388</v>
          </cell>
        </row>
        <row r="1074">
          <cell r="AB1074">
            <v>19633.247972333003</v>
          </cell>
          <cell r="BM1074">
            <v>314.00522400281471</v>
          </cell>
        </row>
        <row r="1075">
          <cell r="AB1075">
            <v>19633.247972333003</v>
          </cell>
          <cell r="BM1075">
            <v>311.92343200346915</v>
          </cell>
        </row>
        <row r="1076">
          <cell r="AB1076">
            <v>19633.247972333003</v>
          </cell>
          <cell r="BM1076">
            <v>309.82300485655935</v>
          </cell>
        </row>
        <row r="1077">
          <cell r="AB1077">
            <v>19633.247972333003</v>
          </cell>
          <cell r="BM1077">
            <v>307.73759760992414</v>
          </cell>
        </row>
        <row r="1078">
          <cell r="AB1078">
            <v>19633.247972333003</v>
          </cell>
          <cell r="BM1078">
            <v>305.68243366480874</v>
          </cell>
        </row>
        <row r="1079">
          <cell r="AB1079">
            <v>19633.247972333003</v>
          </cell>
          <cell r="BM1079">
            <v>303.60160375690617</v>
          </cell>
        </row>
        <row r="1080">
          <cell r="AB1080">
            <v>19633.247972333003</v>
          </cell>
          <cell r="BM1080">
            <v>301.53491955496798</v>
          </cell>
        </row>
        <row r="1081">
          <cell r="AB1081">
            <v>19633.247972333003</v>
          </cell>
          <cell r="BM1081">
            <v>299.49674650779053</v>
          </cell>
        </row>
        <row r="1082">
          <cell r="AB1082">
            <v>19633.247972333003</v>
          </cell>
          <cell r="BM1082">
            <v>297.42702603315513</v>
          </cell>
        </row>
        <row r="1083">
          <cell r="AB1083">
            <v>19633.247972333003</v>
          </cell>
          <cell r="BM1083">
            <v>295.38529219669437</v>
          </cell>
        </row>
        <row r="1084">
          <cell r="AB1084">
            <v>19633.247972333003</v>
          </cell>
          <cell r="BM1084">
            <v>293.53104198916196</v>
          </cell>
        </row>
        <row r="1085">
          <cell r="AB1085">
            <v>19633.247972333003</v>
          </cell>
          <cell r="BM1085">
            <v>291.311181746805</v>
          </cell>
        </row>
        <row r="1086">
          <cell r="AB1086">
            <v>19633.247972333003</v>
          </cell>
          <cell r="BM1086">
            <v>289.28564391247227</v>
          </cell>
        </row>
        <row r="1087">
          <cell r="AB1087">
            <v>19633.247972333003</v>
          </cell>
          <cell r="BM1087">
            <v>287.25194884205121</v>
          </cell>
        </row>
        <row r="1088">
          <cell r="AB1088">
            <v>19633.247972333003</v>
          </cell>
          <cell r="BM1088">
            <v>285.69106295857671</v>
          </cell>
        </row>
        <row r="1089">
          <cell r="AB1089">
            <v>19633.247972333003</v>
          </cell>
          <cell r="BM1089">
            <v>284.14093587524161</v>
          </cell>
        </row>
        <row r="1090">
          <cell r="AB1090">
            <v>19633.247972333003</v>
          </cell>
          <cell r="BM1090">
            <v>282.12232376173392</v>
          </cell>
        </row>
        <row r="1091">
          <cell r="AB1091">
            <v>19633.247972333003</v>
          </cell>
          <cell r="BM1091">
            <v>280.12133693416638</v>
          </cell>
        </row>
        <row r="1092">
          <cell r="AB1092">
            <v>19633.247972333003</v>
          </cell>
          <cell r="BM1092">
            <v>53.169932576338148</v>
          </cell>
        </row>
        <row r="1093">
          <cell r="AB1093">
            <v>19396.959706006437</v>
          </cell>
          <cell r="BM1093">
            <v>20.895904060453553</v>
          </cell>
        </row>
        <row r="1094">
          <cell r="AB1094">
            <v>19444.044395306079</v>
          </cell>
          <cell r="BM1094">
            <v>48.841173047435788</v>
          </cell>
        </row>
        <row r="1095">
          <cell r="AB1095">
            <v>19502.953051301458</v>
          </cell>
          <cell r="BM1095">
            <v>97.741282948096156</v>
          </cell>
        </row>
        <row r="1096">
          <cell r="AB1096">
            <v>19633.247972333003</v>
          </cell>
          <cell r="BM1096">
            <v>97.378965233908573</v>
          </cell>
        </row>
        <row r="1097">
          <cell r="AB1097">
            <v>19633.247972333003</v>
          </cell>
          <cell r="BM1097">
            <v>24.348664269165308</v>
          </cell>
        </row>
        <row r="1098">
          <cell r="AB1098">
            <v>19633.247972333003</v>
          </cell>
          <cell r="BM1098">
            <v>23.426703224866866</v>
          </cell>
        </row>
        <row r="1099">
          <cell r="AB1099">
            <v>19633.247972333003</v>
          </cell>
          <cell r="BM1099">
            <v>22.58619720491448</v>
          </cell>
        </row>
        <row r="1100">
          <cell r="AB1100">
            <v>19633.247972333003</v>
          </cell>
          <cell r="BM1100">
            <v>1962.4358577857047</v>
          </cell>
        </row>
        <row r="1101">
          <cell r="AB1101">
            <v>19633.247972333003</v>
          </cell>
          <cell r="BM1101">
            <v>1962.4358577857047</v>
          </cell>
        </row>
        <row r="1102">
          <cell r="AB1102">
            <v>19633.247972333003</v>
          </cell>
          <cell r="BM1102">
            <v>665.04412445238233</v>
          </cell>
        </row>
        <row r="1103">
          <cell r="AB1103">
            <v>19633.247972333003</v>
          </cell>
          <cell r="BM1103">
            <v>665.04412445238233</v>
          </cell>
        </row>
        <row r="1104">
          <cell r="AB1104">
            <v>19633.247972333003</v>
          </cell>
          <cell r="BM1104">
            <v>687.9238390809835</v>
          </cell>
        </row>
        <row r="1105">
          <cell r="AB1105">
            <v>19633.247972333003</v>
          </cell>
          <cell r="BM1105">
            <v>687.9238390809835</v>
          </cell>
        </row>
        <row r="1106">
          <cell r="AB1106">
            <v>19633.247972333003</v>
          </cell>
          <cell r="BM1106">
            <v>2173.8566033930201</v>
          </cell>
        </row>
        <row r="1107">
          <cell r="AB1107">
            <v>19633.247972333003</v>
          </cell>
          <cell r="BM1107">
            <v>1982.2031984228202</v>
          </cell>
        </row>
        <row r="1108">
          <cell r="AB1108">
            <v>19633.247972333003</v>
          </cell>
          <cell r="BM1108">
            <v>1982.2031984228202</v>
          </cell>
        </row>
        <row r="1109">
          <cell r="AB1109">
            <v>19633.247972333003</v>
          </cell>
          <cell r="BM1109">
            <v>2839.1563649628342</v>
          </cell>
        </row>
        <row r="1110">
          <cell r="AB1110">
            <v>19633.247972333003</v>
          </cell>
          <cell r="BM1110">
            <v>349.57002470077032</v>
          </cell>
        </row>
        <row r="1111">
          <cell r="AB1111">
            <v>19633.247972333003</v>
          </cell>
          <cell r="BM1111">
            <v>349.57002470077032</v>
          </cell>
        </row>
        <row r="1112">
          <cell r="AB1112">
            <v>19633.247972333003</v>
          </cell>
          <cell r="BM1112">
            <v>349.57002470077032</v>
          </cell>
        </row>
        <row r="1113">
          <cell r="AB1113">
            <v>19633.247972333003</v>
          </cell>
          <cell r="BM1113">
            <v>360.84647711047262</v>
          </cell>
        </row>
        <row r="1114">
          <cell r="AB1114">
            <v>19633.247972333003</v>
          </cell>
          <cell r="BM1114">
            <v>360.84647711047262</v>
          </cell>
        </row>
        <row r="1115">
          <cell r="AB1115">
            <v>19633.247972333003</v>
          </cell>
          <cell r="BM1115">
            <v>360.84647711047262</v>
          </cell>
        </row>
        <row r="1116">
          <cell r="AB1116">
            <v>19633.247972333003</v>
          </cell>
          <cell r="BM1116">
            <v>360.84647711047262</v>
          </cell>
        </row>
        <row r="1117">
          <cell r="AB1117">
            <v>19491.157059223751</v>
          </cell>
          <cell r="BM1117">
            <v>977.34006021061327</v>
          </cell>
        </row>
        <row r="1118">
          <cell r="AB1118">
            <v>19633.247972333003</v>
          </cell>
          <cell r="BM1118">
            <v>1129.6152520350065</v>
          </cell>
        </row>
        <row r="1119">
          <cell r="AB1119">
            <v>19633.247972333003</v>
          </cell>
          <cell r="BM1119">
            <v>968.69052739105302</v>
          </cell>
        </row>
        <row r="1120">
          <cell r="AB1120">
            <v>19633.247972333003</v>
          </cell>
          <cell r="BM1120">
            <v>578.06926825139499</v>
          </cell>
        </row>
        <row r="1121">
          <cell r="AB1121">
            <v>19633.247972333003</v>
          </cell>
          <cell r="BM1121">
            <v>299.39173333029225</v>
          </cell>
        </row>
        <row r="1122">
          <cell r="AB1122">
            <v>19633.247972333003</v>
          </cell>
          <cell r="BM1122">
            <v>33.370240964483379</v>
          </cell>
        </row>
        <row r="1123">
          <cell r="AB1123">
            <v>19633.247972333003</v>
          </cell>
          <cell r="BM1123">
            <v>6.7439417089449032</v>
          </cell>
        </row>
        <row r="1124">
          <cell r="AB1124">
            <v>19633.247972333003</v>
          </cell>
          <cell r="BM1124">
            <v>219.73841079592819</v>
          </cell>
        </row>
        <row r="1125">
          <cell r="AB1125">
            <v>19633.247972333003</v>
          </cell>
          <cell r="BM1125">
            <v>30.093487794950171</v>
          </cell>
        </row>
        <row r="1126">
          <cell r="AB1126">
            <v>19633.247972333003</v>
          </cell>
          <cell r="BM1126">
            <v>30.093487794950171</v>
          </cell>
        </row>
        <row r="1127">
          <cell r="AB1127">
            <v>19633.247972333003</v>
          </cell>
          <cell r="BM1127">
            <v>529.39575795505152</v>
          </cell>
        </row>
        <row r="1128">
          <cell r="AB1128">
            <v>19633.247972333003</v>
          </cell>
          <cell r="BM1128">
            <v>529.39575795505152</v>
          </cell>
        </row>
        <row r="1129">
          <cell r="AB1129">
            <v>19502.953051301458</v>
          </cell>
          <cell r="BM1129">
            <v>569.09280249759695</v>
          </cell>
        </row>
        <row r="1130">
          <cell r="AB1130">
            <v>19502.953051301458</v>
          </cell>
          <cell r="BM1130">
            <v>569.94335240260807</v>
          </cell>
        </row>
        <row r="1131">
          <cell r="AB1131">
            <v>19502.953051301458</v>
          </cell>
          <cell r="BM1131">
            <v>227.25990516020423</v>
          </cell>
        </row>
        <row r="1132">
          <cell r="AB1132">
            <v>19633.247972333003</v>
          </cell>
          <cell r="BM1132">
            <v>1.3858452603708962</v>
          </cell>
        </row>
        <row r="1133">
          <cell r="AB1133">
            <v>19633.247972333003</v>
          </cell>
          <cell r="BM1133">
            <v>1.4323981066275111</v>
          </cell>
        </row>
        <row r="1134">
          <cell r="AB1134">
            <v>19633.247972333003</v>
          </cell>
          <cell r="BM1134">
            <v>2.8862823224357883</v>
          </cell>
        </row>
        <row r="1135">
          <cell r="AB1135">
            <v>19585.771836083386</v>
          </cell>
          <cell r="BM1135">
            <v>1.4879036935269674</v>
          </cell>
        </row>
        <row r="1136">
          <cell r="AB1136">
            <v>19633.247972333003</v>
          </cell>
          <cell r="BM1136">
            <v>1049.430719113554</v>
          </cell>
        </row>
        <row r="1137">
          <cell r="AB1137">
            <v>19633.247972333003</v>
          </cell>
          <cell r="BM1137">
            <v>524.715359556777</v>
          </cell>
        </row>
        <row r="1138">
          <cell r="AB1138">
            <v>19633.247972333003</v>
          </cell>
          <cell r="BM1138">
            <v>1067.697108046737</v>
          </cell>
        </row>
        <row r="1139">
          <cell r="AB1139">
            <v>19633.247972333003</v>
          </cell>
          <cell r="BM1139">
            <v>1067.697108046737</v>
          </cell>
        </row>
        <row r="1140">
          <cell r="AB1140">
            <v>19633.247972333003</v>
          </cell>
          <cell r="BM1140">
            <v>3.9737190127487887</v>
          </cell>
        </row>
        <row r="1141">
          <cell r="AB1141">
            <v>19633.247972333003</v>
          </cell>
          <cell r="BM1141">
            <v>0.55684909016101347</v>
          </cell>
        </row>
        <row r="1142">
          <cell r="AB1142">
            <v>19633.247972333003</v>
          </cell>
          <cell r="BM1142">
            <v>0.27174063832705575</v>
          </cell>
        </row>
        <row r="1143">
          <cell r="AB1143">
            <v>19633.247972333003</v>
          </cell>
          <cell r="BM1143">
            <v>1.1597430652459264</v>
          </cell>
        </row>
        <row r="1144">
          <cell r="AB1144">
            <v>19633.247972333003</v>
          </cell>
          <cell r="BM1144">
            <v>0.57555437007771815</v>
          </cell>
        </row>
        <row r="1145">
          <cell r="AB1145">
            <v>19585.771836083386</v>
          </cell>
          <cell r="BM1145">
            <v>0.59785733393771423</v>
          </cell>
        </row>
        <row r="1146">
          <cell r="AB1146">
            <v>19633.247972333003</v>
          </cell>
          <cell r="BM1146">
            <v>1062.2613490888352</v>
          </cell>
        </row>
        <row r="1147">
          <cell r="AB1147">
            <v>19633.247972333003</v>
          </cell>
          <cell r="BM1147">
            <v>531.13067454441762</v>
          </cell>
        </row>
        <row r="1148">
          <cell r="AB1148">
            <v>19633.247972333003</v>
          </cell>
          <cell r="BM1148">
            <v>580.01298158836983</v>
          </cell>
        </row>
        <row r="1149">
          <cell r="AB1149">
            <v>19633.247972333003</v>
          </cell>
          <cell r="BM1149">
            <v>212.45226981776705</v>
          </cell>
        </row>
        <row r="1150">
          <cell r="AB1150">
            <v>19633.247972333003</v>
          </cell>
          <cell r="BM1150">
            <v>318.67840472665057</v>
          </cell>
        </row>
        <row r="1151">
          <cell r="AB1151">
            <v>19633.247972333003</v>
          </cell>
          <cell r="BM1151">
            <v>102.10431791316771</v>
          </cell>
        </row>
        <row r="1152">
          <cell r="AB1152">
            <v>19633.247972333003</v>
          </cell>
          <cell r="BM1152">
            <v>318.6010884080921</v>
          </cell>
        </row>
        <row r="1153">
          <cell r="AB1153">
            <v>19633.247972333003</v>
          </cell>
          <cell r="BM1153">
            <v>1062.0036280269737</v>
          </cell>
        </row>
        <row r="1154">
          <cell r="AB1154">
            <v>19633.247972333003</v>
          </cell>
          <cell r="BM1154">
            <v>1062.0036280269737</v>
          </cell>
        </row>
        <row r="1155">
          <cell r="AB1155">
            <v>19633.247972333003</v>
          </cell>
          <cell r="BM1155">
            <v>318.6010884080921</v>
          </cell>
        </row>
        <row r="1156">
          <cell r="AB1156">
            <v>19633.247972333003</v>
          </cell>
          <cell r="BM1156">
            <v>212.40072560539474</v>
          </cell>
        </row>
        <row r="1157">
          <cell r="AB1157">
            <v>19502.953051301458</v>
          </cell>
          <cell r="BM1157">
            <v>422.66349565412492</v>
          </cell>
        </row>
        <row r="1158">
          <cell r="AB1158">
            <v>19502.953051301458</v>
          </cell>
          <cell r="BM1158">
            <v>282.99283711408054</v>
          </cell>
        </row>
        <row r="1159">
          <cell r="AB1159">
            <v>19502.953051301458</v>
          </cell>
          <cell r="BM1159">
            <v>337.76564457784991</v>
          </cell>
        </row>
        <row r="1160">
          <cell r="AB1160">
            <v>19502.953051301458</v>
          </cell>
          <cell r="BM1160">
            <v>394.36421176886955</v>
          </cell>
        </row>
        <row r="1161">
          <cell r="AB1161">
            <v>19502.953051301458</v>
          </cell>
          <cell r="BM1161">
            <v>319.50804208992673</v>
          </cell>
        </row>
        <row r="1162">
          <cell r="AB1162">
            <v>19502.953051301458</v>
          </cell>
          <cell r="BM1162">
            <v>541.8856395699529</v>
          </cell>
        </row>
        <row r="1163">
          <cell r="AB1163">
            <v>19502.953051301458</v>
          </cell>
          <cell r="BM1163">
            <v>912.88012033971802</v>
          </cell>
        </row>
        <row r="1164">
          <cell r="AB1164">
            <v>19633.247972333003</v>
          </cell>
          <cell r="BM1164">
            <v>418.78707443109511</v>
          </cell>
        </row>
        <row r="1165">
          <cell r="AB1165">
            <v>19633.247972333003</v>
          </cell>
          <cell r="BM1165">
            <v>103.65577441202294</v>
          </cell>
        </row>
        <row r="1166">
          <cell r="AB1166">
            <v>19633.247972333003</v>
          </cell>
          <cell r="BM1166">
            <v>47.681656229530546</v>
          </cell>
        </row>
        <row r="1167">
          <cell r="AB1167">
            <v>19633.247972333003</v>
          </cell>
          <cell r="BM1167">
            <v>310.96732323606881</v>
          </cell>
        </row>
        <row r="1168">
          <cell r="AB1168">
            <v>19633.247972333003</v>
          </cell>
          <cell r="BM1168">
            <v>24.853879360570634</v>
          </cell>
        </row>
        <row r="1169">
          <cell r="AB1169">
            <v>19633.247972333003</v>
          </cell>
          <cell r="BM1169">
            <v>820.77203418530064</v>
          </cell>
        </row>
        <row r="1170">
          <cell r="AB1170">
            <v>19633.247972333003</v>
          </cell>
          <cell r="BM1170">
            <v>1028.1087826873602</v>
          </cell>
        </row>
        <row r="1171">
          <cell r="AB1171">
            <v>19633.247972333003</v>
          </cell>
          <cell r="BM1171">
            <v>3313.3939440257768</v>
          </cell>
        </row>
        <row r="1172">
          <cell r="AB1172">
            <v>19633.247972333003</v>
          </cell>
          <cell r="BM1172">
            <v>1088.8298937898514</v>
          </cell>
        </row>
        <row r="1173">
          <cell r="AB1173">
            <v>19633.247972333003</v>
          </cell>
          <cell r="BM1173">
            <v>210.73529027021132</v>
          </cell>
        </row>
        <row r="1174">
          <cell r="AB1174">
            <v>19633.247972333003</v>
          </cell>
          <cell r="BM1174">
            <v>580.54237689558397</v>
          </cell>
        </row>
        <row r="1175">
          <cell r="AB1175">
            <v>19633.247972333003</v>
          </cell>
          <cell r="BM1175">
            <v>40.506601349639794</v>
          </cell>
        </row>
        <row r="1176">
          <cell r="AB1176">
            <v>19633.247972333003</v>
          </cell>
          <cell r="BM1176">
            <v>1029.9852736638268</v>
          </cell>
        </row>
        <row r="1177">
          <cell r="AB1177">
            <v>19633.247972333003</v>
          </cell>
          <cell r="BM1177">
            <v>2059.9705473276535</v>
          </cell>
        </row>
        <row r="1178">
          <cell r="AB1178">
            <v>19633.247972333003</v>
          </cell>
          <cell r="BM1178">
            <v>514.99263683191339</v>
          </cell>
        </row>
        <row r="1179">
          <cell r="AB1179">
            <v>19633.247972333003</v>
          </cell>
          <cell r="BM1179">
            <v>514.99263683191339</v>
          </cell>
        </row>
        <row r="1180">
          <cell r="AB1180">
            <v>19633.247972333003</v>
          </cell>
          <cell r="BM1180">
            <v>514.99263683191339</v>
          </cell>
        </row>
        <row r="1181">
          <cell r="AB1181">
            <v>19633.247972333003</v>
          </cell>
          <cell r="BM1181">
            <v>513.72403039993878</v>
          </cell>
        </row>
        <row r="1182">
          <cell r="AB1182">
            <v>19633.247972333003</v>
          </cell>
          <cell r="BM1182">
            <v>513.72403039993878</v>
          </cell>
        </row>
        <row r="1183">
          <cell r="AB1183">
            <v>19633.247972333003</v>
          </cell>
          <cell r="BM1183">
            <v>513.72403039993878</v>
          </cell>
        </row>
        <row r="1184">
          <cell r="AB1184">
            <v>19633.247972333003</v>
          </cell>
          <cell r="BM1184">
            <v>509.90437791371232</v>
          </cell>
        </row>
        <row r="1185">
          <cell r="AB1185">
            <v>19633.247972333003</v>
          </cell>
          <cell r="BM1185">
            <v>509.90437791371232</v>
          </cell>
        </row>
        <row r="1186">
          <cell r="AB1186">
            <v>19633.247972333003</v>
          </cell>
          <cell r="BM1186">
            <v>509.90437791371232</v>
          </cell>
        </row>
        <row r="1187">
          <cell r="AB1187">
            <v>19633.247972333003</v>
          </cell>
          <cell r="BM1187">
            <v>509.90437791371232</v>
          </cell>
        </row>
        <row r="1188">
          <cell r="AB1188">
            <v>19633.247972333003</v>
          </cell>
          <cell r="BM1188">
            <v>2610.8785190256622</v>
          </cell>
        </row>
        <row r="1189">
          <cell r="AB1189">
            <v>19633.247972333003</v>
          </cell>
          <cell r="BM1189">
            <v>509.90437791371232</v>
          </cell>
        </row>
        <row r="1190">
          <cell r="AB1190">
            <v>19633.247972333003</v>
          </cell>
          <cell r="BM1190">
            <v>1019.4584882657169</v>
          </cell>
        </row>
        <row r="1191">
          <cell r="AB1191">
            <v>19633.247972333003</v>
          </cell>
          <cell r="BM1191">
            <v>1019.4584882657169</v>
          </cell>
        </row>
        <row r="1192">
          <cell r="AB1192">
            <v>19633.247972333003</v>
          </cell>
          <cell r="BM1192">
            <v>1019.4584882657169</v>
          </cell>
        </row>
        <row r="1193">
          <cell r="AB1193">
            <v>19633.247972333003</v>
          </cell>
          <cell r="BM1193">
            <v>509.72924413285847</v>
          </cell>
        </row>
        <row r="1194">
          <cell r="AB1194">
            <v>19633.247972333003</v>
          </cell>
          <cell r="BM1194">
            <v>513.80707808592138</v>
          </cell>
        </row>
        <row r="1195">
          <cell r="AB1195">
            <v>19633.247972333003</v>
          </cell>
          <cell r="BM1195">
            <v>15.087802771534884</v>
          </cell>
        </row>
        <row r="1196">
          <cell r="AB1196">
            <v>19633.247972333003</v>
          </cell>
          <cell r="BM1196">
            <v>14.191203218115353</v>
          </cell>
        </row>
        <row r="1197">
          <cell r="AB1197">
            <v>19633.247972333003</v>
          </cell>
          <cell r="BM1197">
            <v>13.334337610993044</v>
          </cell>
        </row>
        <row r="1198">
          <cell r="AB1198">
            <v>19633.247972333003</v>
          </cell>
          <cell r="BM1198">
            <v>12.541938351288671</v>
          </cell>
        </row>
        <row r="1199">
          <cell r="AB1199">
            <v>19633.247972333003</v>
          </cell>
          <cell r="BM1199">
            <v>30.175605543069768</v>
          </cell>
        </row>
        <row r="1200">
          <cell r="AB1200">
            <v>19633.247972333003</v>
          </cell>
          <cell r="BM1200">
            <v>28.382406436230706</v>
          </cell>
        </row>
        <row r="1201">
          <cell r="AB1201">
            <v>19633.247972333003</v>
          </cell>
          <cell r="BM1201">
            <v>26.668675221986089</v>
          </cell>
        </row>
        <row r="1202">
          <cell r="AB1202">
            <v>19633.247972333003</v>
          </cell>
          <cell r="BM1202">
            <v>25.083876702577342</v>
          </cell>
        </row>
        <row r="1203">
          <cell r="AB1203">
            <v>19633.247972333003</v>
          </cell>
          <cell r="BM1203">
            <v>427.8420186257145</v>
          </cell>
        </row>
        <row r="1204">
          <cell r="AB1204">
            <v>19633.247972333003</v>
          </cell>
          <cell r="BM1204">
            <v>213.92100931285725</v>
          </cell>
        </row>
        <row r="1205">
          <cell r="AB1205">
            <v>19633.247972333003</v>
          </cell>
          <cell r="BM1205">
            <v>505.77399229970803</v>
          </cell>
        </row>
        <row r="1206">
          <cell r="AB1206">
            <v>19633.247972333003</v>
          </cell>
          <cell r="BM1206">
            <v>505.77399229970803</v>
          </cell>
        </row>
        <row r="1207">
          <cell r="AB1207">
            <v>19633.247972333003</v>
          </cell>
          <cell r="BM1207">
            <v>1011.5479845994161</v>
          </cell>
        </row>
        <row r="1208">
          <cell r="AB1208">
            <v>19633.247972333003</v>
          </cell>
          <cell r="BM1208">
            <v>505.77399229970803</v>
          </cell>
        </row>
        <row r="1209">
          <cell r="AB1209">
            <v>19633.247972333003</v>
          </cell>
          <cell r="BM1209">
            <v>1010.5731962228889</v>
          </cell>
        </row>
        <row r="1210">
          <cell r="AB1210">
            <v>19633.247972333003</v>
          </cell>
          <cell r="BM1210">
            <v>1515.8597943343334</v>
          </cell>
        </row>
        <row r="1211">
          <cell r="AB1211">
            <v>19633.247972333003</v>
          </cell>
          <cell r="BM1211">
            <v>504.31390205522501</v>
          </cell>
        </row>
        <row r="1212">
          <cell r="AB1212">
            <v>19633.247972333003</v>
          </cell>
          <cell r="BM1212">
            <v>504.31390205522501</v>
          </cell>
        </row>
        <row r="1213">
          <cell r="AB1213">
            <v>19633.247972333003</v>
          </cell>
          <cell r="BM1213">
            <v>504.31390205522501</v>
          </cell>
        </row>
        <row r="1214">
          <cell r="AB1214">
            <v>19633.247972333003</v>
          </cell>
          <cell r="BM1214">
            <v>504.31390205522501</v>
          </cell>
        </row>
        <row r="1215">
          <cell r="AB1215">
            <v>19633.247972333003</v>
          </cell>
          <cell r="BM1215">
            <v>504.05650616573166</v>
          </cell>
        </row>
        <row r="1216">
          <cell r="AB1216">
            <v>19633.247972333003</v>
          </cell>
          <cell r="BM1216">
            <v>2181.8848326614557</v>
          </cell>
        </row>
        <row r="1217">
          <cell r="AB1217">
            <v>19633.247972333003</v>
          </cell>
          <cell r="BM1217">
            <v>505.19800749408091</v>
          </cell>
        </row>
        <row r="1218">
          <cell r="AB1218">
            <v>19633.247972333003</v>
          </cell>
          <cell r="BM1218">
            <v>505.19800749408091</v>
          </cell>
        </row>
        <row r="1219">
          <cell r="AB1219">
            <v>19633.247972333003</v>
          </cell>
          <cell r="BM1219">
            <v>1515.5940224822427</v>
          </cell>
        </row>
        <row r="1220">
          <cell r="AB1220">
            <v>19633.247972333003</v>
          </cell>
          <cell r="BM1220">
            <v>1010.3960149881618</v>
          </cell>
        </row>
        <row r="1221">
          <cell r="AB1221">
            <v>19633.247972333003</v>
          </cell>
          <cell r="BM1221">
            <v>506.70837179181183</v>
          </cell>
        </row>
        <row r="1222">
          <cell r="AB1222">
            <v>19633.247972333003</v>
          </cell>
          <cell r="BM1222">
            <v>506.70837179181183</v>
          </cell>
        </row>
        <row r="1223">
          <cell r="AB1223">
            <v>19502.953051301458</v>
          </cell>
          <cell r="BM1223">
            <v>506.70837179181183</v>
          </cell>
        </row>
        <row r="1224">
          <cell r="AB1224">
            <v>19633.247972333003</v>
          </cell>
          <cell r="BM1224">
            <v>506.70837179181183</v>
          </cell>
        </row>
        <row r="1225">
          <cell r="AB1225">
            <v>19633.247972333003</v>
          </cell>
          <cell r="BM1225">
            <v>506.70837179181183</v>
          </cell>
        </row>
        <row r="1226">
          <cell r="AB1226">
            <v>19633.247972333003</v>
          </cell>
          <cell r="BM1226">
            <v>709.39172050853654</v>
          </cell>
        </row>
        <row r="1227">
          <cell r="AB1227">
            <v>19502.953051301458</v>
          </cell>
          <cell r="BM1227">
            <v>506.70837179181183</v>
          </cell>
        </row>
        <row r="1228">
          <cell r="AB1228">
            <v>19633.247972333003</v>
          </cell>
          <cell r="BM1228">
            <v>709.39172050853654</v>
          </cell>
        </row>
        <row r="1229">
          <cell r="AB1229">
            <v>19633.247972333003</v>
          </cell>
          <cell r="BM1229">
            <v>505.45111973189819</v>
          </cell>
        </row>
        <row r="1230">
          <cell r="AB1230">
            <v>19633.247972333003</v>
          </cell>
          <cell r="BM1230">
            <v>606.54134367827783</v>
          </cell>
        </row>
        <row r="1231">
          <cell r="AB1231">
            <v>19633.247972333003</v>
          </cell>
          <cell r="BM1231">
            <v>1010.9022394637964</v>
          </cell>
        </row>
        <row r="1232">
          <cell r="AB1232">
            <v>19633.247972333003</v>
          </cell>
          <cell r="BM1232">
            <v>404.36089578551855</v>
          </cell>
        </row>
        <row r="1233">
          <cell r="AB1233">
            <v>19633.247972333003</v>
          </cell>
          <cell r="BM1233">
            <v>170.66275703814665</v>
          </cell>
        </row>
        <row r="1234">
          <cell r="AB1234">
            <v>19633.247972333003</v>
          </cell>
          <cell r="BM1234">
            <v>1010.6705527991614</v>
          </cell>
        </row>
        <row r="1235">
          <cell r="AB1235">
            <v>19633.247972333003</v>
          </cell>
          <cell r="BM1235">
            <v>44.519010437760052</v>
          </cell>
        </row>
        <row r="1236">
          <cell r="AB1236">
            <v>19633.247972333003</v>
          </cell>
          <cell r="BM1236">
            <v>1011.795691767274</v>
          </cell>
        </row>
        <row r="1237">
          <cell r="AB1237">
            <v>19633.247972333003</v>
          </cell>
          <cell r="BM1237">
            <v>657.66719964872811</v>
          </cell>
        </row>
        <row r="1238">
          <cell r="AB1238">
            <v>19633.247972333003</v>
          </cell>
          <cell r="BM1238">
            <v>2032.4224230348163</v>
          </cell>
        </row>
        <row r="1239">
          <cell r="AB1239">
            <v>19633.247972333003</v>
          </cell>
          <cell r="BM1239">
            <v>1016.2112115174082</v>
          </cell>
        </row>
        <row r="1240">
          <cell r="AB1240">
            <v>19633.247972333003</v>
          </cell>
          <cell r="BM1240">
            <v>2032.4224230348163</v>
          </cell>
        </row>
        <row r="1241">
          <cell r="AB1241">
            <v>19633.247972333003</v>
          </cell>
          <cell r="BM1241">
            <v>508.10560575870409</v>
          </cell>
        </row>
        <row r="1242">
          <cell r="AB1242">
            <v>19633.247972333003</v>
          </cell>
          <cell r="BM1242">
            <v>403.77731122794239</v>
          </cell>
        </row>
        <row r="1243">
          <cell r="AB1243">
            <v>19633.247972333003</v>
          </cell>
          <cell r="BM1243">
            <v>567.77280953363856</v>
          </cell>
        </row>
        <row r="1244">
          <cell r="AB1244">
            <v>19633.247972333003</v>
          </cell>
          <cell r="BM1244">
            <v>403.77731122794239</v>
          </cell>
        </row>
        <row r="1245">
          <cell r="AB1245">
            <v>19633.247972333003</v>
          </cell>
          <cell r="BM1245">
            <v>503.29969900260238</v>
          </cell>
        </row>
        <row r="1246">
          <cell r="AB1246">
            <v>19633.247972333003</v>
          </cell>
          <cell r="BM1246">
            <v>2516.498495013012</v>
          </cell>
        </row>
        <row r="1247">
          <cell r="AB1247">
            <v>19633.247972333003</v>
          </cell>
          <cell r="BM1247">
            <v>2516.498495013012</v>
          </cell>
        </row>
        <row r="1248">
          <cell r="AB1248">
            <v>19633.247972333003</v>
          </cell>
          <cell r="BM1248">
            <v>503.29969900260238</v>
          </cell>
        </row>
        <row r="1249">
          <cell r="AB1249">
            <v>19633.247972333003</v>
          </cell>
          <cell r="BM1249">
            <v>706.00512936432347</v>
          </cell>
        </row>
        <row r="1250">
          <cell r="AB1250">
            <v>19633.247972333003</v>
          </cell>
          <cell r="BM1250">
            <v>706.00512936432347</v>
          </cell>
        </row>
        <row r="1251">
          <cell r="AB1251">
            <v>19633.247972333003</v>
          </cell>
          <cell r="BM1251">
            <v>4008.2189852250317</v>
          </cell>
        </row>
        <row r="1252">
          <cell r="AB1252">
            <v>19633.247972333003</v>
          </cell>
          <cell r="BM1252">
            <v>501.02737315312896</v>
          </cell>
        </row>
        <row r="1253">
          <cell r="AB1253">
            <v>19633.247972333003</v>
          </cell>
          <cell r="BM1253">
            <v>300.29258219709789</v>
          </cell>
        </row>
        <row r="1254">
          <cell r="AB1254">
            <v>19633.247972333003</v>
          </cell>
          <cell r="BM1254">
            <v>1895.3092801348944</v>
          </cell>
        </row>
        <row r="1255">
          <cell r="AB1255">
            <v>19633.247972333003</v>
          </cell>
          <cell r="BM1255">
            <v>0.99190717505380577</v>
          </cell>
        </row>
        <row r="1256">
          <cell r="AB1256">
            <v>19633.247972333003</v>
          </cell>
          <cell r="BM1256">
            <v>0.83231483601277112</v>
          </cell>
        </row>
        <row r="1257">
          <cell r="AB1257">
            <v>19633.247972333003</v>
          </cell>
          <cell r="BM1257">
            <v>0.53572607407687545</v>
          </cell>
        </row>
        <row r="1258">
          <cell r="AB1258">
            <v>19633.247972333003</v>
          </cell>
          <cell r="BM1258">
            <v>970.60343804273111</v>
          </cell>
        </row>
        <row r="1259">
          <cell r="AB1259">
            <v>19633.247972333003</v>
          </cell>
          <cell r="BM1259">
            <v>970.60343804273111</v>
          </cell>
        </row>
        <row r="1260">
          <cell r="AB1260">
            <v>19633.247972333003</v>
          </cell>
          <cell r="BM1260">
            <v>180.43517913214373</v>
          </cell>
        </row>
        <row r="1261">
          <cell r="AB1261">
            <v>19633.247972333003</v>
          </cell>
          <cell r="BM1261">
            <v>180.43517913214373</v>
          </cell>
        </row>
        <row r="1262">
          <cell r="AB1262">
            <v>19633.247972333003</v>
          </cell>
          <cell r="BM1262">
            <v>82.507089137272274</v>
          </cell>
        </row>
        <row r="1263">
          <cell r="AB1263">
            <v>19479.381476519397</v>
          </cell>
          <cell r="BM1263">
            <v>489.50724895779717</v>
          </cell>
        </row>
        <row r="1264">
          <cell r="AB1264">
            <v>19633.247972333003</v>
          </cell>
          <cell r="BM1264">
            <v>325.13071642342049</v>
          </cell>
        </row>
        <row r="1265">
          <cell r="AB1265">
            <v>19633.247972333003</v>
          </cell>
          <cell r="BM1265">
            <v>325.13071642342049</v>
          </cell>
        </row>
        <row r="1266">
          <cell r="AB1266">
            <v>19633.247972333003</v>
          </cell>
          <cell r="BM1266">
            <v>576.65309338964641</v>
          </cell>
        </row>
        <row r="1267">
          <cell r="AB1267">
            <v>19633.247972333003</v>
          </cell>
          <cell r="BM1267">
            <v>576.65309338964641</v>
          </cell>
        </row>
        <row r="1268">
          <cell r="AB1268">
            <v>19633.247972333003</v>
          </cell>
          <cell r="BM1268">
            <v>2.7742185909801149</v>
          </cell>
        </row>
        <row r="1269">
          <cell r="AB1269">
            <v>19633.247972333003</v>
          </cell>
          <cell r="BM1269">
            <v>495.502546631896</v>
          </cell>
        </row>
        <row r="1270">
          <cell r="AB1270">
            <v>19633.247972333003</v>
          </cell>
          <cell r="BM1270">
            <v>991.00509326379199</v>
          </cell>
        </row>
        <row r="1271">
          <cell r="AB1271">
            <v>19633.247972333003</v>
          </cell>
          <cell r="BM1271">
            <v>495.502546631896</v>
          </cell>
        </row>
        <row r="1272">
          <cell r="AB1272">
            <v>19633.247972333003</v>
          </cell>
          <cell r="BM1272">
            <v>7.0871380549197935</v>
          </cell>
        </row>
        <row r="1273">
          <cell r="AB1273">
            <v>19633.247972333003</v>
          </cell>
          <cell r="BM1273">
            <v>555.91492405769759</v>
          </cell>
        </row>
        <row r="1274">
          <cell r="AB1274">
            <v>19633.247972333003</v>
          </cell>
          <cell r="BM1274">
            <v>25.825442773246277</v>
          </cell>
        </row>
        <row r="1275">
          <cell r="AB1275">
            <v>19633.247972333003</v>
          </cell>
          <cell r="BM1275">
            <v>247.89403642119262</v>
          </cell>
        </row>
        <row r="1276">
          <cell r="AB1276">
            <v>19396.959706006437</v>
          </cell>
          <cell r="BM1276">
            <v>990.72137790055183</v>
          </cell>
        </row>
        <row r="1277">
          <cell r="AB1277">
            <v>19633.247972333003</v>
          </cell>
          <cell r="BM1277">
            <v>55.356445653802318</v>
          </cell>
        </row>
        <row r="1278">
          <cell r="AB1278">
            <v>19633.247972333003</v>
          </cell>
          <cell r="BM1278">
            <v>988.50795810361285</v>
          </cell>
        </row>
        <row r="1279">
          <cell r="AB1279">
            <v>19633.247972333003</v>
          </cell>
          <cell r="BM1279">
            <v>997.303683259884</v>
          </cell>
        </row>
        <row r="1280">
          <cell r="AB1280">
            <v>19444.044395306079</v>
          </cell>
          <cell r="BM1280">
            <v>64.36716585574905</v>
          </cell>
        </row>
        <row r="1281">
          <cell r="AB1281">
            <v>19633.247972333003</v>
          </cell>
          <cell r="BM1281">
            <v>20.223315808517622</v>
          </cell>
        </row>
        <row r="1282">
          <cell r="AB1282">
            <v>19633.247972333003</v>
          </cell>
          <cell r="BM1282">
            <v>43.145162716837767</v>
          </cell>
        </row>
        <row r="1283">
          <cell r="AB1283">
            <v>19633.247972333003</v>
          </cell>
          <cell r="BM1283">
            <v>18.51884900499368</v>
          </cell>
        </row>
        <row r="1284">
          <cell r="AB1284">
            <v>19633.247972333003</v>
          </cell>
          <cell r="BM1284">
            <v>11.670971051957849</v>
          </cell>
        </row>
        <row r="1285">
          <cell r="AB1285">
            <v>19633.247972333003</v>
          </cell>
          <cell r="BM1285">
            <v>9.9493361887613023</v>
          </cell>
        </row>
        <row r="1286">
          <cell r="AB1286">
            <v>19633.247972333003</v>
          </cell>
          <cell r="BM1286">
            <v>11.079192502157989</v>
          </cell>
        </row>
        <row r="1287">
          <cell r="AB1287">
            <v>19633.247972333003</v>
          </cell>
          <cell r="BM1287">
            <v>21.921047195633552</v>
          </cell>
        </row>
        <row r="1288">
          <cell r="AB1288">
            <v>19633.247972333003</v>
          </cell>
          <cell r="BM1288">
            <v>33.692561971554518</v>
          </cell>
        </row>
        <row r="1289">
          <cell r="AB1289">
            <v>19633.247972333003</v>
          </cell>
          <cell r="BM1289">
            <v>11.269407764784344</v>
          </cell>
        </row>
        <row r="1290">
          <cell r="AB1290">
            <v>19633.247972333003</v>
          </cell>
          <cell r="BM1290">
            <v>40.810564701329184</v>
          </cell>
        </row>
        <row r="1291">
          <cell r="AB1291">
            <v>19633.247972333003</v>
          </cell>
          <cell r="BM1291">
            <v>12.942707894479891</v>
          </cell>
        </row>
        <row r="1292">
          <cell r="AB1292">
            <v>19573.92575263097</v>
          </cell>
          <cell r="BM1292">
            <v>113.24283448178586</v>
          </cell>
        </row>
        <row r="1293">
          <cell r="AB1293">
            <v>19633.247972333003</v>
          </cell>
          <cell r="BM1293">
            <v>498.25563679209358</v>
          </cell>
        </row>
        <row r="1294">
          <cell r="AB1294">
            <v>19633.247972333003</v>
          </cell>
          <cell r="BM1294">
            <v>496.27154179235629</v>
          </cell>
        </row>
        <row r="1295">
          <cell r="AB1295">
            <v>19633.247972333003</v>
          </cell>
          <cell r="BM1295">
            <v>496.27154179235629</v>
          </cell>
        </row>
        <row r="1296">
          <cell r="AB1296">
            <v>19633.247972333003</v>
          </cell>
          <cell r="BM1296">
            <v>496.51510765960205</v>
          </cell>
        </row>
        <row r="1297">
          <cell r="AB1297">
            <v>19633.247972333003</v>
          </cell>
          <cell r="BM1297">
            <v>496.51510765960205</v>
          </cell>
        </row>
        <row r="1298">
          <cell r="AB1298">
            <v>19633.247972333003</v>
          </cell>
          <cell r="BM1298">
            <v>498.651841629942</v>
          </cell>
        </row>
        <row r="1299">
          <cell r="AB1299">
            <v>19633.247972333003</v>
          </cell>
          <cell r="BM1299">
            <v>498.651841629942</v>
          </cell>
        </row>
        <row r="1300">
          <cell r="AB1300">
            <v>19633.247972333003</v>
          </cell>
          <cell r="BM1300">
            <v>1396.2251565638376</v>
          </cell>
        </row>
        <row r="1301">
          <cell r="AB1301">
            <v>19633.247972333003</v>
          </cell>
          <cell r="BM1301">
            <v>1396.2251565638376</v>
          </cell>
        </row>
        <row r="1302">
          <cell r="AB1302">
            <v>19633.247972333003</v>
          </cell>
          <cell r="BM1302">
            <v>99.625017134309829</v>
          </cell>
        </row>
        <row r="1303">
          <cell r="AB1303">
            <v>19633.247972333003</v>
          </cell>
          <cell r="BM1303">
            <v>498.12508567154913</v>
          </cell>
        </row>
        <row r="1304">
          <cell r="AB1304">
            <v>19550.235094545249</v>
          </cell>
          <cell r="BM1304">
            <v>129.59651048588756</v>
          </cell>
        </row>
        <row r="1305">
          <cell r="AB1305">
            <v>19550.235094545249</v>
          </cell>
          <cell r="BM1305">
            <v>129.59651048588756</v>
          </cell>
        </row>
        <row r="1306">
          <cell r="AB1306">
            <v>19633.247972333003</v>
          </cell>
          <cell r="BM1306">
            <v>210.96437890029705</v>
          </cell>
        </row>
        <row r="1307">
          <cell r="AB1307">
            <v>19633.247972333003</v>
          </cell>
          <cell r="BM1307">
            <v>63.493248012484464</v>
          </cell>
        </row>
        <row r="1308">
          <cell r="AB1308">
            <v>19633.247972333003</v>
          </cell>
          <cell r="BM1308">
            <v>500.3461970852228</v>
          </cell>
        </row>
        <row r="1309">
          <cell r="AB1309">
            <v>19633.247972333003</v>
          </cell>
          <cell r="BM1309">
            <v>500.3461970852228</v>
          </cell>
        </row>
        <row r="1310">
          <cell r="AB1310">
            <v>19633.247972333003</v>
          </cell>
          <cell r="BM1310">
            <v>500.3461970852228</v>
          </cell>
        </row>
        <row r="1311">
          <cell r="AB1311">
            <v>19633.247972333003</v>
          </cell>
          <cell r="BM1311">
            <v>1000.6923941704456</v>
          </cell>
        </row>
        <row r="1312">
          <cell r="AB1312">
            <v>19633.247972333003</v>
          </cell>
          <cell r="BM1312">
            <v>500.3461970852228</v>
          </cell>
        </row>
        <row r="1313">
          <cell r="AB1313">
            <v>19633.247972333003</v>
          </cell>
          <cell r="BM1313">
            <v>500.3461970852228</v>
          </cell>
        </row>
        <row r="1314">
          <cell r="AB1314">
            <v>19633.247972333003</v>
          </cell>
          <cell r="BM1314">
            <v>600.41543650226743</v>
          </cell>
        </row>
        <row r="1315">
          <cell r="AB1315">
            <v>19479.381476519397</v>
          </cell>
          <cell r="BM1315">
            <v>58.840712777222208</v>
          </cell>
        </row>
        <row r="1316">
          <cell r="AB1316">
            <v>19633.247972333003</v>
          </cell>
          <cell r="BM1316">
            <v>965.70666556321748</v>
          </cell>
        </row>
        <row r="1317">
          <cell r="AB1317">
            <v>19633.247972333003</v>
          </cell>
          <cell r="BM1317">
            <v>965.70666556321748</v>
          </cell>
        </row>
        <row r="1318">
          <cell r="AB1318">
            <v>19633.247972333003</v>
          </cell>
          <cell r="BM1318">
            <v>1010.7007592025776</v>
          </cell>
        </row>
        <row r="1319">
          <cell r="AB1319">
            <v>19633.247972333003</v>
          </cell>
          <cell r="BM1319">
            <v>1010.7007592025776</v>
          </cell>
        </row>
        <row r="1320">
          <cell r="AB1320">
            <v>19633.247972333003</v>
          </cell>
          <cell r="BM1320">
            <v>4031.3088431078222</v>
          </cell>
        </row>
        <row r="1321">
          <cell r="AB1321">
            <v>19633.247972333003</v>
          </cell>
          <cell r="BM1321">
            <v>968.48459707310269</v>
          </cell>
        </row>
        <row r="1322">
          <cell r="AB1322">
            <v>19550.235094545249</v>
          </cell>
          <cell r="BM1322">
            <v>500.28028440108807</v>
          </cell>
        </row>
        <row r="1323">
          <cell r="AB1323">
            <v>19633.247972333003</v>
          </cell>
          <cell r="BM1323">
            <v>497.68843390518771</v>
          </cell>
        </row>
        <row r="1324">
          <cell r="AB1324">
            <v>19633.247972333003</v>
          </cell>
          <cell r="BM1324">
            <v>995.37686781037542</v>
          </cell>
        </row>
        <row r="1325">
          <cell r="AB1325">
            <v>19633.247972333003</v>
          </cell>
          <cell r="BM1325">
            <v>199.07537356207507</v>
          </cell>
        </row>
        <row r="1326">
          <cell r="AB1326">
            <v>19633.247972333003</v>
          </cell>
          <cell r="BM1326">
            <v>995.37686781037542</v>
          </cell>
        </row>
        <row r="1327">
          <cell r="AB1327">
            <v>19633.247972333003</v>
          </cell>
          <cell r="BM1327">
            <v>995.37686781037542</v>
          </cell>
        </row>
        <row r="1328">
          <cell r="AB1328">
            <v>19633.247972333003</v>
          </cell>
          <cell r="BM1328">
            <v>1493.065301715563</v>
          </cell>
        </row>
        <row r="1329">
          <cell r="AB1329">
            <v>19633.247972333003</v>
          </cell>
          <cell r="BM1329">
            <v>995.37686781037542</v>
          </cell>
        </row>
        <row r="1330">
          <cell r="AB1330">
            <v>19633.247972333003</v>
          </cell>
          <cell r="BM1330">
            <v>496.29549783106279</v>
          </cell>
        </row>
        <row r="1331">
          <cell r="AB1331">
            <v>19633.247972333003</v>
          </cell>
          <cell r="BM1331">
            <v>491.23578311418942</v>
          </cell>
        </row>
        <row r="1332">
          <cell r="AB1332">
            <v>19633.247972333003</v>
          </cell>
          <cell r="BM1332">
            <v>491.23578311418942</v>
          </cell>
        </row>
        <row r="1333">
          <cell r="AB1333">
            <v>19633.247972333003</v>
          </cell>
          <cell r="BM1333">
            <v>2947.4146986851365</v>
          </cell>
        </row>
        <row r="1334">
          <cell r="AB1334">
            <v>19633.247972333003</v>
          </cell>
          <cell r="BM1334">
            <v>491.23578311418942</v>
          </cell>
        </row>
        <row r="1335">
          <cell r="AB1335">
            <v>19633.247972333003</v>
          </cell>
          <cell r="BM1335">
            <v>491.23578311418942</v>
          </cell>
        </row>
        <row r="1336">
          <cell r="AB1336">
            <v>19633.247972333003</v>
          </cell>
          <cell r="BM1336">
            <v>491.23578311418942</v>
          </cell>
        </row>
        <row r="1337">
          <cell r="AB1337">
            <v>19633.247972333003</v>
          </cell>
          <cell r="BM1337">
            <v>491.23578311418942</v>
          </cell>
        </row>
        <row r="1338">
          <cell r="AB1338">
            <v>19633.247972333003</v>
          </cell>
          <cell r="BM1338">
            <v>44.312955292045778</v>
          </cell>
        </row>
        <row r="1339">
          <cell r="AB1339">
            <v>19633.247972333003</v>
          </cell>
          <cell r="BM1339">
            <v>5.8750734113764027</v>
          </cell>
        </row>
        <row r="1340">
          <cell r="AB1340">
            <v>19633.247972333003</v>
          </cell>
          <cell r="BM1340">
            <v>19.650408436195317</v>
          </cell>
        </row>
        <row r="1341">
          <cell r="AB1341">
            <v>19633.247972333003</v>
          </cell>
          <cell r="BM1341">
            <v>11.808088035032686</v>
          </cell>
        </row>
        <row r="1342">
          <cell r="AB1342">
            <v>19633.247972333003</v>
          </cell>
          <cell r="BM1342">
            <v>12.422709507086344</v>
          </cell>
        </row>
        <row r="1343">
          <cell r="AB1343">
            <v>19633.247972333003</v>
          </cell>
          <cell r="BM1343">
            <v>7.81795345252951</v>
          </cell>
        </row>
        <row r="1344">
          <cell r="AB1344">
            <v>19633.247972333003</v>
          </cell>
          <cell r="BM1344">
            <v>55.544132337883056</v>
          </cell>
        </row>
        <row r="1345">
          <cell r="AB1345">
            <v>19633.247972333003</v>
          </cell>
          <cell r="BM1345">
            <v>12.207426125791873</v>
          </cell>
        </row>
        <row r="1346">
          <cell r="AB1346">
            <v>19633.247972333003</v>
          </cell>
          <cell r="BM1346">
            <v>972.54128747974551</v>
          </cell>
        </row>
        <row r="1347">
          <cell r="AB1347">
            <v>19633.247972333003</v>
          </cell>
          <cell r="BM1347">
            <v>194.00992575086917</v>
          </cell>
        </row>
        <row r="1348">
          <cell r="AB1348">
            <v>19633.247972333003</v>
          </cell>
          <cell r="BM1348">
            <v>11.010063286361826</v>
          </cell>
        </row>
        <row r="1349">
          <cell r="AB1349">
            <v>19633.247972333003</v>
          </cell>
          <cell r="BM1349">
            <v>485.02481437717296</v>
          </cell>
        </row>
        <row r="1350">
          <cell r="AB1350">
            <v>19633.247972333003</v>
          </cell>
          <cell r="BM1350">
            <v>485.02481437717296</v>
          </cell>
        </row>
        <row r="1351">
          <cell r="AB1351">
            <v>19633.247972333003</v>
          </cell>
          <cell r="BM1351">
            <v>970.04962875434592</v>
          </cell>
        </row>
        <row r="1352">
          <cell r="AB1352">
            <v>19633.247972333003</v>
          </cell>
          <cell r="BM1352">
            <v>277.61322760162506</v>
          </cell>
        </row>
        <row r="1353">
          <cell r="AB1353">
            <v>19633.247972333003</v>
          </cell>
          <cell r="BM1353">
            <v>976.82346094871582</v>
          </cell>
        </row>
        <row r="1354">
          <cell r="AB1354">
            <v>19633.247972333003</v>
          </cell>
          <cell r="BM1354">
            <v>971.41068643262668</v>
          </cell>
        </row>
        <row r="1355">
          <cell r="AB1355">
            <v>19633.247972333003</v>
          </cell>
          <cell r="BM1355">
            <v>973.5228594759725</v>
          </cell>
        </row>
        <row r="1356">
          <cell r="AB1356">
            <v>19633.247972333003</v>
          </cell>
          <cell r="BM1356">
            <v>50.227653069168191</v>
          </cell>
        </row>
        <row r="1357">
          <cell r="AB1357">
            <v>19633.247972333003</v>
          </cell>
          <cell r="BM1357">
            <v>21.335356453716074</v>
          </cell>
        </row>
        <row r="1358">
          <cell r="AB1358">
            <v>19633.247972333003</v>
          </cell>
          <cell r="BM1358">
            <v>127.0989792797655</v>
          </cell>
        </row>
        <row r="1359">
          <cell r="AB1359">
            <v>19633.247972333003</v>
          </cell>
          <cell r="BM1359">
            <v>488.84222799909804</v>
          </cell>
        </row>
        <row r="1360">
          <cell r="AB1360">
            <v>19633.247972333003</v>
          </cell>
          <cell r="BM1360">
            <v>0.3697888895878923</v>
          </cell>
        </row>
        <row r="1361">
          <cell r="AB1361">
            <v>19633.247972333003</v>
          </cell>
          <cell r="BM1361">
            <v>488.7064147404808</v>
          </cell>
        </row>
        <row r="1362">
          <cell r="AB1362">
            <v>19633.247972333003</v>
          </cell>
          <cell r="BM1362">
            <v>488.7064147404808</v>
          </cell>
        </row>
        <row r="1363">
          <cell r="AB1363">
            <v>19633.247972333003</v>
          </cell>
          <cell r="BM1363">
            <v>293.30533679945881</v>
          </cell>
        </row>
        <row r="1364">
          <cell r="AB1364">
            <v>19633.247972333003</v>
          </cell>
          <cell r="BM1364">
            <v>488.7064147404808</v>
          </cell>
        </row>
        <row r="1365">
          <cell r="AB1365">
            <v>19633.247972333003</v>
          </cell>
          <cell r="BM1365">
            <v>975.25276600840675</v>
          </cell>
        </row>
        <row r="1366">
          <cell r="AB1366">
            <v>19550.235094545249</v>
          </cell>
          <cell r="BM1366">
            <v>487.62638300420338</v>
          </cell>
        </row>
        <row r="1367">
          <cell r="AB1367">
            <v>19550.235094545249</v>
          </cell>
          <cell r="BM1367">
            <v>487.62638300420338</v>
          </cell>
        </row>
        <row r="1368">
          <cell r="AB1368">
            <v>19633.247972333003</v>
          </cell>
          <cell r="BM1368">
            <v>57.050690070417957</v>
          </cell>
        </row>
        <row r="1369">
          <cell r="AB1369">
            <v>19633.247972333003</v>
          </cell>
          <cell r="BM1369">
            <v>157.73257704667074</v>
          </cell>
        </row>
        <row r="1370">
          <cell r="AB1370">
            <v>19633.247972333003</v>
          </cell>
          <cell r="BM1370">
            <v>164.49253196526203</v>
          </cell>
        </row>
        <row r="1371">
          <cell r="AB1371">
            <v>19633.247972333003</v>
          </cell>
          <cell r="BM1371">
            <v>459.47922878952977</v>
          </cell>
        </row>
        <row r="1372">
          <cell r="AB1372">
            <v>19633.247972333003</v>
          </cell>
          <cell r="BM1372">
            <v>388.52669417457258</v>
          </cell>
        </row>
        <row r="1373">
          <cell r="AB1373">
            <v>19633.247972333003</v>
          </cell>
          <cell r="BM1373">
            <v>364.63230248283639</v>
          </cell>
        </row>
        <row r="1374">
          <cell r="AB1374">
            <v>19633.247972333003</v>
          </cell>
          <cell r="BM1374">
            <v>364.63230248283639</v>
          </cell>
        </row>
        <row r="1375">
          <cell r="AB1375">
            <v>19633.247972333003</v>
          </cell>
          <cell r="BM1375">
            <v>2429.0201467629431</v>
          </cell>
        </row>
        <row r="1376">
          <cell r="AB1376">
            <v>19633.247972333003</v>
          </cell>
          <cell r="BM1376">
            <v>0.80168595169648105</v>
          </cell>
        </row>
        <row r="1377">
          <cell r="AB1377">
            <v>19633.247972333003</v>
          </cell>
          <cell r="BM1377">
            <v>0.82660448502490802</v>
          </cell>
        </row>
        <row r="1378">
          <cell r="AB1378">
            <v>19633.247972333003</v>
          </cell>
          <cell r="BM1378">
            <v>1.6484044250293506</v>
          </cell>
        </row>
        <row r="1379">
          <cell r="AB1379">
            <v>19585.771836083386</v>
          </cell>
          <cell r="BM1379">
            <v>0.86030462908391003</v>
          </cell>
        </row>
        <row r="1380">
          <cell r="AB1380">
            <v>19550.235094545249</v>
          </cell>
          <cell r="BM1380">
            <v>979.21735679553819</v>
          </cell>
        </row>
        <row r="1381">
          <cell r="AB1381">
            <v>19633.247972333003</v>
          </cell>
          <cell r="BM1381">
            <v>22.151916497151149</v>
          </cell>
        </row>
        <row r="1382">
          <cell r="AB1382">
            <v>19491.157059223751</v>
          </cell>
          <cell r="BM1382">
            <v>1952.9090389516416</v>
          </cell>
        </row>
        <row r="1383">
          <cell r="AB1383">
            <v>19491.157059223751</v>
          </cell>
          <cell r="BM1383">
            <v>1952.9090389516416</v>
          </cell>
        </row>
        <row r="1384">
          <cell r="AB1384">
            <v>19633.247972333003</v>
          </cell>
          <cell r="BM1384">
            <v>487.3026005736516</v>
          </cell>
        </row>
        <row r="1385">
          <cell r="AB1385">
            <v>19633.247972333003</v>
          </cell>
          <cell r="BM1385">
            <v>2058.250583731603</v>
          </cell>
        </row>
        <row r="1386">
          <cell r="AB1386">
            <v>19633.247972333003</v>
          </cell>
          <cell r="BM1386">
            <v>1716.0924295478903</v>
          </cell>
        </row>
        <row r="1387">
          <cell r="AB1387">
            <v>19550.235094545249</v>
          </cell>
          <cell r="BM1387">
            <v>484.22552276848307</v>
          </cell>
        </row>
        <row r="1388">
          <cell r="AB1388">
            <v>19550.235094545249</v>
          </cell>
          <cell r="BM1388">
            <v>1452.6765683054493</v>
          </cell>
        </row>
        <row r="1389">
          <cell r="AB1389">
            <v>19633.247972333003</v>
          </cell>
          <cell r="BM1389">
            <v>2080.1708365571608</v>
          </cell>
        </row>
        <row r="1390">
          <cell r="AB1390">
            <v>19550.235094545249</v>
          </cell>
          <cell r="BM1390">
            <v>968.45104553696615</v>
          </cell>
        </row>
        <row r="1391">
          <cell r="AB1391">
            <v>19491.157059223751</v>
          </cell>
          <cell r="BM1391">
            <v>388.01469154525995</v>
          </cell>
        </row>
        <row r="1392">
          <cell r="AB1392">
            <v>19491.157059223751</v>
          </cell>
          <cell r="BM1392">
            <v>482.73358903352903</v>
          </cell>
        </row>
        <row r="1393">
          <cell r="AB1393">
            <v>19491.157059223751</v>
          </cell>
          <cell r="BM1393">
            <v>337.91351232347034</v>
          </cell>
        </row>
        <row r="1394">
          <cell r="AB1394">
            <v>19621.366488920336</v>
          </cell>
          <cell r="BM1394">
            <v>262.24270401178831</v>
          </cell>
        </row>
        <row r="1395">
          <cell r="AB1395">
            <v>19633.247972333003</v>
          </cell>
          <cell r="BM1395">
            <v>364.70076522767192</v>
          </cell>
        </row>
        <row r="1396">
          <cell r="AB1396">
            <v>19502.953051301458</v>
          </cell>
          <cell r="BM1396">
            <v>144.08920698487759</v>
          </cell>
        </row>
        <row r="1397">
          <cell r="AB1397">
            <v>19633.247972333003</v>
          </cell>
          <cell r="BM1397">
            <v>146.47693518440616</v>
          </cell>
        </row>
        <row r="1398">
          <cell r="AB1398">
            <v>19455.818503449285</v>
          </cell>
          <cell r="BM1398">
            <v>148.35773624980337</v>
          </cell>
        </row>
        <row r="1399">
          <cell r="AB1399">
            <v>19633.247972333003</v>
          </cell>
          <cell r="BM1399">
            <v>288.07327427146282</v>
          </cell>
        </row>
        <row r="1400">
          <cell r="AB1400">
            <v>19633.247972333003</v>
          </cell>
          <cell r="BM1400">
            <v>31.147421811510473</v>
          </cell>
        </row>
        <row r="1401">
          <cell r="AB1401">
            <v>19633.247972333003</v>
          </cell>
          <cell r="BM1401">
            <v>32.824106286737212</v>
          </cell>
        </row>
        <row r="1402">
          <cell r="AB1402">
            <v>19633.247972333003</v>
          </cell>
          <cell r="BM1402">
            <v>34.561490161209917</v>
          </cell>
        </row>
        <row r="1403">
          <cell r="AB1403">
            <v>19633.247972333003</v>
          </cell>
          <cell r="BM1403">
            <v>36.421956970713666</v>
          </cell>
        </row>
        <row r="1404">
          <cell r="AB1404">
            <v>19633.247972333003</v>
          </cell>
          <cell r="BM1404">
            <v>38.349775358602372</v>
          </cell>
        </row>
        <row r="1405">
          <cell r="AB1405">
            <v>19633.247972333003</v>
          </cell>
          <cell r="BM1405">
            <v>536.9812247077715</v>
          </cell>
        </row>
        <row r="1406">
          <cell r="AB1406">
            <v>19633.247972333003</v>
          </cell>
          <cell r="BM1406">
            <v>927.0398983433563</v>
          </cell>
        </row>
        <row r="1407">
          <cell r="AB1407">
            <v>19633.247972333003</v>
          </cell>
          <cell r="BM1407">
            <v>927.0398983433563</v>
          </cell>
        </row>
        <row r="1408">
          <cell r="AB1408">
            <v>19633.247972333003</v>
          </cell>
          <cell r="BM1408">
            <v>957.83575151006141</v>
          </cell>
        </row>
        <row r="1409">
          <cell r="AB1409">
            <v>19408.71852580928</v>
          </cell>
          <cell r="BM1409">
            <v>144.73532349526187</v>
          </cell>
        </row>
        <row r="1410">
          <cell r="AB1410">
            <v>19633.247972333003</v>
          </cell>
          <cell r="BM1410">
            <v>23.64855266013527</v>
          </cell>
        </row>
        <row r="1411">
          <cell r="AB1411">
            <v>19633.247972333003</v>
          </cell>
          <cell r="BM1411">
            <v>23.64855266013527</v>
          </cell>
        </row>
        <row r="1412">
          <cell r="AB1412">
            <v>19633.247972333003</v>
          </cell>
          <cell r="BM1412">
            <v>37.715714313166181</v>
          </cell>
        </row>
        <row r="1413">
          <cell r="AB1413">
            <v>19633.247972333003</v>
          </cell>
          <cell r="BM1413">
            <v>37.715714313166181</v>
          </cell>
        </row>
        <row r="1414">
          <cell r="AB1414">
            <v>19633.247972333003</v>
          </cell>
          <cell r="BM1414">
            <v>31.438544505726799</v>
          </cell>
        </row>
        <row r="1415">
          <cell r="AB1415">
            <v>19633.247972333003</v>
          </cell>
          <cell r="BM1415">
            <v>31.438544505726799</v>
          </cell>
        </row>
        <row r="1416">
          <cell r="AB1416">
            <v>19633.247972333003</v>
          </cell>
          <cell r="BM1416">
            <v>28.062545650217523</v>
          </cell>
        </row>
        <row r="1417">
          <cell r="AB1417">
            <v>19633.247972333003</v>
          </cell>
          <cell r="BM1417">
            <v>28.062545650217523</v>
          </cell>
        </row>
        <row r="1418">
          <cell r="AB1418">
            <v>19633.247972333003</v>
          </cell>
          <cell r="BM1418">
            <v>39.789165610225545</v>
          </cell>
        </row>
        <row r="1419">
          <cell r="AB1419">
            <v>19633.247972333003</v>
          </cell>
          <cell r="BM1419">
            <v>39.789165610225545</v>
          </cell>
        </row>
        <row r="1420">
          <cell r="AB1420">
            <v>19633.247972333003</v>
          </cell>
          <cell r="BM1420">
            <v>197.31855381644598</v>
          </cell>
        </row>
        <row r="1421">
          <cell r="AB1421">
            <v>19633.247972333003</v>
          </cell>
          <cell r="BM1421">
            <v>192.36434564694554</v>
          </cell>
        </row>
        <row r="1422">
          <cell r="AB1422">
            <v>19633.247972333003</v>
          </cell>
          <cell r="BM1422">
            <v>578.64678538547207</v>
          </cell>
        </row>
        <row r="1423">
          <cell r="AB1423">
            <v>19633.247972333003</v>
          </cell>
          <cell r="BM1423">
            <v>6.8870898984619835</v>
          </cell>
        </row>
        <row r="1424">
          <cell r="AB1424">
            <v>19633.247972333003</v>
          </cell>
          <cell r="BM1424">
            <v>7.0604162332978628</v>
          </cell>
        </row>
        <row r="1425">
          <cell r="AB1425">
            <v>19633.247972333003</v>
          </cell>
          <cell r="BM1425">
            <v>7.2241390264200387</v>
          </cell>
        </row>
        <row r="1426">
          <cell r="AB1426">
            <v>19633.247972333003</v>
          </cell>
          <cell r="BM1426">
            <v>7.3745969974168446</v>
          </cell>
        </row>
        <row r="1427">
          <cell r="AB1427">
            <v>19633.247972333003</v>
          </cell>
          <cell r="BM1427">
            <v>7.5403186431045617</v>
          </cell>
        </row>
        <row r="1428">
          <cell r="AB1428">
            <v>19633.247972333003</v>
          </cell>
          <cell r="BM1428">
            <v>7.6941584277761725</v>
          </cell>
        </row>
        <row r="1429">
          <cell r="AB1429">
            <v>19633.247972333003</v>
          </cell>
          <cell r="BM1429">
            <v>7.8204044653265994</v>
          </cell>
        </row>
        <row r="1430">
          <cell r="AB1430">
            <v>19633.247972333003</v>
          </cell>
          <cell r="BM1430">
            <v>7.9700581044388414</v>
          </cell>
        </row>
        <row r="1431">
          <cell r="AB1431">
            <v>19633.247972333003</v>
          </cell>
          <cell r="BM1431">
            <v>8.114684536193165</v>
          </cell>
        </row>
        <row r="1432">
          <cell r="AB1432">
            <v>19633.247972333003</v>
          </cell>
          <cell r="BM1432">
            <v>8.2423976410327082</v>
          </cell>
        </row>
        <row r="1433">
          <cell r="AB1433">
            <v>19633.247972333003</v>
          </cell>
          <cell r="BM1433">
            <v>8.3834059101004801</v>
          </cell>
        </row>
        <row r="1434">
          <cell r="AB1434">
            <v>19633.247972333003</v>
          </cell>
          <cell r="BM1434">
            <v>8.5136991583182375</v>
          </cell>
        </row>
        <row r="1435">
          <cell r="AB1435">
            <v>19633.247972333003</v>
          </cell>
          <cell r="BM1435">
            <v>8.6224133159096343</v>
          </cell>
        </row>
        <row r="1436">
          <cell r="AB1436">
            <v>19633.247972333003</v>
          </cell>
          <cell r="BM1436">
            <v>8.749438134100112</v>
          </cell>
        </row>
        <row r="1437">
          <cell r="AB1437">
            <v>19633.247972333003</v>
          </cell>
          <cell r="BM1437">
            <v>8.8663728722959494</v>
          </cell>
        </row>
        <row r="1438">
          <cell r="AB1438">
            <v>19633.247972333003</v>
          </cell>
          <cell r="BM1438">
            <v>8.9629640290011494</v>
          </cell>
        </row>
        <row r="1439">
          <cell r="AB1439">
            <v>19633.247972333003</v>
          </cell>
          <cell r="BM1439">
            <v>9.0820631705342709</v>
          </cell>
        </row>
        <row r="1440">
          <cell r="AB1440">
            <v>19633.247972333003</v>
          </cell>
          <cell r="BM1440">
            <v>9.18119454679813</v>
          </cell>
        </row>
        <row r="1441">
          <cell r="AB1441">
            <v>19633.247972333003</v>
          </cell>
          <cell r="BM1441">
            <v>9.2814613564900341</v>
          </cell>
        </row>
        <row r="1442">
          <cell r="AB1442">
            <v>19633.247972333003</v>
          </cell>
          <cell r="BM1442">
            <v>9.3727809720616584</v>
          </cell>
        </row>
        <row r="1443">
          <cell r="AB1443">
            <v>19633.247972333003</v>
          </cell>
          <cell r="BM1443">
            <v>9.4603557333593571</v>
          </cell>
        </row>
        <row r="1444">
          <cell r="AB1444">
            <v>19633.247972333003</v>
          </cell>
          <cell r="BM1444">
            <v>9.5537535168180323</v>
          </cell>
        </row>
        <row r="1445">
          <cell r="AB1445">
            <v>19633.247972333003</v>
          </cell>
          <cell r="BM1445">
            <v>9.6492097724127817</v>
          </cell>
        </row>
        <row r="1446">
          <cell r="AB1446">
            <v>19633.247972333003</v>
          </cell>
          <cell r="BM1446">
            <v>9.7369921375721482</v>
          </cell>
        </row>
        <row r="1447">
          <cell r="AB1447">
            <v>19633.247972333003</v>
          </cell>
          <cell r="BM1447">
            <v>9.8196259269621571</v>
          </cell>
        </row>
        <row r="1448">
          <cell r="AB1448">
            <v>19633.247972333003</v>
          </cell>
          <cell r="BM1448">
            <v>9.8896837131934578</v>
          </cell>
        </row>
        <row r="1449">
          <cell r="AB1449">
            <v>19633.247972333003</v>
          </cell>
          <cell r="BM1449">
            <v>27.861736773352767</v>
          </cell>
        </row>
        <row r="1450">
          <cell r="AB1450">
            <v>19633.247972333003</v>
          </cell>
          <cell r="BM1450">
            <v>479.66359722129926</v>
          </cell>
        </row>
        <row r="1451">
          <cell r="AB1451">
            <v>19633.247972333003</v>
          </cell>
          <cell r="BM1451">
            <v>4166.0585878778993</v>
          </cell>
        </row>
        <row r="1452">
          <cell r="AB1452">
            <v>19633.247972333003</v>
          </cell>
          <cell r="BM1452">
            <v>959.32719444259851</v>
          </cell>
        </row>
        <row r="1453">
          <cell r="AB1453">
            <v>19633.247972333003</v>
          </cell>
          <cell r="BM1453">
            <v>96.178790565983704</v>
          </cell>
        </row>
        <row r="1454">
          <cell r="AB1454">
            <v>19633.247972333003</v>
          </cell>
          <cell r="BM1454">
            <v>478.60271502625369</v>
          </cell>
        </row>
        <row r="1455">
          <cell r="AB1455">
            <v>19633.247972333003</v>
          </cell>
          <cell r="BM1455">
            <v>957.20543005250738</v>
          </cell>
        </row>
        <row r="1456">
          <cell r="AB1456">
            <v>19633.247972333003</v>
          </cell>
          <cell r="BM1456">
            <v>957.20543005250738</v>
          </cell>
        </row>
        <row r="1457">
          <cell r="AB1457">
            <v>19633.247972333003</v>
          </cell>
          <cell r="BM1457">
            <v>951.6349260176579</v>
          </cell>
        </row>
        <row r="1458">
          <cell r="AB1458">
            <v>19633.247972333003</v>
          </cell>
          <cell r="BM1458">
            <v>1427.452389026487</v>
          </cell>
        </row>
        <row r="1459">
          <cell r="AB1459">
            <v>19633.247972333003</v>
          </cell>
          <cell r="BM1459">
            <v>475.81746300882895</v>
          </cell>
        </row>
        <row r="1460">
          <cell r="AB1460">
            <v>19633.247972333003</v>
          </cell>
          <cell r="BM1460">
            <v>152.26158816282526</v>
          </cell>
        </row>
        <row r="1461">
          <cell r="AB1461">
            <v>19633.247972333003</v>
          </cell>
          <cell r="BM1461">
            <v>152.26158816282526</v>
          </cell>
        </row>
        <row r="1462">
          <cell r="AB1462">
            <v>19585.771836083386</v>
          </cell>
          <cell r="BM1462">
            <v>475.81746300882895</v>
          </cell>
        </row>
        <row r="1463">
          <cell r="AB1463">
            <v>19633.247972333003</v>
          </cell>
          <cell r="BM1463">
            <v>475.81746300882895</v>
          </cell>
        </row>
        <row r="1464">
          <cell r="AB1464">
            <v>19633.247972333003</v>
          </cell>
          <cell r="BM1464">
            <v>476.45871558582837</v>
          </cell>
        </row>
        <row r="1465">
          <cell r="AB1465">
            <v>19491.157059223751</v>
          </cell>
          <cell r="BM1465">
            <v>476.45871558582837</v>
          </cell>
        </row>
        <row r="1466">
          <cell r="AB1466">
            <v>19633.247972333003</v>
          </cell>
          <cell r="BM1466">
            <v>476.45871558582837</v>
          </cell>
        </row>
        <row r="1467">
          <cell r="AB1467">
            <v>19502.953051301458</v>
          </cell>
          <cell r="BM1467">
            <v>474.63309844938436</v>
          </cell>
        </row>
        <row r="1468">
          <cell r="AB1468">
            <v>19633.247972333003</v>
          </cell>
          <cell r="BM1468">
            <v>474.63309844938436</v>
          </cell>
        </row>
        <row r="1469">
          <cell r="AB1469">
            <v>19633.247972333003</v>
          </cell>
          <cell r="BM1469">
            <v>18.985323937975377</v>
          </cell>
        </row>
        <row r="1470">
          <cell r="AB1470">
            <v>19633.247972333003</v>
          </cell>
          <cell r="BM1470">
            <v>475.06240902585296</v>
          </cell>
        </row>
        <row r="1471">
          <cell r="AB1471">
            <v>19633.247972333003</v>
          </cell>
          <cell r="BM1471">
            <v>950.12481805170592</v>
          </cell>
        </row>
        <row r="1472">
          <cell r="AB1472">
            <v>19633.247972333003</v>
          </cell>
          <cell r="BM1472">
            <v>475.06240902585296</v>
          </cell>
        </row>
        <row r="1473">
          <cell r="AB1473">
            <v>19633.247972333003</v>
          </cell>
          <cell r="BM1473">
            <v>141.81302287474045</v>
          </cell>
        </row>
        <row r="1474">
          <cell r="AB1474">
            <v>19633.247972333003</v>
          </cell>
          <cell r="BM1474">
            <v>20.40179655365743</v>
          </cell>
        </row>
        <row r="1475">
          <cell r="AB1475">
            <v>19633.247972333003</v>
          </cell>
          <cell r="BM1475">
            <v>410.26622211024807</v>
          </cell>
        </row>
        <row r="1476">
          <cell r="AB1476">
            <v>19633.247972333003</v>
          </cell>
          <cell r="BM1476">
            <v>19.390853543546925</v>
          </cell>
        </row>
        <row r="1477">
          <cell r="AB1477">
            <v>19633.247972333003</v>
          </cell>
          <cell r="BM1477">
            <v>18.414486760166579</v>
          </cell>
        </row>
        <row r="1478">
          <cell r="AB1478">
            <v>19633.247972333003</v>
          </cell>
          <cell r="BM1478">
            <v>17.502018495564737</v>
          </cell>
        </row>
        <row r="1479">
          <cell r="AB1479">
            <v>19633.247972333003</v>
          </cell>
          <cell r="BM1479">
            <v>16.620757777082368</v>
          </cell>
        </row>
        <row r="1480">
          <cell r="AB1480">
            <v>19633.247972333003</v>
          </cell>
          <cell r="BM1480">
            <v>286.75822862481959</v>
          </cell>
        </row>
        <row r="1481">
          <cell r="AB1481">
            <v>19633.247972333003</v>
          </cell>
          <cell r="BM1481">
            <v>472.72953459112978</v>
          </cell>
        </row>
        <row r="1482">
          <cell r="AB1482">
            <v>19633.247972333003</v>
          </cell>
          <cell r="BM1482">
            <v>805.91318124231509</v>
          </cell>
        </row>
        <row r="1483">
          <cell r="AB1483">
            <v>19633.247972333003</v>
          </cell>
          <cell r="BM1483">
            <v>472.72953459112978</v>
          </cell>
        </row>
        <row r="1484">
          <cell r="AB1484">
            <v>19633.247972333003</v>
          </cell>
          <cell r="BM1484">
            <v>473.39645543025966</v>
          </cell>
        </row>
        <row r="1485">
          <cell r="AB1485">
            <v>19396.959706006437</v>
          </cell>
          <cell r="BM1485">
            <v>284.0378732581558</v>
          </cell>
        </row>
        <row r="1486">
          <cell r="AB1486">
            <v>19633.247972333003</v>
          </cell>
          <cell r="BM1486">
            <v>473.39645543025966</v>
          </cell>
        </row>
        <row r="1487">
          <cell r="AB1487">
            <v>19633.247972333003</v>
          </cell>
          <cell r="BM1487">
            <v>477.41611993918337</v>
          </cell>
        </row>
        <row r="1488">
          <cell r="AB1488">
            <v>19633.247972333003</v>
          </cell>
          <cell r="BM1488">
            <v>286.44967196351001</v>
          </cell>
        </row>
        <row r="1489">
          <cell r="AB1489">
            <v>19633.247972333003</v>
          </cell>
          <cell r="BM1489">
            <v>477.41611993918337</v>
          </cell>
        </row>
        <row r="1490">
          <cell r="AB1490">
            <v>19633.247972333003</v>
          </cell>
          <cell r="BM1490">
            <v>477.41611993918337</v>
          </cell>
        </row>
        <row r="1491">
          <cell r="AB1491">
            <v>19633.247972333003</v>
          </cell>
          <cell r="BM1491">
            <v>991.43960377211033</v>
          </cell>
        </row>
        <row r="1492">
          <cell r="AB1492">
            <v>19633.247972333003</v>
          </cell>
          <cell r="BM1492">
            <v>1018.2512244091245</v>
          </cell>
        </row>
        <row r="1493">
          <cell r="AB1493">
            <v>19633.247972333003</v>
          </cell>
          <cell r="BM1493">
            <v>283.7438256970421</v>
          </cell>
        </row>
        <row r="1494">
          <cell r="AB1494">
            <v>19633.247972333003</v>
          </cell>
          <cell r="BM1494">
            <v>283.7438256970421</v>
          </cell>
        </row>
        <row r="1495">
          <cell r="AB1495">
            <v>19633.247972333003</v>
          </cell>
          <cell r="BM1495">
            <v>172.2665512460575</v>
          </cell>
        </row>
        <row r="1496">
          <cell r="AB1496">
            <v>19633.247972333003</v>
          </cell>
          <cell r="BM1496">
            <v>11.578068183139671</v>
          </cell>
        </row>
        <row r="1497">
          <cell r="AB1497">
            <v>19633.247972333003</v>
          </cell>
          <cell r="BM1497">
            <v>388.03798403324197</v>
          </cell>
        </row>
        <row r="1498">
          <cell r="AB1498">
            <v>19633.247972333003</v>
          </cell>
          <cell r="BM1498">
            <v>947.45913329442908</v>
          </cell>
        </row>
        <row r="1499">
          <cell r="AB1499">
            <v>19633.247972333003</v>
          </cell>
          <cell r="BM1499">
            <v>947.45913329442908</v>
          </cell>
        </row>
        <row r="1500">
          <cell r="AB1500">
            <v>19633.247972333003</v>
          </cell>
          <cell r="BM1500">
            <v>284.55688681053107</v>
          </cell>
        </row>
        <row r="1501">
          <cell r="AB1501">
            <v>19633.247972333003</v>
          </cell>
          <cell r="BM1501">
            <v>284.55688681053107</v>
          </cell>
        </row>
        <row r="1502">
          <cell r="AB1502">
            <v>19597.625088751363</v>
          </cell>
          <cell r="BM1502">
            <v>12.330798428456346</v>
          </cell>
        </row>
        <row r="1503">
          <cell r="AB1503">
            <v>19597.625088751363</v>
          </cell>
          <cell r="BM1503">
            <v>12.330798428456346</v>
          </cell>
        </row>
        <row r="1504">
          <cell r="AB1504">
            <v>19479.381476519397</v>
          </cell>
          <cell r="BM1504">
            <v>95.223019779995653</v>
          </cell>
        </row>
        <row r="1505">
          <cell r="AB1505">
            <v>19633.247972333003</v>
          </cell>
          <cell r="BM1505">
            <v>96.218649418921856</v>
          </cell>
        </row>
        <row r="1506">
          <cell r="AB1506">
            <v>19502.953051301458</v>
          </cell>
          <cell r="BM1506">
            <v>300.5756869781568</v>
          </cell>
        </row>
        <row r="1507">
          <cell r="AB1507">
            <v>19502.953051301458</v>
          </cell>
          <cell r="BM1507">
            <v>300.5756869781568</v>
          </cell>
        </row>
        <row r="1508">
          <cell r="AB1508">
            <v>19633.247972333003</v>
          </cell>
          <cell r="BM1508">
            <v>244.01676287087622</v>
          </cell>
        </row>
        <row r="1509">
          <cell r="AB1509">
            <v>19633.247972333003</v>
          </cell>
          <cell r="BM1509">
            <v>540.22463556954983</v>
          </cell>
        </row>
        <row r="1510">
          <cell r="AB1510">
            <v>19633.247972333003</v>
          </cell>
          <cell r="BM1510">
            <v>56.865751112584199</v>
          </cell>
        </row>
        <row r="1511">
          <cell r="AB1511">
            <v>19633.247972333003</v>
          </cell>
          <cell r="BM1511">
            <v>949.03083361051404</v>
          </cell>
        </row>
        <row r="1512">
          <cell r="AB1512">
            <v>19633.247972333003</v>
          </cell>
          <cell r="BM1512">
            <v>949.03083361051404</v>
          </cell>
        </row>
        <row r="1513">
          <cell r="AB1513">
            <v>19633.247972333003</v>
          </cell>
          <cell r="BM1513">
            <v>0.53823440659181143</v>
          </cell>
        </row>
        <row r="1514">
          <cell r="AB1514">
            <v>19633.247972333003</v>
          </cell>
          <cell r="BM1514">
            <v>17.898728880352241</v>
          </cell>
        </row>
        <row r="1515">
          <cell r="AB1515">
            <v>19633.247972333003</v>
          </cell>
          <cell r="BM1515">
            <v>39.49674746778247</v>
          </cell>
        </row>
        <row r="1516">
          <cell r="AB1516">
            <v>19633.247972333003</v>
          </cell>
          <cell r="BM1516">
            <v>1.1672453784483758</v>
          </cell>
        </row>
        <row r="1517">
          <cell r="AB1517">
            <v>19633.247972333003</v>
          </cell>
          <cell r="BM1517">
            <v>20.857289155697639</v>
          </cell>
        </row>
        <row r="1518">
          <cell r="AB1518">
            <v>19633.247972333003</v>
          </cell>
          <cell r="BM1518">
            <v>41.714577786107611</v>
          </cell>
        </row>
        <row r="1519">
          <cell r="AB1519">
            <v>19633.247972333003</v>
          </cell>
          <cell r="BM1519">
            <v>104.28644525320053</v>
          </cell>
        </row>
        <row r="1520">
          <cell r="AB1520">
            <v>19633.247972333003</v>
          </cell>
          <cell r="BM1520">
            <v>166.85831219500577</v>
          </cell>
        </row>
        <row r="1521">
          <cell r="AB1521">
            <v>19633.247972333003</v>
          </cell>
          <cell r="BM1521">
            <v>1.2073253822693253</v>
          </cell>
        </row>
        <row r="1522">
          <cell r="AB1522">
            <v>19633.247972333003</v>
          </cell>
          <cell r="BM1522">
            <v>2.4146502392509808</v>
          </cell>
        </row>
        <row r="1523">
          <cell r="AB1523">
            <v>19633.247972333003</v>
          </cell>
          <cell r="BM1523">
            <v>6.0366258607712862</v>
          </cell>
        </row>
        <row r="1524">
          <cell r="AB1524">
            <v>19633.247972333003</v>
          </cell>
          <cell r="BM1524">
            <v>9.6586009570039231</v>
          </cell>
        </row>
        <row r="1525">
          <cell r="AB1525">
            <v>19633.247972333003</v>
          </cell>
          <cell r="BM1525">
            <v>10.15718983028696</v>
          </cell>
        </row>
        <row r="1526">
          <cell r="AB1526">
            <v>19633.247972333003</v>
          </cell>
          <cell r="BM1526">
            <v>6.348243840912227</v>
          </cell>
        </row>
        <row r="1527">
          <cell r="AB1527">
            <v>19633.247972333003</v>
          </cell>
          <cell r="BM1527">
            <v>2.5392973262498226</v>
          </cell>
        </row>
        <row r="1528">
          <cell r="AB1528">
            <v>19633.247972333003</v>
          </cell>
          <cell r="BM1528">
            <v>1.2696486631249113</v>
          </cell>
        </row>
        <row r="1529">
          <cell r="AB1529">
            <v>19633.247972333003</v>
          </cell>
          <cell r="BM1529">
            <v>1.3340941061659617</v>
          </cell>
        </row>
        <row r="1530">
          <cell r="AB1530">
            <v>19633.247972333003</v>
          </cell>
          <cell r="BM1530">
            <v>2.6681887376195927</v>
          </cell>
        </row>
        <row r="1531">
          <cell r="AB1531">
            <v>19633.247972333003</v>
          </cell>
          <cell r="BM1531">
            <v>6.6704715814051481</v>
          </cell>
        </row>
        <row r="1532">
          <cell r="AB1532">
            <v>19633.247972333003</v>
          </cell>
          <cell r="BM1532">
            <v>10.672754425190703</v>
          </cell>
        </row>
        <row r="1533">
          <cell r="AB1533">
            <v>19633.247972333003</v>
          </cell>
          <cell r="BM1533">
            <v>1.4029619460979581</v>
          </cell>
        </row>
        <row r="1534">
          <cell r="AB1534">
            <v>19633.247972333003</v>
          </cell>
          <cell r="BM1534">
            <v>2.8059238921959162</v>
          </cell>
        </row>
        <row r="1535">
          <cell r="AB1535">
            <v>19633.247972333003</v>
          </cell>
          <cell r="BM1535">
            <v>7.0148092052021198</v>
          </cell>
        </row>
        <row r="1536">
          <cell r="AB1536">
            <v>19633.247972333003</v>
          </cell>
          <cell r="BM1536">
            <v>11.223695043495995</v>
          </cell>
        </row>
        <row r="1537">
          <cell r="AB1537">
            <v>19633.247972333003</v>
          </cell>
          <cell r="BM1537">
            <v>1.4741741448996886</v>
          </cell>
        </row>
        <row r="1538">
          <cell r="AB1538">
            <v>19633.247972333003</v>
          </cell>
          <cell r="BM1538">
            <v>2.9483482897993771</v>
          </cell>
        </row>
        <row r="1539">
          <cell r="AB1539">
            <v>19633.247972333003</v>
          </cell>
          <cell r="BM1539">
            <v>7.3708707244984426</v>
          </cell>
        </row>
        <row r="1540">
          <cell r="AB1540">
            <v>19633.247972333003</v>
          </cell>
          <cell r="BM1540">
            <v>11.793393684485178</v>
          </cell>
        </row>
        <row r="1541">
          <cell r="AB1541">
            <v>19633.247972333003</v>
          </cell>
          <cell r="BM1541">
            <v>949.19481909246338</v>
          </cell>
        </row>
        <row r="1542">
          <cell r="AB1542">
            <v>19633.247972333003</v>
          </cell>
          <cell r="BM1542">
            <v>5.9197293933384153E-2</v>
          </cell>
        </row>
        <row r="1543">
          <cell r="AB1543">
            <v>19633.247972333003</v>
          </cell>
          <cell r="BM1543">
            <v>12.2055171912652</v>
          </cell>
        </row>
        <row r="1544">
          <cell r="AB1544">
            <v>19633.247972333003</v>
          </cell>
          <cell r="BM1544">
            <v>76.523973311879246</v>
          </cell>
        </row>
        <row r="1545">
          <cell r="AB1545">
            <v>19633.247972333003</v>
          </cell>
          <cell r="BM1545">
            <v>19.988309872416163</v>
          </cell>
        </row>
        <row r="1546">
          <cell r="AB1546">
            <v>19633.247972333003</v>
          </cell>
          <cell r="BM1546">
            <v>1.2149448358531894</v>
          </cell>
        </row>
        <row r="1547">
          <cell r="AB1547">
            <v>19633.247972333003</v>
          </cell>
          <cell r="BM1547">
            <v>2.4481140672223001</v>
          </cell>
        </row>
        <row r="1548">
          <cell r="AB1548">
            <v>19585.771836083386</v>
          </cell>
          <cell r="BM1548">
            <v>1.2620241744997138</v>
          </cell>
        </row>
        <row r="1549">
          <cell r="AB1549">
            <v>19633.247972333003</v>
          </cell>
          <cell r="BM1549">
            <v>82.872049341176208</v>
          </cell>
        </row>
        <row r="1550">
          <cell r="AB1550">
            <v>19585.771836083386</v>
          </cell>
          <cell r="BM1550">
            <v>42.734703300647595</v>
          </cell>
        </row>
        <row r="1551">
          <cell r="AB1551">
            <v>19633.247972333003</v>
          </cell>
          <cell r="BM1551">
            <v>41.137224541458771</v>
          </cell>
        </row>
        <row r="1552">
          <cell r="AB1552">
            <v>19633.247972333003</v>
          </cell>
          <cell r="BM1552">
            <v>477.12036402947376</v>
          </cell>
        </row>
        <row r="1553">
          <cell r="AB1553">
            <v>19633.247972333003</v>
          </cell>
          <cell r="BM1553">
            <v>667.96850964126327</v>
          </cell>
        </row>
        <row r="1554">
          <cell r="AB1554">
            <v>19633.247972333003</v>
          </cell>
          <cell r="BM1554">
            <v>2474.2382288517833</v>
          </cell>
        </row>
        <row r="1555">
          <cell r="AB1555">
            <v>19538.403848165792</v>
          </cell>
          <cell r="BM1555">
            <v>73.654365818467497</v>
          </cell>
        </row>
        <row r="1556">
          <cell r="AB1556">
            <v>19396.959706006437</v>
          </cell>
          <cell r="BM1556">
            <v>2444.5316305015472</v>
          </cell>
        </row>
        <row r="1557">
          <cell r="AB1557">
            <v>19396.959706006437</v>
          </cell>
          <cell r="BM1557">
            <v>2444.5316305015472</v>
          </cell>
        </row>
        <row r="1558">
          <cell r="AB1558">
            <v>19396.959706006437</v>
          </cell>
          <cell r="BM1558">
            <v>4051.7919050365504</v>
          </cell>
        </row>
        <row r="1559">
          <cell r="AB1559">
            <v>19396.959706006437</v>
          </cell>
          <cell r="BM1559">
            <v>4051.7919050365504</v>
          </cell>
        </row>
        <row r="1560">
          <cell r="AB1560">
            <v>19396.959706006437</v>
          </cell>
          <cell r="BM1560">
            <v>381.34512047402825</v>
          </cell>
        </row>
        <row r="1561">
          <cell r="AB1561">
            <v>19396.959706006437</v>
          </cell>
          <cell r="BM1561">
            <v>381.34512047402825</v>
          </cell>
        </row>
        <row r="1562">
          <cell r="AB1562">
            <v>19396.959706006437</v>
          </cell>
          <cell r="BM1562">
            <v>4433.1370255105785</v>
          </cell>
        </row>
        <row r="1563">
          <cell r="AB1563">
            <v>19396.959706006437</v>
          </cell>
          <cell r="BM1563">
            <v>4433.1370255105785</v>
          </cell>
        </row>
        <row r="1564">
          <cell r="AB1564">
            <v>19633.247972333003</v>
          </cell>
          <cell r="BM1564">
            <v>160.41909574575928</v>
          </cell>
        </row>
        <row r="1565">
          <cell r="AB1565">
            <v>19396.959706006437</v>
          </cell>
          <cell r="BM1565">
            <v>3117.5916961552994</v>
          </cell>
        </row>
        <row r="1566">
          <cell r="AB1566">
            <v>19396.959706006437</v>
          </cell>
          <cell r="BM1566">
            <v>3117.5916961552994</v>
          </cell>
        </row>
        <row r="1567">
          <cell r="AB1567">
            <v>19633.247972333003</v>
          </cell>
          <cell r="BM1567">
            <v>953.36280118507068</v>
          </cell>
        </row>
        <row r="1568">
          <cell r="AB1568">
            <v>19633.247972333003</v>
          </cell>
          <cell r="BM1568">
            <v>475.74243886133104</v>
          </cell>
        </row>
        <row r="1569">
          <cell r="AB1569">
            <v>19633.247972333003</v>
          </cell>
          <cell r="BM1569">
            <v>475.74243886133104</v>
          </cell>
        </row>
        <row r="1570">
          <cell r="AB1570">
            <v>19633.247972333003</v>
          </cell>
          <cell r="BM1570">
            <v>475.74243886133104</v>
          </cell>
        </row>
        <row r="1571">
          <cell r="AB1571">
            <v>19633.247972333003</v>
          </cell>
          <cell r="BM1571">
            <v>951.48487772266208</v>
          </cell>
        </row>
        <row r="1572">
          <cell r="AB1572">
            <v>19633.247972333003</v>
          </cell>
          <cell r="BM1572">
            <v>475.74243886133104</v>
          </cell>
        </row>
        <row r="1573">
          <cell r="AB1573">
            <v>19633.247972333003</v>
          </cell>
          <cell r="BM1573">
            <v>332.52749144115933</v>
          </cell>
        </row>
        <row r="1574">
          <cell r="AB1574">
            <v>19633.247972333003</v>
          </cell>
          <cell r="BM1574">
            <v>475.74243886133104</v>
          </cell>
        </row>
        <row r="1575">
          <cell r="AB1575">
            <v>19633.247972333003</v>
          </cell>
          <cell r="BM1575">
            <v>285.44546331679862</v>
          </cell>
        </row>
        <row r="1576">
          <cell r="AB1576">
            <v>19538.403848165792</v>
          </cell>
          <cell r="BM1576">
            <v>7.3615995024119405</v>
          </cell>
        </row>
        <row r="1577">
          <cell r="AB1577">
            <v>19633.247972333003</v>
          </cell>
          <cell r="BM1577">
            <v>247.63976829057052</v>
          </cell>
        </row>
        <row r="1578">
          <cell r="AB1578">
            <v>19633.247972333003</v>
          </cell>
          <cell r="BM1578">
            <v>121.36728542412102</v>
          </cell>
        </row>
        <row r="1579">
          <cell r="AB1579">
            <v>19633.247972333003</v>
          </cell>
          <cell r="BM1579">
            <v>4081.5832567468719</v>
          </cell>
        </row>
        <row r="1580">
          <cell r="AB1580">
            <v>19633.247972333003</v>
          </cell>
          <cell r="BM1580">
            <v>714.66985503713113</v>
          </cell>
        </row>
        <row r="1581">
          <cell r="AB1581">
            <v>19633.247972333003</v>
          </cell>
          <cell r="BM1581">
            <v>714.66985503713113</v>
          </cell>
        </row>
        <row r="1582">
          <cell r="AB1582">
            <v>19633.247972333003</v>
          </cell>
          <cell r="BM1582">
            <v>95.289314004950825</v>
          </cell>
        </row>
        <row r="1583">
          <cell r="AB1583">
            <v>19633.247972333003</v>
          </cell>
          <cell r="BM1583">
            <v>95.289314004950825</v>
          </cell>
        </row>
        <row r="1584">
          <cell r="AB1584">
            <v>19633.247972333003</v>
          </cell>
          <cell r="BM1584">
            <v>95.289314004950825</v>
          </cell>
        </row>
        <row r="1585">
          <cell r="AB1585">
            <v>19597.625088751363</v>
          </cell>
          <cell r="BM1585">
            <v>190.57862800990165</v>
          </cell>
        </row>
        <row r="1586">
          <cell r="AB1586">
            <v>19597.625088751363</v>
          </cell>
          <cell r="BM1586">
            <v>190.57862800990165</v>
          </cell>
        </row>
        <row r="1587">
          <cell r="AB1587">
            <v>19633.247972333003</v>
          </cell>
          <cell r="BM1587">
            <v>1419.3401590804531</v>
          </cell>
        </row>
        <row r="1588">
          <cell r="AB1588">
            <v>19633.247972333003</v>
          </cell>
          <cell r="BM1588">
            <v>473.11338636015097</v>
          </cell>
        </row>
        <row r="1589">
          <cell r="AB1589">
            <v>19633.247972333003</v>
          </cell>
          <cell r="BM1589">
            <v>474.90538476321052</v>
          </cell>
        </row>
        <row r="1590">
          <cell r="AB1590">
            <v>19633.247972333003</v>
          </cell>
          <cell r="BM1590">
            <v>474.90538476321052</v>
          </cell>
        </row>
        <row r="1591">
          <cell r="AB1591">
            <v>19633.247972333003</v>
          </cell>
          <cell r="BM1591">
            <v>474.90538476321052</v>
          </cell>
        </row>
        <row r="1592">
          <cell r="AB1592">
            <v>19633.247972333003</v>
          </cell>
          <cell r="BM1592">
            <v>474.90538476321052</v>
          </cell>
        </row>
        <row r="1593">
          <cell r="AB1593">
            <v>19633.247972333003</v>
          </cell>
          <cell r="BM1593">
            <v>474.90538476321052</v>
          </cell>
        </row>
        <row r="1594">
          <cell r="AB1594">
            <v>19633.247972333003</v>
          </cell>
          <cell r="BM1594">
            <v>475.68223485626686</v>
          </cell>
        </row>
        <row r="1595">
          <cell r="AB1595">
            <v>19633.247972333003</v>
          </cell>
          <cell r="BM1595">
            <v>190.12641253594376</v>
          </cell>
        </row>
        <row r="1596">
          <cell r="AB1596">
            <v>19633.247972333003</v>
          </cell>
          <cell r="BM1596">
            <v>950.63206267971873</v>
          </cell>
        </row>
        <row r="1597">
          <cell r="AB1597">
            <v>19633.247972333003</v>
          </cell>
          <cell r="BM1597">
            <v>950.63206267971873</v>
          </cell>
        </row>
        <row r="1598">
          <cell r="AB1598">
            <v>19633.247972333003</v>
          </cell>
          <cell r="BM1598">
            <v>475.31603133985936</v>
          </cell>
        </row>
        <row r="1599">
          <cell r="AB1599">
            <v>19633.247972333003</v>
          </cell>
          <cell r="BM1599">
            <v>475.31603133985936</v>
          </cell>
        </row>
        <row r="1600">
          <cell r="AB1600">
            <v>19633.247972333003</v>
          </cell>
          <cell r="BM1600">
            <v>1425.9480940195781</v>
          </cell>
        </row>
        <row r="1601">
          <cell r="AB1601">
            <v>19502.953051301458</v>
          </cell>
          <cell r="BM1601">
            <v>380.25282507188751</v>
          </cell>
        </row>
        <row r="1602">
          <cell r="AB1602">
            <v>19550.235094545249</v>
          </cell>
          <cell r="BM1602">
            <v>956.33208161173468</v>
          </cell>
        </row>
        <row r="1603">
          <cell r="AB1603">
            <v>19408.71852580928</v>
          </cell>
          <cell r="BM1603">
            <v>1312.2465378444997</v>
          </cell>
        </row>
        <row r="1604">
          <cell r="AB1604">
            <v>19502.953051301458</v>
          </cell>
          <cell r="BM1604">
            <v>956.33208161173468</v>
          </cell>
        </row>
        <row r="1605">
          <cell r="AB1605">
            <v>19633.247972333003</v>
          </cell>
          <cell r="BM1605">
            <v>956.33208161173468</v>
          </cell>
        </row>
        <row r="1606">
          <cell r="AB1606">
            <v>19633.247972333003</v>
          </cell>
          <cell r="BM1606">
            <v>95.633208161173457</v>
          </cell>
        </row>
        <row r="1607">
          <cell r="AB1607">
            <v>19633.247972333003</v>
          </cell>
          <cell r="BM1607">
            <v>143.44981224176018</v>
          </cell>
        </row>
        <row r="1608">
          <cell r="AB1608">
            <v>19633.247972333003</v>
          </cell>
          <cell r="BM1608">
            <v>191.26641632234691</v>
          </cell>
        </row>
        <row r="1609">
          <cell r="AB1609">
            <v>19633.247972333003</v>
          </cell>
          <cell r="BM1609">
            <v>1731.5514159091101</v>
          </cell>
        </row>
        <row r="1610">
          <cell r="AB1610">
            <v>19633.247972333003</v>
          </cell>
          <cell r="BM1610">
            <v>1731.5514159091101</v>
          </cell>
        </row>
        <row r="1611">
          <cell r="AB1611">
            <v>19491.157059223751</v>
          </cell>
          <cell r="BM1611">
            <v>960.35442979843629</v>
          </cell>
        </row>
        <row r="1612">
          <cell r="AB1612">
            <v>19633.247972333003</v>
          </cell>
          <cell r="BM1612">
            <v>480.17721489921814</v>
          </cell>
        </row>
        <row r="1613">
          <cell r="AB1613">
            <v>19633.247972333003</v>
          </cell>
          <cell r="BM1613">
            <v>960.35442979843629</v>
          </cell>
        </row>
        <row r="1614">
          <cell r="AB1614">
            <v>19633.247972333003</v>
          </cell>
          <cell r="BM1614">
            <v>960.35442979843629</v>
          </cell>
        </row>
        <row r="1615">
          <cell r="AB1615">
            <v>19633.247972333003</v>
          </cell>
          <cell r="BM1615">
            <v>960.35442979843629</v>
          </cell>
        </row>
        <row r="1616">
          <cell r="AB1616">
            <v>19633.247972333003</v>
          </cell>
          <cell r="BM1616">
            <v>265.15385806734827</v>
          </cell>
        </row>
        <row r="1617">
          <cell r="AB1617">
            <v>19633.247972333003</v>
          </cell>
          <cell r="BM1617">
            <v>265.15385806734827</v>
          </cell>
        </row>
        <row r="1618">
          <cell r="AB1618">
            <v>19633.247972333003</v>
          </cell>
          <cell r="BM1618">
            <v>1152.4253157581236</v>
          </cell>
        </row>
        <row r="1619">
          <cell r="AB1619">
            <v>19633.247972333003</v>
          </cell>
          <cell r="BM1619">
            <v>48.147579664785951</v>
          </cell>
        </row>
        <row r="1620">
          <cell r="AB1620">
            <v>19633.247972333003</v>
          </cell>
          <cell r="BM1620">
            <v>3.5234164862298436</v>
          </cell>
        </row>
        <row r="1621">
          <cell r="AB1621">
            <v>19633.247972333003</v>
          </cell>
          <cell r="BM1621">
            <v>19.463911138465996</v>
          </cell>
        </row>
        <row r="1622">
          <cell r="AB1622">
            <v>19633.247972333003</v>
          </cell>
          <cell r="BM1622">
            <v>2.9634368125226094</v>
          </cell>
        </row>
        <row r="1623">
          <cell r="AB1623">
            <v>19633.247972333003</v>
          </cell>
          <cell r="BM1623">
            <v>1.9748193248827053</v>
          </cell>
        </row>
        <row r="1624">
          <cell r="AB1624">
            <v>19633.247972333003</v>
          </cell>
          <cell r="BM1624">
            <v>6.228424812392646</v>
          </cell>
        </row>
        <row r="1625">
          <cell r="AB1625">
            <v>19633.247972333003</v>
          </cell>
          <cell r="BM1625">
            <v>6.2417670976119028</v>
          </cell>
        </row>
        <row r="1626">
          <cell r="AB1626">
            <v>19633.247972333003</v>
          </cell>
          <cell r="BM1626">
            <v>6.2467589927923637</v>
          </cell>
        </row>
        <row r="1627">
          <cell r="AB1627">
            <v>19633.247972333003</v>
          </cell>
          <cell r="BM1627">
            <v>960.18710982124594</v>
          </cell>
        </row>
        <row r="1628">
          <cell r="AB1628">
            <v>19633.247972333003</v>
          </cell>
          <cell r="BM1628">
            <v>960.18710982124594</v>
          </cell>
        </row>
        <row r="1629">
          <cell r="AB1629">
            <v>19633.247972333003</v>
          </cell>
          <cell r="BM1629">
            <v>72.905353092674218</v>
          </cell>
        </row>
        <row r="1630">
          <cell r="AB1630">
            <v>19633.247972333003</v>
          </cell>
          <cell r="BM1630">
            <v>2442.2894479117272</v>
          </cell>
        </row>
        <row r="1631">
          <cell r="AB1631">
            <v>19633.247972333003</v>
          </cell>
          <cell r="BM1631">
            <v>58.297571918085438</v>
          </cell>
        </row>
        <row r="1632">
          <cell r="AB1632">
            <v>19633.247972333003</v>
          </cell>
          <cell r="BM1632">
            <v>1948.0589721360277</v>
          </cell>
        </row>
        <row r="1633">
          <cell r="AB1633">
            <v>19633.247972333003</v>
          </cell>
          <cell r="BM1633">
            <v>38.662513197737951</v>
          </cell>
        </row>
        <row r="1634">
          <cell r="AB1634">
            <v>19633.247972333003</v>
          </cell>
          <cell r="BM1634">
            <v>480.09355491062297</v>
          </cell>
        </row>
        <row r="1635">
          <cell r="AB1635">
            <v>19633.247972333003</v>
          </cell>
          <cell r="BM1635">
            <v>480.09355491062297</v>
          </cell>
        </row>
        <row r="1636">
          <cell r="AB1636">
            <v>19633.247972333003</v>
          </cell>
          <cell r="BM1636">
            <v>960.18710982124594</v>
          </cell>
        </row>
        <row r="1637">
          <cell r="AB1637">
            <v>19633.247972333003</v>
          </cell>
          <cell r="BM1637">
            <v>479.05243142213806</v>
          </cell>
        </row>
        <row r="1638">
          <cell r="AB1638">
            <v>19633.247972333003</v>
          </cell>
          <cell r="BM1638">
            <v>958.10486284427611</v>
          </cell>
        </row>
        <row r="1639">
          <cell r="AB1639">
            <v>19633.247972333003</v>
          </cell>
          <cell r="BM1639">
            <v>958.10486284427611</v>
          </cell>
        </row>
        <row r="1640">
          <cell r="AB1640">
            <v>19597.625088751363</v>
          </cell>
          <cell r="BM1640">
            <v>117.08768050227762</v>
          </cell>
        </row>
        <row r="1641">
          <cell r="AB1641">
            <v>19597.625088751363</v>
          </cell>
          <cell r="BM1641">
            <v>35.221497386864002</v>
          </cell>
        </row>
        <row r="1642">
          <cell r="AB1642">
            <v>19633.247972333003</v>
          </cell>
          <cell r="BM1642">
            <v>20.833985468997202</v>
          </cell>
        </row>
        <row r="1643">
          <cell r="AB1643">
            <v>19396.959706006437</v>
          </cell>
          <cell r="BM1643">
            <v>143.36979889016732</v>
          </cell>
        </row>
        <row r="1644">
          <cell r="AB1644">
            <v>19396.959706006437</v>
          </cell>
          <cell r="BM1644">
            <v>143.36979889016732</v>
          </cell>
        </row>
        <row r="1645">
          <cell r="AB1645">
            <v>19633.247972333003</v>
          </cell>
          <cell r="BM1645">
            <v>143.36979889016732</v>
          </cell>
        </row>
        <row r="1646">
          <cell r="AB1646">
            <v>19633.247972333003</v>
          </cell>
          <cell r="BM1646">
            <v>143.36979889016732</v>
          </cell>
        </row>
        <row r="1647">
          <cell r="AB1647">
            <v>19633.247972333003</v>
          </cell>
          <cell r="BM1647">
            <v>238.94966481694553</v>
          </cell>
        </row>
        <row r="1648">
          <cell r="AB1648">
            <v>19633.247972333003</v>
          </cell>
          <cell r="BM1648">
            <v>238.94966481694553</v>
          </cell>
        </row>
        <row r="1649">
          <cell r="AB1649">
            <v>19633.247972333003</v>
          </cell>
          <cell r="BM1649">
            <v>81.016203815803564</v>
          </cell>
        </row>
        <row r="1650">
          <cell r="AB1650">
            <v>19633.247972333003</v>
          </cell>
          <cell r="BM1650">
            <v>85.149189088135728</v>
          </cell>
        </row>
        <row r="1651">
          <cell r="AB1651">
            <v>19633.247972333003</v>
          </cell>
          <cell r="BM1651">
            <v>6.0061760741161478</v>
          </cell>
        </row>
        <row r="1652">
          <cell r="AB1652">
            <v>19633.247972333003</v>
          </cell>
          <cell r="BM1652">
            <v>5.7183224280768474</v>
          </cell>
        </row>
        <row r="1653">
          <cell r="AB1653">
            <v>19633.247972333003</v>
          </cell>
          <cell r="BM1653">
            <v>5.4398346379151885</v>
          </cell>
        </row>
        <row r="1654">
          <cell r="AB1654">
            <v>19633.247972333003</v>
          </cell>
          <cell r="BM1654">
            <v>5.1791241036986264</v>
          </cell>
        </row>
        <row r="1655">
          <cell r="AB1655">
            <v>19633.247972333003</v>
          </cell>
          <cell r="BM1655">
            <v>4.9268957273666194</v>
          </cell>
        </row>
        <row r="1656">
          <cell r="AB1656">
            <v>19633.247972333003</v>
          </cell>
          <cell r="BM1656">
            <v>477.24961417170147</v>
          </cell>
        </row>
        <row r="1657">
          <cell r="AB1657">
            <v>19633.247972333003</v>
          </cell>
          <cell r="BM1657">
            <v>954.49922834340293</v>
          </cell>
        </row>
        <row r="1658">
          <cell r="AB1658">
            <v>19633.247972333003</v>
          </cell>
          <cell r="BM1658">
            <v>954.49922834340293</v>
          </cell>
        </row>
        <row r="1659">
          <cell r="AB1659">
            <v>19633.247972333003</v>
          </cell>
          <cell r="BM1659">
            <v>238.62480708585073</v>
          </cell>
        </row>
        <row r="1660">
          <cell r="AB1660">
            <v>19633.247972333003</v>
          </cell>
          <cell r="BM1660">
            <v>477.24961417170147</v>
          </cell>
        </row>
        <row r="1661">
          <cell r="AB1661">
            <v>19479.381476519397</v>
          </cell>
          <cell r="BM1661">
            <v>954.49922834340293</v>
          </cell>
        </row>
        <row r="1662">
          <cell r="AB1662">
            <v>19633.247972333003</v>
          </cell>
          <cell r="BM1662">
            <v>3107.0304765995711</v>
          </cell>
        </row>
        <row r="1663">
          <cell r="AB1663">
            <v>19633.247972333003</v>
          </cell>
          <cell r="BM1663">
            <v>3107.0304765995711</v>
          </cell>
        </row>
        <row r="1664">
          <cell r="AB1664">
            <v>19633.247972333003</v>
          </cell>
          <cell r="BM1664">
            <v>381.30091140695475</v>
          </cell>
        </row>
        <row r="1665">
          <cell r="AB1665">
            <v>19633.247972333003</v>
          </cell>
          <cell r="BM1665">
            <v>190.65045570347738</v>
          </cell>
        </row>
        <row r="1666">
          <cell r="AB1666">
            <v>19633.247972333003</v>
          </cell>
          <cell r="BM1666">
            <v>1590.5014267062602</v>
          </cell>
        </row>
        <row r="1667">
          <cell r="AB1667">
            <v>19633.247972333003</v>
          </cell>
          <cell r="BM1667">
            <v>448.02857090317184</v>
          </cell>
        </row>
        <row r="1668">
          <cell r="AB1668">
            <v>19633.247972333003</v>
          </cell>
          <cell r="BM1668">
            <v>97.412115761224968</v>
          </cell>
        </row>
        <row r="1669">
          <cell r="AB1669">
            <v>19633.247972333003</v>
          </cell>
          <cell r="BM1669">
            <v>3261.7054043607718</v>
          </cell>
        </row>
        <row r="1670">
          <cell r="AB1670">
            <v>19633.247972333003</v>
          </cell>
          <cell r="BM1670">
            <v>475.25489250490176</v>
          </cell>
        </row>
        <row r="1671">
          <cell r="AB1671">
            <v>19633.247972333003</v>
          </cell>
          <cell r="BM1671">
            <v>950.50978500980352</v>
          </cell>
        </row>
        <row r="1672">
          <cell r="AB1672">
            <v>19633.247972333003</v>
          </cell>
          <cell r="BM1672">
            <v>883.97410005911729</v>
          </cell>
        </row>
        <row r="1673">
          <cell r="AB1673">
            <v>19633.247972333003</v>
          </cell>
          <cell r="BM1673">
            <v>418.22430540431355</v>
          </cell>
        </row>
        <row r="1674">
          <cell r="AB1674">
            <v>19633.247972333003</v>
          </cell>
          <cell r="BM1674">
            <v>202.65652863024488</v>
          </cell>
        </row>
        <row r="1675">
          <cell r="AB1675">
            <v>19633.247972333003</v>
          </cell>
          <cell r="BM1675">
            <v>104.7534383733985</v>
          </cell>
        </row>
        <row r="1676">
          <cell r="AB1676">
            <v>19633.247972333003</v>
          </cell>
          <cell r="BM1676">
            <v>571.38239112762813</v>
          </cell>
        </row>
        <row r="1677">
          <cell r="AB1677">
            <v>19633.247972333003</v>
          </cell>
          <cell r="BM1677">
            <v>952.49973427983264</v>
          </cell>
        </row>
        <row r="1678">
          <cell r="AB1678">
            <v>19633.247972333003</v>
          </cell>
          <cell r="BM1678">
            <v>953.51762130967188</v>
          </cell>
        </row>
        <row r="1679">
          <cell r="AB1679">
            <v>19633.247972333003</v>
          </cell>
          <cell r="BM1679">
            <v>476.75881065483594</v>
          </cell>
        </row>
        <row r="1680">
          <cell r="AB1680">
            <v>19633.247972333003</v>
          </cell>
          <cell r="BM1680">
            <v>953.51762130967188</v>
          </cell>
        </row>
        <row r="1681">
          <cell r="AB1681">
            <v>19633.247972333003</v>
          </cell>
          <cell r="BM1681">
            <v>476.75881065483594</v>
          </cell>
        </row>
        <row r="1682">
          <cell r="AB1682">
            <v>19633.247972333003</v>
          </cell>
          <cell r="BM1682">
            <v>476.75881065483594</v>
          </cell>
        </row>
        <row r="1683">
          <cell r="AB1683">
            <v>19633.247972333003</v>
          </cell>
          <cell r="BM1683">
            <v>230.54834729148098</v>
          </cell>
        </row>
        <row r="1684">
          <cell r="AB1684">
            <v>19633.247972333003</v>
          </cell>
          <cell r="BM1684">
            <v>24.036874762167649</v>
          </cell>
        </row>
        <row r="1685">
          <cell r="AB1685">
            <v>19633.247972333003</v>
          </cell>
          <cell r="BM1685">
            <v>805.02479740165188</v>
          </cell>
        </row>
        <row r="1686">
          <cell r="AB1686">
            <v>19633.247972333003</v>
          </cell>
          <cell r="BM1686">
            <v>14.336490615465491</v>
          </cell>
        </row>
        <row r="1687">
          <cell r="AB1687">
            <v>19633.247972333003</v>
          </cell>
          <cell r="BM1687">
            <v>480.49651142821978</v>
          </cell>
        </row>
        <row r="1688">
          <cell r="AB1688">
            <v>19633.247972333003</v>
          </cell>
          <cell r="BM1688">
            <v>13.81821469533682</v>
          </cell>
        </row>
        <row r="1689">
          <cell r="AB1689">
            <v>19633.247972333003</v>
          </cell>
          <cell r="BM1689">
            <v>462.68315413699617</v>
          </cell>
        </row>
        <row r="1690">
          <cell r="AB1690">
            <v>19633.247972333003</v>
          </cell>
          <cell r="BM1690">
            <v>6.8613220216780881</v>
          </cell>
        </row>
        <row r="1691">
          <cell r="AB1691">
            <v>19633.247972333003</v>
          </cell>
          <cell r="BM1691">
            <v>229.63878652107513</v>
          </cell>
        </row>
        <row r="1692">
          <cell r="AB1692">
            <v>19526.57976172023</v>
          </cell>
          <cell r="BM1692">
            <v>37.570008335115233</v>
          </cell>
        </row>
        <row r="1693">
          <cell r="AB1693">
            <v>19633.247972333003</v>
          </cell>
          <cell r="BM1693">
            <v>36.080684950984775</v>
          </cell>
        </row>
        <row r="1694">
          <cell r="AB1694">
            <v>19633.247972333003</v>
          </cell>
          <cell r="BM1694">
            <v>1206.4684241136104</v>
          </cell>
        </row>
        <row r="1695">
          <cell r="AB1695">
            <v>19633.247972333003</v>
          </cell>
          <cell r="BM1695">
            <v>190.36538734404346</v>
          </cell>
        </row>
        <row r="1696">
          <cell r="AB1696">
            <v>19633.247972333003</v>
          </cell>
          <cell r="BM1696">
            <v>58.061443139933253</v>
          </cell>
        </row>
        <row r="1697">
          <cell r="AB1697">
            <v>19633.247972333003</v>
          </cell>
          <cell r="BM1697">
            <v>269.24549856400375</v>
          </cell>
        </row>
        <row r="1698">
          <cell r="AB1698">
            <v>19633.247972333003</v>
          </cell>
          <cell r="BM1698">
            <v>269.24549856400375</v>
          </cell>
        </row>
        <row r="1699">
          <cell r="AB1699">
            <v>19633.247972333003</v>
          </cell>
          <cell r="BM1699">
            <v>1827.9632250288271</v>
          </cell>
        </row>
        <row r="1700">
          <cell r="AB1700">
            <v>19633.247972333003</v>
          </cell>
          <cell r="BM1700">
            <v>0.55934064352194102</v>
          </cell>
        </row>
        <row r="1701">
          <cell r="AB1701">
            <v>19633.247972333003</v>
          </cell>
          <cell r="BM1701">
            <v>1.4887851956895373</v>
          </cell>
        </row>
        <row r="1702">
          <cell r="AB1702">
            <v>19633.247972333003</v>
          </cell>
          <cell r="BM1702">
            <v>3.1891814694018312</v>
          </cell>
        </row>
        <row r="1703">
          <cell r="AB1703">
            <v>19633.247972333003</v>
          </cell>
          <cell r="BM1703">
            <v>480.97582960351235</v>
          </cell>
        </row>
        <row r="1704">
          <cell r="AB1704">
            <v>19633.247972333003</v>
          </cell>
          <cell r="BM1704">
            <v>1442.9274888105372</v>
          </cell>
        </row>
        <row r="1705">
          <cell r="AB1705">
            <v>19633.247972333003</v>
          </cell>
          <cell r="BM1705">
            <v>245.0090876000292</v>
          </cell>
        </row>
        <row r="1706">
          <cell r="AB1706">
            <v>19633.247972333003</v>
          </cell>
          <cell r="BM1706">
            <v>245.0090876000292</v>
          </cell>
        </row>
        <row r="1707">
          <cell r="AB1707">
            <v>19633.247972333003</v>
          </cell>
          <cell r="BM1707">
            <v>2.9854910592134174</v>
          </cell>
        </row>
        <row r="1708">
          <cell r="AB1708">
            <v>19633.247972333003</v>
          </cell>
          <cell r="BM1708">
            <v>957.22634073190409</v>
          </cell>
        </row>
        <row r="1709">
          <cell r="AB1709">
            <v>19633.247972333003</v>
          </cell>
          <cell r="BM1709">
            <v>95.722634073190406</v>
          </cell>
        </row>
        <row r="1710">
          <cell r="AB1710">
            <v>19633.247972333003</v>
          </cell>
          <cell r="BM1710">
            <v>173.96816780825353</v>
          </cell>
        </row>
        <row r="1711">
          <cell r="AB1711">
            <v>19633.247972333003</v>
          </cell>
          <cell r="BM1711">
            <v>969.12187882383068</v>
          </cell>
        </row>
        <row r="1712">
          <cell r="AB1712">
            <v>19633.247972333003</v>
          </cell>
          <cell r="BM1712">
            <v>25.528736073542774</v>
          </cell>
        </row>
        <row r="1713">
          <cell r="AB1713">
            <v>19633.247972333003</v>
          </cell>
          <cell r="BM1713">
            <v>0.87955941405702054</v>
          </cell>
        </row>
        <row r="1714">
          <cell r="AB1714">
            <v>19633.247972333003</v>
          </cell>
          <cell r="BM1714">
            <v>0.88415969229747304</v>
          </cell>
        </row>
        <row r="1715">
          <cell r="AB1715">
            <v>19633.247972333003</v>
          </cell>
          <cell r="BM1715">
            <v>1.298935278778752</v>
          </cell>
        </row>
        <row r="1716">
          <cell r="AB1716">
            <v>19633.247972333003</v>
          </cell>
          <cell r="BM1716">
            <v>42.337178587587303</v>
          </cell>
        </row>
        <row r="1717">
          <cell r="AB1717">
            <v>19633.247972333003</v>
          </cell>
          <cell r="BM1717">
            <v>1162.946254588597</v>
          </cell>
        </row>
        <row r="1718">
          <cell r="AB1718">
            <v>19633.247972333003</v>
          </cell>
          <cell r="BM1718">
            <v>1162.946254588597</v>
          </cell>
        </row>
        <row r="1719">
          <cell r="AB1719">
            <v>19633.247972333003</v>
          </cell>
          <cell r="BM1719">
            <v>983.89472768654377</v>
          </cell>
        </row>
        <row r="1720">
          <cell r="AB1720">
            <v>19633.247972333003</v>
          </cell>
          <cell r="BM1720">
            <v>1771.0105098357787</v>
          </cell>
        </row>
        <row r="1721">
          <cell r="AB1721">
            <v>19633.247972333003</v>
          </cell>
          <cell r="BM1721">
            <v>1771.0105098357787</v>
          </cell>
        </row>
        <row r="1722">
          <cell r="AB1722">
            <v>19633.247972333003</v>
          </cell>
          <cell r="BM1722">
            <v>98.389472768654372</v>
          </cell>
        </row>
        <row r="1723">
          <cell r="AB1723">
            <v>19633.247972333003</v>
          </cell>
          <cell r="BM1723">
            <v>30.615954600763729</v>
          </cell>
        </row>
        <row r="1724">
          <cell r="AB1724">
            <v>19633.247972333003</v>
          </cell>
          <cell r="BM1724">
            <v>29.587711614632163</v>
          </cell>
        </row>
        <row r="1725">
          <cell r="AB1725">
            <v>19633.247972333003</v>
          </cell>
          <cell r="BM1725">
            <v>208.66395835947137</v>
          </cell>
        </row>
        <row r="1726">
          <cell r="AB1726">
            <v>19633.247972333003</v>
          </cell>
          <cell r="BM1726">
            <v>261.81051166343445</v>
          </cell>
        </row>
        <row r="1727">
          <cell r="AB1727">
            <v>19633.247972333003</v>
          </cell>
          <cell r="BM1727">
            <v>3197.5209444950628</v>
          </cell>
        </row>
        <row r="1728">
          <cell r="AB1728">
            <v>19633.247972333003</v>
          </cell>
          <cell r="BM1728">
            <v>3197.5209444950628</v>
          </cell>
        </row>
        <row r="1729">
          <cell r="AB1729">
            <v>19633.247972333003</v>
          </cell>
          <cell r="BM1729">
            <v>244.27950009893829</v>
          </cell>
        </row>
        <row r="1730">
          <cell r="AB1730">
            <v>19633.247972333003</v>
          </cell>
          <cell r="BM1730">
            <v>97.711800039575323</v>
          </cell>
        </row>
        <row r="1731">
          <cell r="AB1731">
            <v>19633.247972333003</v>
          </cell>
          <cell r="BM1731">
            <v>97.711800039575323</v>
          </cell>
        </row>
        <row r="1732">
          <cell r="AB1732">
            <v>19633.247972333003</v>
          </cell>
          <cell r="BM1732">
            <v>219.85155008904448</v>
          </cell>
        </row>
        <row r="1733">
          <cell r="AB1733">
            <v>19633.247972333003</v>
          </cell>
          <cell r="BM1733">
            <v>317.56335012861979</v>
          </cell>
        </row>
        <row r="1734">
          <cell r="AB1734">
            <v>19444.044395306079</v>
          </cell>
          <cell r="BM1734">
            <v>23.552327305865205</v>
          </cell>
        </row>
        <row r="1735">
          <cell r="AB1735">
            <v>19444.044395306079</v>
          </cell>
          <cell r="BM1735">
            <v>766.65653565033847</v>
          </cell>
        </row>
        <row r="1736">
          <cell r="AB1736">
            <v>19444.044395306079</v>
          </cell>
          <cell r="BM1736">
            <v>7.0892914489933796</v>
          </cell>
        </row>
        <row r="1737">
          <cell r="AB1737">
            <v>19444.044395306079</v>
          </cell>
          <cell r="BM1737">
            <v>232.30561497160082</v>
          </cell>
        </row>
        <row r="1738">
          <cell r="AB1738">
            <v>19444.044395306079</v>
          </cell>
          <cell r="BM1738">
            <v>39.2963705666753</v>
          </cell>
        </row>
        <row r="1739">
          <cell r="AB1739">
            <v>19444.044395306079</v>
          </cell>
          <cell r="BM1739">
            <v>37.009058058407064</v>
          </cell>
        </row>
        <row r="1740">
          <cell r="AB1740">
            <v>19444.044395306079</v>
          </cell>
          <cell r="BM1740">
            <v>1213.457983688993</v>
          </cell>
        </row>
        <row r="1741">
          <cell r="AB1741">
            <v>19444.044395306079</v>
          </cell>
          <cell r="BM1741">
            <v>13.704246877591974</v>
          </cell>
        </row>
        <row r="1742">
          <cell r="AB1742">
            <v>19444.044395306079</v>
          </cell>
          <cell r="BM1742">
            <v>453.51830476446889</v>
          </cell>
        </row>
        <row r="1743">
          <cell r="AB1743">
            <v>19633.247972333003</v>
          </cell>
          <cell r="BM1743">
            <v>45.270603240963453</v>
          </cell>
        </row>
        <row r="1744">
          <cell r="AB1744">
            <v>19633.247972333003</v>
          </cell>
          <cell r="BM1744">
            <v>42.571052327911666</v>
          </cell>
        </row>
        <row r="1745">
          <cell r="AB1745">
            <v>19633.247972333003</v>
          </cell>
          <cell r="BM1745">
            <v>39.991705260051987</v>
          </cell>
        </row>
        <row r="1746">
          <cell r="AB1746">
            <v>19633.247972333003</v>
          </cell>
          <cell r="BM1746">
            <v>37.606942520517642</v>
          </cell>
        </row>
        <row r="1747">
          <cell r="AB1747">
            <v>19633.247972333003</v>
          </cell>
          <cell r="BM1747">
            <v>641.29832849147215</v>
          </cell>
        </row>
        <row r="1748">
          <cell r="AB1748">
            <v>19633.247972333003</v>
          </cell>
          <cell r="BM1748">
            <v>45.270603240963453</v>
          </cell>
        </row>
        <row r="1749">
          <cell r="AB1749">
            <v>19633.247972333003</v>
          </cell>
          <cell r="BM1749">
            <v>42.571052327911666</v>
          </cell>
        </row>
        <row r="1750">
          <cell r="AB1750">
            <v>19633.247972333003</v>
          </cell>
          <cell r="BM1750">
            <v>39.991705260051987</v>
          </cell>
        </row>
        <row r="1751">
          <cell r="AB1751">
            <v>19633.247972333003</v>
          </cell>
          <cell r="BM1751">
            <v>37.606942520517642</v>
          </cell>
        </row>
        <row r="1752">
          <cell r="AB1752">
            <v>19633.247972333003</v>
          </cell>
          <cell r="BM1752">
            <v>641.29832849147215</v>
          </cell>
        </row>
        <row r="1753">
          <cell r="AB1753">
            <v>19633.247972333003</v>
          </cell>
          <cell r="BM1753">
            <v>30.180402352233969</v>
          </cell>
        </row>
        <row r="1754">
          <cell r="AB1754">
            <v>19633.247972333003</v>
          </cell>
          <cell r="BM1754">
            <v>28.380701935124446</v>
          </cell>
        </row>
        <row r="1755">
          <cell r="AB1755">
            <v>19633.247972333003</v>
          </cell>
          <cell r="BM1755">
            <v>26.661136648442991</v>
          </cell>
        </row>
        <row r="1756">
          <cell r="AB1756">
            <v>19633.247972333003</v>
          </cell>
          <cell r="BM1756">
            <v>25.07129520527009</v>
          </cell>
        </row>
        <row r="1757">
          <cell r="AB1757">
            <v>19633.247972333003</v>
          </cell>
          <cell r="BM1757">
            <v>427.53221918590651</v>
          </cell>
        </row>
        <row r="1758">
          <cell r="AB1758">
            <v>19633.247972333003</v>
          </cell>
          <cell r="BM1758">
            <v>30.180402352233969</v>
          </cell>
        </row>
        <row r="1759">
          <cell r="AB1759">
            <v>19633.247972333003</v>
          </cell>
          <cell r="BM1759">
            <v>28.380701935124446</v>
          </cell>
        </row>
        <row r="1760">
          <cell r="AB1760">
            <v>19633.247972333003</v>
          </cell>
          <cell r="BM1760">
            <v>26.661136648442991</v>
          </cell>
        </row>
        <row r="1761">
          <cell r="AB1761">
            <v>19633.247972333003</v>
          </cell>
          <cell r="BM1761">
            <v>25.07129520527009</v>
          </cell>
        </row>
        <row r="1762">
          <cell r="AB1762">
            <v>19633.247972333003</v>
          </cell>
          <cell r="BM1762">
            <v>427.53221918590651</v>
          </cell>
        </row>
        <row r="1763">
          <cell r="AB1763">
            <v>19633.247972333003</v>
          </cell>
          <cell r="BM1763">
            <v>44.454609935567468</v>
          </cell>
        </row>
        <row r="1764">
          <cell r="AB1764">
            <v>19633.247972333003</v>
          </cell>
          <cell r="BM1764">
            <v>41.785414292804397</v>
          </cell>
        </row>
        <row r="1765">
          <cell r="AB1765">
            <v>19633.247972333003</v>
          </cell>
          <cell r="BM1765">
            <v>39.236196278392903</v>
          </cell>
        </row>
        <row r="1766">
          <cell r="AB1766">
            <v>19633.247972333003</v>
          </cell>
          <cell r="BM1766">
            <v>36.880330852356735</v>
          </cell>
        </row>
        <row r="1767">
          <cell r="AB1767">
            <v>19633.247972333003</v>
          </cell>
          <cell r="BM1767">
            <v>628.6277432671709</v>
          </cell>
        </row>
        <row r="1768">
          <cell r="AB1768">
            <v>19633.247972333003</v>
          </cell>
          <cell r="BM1768">
            <v>29.867381037064948</v>
          </cell>
        </row>
        <row r="1769">
          <cell r="AB1769">
            <v>19633.247972333003</v>
          </cell>
          <cell r="BM1769">
            <v>28.07404912694971</v>
          </cell>
        </row>
        <row r="1770">
          <cell r="AB1770">
            <v>19633.247972333003</v>
          </cell>
          <cell r="BM1770">
            <v>26.361324812312112</v>
          </cell>
        </row>
        <row r="1771">
          <cell r="AB1771">
            <v>19633.247972333003</v>
          </cell>
          <cell r="BM1771">
            <v>24.778507694407907</v>
          </cell>
        </row>
        <row r="1772">
          <cell r="AB1772">
            <v>19633.247972333003</v>
          </cell>
          <cell r="BM1772">
            <v>422.35134563250705</v>
          </cell>
        </row>
        <row r="1773">
          <cell r="AB1773">
            <v>19444.044395306079</v>
          </cell>
          <cell r="BM1773">
            <v>14.319042293884015</v>
          </cell>
        </row>
        <row r="1774">
          <cell r="AB1774">
            <v>19444.044395306079</v>
          </cell>
          <cell r="BM1774">
            <v>471.99816408114003</v>
          </cell>
        </row>
        <row r="1775">
          <cell r="AB1775">
            <v>19633.247972333003</v>
          </cell>
          <cell r="BM1775">
            <v>29.765992576604518</v>
          </cell>
        </row>
        <row r="1776">
          <cell r="AB1776">
            <v>19633.247972333003</v>
          </cell>
          <cell r="BM1776">
            <v>28.003885912295178</v>
          </cell>
        </row>
        <row r="1777">
          <cell r="AB1777">
            <v>19633.247972333003</v>
          </cell>
          <cell r="BM1777">
            <v>26.319459432899457</v>
          </cell>
        </row>
        <row r="1778">
          <cell r="AB1778">
            <v>19633.247972333003</v>
          </cell>
          <cell r="BM1778">
            <v>24.7613827785114</v>
          </cell>
        </row>
        <row r="1779">
          <cell r="AB1779">
            <v>19633.247972333003</v>
          </cell>
          <cell r="BM1779">
            <v>422.44493428419167</v>
          </cell>
        </row>
        <row r="1780">
          <cell r="AB1780">
            <v>19467.599741262624</v>
          </cell>
          <cell r="BM1780">
            <v>49.155208590745346</v>
          </cell>
        </row>
        <row r="1781">
          <cell r="AB1781">
            <v>19633.247972333003</v>
          </cell>
          <cell r="BM1781">
            <v>10.426862428339922</v>
          </cell>
        </row>
        <row r="1782">
          <cell r="AB1782">
            <v>19467.599741262624</v>
          </cell>
          <cell r="BM1782">
            <v>46.2655768674095</v>
          </cell>
        </row>
        <row r="1783">
          <cell r="AB1783">
            <v>19633.247972333003</v>
          </cell>
          <cell r="BM1783">
            <v>9.813910244602015</v>
          </cell>
        </row>
        <row r="1784">
          <cell r="AB1784">
            <v>19467.599741262624</v>
          </cell>
          <cell r="BM1784">
            <v>43.502109093032423</v>
          </cell>
        </row>
        <row r="1785">
          <cell r="AB1785">
            <v>19633.247972333003</v>
          </cell>
          <cell r="BM1785">
            <v>9.22772011064324</v>
          </cell>
        </row>
        <row r="1786">
          <cell r="AB1786">
            <v>19467.599741262624</v>
          </cell>
          <cell r="BM1786">
            <v>40.944799739831147</v>
          </cell>
        </row>
        <row r="1787">
          <cell r="AB1787">
            <v>19633.247972333003</v>
          </cell>
          <cell r="BM1787">
            <v>8.6852605508732736</v>
          </cell>
        </row>
        <row r="1788">
          <cell r="AB1788">
            <v>19467.599741262624</v>
          </cell>
          <cell r="BM1788">
            <v>698.85590515255171</v>
          </cell>
        </row>
        <row r="1789">
          <cell r="AB1789">
            <v>19633.247972333003</v>
          </cell>
          <cell r="BM1789">
            <v>148.24216169902613</v>
          </cell>
        </row>
        <row r="1790">
          <cell r="AB1790">
            <v>19633.247972333003</v>
          </cell>
          <cell r="BM1790">
            <v>14.036470281118987</v>
          </cell>
        </row>
        <row r="1791">
          <cell r="AB1791">
            <v>19633.247972333003</v>
          </cell>
          <cell r="BM1791">
            <v>13.190906011623868</v>
          </cell>
        </row>
        <row r="1792">
          <cell r="AB1792">
            <v>19633.247972333003</v>
          </cell>
          <cell r="BM1792">
            <v>12.383519856730556</v>
          </cell>
        </row>
        <row r="1793">
          <cell r="AB1793">
            <v>19633.247972333003</v>
          </cell>
          <cell r="BM1793">
            <v>11.637530219577339</v>
          </cell>
        </row>
        <row r="1794">
          <cell r="AB1794">
            <v>19633.247972333003</v>
          </cell>
          <cell r="BM1794">
            <v>198.32015390437499</v>
          </cell>
        </row>
        <row r="1795">
          <cell r="AB1795">
            <v>19467.599741262624</v>
          </cell>
          <cell r="BM1795">
            <v>29.798296418817831</v>
          </cell>
        </row>
        <row r="1796">
          <cell r="AB1796">
            <v>19467.599741262624</v>
          </cell>
          <cell r="BM1796">
            <v>28.040425546754587</v>
          </cell>
        </row>
        <row r="1797">
          <cell r="AB1797">
            <v>19467.599741262624</v>
          </cell>
          <cell r="BM1797">
            <v>26.359676408392069</v>
          </cell>
        </row>
        <row r="1798">
          <cell r="AB1798">
            <v>19467.599741262624</v>
          </cell>
          <cell r="BM1798">
            <v>24.804657999661352</v>
          </cell>
        </row>
        <row r="1799">
          <cell r="AB1799">
            <v>19467.599741262624</v>
          </cell>
          <cell r="BM1799">
            <v>423.27758168812466</v>
          </cell>
        </row>
        <row r="1800">
          <cell r="AB1800">
            <v>19467.599741262624</v>
          </cell>
          <cell r="BM1800">
            <v>13.339413672898445</v>
          </cell>
        </row>
        <row r="1801">
          <cell r="AB1801">
            <v>19633.247972333003</v>
          </cell>
          <cell r="BM1801">
            <v>16.270827554401098</v>
          </cell>
        </row>
        <row r="1802">
          <cell r="AB1802">
            <v>19467.599741262624</v>
          </cell>
          <cell r="BM1802">
            <v>12.55993089028515</v>
          </cell>
        </row>
        <row r="1803">
          <cell r="AB1803">
            <v>19633.247972333003</v>
          </cell>
          <cell r="BM1803">
            <v>15.320048888372229</v>
          </cell>
        </row>
        <row r="1804">
          <cell r="AB1804">
            <v>19467.599741262624</v>
          </cell>
          <cell r="BM1804">
            <v>11.814200636750442</v>
          </cell>
        </row>
        <row r="1805">
          <cell r="AB1805">
            <v>19633.247972333003</v>
          </cell>
          <cell r="BM1805">
            <v>14.410440066358198</v>
          </cell>
        </row>
        <row r="1806">
          <cell r="AB1806">
            <v>19467.599741262624</v>
          </cell>
          <cell r="BM1806">
            <v>11.123842904543295</v>
          </cell>
        </row>
        <row r="1807">
          <cell r="AB1807">
            <v>19633.247972333003</v>
          </cell>
          <cell r="BM1807">
            <v>13.568372199881335</v>
          </cell>
        </row>
        <row r="1808">
          <cell r="AB1808">
            <v>19467.599741262624</v>
          </cell>
          <cell r="BM1808">
            <v>189.9365231143349</v>
          </cell>
        </row>
        <row r="1809">
          <cell r="AB1809">
            <v>19633.247972333003</v>
          </cell>
          <cell r="BM1809">
            <v>231.67618080205779</v>
          </cell>
        </row>
        <row r="1810">
          <cell r="AB1810">
            <v>19633.247972333003</v>
          </cell>
          <cell r="BM1810">
            <v>29.455754107981878</v>
          </cell>
        </row>
        <row r="1811">
          <cell r="AB1811">
            <v>19633.247972333003</v>
          </cell>
          <cell r="BM1811">
            <v>27.833268743444336</v>
          </cell>
        </row>
        <row r="1812">
          <cell r="AB1812">
            <v>19633.247972333003</v>
          </cell>
          <cell r="BM1812">
            <v>26.32445955481413</v>
          </cell>
        </row>
        <row r="1813">
          <cell r="AB1813">
            <v>19633.247972333003</v>
          </cell>
          <cell r="BM1813">
            <v>24.874452530703593</v>
          </cell>
        </row>
        <row r="1814">
          <cell r="AB1814">
            <v>19633.247972333003</v>
          </cell>
          <cell r="BM1814">
            <v>427.05649552392896</v>
          </cell>
        </row>
        <row r="1815">
          <cell r="AB1815">
            <v>19633.247972333003</v>
          </cell>
          <cell r="BM1815">
            <v>79.111258412497122</v>
          </cell>
        </row>
        <row r="1816">
          <cell r="AB1816">
            <v>19633.247972333003</v>
          </cell>
          <cell r="BM1816">
            <v>74.786331199707547</v>
          </cell>
        </row>
        <row r="1817">
          <cell r="AB1817">
            <v>19633.247972333003</v>
          </cell>
          <cell r="BM1817">
            <v>70.762676548438492</v>
          </cell>
        </row>
        <row r="1818">
          <cell r="AB1818">
            <v>19633.247972333003</v>
          </cell>
          <cell r="BM1818">
            <v>66.894157083604355</v>
          </cell>
        </row>
        <row r="1819">
          <cell r="AB1819">
            <v>19633.247972333003</v>
          </cell>
          <cell r="BM1819">
            <v>1148.9648900336992</v>
          </cell>
        </row>
        <row r="1820">
          <cell r="AB1820">
            <v>19633.247972333003</v>
          </cell>
          <cell r="BM1820">
            <v>59.333428970932374</v>
          </cell>
        </row>
        <row r="1821">
          <cell r="AB1821">
            <v>19633.247972333003</v>
          </cell>
          <cell r="BM1821">
            <v>56.169301819010947</v>
          </cell>
        </row>
        <row r="1822">
          <cell r="AB1822">
            <v>19633.247972333003</v>
          </cell>
          <cell r="BM1822">
            <v>53.125633588934583</v>
          </cell>
        </row>
        <row r="1823">
          <cell r="AB1823">
            <v>19633.247972333003</v>
          </cell>
          <cell r="BM1823">
            <v>50.292554725896764</v>
          </cell>
        </row>
        <row r="1824">
          <cell r="AB1824">
            <v>19633.247972333003</v>
          </cell>
          <cell r="BM1824">
            <v>863.46620503261852</v>
          </cell>
        </row>
        <row r="1825">
          <cell r="AB1825">
            <v>19633.247972333003</v>
          </cell>
          <cell r="BM1825">
            <v>29.350751658761894</v>
          </cell>
        </row>
        <row r="1826">
          <cell r="AB1826">
            <v>19633.247972333003</v>
          </cell>
          <cell r="BM1826">
            <v>27.831313137819304</v>
          </cell>
        </row>
        <row r="1827">
          <cell r="AB1827">
            <v>19633.247972333003</v>
          </cell>
          <cell r="BM1827">
            <v>26.367292593924461</v>
          </cell>
        </row>
        <row r="1828">
          <cell r="AB1828">
            <v>19633.247972333003</v>
          </cell>
          <cell r="BM1828">
            <v>25.002302641141494</v>
          </cell>
        </row>
        <row r="1829">
          <cell r="AB1829">
            <v>19633.247972333003</v>
          </cell>
          <cell r="BM1829">
            <v>429.9801426669041</v>
          </cell>
        </row>
        <row r="1830">
          <cell r="AB1830">
            <v>19396.959706006437</v>
          </cell>
          <cell r="BM1830">
            <v>12.011553420608918</v>
          </cell>
        </row>
        <row r="1831">
          <cell r="AB1831">
            <v>19633.247972333003</v>
          </cell>
          <cell r="BM1831">
            <v>11.387411449068573</v>
          </cell>
        </row>
        <row r="1832">
          <cell r="AB1832">
            <v>19633.247972333003</v>
          </cell>
          <cell r="BM1832">
            <v>10.795701121045809</v>
          </cell>
        </row>
        <row r="1833">
          <cell r="AB1833">
            <v>19633.247972333003</v>
          </cell>
          <cell r="BM1833">
            <v>10.23473699660544</v>
          </cell>
        </row>
        <row r="1834">
          <cell r="AB1834">
            <v>19633.247972333003</v>
          </cell>
          <cell r="BM1834">
            <v>9.7000774325682571</v>
          </cell>
        </row>
        <row r="1835">
          <cell r="AB1835">
            <v>19633.247972333003</v>
          </cell>
          <cell r="BM1835">
            <v>320.26188418025703</v>
          </cell>
        </row>
        <row r="1836">
          <cell r="AB1836">
            <v>19633.247972333003</v>
          </cell>
          <cell r="BM1836">
            <v>58.701383446168578</v>
          </cell>
        </row>
        <row r="1837">
          <cell r="AB1837">
            <v>19633.247972333003</v>
          </cell>
          <cell r="BM1837">
            <v>55.854440984358497</v>
          </cell>
        </row>
        <row r="1838">
          <cell r="AB1838">
            <v>19633.247972333003</v>
          </cell>
          <cell r="BM1838">
            <v>53.101798323473368</v>
          </cell>
        </row>
        <row r="1839">
          <cell r="AB1839">
            <v>19633.247972333003</v>
          </cell>
          <cell r="BM1839">
            <v>50.526429191353479</v>
          </cell>
        </row>
        <row r="1840">
          <cell r="AB1840">
            <v>19633.247972333003</v>
          </cell>
          <cell r="BM1840">
            <v>871.9803021040608</v>
          </cell>
        </row>
        <row r="1841">
          <cell r="AB1841">
            <v>19633.247972333003</v>
          </cell>
          <cell r="BM1841">
            <v>58.535388465507438</v>
          </cell>
        </row>
        <row r="1842">
          <cell r="AB1842">
            <v>19633.247972333003</v>
          </cell>
          <cell r="BM1842">
            <v>55.759064589075102</v>
          </cell>
        </row>
        <row r="1843">
          <cell r="AB1843">
            <v>19633.247972333003</v>
          </cell>
          <cell r="BM1843">
            <v>53.071660925642078</v>
          </cell>
        </row>
        <row r="1844">
          <cell r="AB1844">
            <v>19633.247972333003</v>
          </cell>
          <cell r="BM1844">
            <v>50.554480813793454</v>
          </cell>
        </row>
        <row r="1845">
          <cell r="AB1845">
            <v>19633.247972333003</v>
          </cell>
          <cell r="BM1845">
            <v>873.46077672417039</v>
          </cell>
        </row>
        <row r="1846">
          <cell r="AB1846">
            <v>19633.247972333003</v>
          </cell>
          <cell r="BM1846">
            <v>29.612268051417665</v>
          </cell>
        </row>
        <row r="1847">
          <cell r="AB1847">
            <v>19633.247972333003</v>
          </cell>
          <cell r="BM1847">
            <v>28.144565798556748</v>
          </cell>
        </row>
        <row r="1848">
          <cell r="AB1848">
            <v>19633.247972333003</v>
          </cell>
          <cell r="BM1848">
            <v>26.727079581054294</v>
          </cell>
        </row>
        <row r="1849">
          <cell r="AB1849">
            <v>19633.247972333003</v>
          </cell>
          <cell r="BM1849">
            <v>25.402379003239108</v>
          </cell>
        </row>
        <row r="1850">
          <cell r="AB1850">
            <v>19633.247972333003</v>
          </cell>
          <cell r="BM1850">
            <v>437.89289225308835</v>
          </cell>
        </row>
        <row r="1851">
          <cell r="AB1851">
            <v>19633.247972333003</v>
          </cell>
          <cell r="BM1851">
            <v>29.408351785634284</v>
          </cell>
        </row>
        <row r="1852">
          <cell r="AB1852">
            <v>19633.247972333003</v>
          </cell>
          <cell r="BM1852">
            <v>27.85740296815824</v>
          </cell>
        </row>
        <row r="1853">
          <cell r="AB1853">
            <v>19633.247972333003</v>
          </cell>
          <cell r="BM1853">
            <v>26.364562909369074</v>
          </cell>
        </row>
        <row r="1854">
          <cell r="AB1854">
            <v>19633.247972333003</v>
          </cell>
          <cell r="BM1854">
            <v>24.97413835338212</v>
          </cell>
        </row>
        <row r="1855">
          <cell r="AB1855">
            <v>19633.247972333003</v>
          </cell>
          <cell r="BM1855">
            <v>429.04911523020701</v>
          </cell>
        </row>
        <row r="1856">
          <cell r="AB1856">
            <v>19633.247972333003</v>
          </cell>
          <cell r="BM1856">
            <v>29.397521395943201</v>
          </cell>
        </row>
        <row r="1857">
          <cell r="AB1857">
            <v>19633.247972333003</v>
          </cell>
          <cell r="BM1857">
            <v>27.840956246229929</v>
          </cell>
        </row>
        <row r="1858">
          <cell r="AB1858">
            <v>19633.247972333003</v>
          </cell>
          <cell r="BM1858">
            <v>26.343045087141327</v>
          </cell>
        </row>
        <row r="1859">
          <cell r="AB1859">
            <v>19633.247972333003</v>
          </cell>
          <cell r="BM1859">
            <v>24.948211023267252</v>
          </cell>
        </row>
        <row r="1860">
          <cell r="AB1860">
            <v>19633.247972333003</v>
          </cell>
          <cell r="BM1860">
            <v>428.5068659992483</v>
          </cell>
        </row>
        <row r="1861">
          <cell r="AB1861">
            <v>19502.953051301458</v>
          </cell>
          <cell r="BM1861">
            <v>61.954469445921468</v>
          </cell>
        </row>
        <row r="1862">
          <cell r="AB1862">
            <v>19633.247972333003</v>
          </cell>
          <cell r="BM1862">
            <v>58.618451008266184</v>
          </cell>
        </row>
        <row r="1863">
          <cell r="AB1863">
            <v>19633.247972333003</v>
          </cell>
          <cell r="BM1863">
            <v>55.462065061000743</v>
          </cell>
        </row>
        <row r="1864">
          <cell r="AB1864">
            <v>19633.247972333003</v>
          </cell>
          <cell r="BM1864">
            <v>52.475638570021019</v>
          </cell>
        </row>
        <row r="1865">
          <cell r="AB1865">
            <v>19633.247972333003</v>
          </cell>
          <cell r="BM1865">
            <v>49.634922779846534</v>
          </cell>
        </row>
        <row r="1866">
          <cell r="AB1866">
            <v>19633.247972333003</v>
          </cell>
          <cell r="BM1866">
            <v>46.962266613110366</v>
          </cell>
        </row>
        <row r="1867">
          <cell r="AB1867">
            <v>19633.247972333003</v>
          </cell>
          <cell r="BM1867">
            <v>44.420011739261916</v>
          </cell>
        </row>
        <row r="1868">
          <cell r="AB1868">
            <v>19633.247972333003</v>
          </cell>
          <cell r="BM1868">
            <v>762.68435219191178</v>
          </cell>
        </row>
        <row r="1869">
          <cell r="AB1869">
            <v>19502.953051301458</v>
          </cell>
          <cell r="BM1869">
            <v>31.60296645131141</v>
          </cell>
        </row>
        <row r="1870">
          <cell r="AB1870">
            <v>19633.247972333003</v>
          </cell>
          <cell r="BM1870">
            <v>29.826823412276092</v>
          </cell>
        </row>
        <row r="1871">
          <cell r="AB1871">
            <v>19633.247972333003</v>
          </cell>
          <cell r="BM1871">
            <v>28.150502740889987</v>
          </cell>
        </row>
        <row r="1872">
          <cell r="AB1872">
            <v>19633.247972333003</v>
          </cell>
          <cell r="BM1872">
            <v>26.56839407187687</v>
          </cell>
        </row>
        <row r="1873">
          <cell r="AB1873">
            <v>19633.247972333003</v>
          </cell>
          <cell r="BM1873">
            <v>25.067235037777465</v>
          </cell>
        </row>
        <row r="1874">
          <cell r="AB1874">
            <v>19633.247972333003</v>
          </cell>
          <cell r="BM1874">
            <v>23.658411266344466</v>
          </cell>
        </row>
        <row r="1875">
          <cell r="AB1875">
            <v>19633.247972333003</v>
          </cell>
          <cell r="BM1875">
            <v>22.321671285710284</v>
          </cell>
        </row>
        <row r="1876">
          <cell r="AB1876">
            <v>19633.247972333003</v>
          </cell>
          <cell r="BM1876">
            <v>382.30007455896623</v>
          </cell>
        </row>
        <row r="1877">
          <cell r="AB1877">
            <v>19633.247972333003</v>
          </cell>
          <cell r="BM1877">
            <v>90.995605574057464</v>
          </cell>
        </row>
        <row r="1878">
          <cell r="AB1878">
            <v>19633.247972333003</v>
          </cell>
          <cell r="BM1878">
            <v>86.321665766294842</v>
          </cell>
        </row>
        <row r="1879">
          <cell r="AB1879">
            <v>19633.247972333003</v>
          </cell>
          <cell r="BM1879">
            <v>81.356401853667762</v>
          </cell>
        </row>
        <row r="1880">
          <cell r="AB1880">
            <v>19633.247972333003</v>
          </cell>
          <cell r="BM1880">
            <v>1393.2199449376467</v>
          </cell>
        </row>
        <row r="1881">
          <cell r="AB1881">
            <v>19633.247972333003</v>
          </cell>
          <cell r="BM1881">
            <v>57.906570056082053</v>
          </cell>
        </row>
        <row r="1882">
          <cell r="AB1882">
            <v>19633.247972333003</v>
          </cell>
          <cell r="BM1882">
            <v>54.93223046956043</v>
          </cell>
        </row>
        <row r="1883">
          <cell r="AB1883">
            <v>19633.247972333003</v>
          </cell>
          <cell r="BM1883">
            <v>51.772502269974488</v>
          </cell>
        </row>
        <row r="1884">
          <cell r="AB1884">
            <v>19633.247972333003</v>
          </cell>
          <cell r="BM1884">
            <v>886.59873222333817</v>
          </cell>
        </row>
        <row r="1885">
          <cell r="AB1885">
            <v>19633.247972333003</v>
          </cell>
          <cell r="BM1885">
            <v>60.66373704937164</v>
          </cell>
        </row>
        <row r="1886">
          <cell r="AB1886">
            <v>19633.247972333003</v>
          </cell>
          <cell r="BM1886">
            <v>57.547777177529902</v>
          </cell>
        </row>
        <row r="1887">
          <cell r="AB1887">
            <v>19633.247972333003</v>
          </cell>
          <cell r="BM1887">
            <v>54.237601053667717</v>
          </cell>
        </row>
        <row r="1888">
          <cell r="AB1888">
            <v>19633.247972333003</v>
          </cell>
          <cell r="BM1888">
            <v>928.81329662509791</v>
          </cell>
        </row>
        <row r="1889">
          <cell r="AB1889">
            <v>19633.247972333003</v>
          </cell>
          <cell r="BM1889">
            <v>30.061453728650893</v>
          </cell>
        </row>
        <row r="1890">
          <cell r="AB1890">
            <v>19633.247972333003</v>
          </cell>
          <cell r="BM1890">
            <v>28.458635416560366</v>
          </cell>
        </row>
        <row r="1891">
          <cell r="AB1891">
            <v>19633.247972333003</v>
          </cell>
          <cell r="BM1891">
            <v>26.933166669036108</v>
          </cell>
        </row>
        <row r="1892">
          <cell r="AB1892">
            <v>19633.247972333003</v>
          </cell>
          <cell r="BM1892">
            <v>462.83698579709954</v>
          </cell>
        </row>
        <row r="1893">
          <cell r="AB1893">
            <v>19633.247972333003</v>
          </cell>
          <cell r="BM1893">
            <v>60.122908001075004</v>
          </cell>
        </row>
        <row r="1894">
          <cell r="AB1894">
            <v>19633.247972333003</v>
          </cell>
          <cell r="BM1894">
            <v>56.917270833120732</v>
          </cell>
        </row>
        <row r="1895">
          <cell r="AB1895">
            <v>19633.247972333003</v>
          </cell>
          <cell r="BM1895">
            <v>53.866332794298998</v>
          </cell>
        </row>
        <row r="1896">
          <cell r="AB1896">
            <v>19633.247972333003</v>
          </cell>
          <cell r="BM1896">
            <v>925.67397159419909</v>
          </cell>
        </row>
        <row r="1897">
          <cell r="AB1897">
            <v>19633.247972333003</v>
          </cell>
          <cell r="BM1897">
            <v>30.310973301637922</v>
          </cell>
        </row>
        <row r="1898">
          <cell r="AB1898">
            <v>19633.247972333003</v>
          </cell>
          <cell r="BM1898">
            <v>28.726889597708066</v>
          </cell>
        </row>
        <row r="1899">
          <cell r="AB1899">
            <v>19633.247972333003</v>
          </cell>
          <cell r="BM1899">
            <v>27.241568032618378</v>
          </cell>
        </row>
        <row r="1900">
          <cell r="AB1900">
            <v>19633.247972333003</v>
          </cell>
          <cell r="BM1900">
            <v>25.810322786172328</v>
          </cell>
        </row>
        <row r="1901">
          <cell r="AB1901">
            <v>19633.247972333003</v>
          </cell>
          <cell r="BM1901">
            <v>24.475801768026805</v>
          </cell>
        </row>
        <row r="1902">
          <cell r="AB1902">
            <v>19633.247972333003</v>
          </cell>
          <cell r="BM1902">
            <v>23.189867866539085</v>
          </cell>
        </row>
        <row r="1903">
          <cell r="AB1903">
            <v>19633.247972333003</v>
          </cell>
          <cell r="BM1903">
            <v>399.07170007726143</v>
          </cell>
        </row>
        <row r="1904">
          <cell r="AB1904">
            <v>19633.247972333003</v>
          </cell>
          <cell r="BM1904">
            <v>30.311958157482373</v>
          </cell>
        </row>
        <row r="1905">
          <cell r="AB1905">
            <v>19633.247972333003</v>
          </cell>
          <cell r="BM1905">
            <v>28.72847052224791</v>
          </cell>
        </row>
        <row r="1906">
          <cell r="AB1906">
            <v>19633.247972333003</v>
          </cell>
          <cell r="BM1906">
            <v>27.243673605009931</v>
          </cell>
        </row>
        <row r="1907">
          <cell r="AB1907">
            <v>19633.247972333003</v>
          </cell>
          <cell r="BM1907">
            <v>25.812903065524893</v>
          </cell>
        </row>
        <row r="1908">
          <cell r="AB1908">
            <v>19633.247972333003</v>
          </cell>
          <cell r="BM1908">
            <v>24.478793925477898</v>
          </cell>
        </row>
        <row r="1909">
          <cell r="AB1909">
            <v>19633.247972333003</v>
          </cell>
          <cell r="BM1909">
            <v>23.19322786818508</v>
          </cell>
        </row>
        <row r="1910">
          <cell r="AB1910">
            <v>19633.247972333003</v>
          </cell>
          <cell r="BM1910">
            <v>399.13846836312626</v>
          </cell>
        </row>
        <row r="1911">
          <cell r="AB1911">
            <v>19502.953051301458</v>
          </cell>
          <cell r="BM1911">
            <v>31.709799929038319</v>
          </cell>
        </row>
        <row r="1912">
          <cell r="AB1912">
            <v>19633.247972333003</v>
          </cell>
          <cell r="BM1912">
            <v>30.058735287709052</v>
          </cell>
        </row>
        <row r="1913">
          <cell r="AB1913">
            <v>19633.247972333003</v>
          </cell>
          <cell r="BM1913">
            <v>28.49363771422442</v>
          </cell>
        </row>
        <row r="1914">
          <cell r="AB1914">
            <v>19633.247972333003</v>
          </cell>
          <cell r="BM1914">
            <v>27.010032397378396</v>
          </cell>
        </row>
        <row r="1915">
          <cell r="AB1915">
            <v>19633.247972333003</v>
          </cell>
          <cell r="BM1915">
            <v>25.596153155923524</v>
          </cell>
        </row>
        <row r="1916">
          <cell r="AB1916">
            <v>19633.247972333003</v>
          </cell>
          <cell r="BM1916">
            <v>24.263413899878277</v>
          </cell>
        </row>
        <row r="1917">
          <cell r="AB1917">
            <v>19633.247972333003</v>
          </cell>
          <cell r="BM1917">
            <v>22.993310723741985</v>
          </cell>
        </row>
        <row r="1918">
          <cell r="AB1918">
            <v>19633.247972333003</v>
          </cell>
          <cell r="BM1918">
            <v>395.53749225355119</v>
          </cell>
        </row>
        <row r="1919">
          <cell r="AB1919">
            <v>19502.953051301458</v>
          </cell>
          <cell r="BM1919">
            <v>25.370931015865249</v>
          </cell>
        </row>
        <row r="1920">
          <cell r="AB1920">
            <v>19633.247972333003</v>
          </cell>
          <cell r="BM1920">
            <v>24.05476783954008</v>
          </cell>
        </row>
        <row r="1921">
          <cell r="AB1921">
            <v>19633.247972333003</v>
          </cell>
          <cell r="BM1921">
            <v>22.806882452775909</v>
          </cell>
        </row>
        <row r="1922">
          <cell r="AB1922">
            <v>19633.247972333003</v>
          </cell>
          <cell r="BM1922">
            <v>21.623733348324002</v>
          </cell>
        </row>
        <row r="1923">
          <cell r="AB1923">
            <v>19633.247972333003</v>
          </cell>
          <cell r="BM1923">
            <v>20.495962784665569</v>
          </cell>
        </row>
        <row r="1924">
          <cell r="AB1924">
            <v>19633.247972333003</v>
          </cell>
          <cell r="BM1924">
            <v>19.432697056825965</v>
          </cell>
        </row>
        <row r="1925">
          <cell r="AB1925">
            <v>19633.247972333003</v>
          </cell>
          <cell r="BM1925">
            <v>18.419198232061976</v>
          </cell>
        </row>
        <row r="1926">
          <cell r="AB1926">
            <v>19633.247972333003</v>
          </cell>
          <cell r="BM1926">
            <v>316.91654094353953</v>
          </cell>
        </row>
        <row r="1927">
          <cell r="AB1927">
            <v>19633.247972333003</v>
          </cell>
          <cell r="BM1927">
            <v>88.476886640037776</v>
          </cell>
        </row>
        <row r="1928">
          <cell r="AB1928">
            <v>19633.247972333003</v>
          </cell>
          <cell r="BM1928">
            <v>83.920886381363914</v>
          </cell>
        </row>
        <row r="1929">
          <cell r="AB1929">
            <v>19633.247972333003</v>
          </cell>
          <cell r="BM1929">
            <v>79.529773429457009</v>
          </cell>
        </row>
        <row r="1930">
          <cell r="AB1930">
            <v>19633.247972333003</v>
          </cell>
          <cell r="BM1930">
            <v>75.434492793097732</v>
          </cell>
        </row>
        <row r="1931">
          <cell r="AB1931">
            <v>19633.247972333003</v>
          </cell>
          <cell r="BM1931">
            <v>71.48742562518062</v>
          </cell>
        </row>
        <row r="1932">
          <cell r="AB1932">
            <v>19633.247972333003</v>
          </cell>
          <cell r="BM1932">
            <v>1230.8537077941517</v>
          </cell>
        </row>
        <row r="1933">
          <cell r="AB1933">
            <v>19633.247972333003</v>
          </cell>
          <cell r="BM1933">
            <v>14.774990606460989</v>
          </cell>
        </row>
        <row r="1934">
          <cell r="AB1934">
            <v>19633.247972333003</v>
          </cell>
          <cell r="BM1934">
            <v>14.03922736804282</v>
          </cell>
        </row>
        <row r="1935">
          <cell r="AB1935">
            <v>19633.247972333003</v>
          </cell>
          <cell r="BM1935">
            <v>13.32881405817897</v>
          </cell>
        </row>
        <row r="1936">
          <cell r="AB1936">
            <v>19633.247972333003</v>
          </cell>
          <cell r="BM1936">
            <v>12.665067321163537</v>
          </cell>
        </row>
        <row r="1937">
          <cell r="AB1937">
            <v>19633.247972333003</v>
          </cell>
          <cell r="BM1937">
            <v>12.02418943989969</v>
          </cell>
        </row>
        <row r="1938">
          <cell r="AB1938">
            <v>19633.247972333003</v>
          </cell>
          <cell r="BM1938">
            <v>207.39981443711531</v>
          </cell>
        </row>
        <row r="1939">
          <cell r="AB1939">
            <v>19502.953051301458</v>
          </cell>
          <cell r="BM1939">
            <v>31.317938271338026</v>
          </cell>
        </row>
        <row r="1940">
          <cell r="AB1940">
            <v>19633.247972333003</v>
          </cell>
          <cell r="BM1940">
            <v>29.736601409638393</v>
          </cell>
        </row>
        <row r="1941">
          <cell r="AB1941">
            <v>19633.247972333003</v>
          </cell>
          <cell r="BM1941">
            <v>28.235110712660198</v>
          </cell>
        </row>
        <row r="1942">
          <cell r="AB1942">
            <v>19633.247972333003</v>
          </cell>
          <cell r="BM1942">
            <v>26.809435040081709</v>
          </cell>
        </row>
        <row r="1943">
          <cell r="AB1943">
            <v>19633.247972333003</v>
          </cell>
          <cell r="BM1943">
            <v>25.448499877698985</v>
          </cell>
        </row>
        <row r="1944">
          <cell r="AB1944">
            <v>19633.247972333003</v>
          </cell>
          <cell r="BM1944">
            <v>24.163528743440121</v>
          </cell>
        </row>
        <row r="1945">
          <cell r="AB1945">
            <v>19633.247972333003</v>
          </cell>
          <cell r="BM1945">
            <v>22.936908646730377</v>
          </cell>
        </row>
        <row r="1946">
          <cell r="AB1946">
            <v>19633.247972333003</v>
          </cell>
          <cell r="BM1946">
            <v>395.22641498236726</v>
          </cell>
        </row>
        <row r="1947">
          <cell r="AB1947">
            <v>19502.953051301458</v>
          </cell>
          <cell r="BM1947">
            <v>31.209951411139112</v>
          </cell>
        </row>
        <row r="1948">
          <cell r="AB1948">
            <v>19633.247972333003</v>
          </cell>
          <cell r="BM1948">
            <v>29.630072172656586</v>
          </cell>
        </row>
        <row r="1949">
          <cell r="AB1949">
            <v>19633.247972333003</v>
          </cell>
          <cell r="BM1949">
            <v>28.130168149102225</v>
          </cell>
        </row>
        <row r="1950">
          <cell r="AB1950">
            <v>19633.247972333003</v>
          </cell>
          <cell r="BM1950">
            <v>26.706190631240844</v>
          </cell>
        </row>
        <row r="1951">
          <cell r="AB1951">
            <v>19633.247972333003</v>
          </cell>
          <cell r="BM1951">
            <v>25.347060766768251</v>
          </cell>
        </row>
        <row r="1952">
          <cell r="AB1952">
            <v>19633.247972333003</v>
          </cell>
          <cell r="BM1952">
            <v>24.063967337354978</v>
          </cell>
        </row>
        <row r="1953">
          <cell r="AB1953">
            <v>19633.247972333003</v>
          </cell>
          <cell r="BM1953">
            <v>22.839305101617303</v>
          </cell>
        </row>
        <row r="1954">
          <cell r="AB1954">
            <v>19633.247972333003</v>
          </cell>
          <cell r="BM1954">
            <v>393.4912687151496</v>
          </cell>
        </row>
        <row r="1955">
          <cell r="AB1955">
            <v>19502.953051301458</v>
          </cell>
          <cell r="BM1955">
            <v>24.953060601416503</v>
          </cell>
        </row>
        <row r="1956">
          <cell r="AB1956">
            <v>19633.247972333003</v>
          </cell>
          <cell r="BM1956">
            <v>23.679274636781884</v>
          </cell>
        </row>
        <row r="1957">
          <cell r="AB1957">
            <v>19633.247972333003</v>
          </cell>
          <cell r="BM1957">
            <v>22.470512330891918</v>
          </cell>
        </row>
        <row r="1958">
          <cell r="AB1958">
            <v>19633.247972333003</v>
          </cell>
          <cell r="BM1958">
            <v>21.323454151230312</v>
          </cell>
        </row>
        <row r="1959">
          <cell r="AB1959">
            <v>19633.247972333003</v>
          </cell>
          <cell r="BM1959">
            <v>20.229125223161891</v>
          </cell>
        </row>
        <row r="1960">
          <cell r="AB1960">
            <v>19633.247972333003</v>
          </cell>
          <cell r="BM1960">
            <v>19.19648391947641</v>
          </cell>
        </row>
        <row r="1961">
          <cell r="AB1961">
            <v>19633.247972333003</v>
          </cell>
          <cell r="BM1961">
            <v>18.211312037237608</v>
          </cell>
        </row>
        <row r="1962">
          <cell r="AB1962">
            <v>19633.247972333003</v>
          </cell>
          <cell r="BM1962">
            <v>313.61536830966907</v>
          </cell>
        </row>
        <row r="1963">
          <cell r="AB1963">
            <v>19502.953051301458</v>
          </cell>
          <cell r="BM1963">
            <v>31.192017631563459</v>
          </cell>
        </row>
        <row r="1964">
          <cell r="AB1964">
            <v>19633.247972333003</v>
          </cell>
          <cell r="BM1964">
            <v>29.60107950600004</v>
          </cell>
        </row>
        <row r="1965">
          <cell r="AB1965">
            <v>19633.247972333003</v>
          </cell>
          <cell r="BM1965">
            <v>28.091285745198562</v>
          </cell>
        </row>
        <row r="1966">
          <cell r="AB1966">
            <v>19633.247972333003</v>
          </cell>
          <cell r="BM1966">
            <v>26.65849917681831</v>
          </cell>
        </row>
        <row r="1967">
          <cell r="AB1967">
            <v>19633.247972333003</v>
          </cell>
          <cell r="BM1967">
            <v>25.29151504782277</v>
          </cell>
        </row>
        <row r="1968">
          <cell r="AB1968">
            <v>19633.247972333003</v>
          </cell>
          <cell r="BM1968">
            <v>24.00152959416695</v>
          </cell>
        </row>
        <row r="1969">
          <cell r="AB1969">
            <v>19633.247972333003</v>
          </cell>
          <cell r="BM1969">
            <v>22.770788427137518</v>
          </cell>
        </row>
        <row r="1970">
          <cell r="AB1970">
            <v>19633.247972333003</v>
          </cell>
          <cell r="BM1970">
            <v>392.15140347679716</v>
          </cell>
        </row>
        <row r="1971">
          <cell r="AB1971">
            <v>19633.247972333003</v>
          </cell>
          <cell r="BM1971">
            <v>29.431933993547588</v>
          </cell>
        </row>
        <row r="1972">
          <cell r="AB1972">
            <v>19633.247972333003</v>
          </cell>
          <cell r="BM1972">
            <v>27.960658201531757</v>
          </cell>
        </row>
        <row r="1973">
          <cell r="AB1973">
            <v>19633.247972333003</v>
          </cell>
          <cell r="BM1973">
            <v>26.540361933177582</v>
          </cell>
        </row>
        <row r="1974">
          <cell r="AB1974">
            <v>19633.247972333003</v>
          </cell>
          <cell r="BM1974">
            <v>25.213632725276977</v>
          </cell>
        </row>
        <row r="1975">
          <cell r="AB1975">
            <v>19633.247972333003</v>
          </cell>
          <cell r="BM1975">
            <v>23.932874997113483</v>
          </cell>
        </row>
        <row r="1976">
          <cell r="AB1976">
            <v>19633.247972333003</v>
          </cell>
          <cell r="BM1976">
            <v>412.72427065702675</v>
          </cell>
        </row>
        <row r="1977">
          <cell r="AB1977">
            <v>19502.953051301458</v>
          </cell>
          <cell r="BM1977">
            <v>31.294978850880476</v>
          </cell>
        </row>
        <row r="1978">
          <cell r="AB1978">
            <v>19633.247972333003</v>
          </cell>
          <cell r="BM1978">
            <v>29.720144159790269</v>
          </cell>
        </row>
        <row r="1979">
          <cell r="AB1979">
            <v>19633.247972333003</v>
          </cell>
          <cell r="BM1979">
            <v>28.224558699249616</v>
          </cell>
        </row>
        <row r="1980">
          <cell r="AB1980">
            <v>19633.247972333003</v>
          </cell>
          <cell r="BM1980">
            <v>26.804235019713889</v>
          </cell>
        </row>
        <row r="1981">
          <cell r="AB1981">
            <v>19633.247972333003</v>
          </cell>
          <cell r="BM1981">
            <v>25.448164038820355</v>
          </cell>
        </row>
        <row r="1982">
          <cell r="AB1982">
            <v>19633.247972333003</v>
          </cell>
          <cell r="BM1982">
            <v>24.167554743068919</v>
          </cell>
        </row>
        <row r="1983">
          <cell r="AB1983">
            <v>19633.247972333003</v>
          </cell>
          <cell r="BM1983">
            <v>22.94487777260148</v>
          </cell>
        </row>
        <row r="1984">
          <cell r="AB1984">
            <v>19633.247972333003</v>
          </cell>
          <cell r="BM1984">
            <v>395.43521662731661</v>
          </cell>
        </row>
        <row r="1985">
          <cell r="AB1985">
            <v>19633.247972333003</v>
          </cell>
          <cell r="BM1985">
            <v>29.96074792863276</v>
          </cell>
        </row>
        <row r="1986">
          <cell r="AB1986">
            <v>19633.247972333003</v>
          </cell>
          <cell r="BM1986">
            <v>28.447556017542801</v>
          </cell>
        </row>
        <row r="1987">
          <cell r="AB1987">
            <v>19633.247972333003</v>
          </cell>
          <cell r="BM1987">
            <v>27.026092459097253</v>
          </cell>
        </row>
        <row r="1988">
          <cell r="AB1988">
            <v>19633.247972333003</v>
          </cell>
          <cell r="BM1988">
            <v>25.65385157281036</v>
          </cell>
        </row>
        <row r="1989">
          <cell r="AB1989">
            <v>19633.247972333003</v>
          </cell>
          <cell r="BM1989">
            <v>24.371983306322704</v>
          </cell>
        </row>
        <row r="1990">
          <cell r="AB1990">
            <v>19633.247972333003</v>
          </cell>
          <cell r="BM1990">
            <v>23.134503859825738</v>
          </cell>
        </row>
        <row r="1991">
          <cell r="AB1991">
            <v>19633.247972333003</v>
          </cell>
          <cell r="BM1991">
            <v>398.85224609644388</v>
          </cell>
        </row>
        <row r="1992">
          <cell r="AB1992">
            <v>19633.247972333003</v>
          </cell>
          <cell r="BM1992">
            <v>29.962539090968203</v>
          </cell>
        </row>
        <row r="1993">
          <cell r="AB1993">
            <v>19633.247972333003</v>
          </cell>
          <cell r="BM1993">
            <v>28.450543414741631</v>
          </cell>
        </row>
        <row r="1994">
          <cell r="AB1994">
            <v>19633.247972333003</v>
          </cell>
          <cell r="BM1994">
            <v>27.030139454555076</v>
          </cell>
        </row>
        <row r="1995">
          <cell r="AB1995">
            <v>19633.247972333003</v>
          </cell>
          <cell r="BM1995">
            <v>25.658859277778468</v>
          </cell>
        </row>
        <row r="1996">
          <cell r="AB1996">
            <v>19633.247972333003</v>
          </cell>
          <cell r="BM1996">
            <v>24.377831565654819</v>
          </cell>
        </row>
        <row r="1997">
          <cell r="AB1997">
            <v>19633.247972333003</v>
          </cell>
          <cell r="BM1997">
            <v>23.141107076271638</v>
          </cell>
        </row>
        <row r="1998">
          <cell r="AB1998">
            <v>19633.247972333003</v>
          </cell>
          <cell r="BM1998">
            <v>398.98403236721362</v>
          </cell>
        </row>
        <row r="1999">
          <cell r="AB1999">
            <v>19502.953051301458</v>
          </cell>
          <cell r="BM1999">
            <v>62.581796721692953</v>
          </cell>
        </row>
        <row r="2000">
          <cell r="AB2000">
            <v>19633.247972333003</v>
          </cell>
          <cell r="BM2000">
            <v>59.416513550415679</v>
          </cell>
        </row>
        <row r="2001">
          <cell r="AB2001">
            <v>19633.247972333003</v>
          </cell>
          <cell r="BM2001">
            <v>56.41132435171528</v>
          </cell>
        </row>
        <row r="2002">
          <cell r="AB2002">
            <v>19633.247972333003</v>
          </cell>
          <cell r="BM2002">
            <v>53.558133008036386</v>
          </cell>
        </row>
        <row r="2003">
          <cell r="AB2003">
            <v>19633.247972333003</v>
          </cell>
          <cell r="BM2003">
            <v>50.834752286792813</v>
          </cell>
        </row>
        <row r="2004">
          <cell r="AB2004">
            <v>19633.247972333003</v>
          </cell>
          <cell r="BM2004">
            <v>48.263615047462672</v>
          </cell>
        </row>
        <row r="2005">
          <cell r="AB2005">
            <v>19633.247972333003</v>
          </cell>
          <cell r="BM2005">
            <v>45.809455222953446</v>
          </cell>
        </row>
        <row r="2006">
          <cell r="AB2006">
            <v>19633.247972333003</v>
          </cell>
          <cell r="BM2006">
            <v>789.27248198938298</v>
          </cell>
        </row>
        <row r="2007">
          <cell r="AB2007">
            <v>19633.247972333003</v>
          </cell>
          <cell r="BM2007">
            <v>77.512733019450607</v>
          </cell>
        </row>
        <row r="2008">
          <cell r="AB2008">
            <v>19633.247972333003</v>
          </cell>
          <cell r="BM2008">
            <v>73.489970763672105</v>
          </cell>
        </row>
        <row r="2009">
          <cell r="AB2009">
            <v>19633.247972333003</v>
          </cell>
          <cell r="BM2009">
            <v>69.655582295066395</v>
          </cell>
        </row>
        <row r="2010">
          <cell r="AB2010">
            <v>19633.247972333003</v>
          </cell>
          <cell r="BM2010">
            <v>66.059931462516005</v>
          </cell>
        </row>
        <row r="2011">
          <cell r="AB2011">
            <v>19633.247972333003</v>
          </cell>
          <cell r="BM2011">
            <v>62.594878589908319</v>
          </cell>
        </row>
        <row r="2012">
          <cell r="AB2012">
            <v>19633.247972333003</v>
          </cell>
          <cell r="BM2012">
            <v>59.363704424982245</v>
          </cell>
        </row>
        <row r="2013">
          <cell r="AB2013">
            <v>19633.247972333003</v>
          </cell>
          <cell r="BM2013">
            <v>56.249889752757994</v>
          </cell>
        </row>
        <row r="2014">
          <cell r="AB2014">
            <v>19633.247972333003</v>
          </cell>
          <cell r="BM2014">
            <v>968.08446105541327</v>
          </cell>
        </row>
        <row r="2015">
          <cell r="AB2015">
            <v>19633.247972333003</v>
          </cell>
          <cell r="BM2015">
            <v>107.42932455090431</v>
          </cell>
        </row>
        <row r="2016">
          <cell r="AB2016">
            <v>19633.247972333003</v>
          </cell>
          <cell r="BM2016">
            <v>101.87677253263864</v>
          </cell>
        </row>
        <row r="2017">
          <cell r="AB2017">
            <v>19633.247972333003</v>
          </cell>
          <cell r="BM2017">
            <v>96.611207837323917</v>
          </cell>
        </row>
        <row r="2018">
          <cell r="AB2018">
            <v>19633.247972333003</v>
          </cell>
          <cell r="BM2018">
            <v>91.617797001666148</v>
          </cell>
        </row>
        <row r="2019">
          <cell r="AB2019">
            <v>19633.247972333003</v>
          </cell>
          <cell r="BM2019">
            <v>86.857143623153306</v>
          </cell>
        </row>
        <row r="2020">
          <cell r="AB2020">
            <v>19633.247972333003</v>
          </cell>
          <cell r="BM2020">
            <v>82.367877766789775</v>
          </cell>
        </row>
        <row r="2021">
          <cell r="AB2021">
            <v>19633.247972333003</v>
          </cell>
          <cell r="BM2021">
            <v>78.087869583007105</v>
          </cell>
        </row>
        <row r="2022">
          <cell r="AB2022">
            <v>19633.247972333003</v>
          </cell>
          <cell r="BM2022">
            <v>1343.8346141257414</v>
          </cell>
        </row>
        <row r="2023">
          <cell r="AB2023">
            <v>19633.247972333003</v>
          </cell>
          <cell r="BM2023">
            <v>62.313751911984177</v>
          </cell>
        </row>
        <row r="2024">
          <cell r="AB2024">
            <v>19633.247972333003</v>
          </cell>
          <cell r="BM2024">
            <v>59.197946474121935</v>
          </cell>
        </row>
        <row r="2025">
          <cell r="AB2025">
            <v>19633.247972333003</v>
          </cell>
          <cell r="BM2025">
            <v>56.222070022181256</v>
          </cell>
        </row>
        <row r="2026">
          <cell r="AB2026">
            <v>19633.247972333003</v>
          </cell>
          <cell r="BM2026">
            <v>53.425933509096879</v>
          </cell>
        </row>
        <row r="2027">
          <cell r="AB2027">
            <v>19633.247972333003</v>
          </cell>
          <cell r="BM2027">
            <v>50.725934090724188</v>
          </cell>
        </row>
        <row r="2028">
          <cell r="AB2028">
            <v>19633.247972333003</v>
          </cell>
          <cell r="BM2028">
            <v>48.203125156785212</v>
          </cell>
        </row>
        <row r="2029">
          <cell r="AB2029">
            <v>19633.247972333003</v>
          </cell>
          <cell r="BM2029">
            <v>45.767071995227724</v>
          </cell>
        </row>
        <row r="2030">
          <cell r="AB2030">
            <v>19633.247972333003</v>
          </cell>
          <cell r="BM2030">
            <v>789.24605014322947</v>
          </cell>
        </row>
        <row r="2031">
          <cell r="AB2031">
            <v>19502.953051301458</v>
          </cell>
          <cell r="BM2031">
            <v>31.63861144034389</v>
          </cell>
        </row>
        <row r="2032">
          <cell r="AB2032">
            <v>19633.247972333003</v>
          </cell>
          <cell r="BM2032">
            <v>30.047159566797859</v>
          </cell>
        </row>
        <row r="2033">
          <cell r="AB2033">
            <v>19633.247972333003</v>
          </cell>
          <cell r="BM2033">
            <v>28.535759789713484</v>
          </cell>
        </row>
        <row r="2034">
          <cell r="AB2034">
            <v>19633.247972333003</v>
          </cell>
          <cell r="BM2034">
            <v>27.100384557375165</v>
          </cell>
        </row>
        <row r="2035">
          <cell r="AB2035">
            <v>19633.247972333003</v>
          </cell>
          <cell r="BM2035">
            <v>25.72991251897605</v>
          </cell>
        </row>
        <row r="2036">
          <cell r="AB2036">
            <v>19633.247972333003</v>
          </cell>
          <cell r="BM2036">
            <v>24.435674004527325</v>
          </cell>
        </row>
        <row r="2037">
          <cell r="AB2037">
            <v>19633.247972333003</v>
          </cell>
          <cell r="BM2037">
            <v>23.199956981565343</v>
          </cell>
        </row>
        <row r="2038">
          <cell r="AB2038">
            <v>19633.247972333003</v>
          </cell>
          <cell r="BM2038">
            <v>399.8403228261277</v>
          </cell>
        </row>
        <row r="2039">
          <cell r="AB2039">
            <v>19502.953051301458</v>
          </cell>
          <cell r="BM2039">
            <v>31.637142316537396</v>
          </cell>
        </row>
        <row r="2040">
          <cell r="AB2040">
            <v>19633.247972333003</v>
          </cell>
          <cell r="BM2040">
            <v>30.040362518176771</v>
          </cell>
        </row>
        <row r="2041">
          <cell r="AB2041">
            <v>19633.247972333003</v>
          </cell>
          <cell r="BM2041">
            <v>28.524175027521018</v>
          </cell>
        </row>
        <row r="2042">
          <cell r="AB2042">
            <v>19633.247972333003</v>
          </cell>
          <cell r="BM2042">
            <v>27.084512064357696</v>
          </cell>
        </row>
        <row r="2043">
          <cell r="AB2043">
            <v>19633.247972333003</v>
          </cell>
          <cell r="BM2043">
            <v>25.710194286150752</v>
          </cell>
        </row>
        <row r="2044">
          <cell r="AB2044">
            <v>19633.247972333003</v>
          </cell>
          <cell r="BM2044">
            <v>24.412557769839498</v>
          </cell>
        </row>
        <row r="2045">
          <cell r="AB2045">
            <v>19633.247972333003</v>
          </cell>
          <cell r="BM2045">
            <v>23.173819952478812</v>
          </cell>
        </row>
        <row r="2046">
          <cell r="AB2046">
            <v>19633.247972333003</v>
          </cell>
          <cell r="BM2046">
            <v>399.31765852180666</v>
          </cell>
        </row>
        <row r="2047">
          <cell r="AB2047">
            <v>19633.247972333003</v>
          </cell>
          <cell r="BM2047">
            <v>61.808998019298819</v>
          </cell>
        </row>
        <row r="2048">
          <cell r="AB2048">
            <v>19633.247972333003</v>
          </cell>
          <cell r="BM2048">
            <v>58.723714819014567</v>
          </cell>
        </row>
        <row r="2049">
          <cell r="AB2049">
            <v>19633.247972333003</v>
          </cell>
          <cell r="BM2049">
            <v>55.792437945357214</v>
          </cell>
        </row>
        <row r="2050">
          <cell r="AB2050">
            <v>19633.247972333003</v>
          </cell>
          <cell r="BM2050">
            <v>53.00748034631664</v>
          </cell>
        </row>
        <row r="2051">
          <cell r="AB2051">
            <v>19633.247972333003</v>
          </cell>
          <cell r="BM2051">
            <v>50.347369978451709</v>
          </cell>
        </row>
        <row r="2052">
          <cell r="AB2052">
            <v>19633.247972333003</v>
          </cell>
          <cell r="BM2052">
            <v>47.834210047993196</v>
          </cell>
        </row>
        <row r="2053">
          <cell r="AB2053">
            <v>19633.247972333003</v>
          </cell>
          <cell r="BM2053">
            <v>45.433713978462265</v>
          </cell>
        </row>
        <row r="2054">
          <cell r="AB2054">
            <v>19633.247972333003</v>
          </cell>
          <cell r="BM2054">
            <v>783.3474246104862</v>
          </cell>
        </row>
        <row r="2055">
          <cell r="AB2055">
            <v>19633.247972333003</v>
          </cell>
          <cell r="BM2055">
            <v>30.133475809869744</v>
          </cell>
        </row>
        <row r="2056">
          <cell r="AB2056">
            <v>19633.247972333003</v>
          </cell>
          <cell r="BM2056">
            <v>28.630335827389793</v>
          </cell>
        </row>
        <row r="2057">
          <cell r="AB2057">
            <v>19633.247972333003</v>
          </cell>
          <cell r="BM2057">
            <v>27.217393750389839</v>
          </cell>
        </row>
        <row r="2058">
          <cell r="AB2058">
            <v>19633.247972333003</v>
          </cell>
          <cell r="BM2058">
            <v>25.85248623671006</v>
          </cell>
        </row>
        <row r="2059">
          <cell r="AB2059">
            <v>19633.247972333003</v>
          </cell>
          <cell r="BM2059">
            <v>24.576634176953824</v>
          </cell>
        </row>
        <row r="2060">
          <cell r="AB2060">
            <v>19633.247972333003</v>
          </cell>
          <cell r="BM2060">
            <v>23.344156708179124</v>
          </cell>
        </row>
        <row r="2061">
          <cell r="AB2061">
            <v>19633.247972333003</v>
          </cell>
          <cell r="BM2061">
            <v>402.72945133500446</v>
          </cell>
        </row>
        <row r="2062">
          <cell r="AB2062">
            <v>19633.247972333003</v>
          </cell>
          <cell r="BM2062">
            <v>30.126209880513638</v>
          </cell>
        </row>
        <row r="2063">
          <cell r="AB2063">
            <v>19633.247972333003</v>
          </cell>
          <cell r="BM2063">
            <v>28.616955280487904</v>
          </cell>
        </row>
        <row r="2064">
          <cell r="AB2064">
            <v>19633.247972333003</v>
          </cell>
          <cell r="BM2064">
            <v>27.198584473829161</v>
          </cell>
        </row>
        <row r="2065">
          <cell r="AB2065">
            <v>19633.247972333003</v>
          </cell>
          <cell r="BM2065">
            <v>25.82874284113251</v>
          </cell>
        </row>
        <row r="2066">
          <cell r="AB2066">
            <v>19633.247972333003</v>
          </cell>
          <cell r="BM2066">
            <v>24.548566977492889</v>
          </cell>
        </row>
        <row r="2067">
          <cell r="AB2067">
            <v>19633.247972333003</v>
          </cell>
          <cell r="BM2067">
            <v>23.312191518211463</v>
          </cell>
        </row>
        <row r="2068">
          <cell r="AB2068">
            <v>19633.247972333003</v>
          </cell>
          <cell r="BM2068">
            <v>402.08748633234495</v>
          </cell>
        </row>
        <row r="2069">
          <cell r="AB2069">
            <v>19633.247972333003</v>
          </cell>
          <cell r="BM2069">
            <v>31.210856619601429</v>
          </cell>
        </row>
        <row r="2070">
          <cell r="AB2070">
            <v>19633.247972333003</v>
          </cell>
          <cell r="BM2070">
            <v>29.654257513673738</v>
          </cell>
        </row>
        <row r="2071">
          <cell r="AB2071">
            <v>19633.247972333003</v>
          </cell>
          <cell r="BM2071">
            <v>28.167372448685949</v>
          </cell>
        </row>
        <row r="2072">
          <cell r="AB2072">
            <v>19633.247972333003</v>
          </cell>
          <cell r="BM2072">
            <v>26.770086440255536</v>
          </cell>
        </row>
        <row r="2073">
          <cell r="AB2073">
            <v>19633.247972333003</v>
          </cell>
          <cell r="BM2073">
            <v>25.420669256278995</v>
          </cell>
        </row>
        <row r="2074">
          <cell r="AB2074">
            <v>19633.247972333003</v>
          </cell>
          <cell r="BM2074">
            <v>24.159637795272495</v>
          </cell>
        </row>
        <row r="2075">
          <cell r="AB2075">
            <v>19633.247972333003</v>
          </cell>
          <cell r="BM2075">
            <v>22.941806847318773</v>
          </cell>
        </row>
        <row r="2076">
          <cell r="AB2076">
            <v>19633.247972333003</v>
          </cell>
          <cell r="BM2076">
            <v>395.68130753995615</v>
          </cell>
        </row>
        <row r="2077">
          <cell r="AB2077">
            <v>19633.247972333003</v>
          </cell>
          <cell r="BM2077">
            <v>60.144166814660331</v>
          </cell>
        </row>
        <row r="2078">
          <cell r="AB2078">
            <v>19633.247972333003</v>
          </cell>
          <cell r="BM2078">
            <v>57.246723933959942</v>
          </cell>
        </row>
        <row r="2079">
          <cell r="AB2079">
            <v>19633.247972333003</v>
          </cell>
          <cell r="BM2079">
            <v>54.53274718839446</v>
          </cell>
        </row>
        <row r="2080">
          <cell r="AB2080">
            <v>19633.247972333003</v>
          </cell>
          <cell r="BM2080">
            <v>51.905634392214509</v>
          </cell>
        </row>
        <row r="2081">
          <cell r="AB2081">
            <v>19633.247972333003</v>
          </cell>
          <cell r="BM2081">
            <v>897.54822194467852</v>
          </cell>
        </row>
        <row r="2082">
          <cell r="AB2082">
            <v>19633.247972333003</v>
          </cell>
          <cell r="BM2082">
            <v>105.4220158902496</v>
          </cell>
        </row>
        <row r="2083">
          <cell r="AB2083">
            <v>19633.247972333003</v>
          </cell>
          <cell r="BM2083">
            <v>100.07352233426143</v>
          </cell>
        </row>
        <row r="2084">
          <cell r="AB2084">
            <v>19633.247972333003</v>
          </cell>
          <cell r="BM2084">
            <v>94.942052373736942</v>
          </cell>
        </row>
        <row r="2085">
          <cell r="AB2085">
            <v>19633.247972333003</v>
          </cell>
          <cell r="BM2085">
            <v>90.176840142839396</v>
          </cell>
        </row>
        <row r="2086">
          <cell r="AB2086">
            <v>19633.247972333003</v>
          </cell>
          <cell r="BM2086">
            <v>85.552842253015356</v>
          </cell>
        </row>
        <row r="2087">
          <cell r="AB2087">
            <v>19633.247972333003</v>
          </cell>
          <cell r="BM2087">
            <v>81.235638551212091</v>
          </cell>
        </row>
        <row r="2088">
          <cell r="AB2088">
            <v>19633.247972333003</v>
          </cell>
          <cell r="BM2088">
            <v>77.070119030619551</v>
          </cell>
        </row>
        <row r="2089">
          <cell r="AB2089">
            <v>19633.247972333003</v>
          </cell>
          <cell r="BM2089">
            <v>1328.0379697141411</v>
          </cell>
        </row>
        <row r="2090">
          <cell r="AB2090">
            <v>19396.959706006437</v>
          </cell>
          <cell r="BM2090">
            <v>74.431330027995742</v>
          </cell>
        </row>
        <row r="2091">
          <cell r="AB2091">
            <v>19633.247972333003</v>
          </cell>
          <cell r="BM2091">
            <v>70.974630411142414</v>
          </cell>
        </row>
        <row r="2092">
          <cell r="AB2092">
            <v>19633.247972333003</v>
          </cell>
          <cell r="BM2092">
            <v>67.67846530335008</v>
          </cell>
        </row>
        <row r="2093">
          <cell r="AB2093">
            <v>19633.247972333003</v>
          </cell>
          <cell r="BM2093">
            <v>64.53537879332228</v>
          </cell>
        </row>
        <row r="2094">
          <cell r="AB2094">
            <v>19633.247972333003</v>
          </cell>
          <cell r="BM2094">
            <v>61.522185042189555</v>
          </cell>
        </row>
        <row r="2095">
          <cell r="AB2095">
            <v>19633.247972333003</v>
          </cell>
          <cell r="BM2095">
            <v>2043.0704171218626</v>
          </cell>
        </row>
        <row r="2096">
          <cell r="AB2096">
            <v>19633.247972333003</v>
          </cell>
          <cell r="BM2096">
            <v>119.38896430675669</v>
          </cell>
        </row>
        <row r="2097">
          <cell r="AB2097">
            <v>19633.247972333003</v>
          </cell>
          <cell r="BM2097">
            <v>113.39148626054634</v>
          </cell>
        </row>
        <row r="2098">
          <cell r="AB2098">
            <v>19633.247972333003</v>
          </cell>
          <cell r="BM2098">
            <v>107.6343108220976</v>
          </cell>
        </row>
        <row r="2099">
          <cell r="AB2099">
            <v>19633.247972333003</v>
          </cell>
          <cell r="BM2099">
            <v>102.28524109299615</v>
          </cell>
        </row>
        <row r="2100">
          <cell r="AB2100">
            <v>19633.247972333003</v>
          </cell>
          <cell r="BM2100">
            <v>97.091958149339419</v>
          </cell>
        </row>
        <row r="2101">
          <cell r="AB2101">
            <v>19633.247972333003</v>
          </cell>
          <cell r="BM2101">
            <v>92.240682927539524</v>
          </cell>
        </row>
        <row r="2102">
          <cell r="AB2102">
            <v>19633.247972333003</v>
          </cell>
          <cell r="BM2102">
            <v>87.557388154706118</v>
          </cell>
        </row>
        <row r="2103">
          <cell r="AB2103">
            <v>19633.247972333003</v>
          </cell>
          <cell r="BM2103">
            <v>1509.5434276193821</v>
          </cell>
        </row>
        <row r="2104">
          <cell r="AB2104">
            <v>19633.247972333003</v>
          </cell>
          <cell r="BM2104">
            <v>29.847240947802991</v>
          </cell>
        </row>
        <row r="2105">
          <cell r="AB2105">
            <v>19633.247972333003</v>
          </cell>
          <cell r="BM2105">
            <v>28.347871436250408</v>
          </cell>
        </row>
        <row r="2106">
          <cell r="AB2106">
            <v>19633.247972333003</v>
          </cell>
          <cell r="BM2106">
            <v>26.908577834410579</v>
          </cell>
        </row>
        <row r="2107">
          <cell r="AB2107">
            <v>19633.247972333003</v>
          </cell>
          <cell r="BM2107">
            <v>25.57131001547668</v>
          </cell>
        </row>
        <row r="2108">
          <cell r="AB2108">
            <v>19633.247972333003</v>
          </cell>
          <cell r="BM2108">
            <v>24.272989537334855</v>
          </cell>
        </row>
        <row r="2109">
          <cell r="AB2109">
            <v>19633.247972333003</v>
          </cell>
          <cell r="BM2109">
            <v>23.060170602998703</v>
          </cell>
        </row>
        <row r="2110">
          <cell r="AB2110">
            <v>19633.247972333003</v>
          </cell>
          <cell r="BM2110">
            <v>21.889346909790355</v>
          </cell>
        </row>
        <row r="2111">
          <cell r="AB2111">
            <v>19633.247972333003</v>
          </cell>
          <cell r="BM2111">
            <v>377.38585690484553</v>
          </cell>
        </row>
        <row r="2112">
          <cell r="AB2112">
            <v>19633.247972333003</v>
          </cell>
          <cell r="BM2112">
            <v>94.432394181372217</v>
          </cell>
        </row>
        <row r="2113">
          <cell r="AB2113">
            <v>19633.247972333003</v>
          </cell>
          <cell r="BM2113">
            <v>90.120273691240058</v>
          </cell>
        </row>
        <row r="2114">
          <cell r="AB2114">
            <v>19633.247972333003</v>
          </cell>
          <cell r="BM2114">
            <v>85.938459699959509</v>
          </cell>
        </row>
        <row r="2115">
          <cell r="AB2115">
            <v>19633.247972333003</v>
          </cell>
          <cell r="BM2115">
            <v>82.01420265452181</v>
          </cell>
        </row>
        <row r="2116">
          <cell r="AB2116">
            <v>19633.247972333003</v>
          </cell>
          <cell r="BM2116">
            <v>1419.6807082060054</v>
          </cell>
        </row>
        <row r="2117">
          <cell r="AB2117">
            <v>19633.247972333003</v>
          </cell>
          <cell r="BM2117">
            <v>17.583661168289225</v>
          </cell>
        </row>
        <row r="2118">
          <cell r="AB2118">
            <v>19633.247972333003</v>
          </cell>
          <cell r="BM2118">
            <v>30.241121602568377</v>
          </cell>
        </row>
        <row r="2119">
          <cell r="AB2119">
            <v>19633.247972333003</v>
          </cell>
          <cell r="BM2119">
            <v>28.709060621139042</v>
          </cell>
        </row>
        <row r="2120">
          <cell r="AB2120">
            <v>19633.247972333003</v>
          </cell>
          <cell r="BM2120">
            <v>27.27010681453525</v>
          </cell>
        </row>
        <row r="2121">
          <cell r="AB2121">
            <v>19633.247972333003</v>
          </cell>
          <cell r="BM2121">
            <v>25.881208645012318</v>
          </cell>
        </row>
        <row r="2122">
          <cell r="AB2122">
            <v>19633.247972333003</v>
          </cell>
          <cell r="BM2122">
            <v>24.583992163460298</v>
          </cell>
        </row>
        <row r="2123">
          <cell r="AB2123">
            <v>19633.247972333003</v>
          </cell>
          <cell r="BM2123">
            <v>423.53242903304402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H2">
            <v>36829</v>
          </cell>
          <cell r="I2">
            <v>1.9239999999999999</v>
          </cell>
          <cell r="J2">
            <v>0</v>
          </cell>
          <cell r="K2">
            <v>100000</v>
          </cell>
          <cell r="L2">
            <v>100352.64</v>
          </cell>
        </row>
        <row r="3">
          <cell r="H3">
            <v>36830</v>
          </cell>
          <cell r="I3">
            <v>1.9183999149629001</v>
          </cell>
          <cell r="J3">
            <v>1.0035264500000001</v>
          </cell>
          <cell r="K3">
            <v>99648.59</v>
          </cell>
          <cell r="L3">
            <v>100000</v>
          </cell>
        </row>
        <row r="4">
          <cell r="H4">
            <v>36831</v>
          </cell>
          <cell r="I4">
            <v>1.91435</v>
          </cell>
          <cell r="J4">
            <v>1.00625845</v>
          </cell>
          <cell r="K4">
            <v>99378.05</v>
          </cell>
          <cell r="L4">
            <v>99728.49</v>
          </cell>
        </row>
        <row r="5">
          <cell r="H5">
            <v>36833</v>
          </cell>
          <cell r="I5">
            <v>1.9148985044290101</v>
          </cell>
          <cell r="J5">
            <v>1.0065855100000001</v>
          </cell>
          <cell r="K5">
            <v>99345.76</v>
          </cell>
          <cell r="L5">
            <v>99696.09</v>
          </cell>
        </row>
        <row r="6">
          <cell r="H6">
            <v>36836</v>
          </cell>
          <cell r="I6">
            <v>1.9154471660168999</v>
          </cell>
          <cell r="J6">
            <v>1.0069126799999999</v>
          </cell>
          <cell r="K6">
            <v>99313.48</v>
          </cell>
          <cell r="L6">
            <v>99663.7</v>
          </cell>
        </row>
        <row r="7">
          <cell r="H7">
            <v>36837</v>
          </cell>
          <cell r="I7">
            <v>1.91599598480871</v>
          </cell>
          <cell r="J7">
            <v>1.0072399599999999</v>
          </cell>
          <cell r="K7">
            <v>99281.21</v>
          </cell>
          <cell r="L7">
            <v>99631.31</v>
          </cell>
        </row>
        <row r="8">
          <cell r="H8">
            <v>36838</v>
          </cell>
          <cell r="I8">
            <v>1.91654496084948</v>
          </cell>
          <cell r="J8">
            <v>1.00756734</v>
          </cell>
          <cell r="K8">
            <v>99248.95</v>
          </cell>
          <cell r="L8">
            <v>99598.94</v>
          </cell>
        </row>
        <row r="9">
          <cell r="H9">
            <v>36839</v>
          </cell>
          <cell r="I9">
            <v>1.91709409418425</v>
          </cell>
          <cell r="J9">
            <v>1.0078948299999999</v>
          </cell>
          <cell r="K9">
            <v>99216.7</v>
          </cell>
          <cell r="L9">
            <v>99566.58</v>
          </cell>
        </row>
        <row r="10">
          <cell r="H10">
            <v>36840</v>
          </cell>
          <cell r="I10">
            <v>1.91764338485811</v>
          </cell>
          <cell r="J10">
            <v>1.00822243</v>
          </cell>
          <cell r="K10">
            <v>99184.46</v>
          </cell>
          <cell r="L10">
            <v>99534.23</v>
          </cell>
        </row>
        <row r="11">
          <cell r="H11">
            <v>36843</v>
          </cell>
          <cell r="I11">
            <v>1.91819283291612</v>
          </cell>
          <cell r="J11">
            <v>1.0085501299999999</v>
          </cell>
          <cell r="K11">
            <v>99152.24</v>
          </cell>
          <cell r="L11">
            <v>99501.89</v>
          </cell>
        </row>
        <row r="12">
          <cell r="H12">
            <v>36844</v>
          </cell>
          <cell r="I12">
            <v>1.91874243840339</v>
          </cell>
          <cell r="J12">
            <v>1.0088779400000001</v>
          </cell>
          <cell r="K12">
            <v>99120.02</v>
          </cell>
          <cell r="L12">
            <v>99469.56</v>
          </cell>
        </row>
        <row r="13">
          <cell r="H13">
            <v>36846</v>
          </cell>
          <cell r="I13">
            <v>1.91929220136502</v>
          </cell>
          <cell r="J13">
            <v>1.00920586</v>
          </cell>
          <cell r="K13">
            <v>99087.81</v>
          </cell>
          <cell r="L13">
            <v>99437.24</v>
          </cell>
        </row>
        <row r="14">
          <cell r="H14">
            <v>36847</v>
          </cell>
          <cell r="I14">
            <v>1.9198421218461399</v>
          </cell>
          <cell r="J14">
            <v>1.00953388</v>
          </cell>
          <cell r="K14">
            <v>99055.62</v>
          </cell>
          <cell r="L14">
            <v>99404.93</v>
          </cell>
        </row>
        <row r="15">
          <cell r="H15">
            <v>36850</v>
          </cell>
          <cell r="I15">
            <v>1.9203921998918601</v>
          </cell>
          <cell r="J15">
            <v>1.00986201</v>
          </cell>
          <cell r="K15">
            <v>99023.43</v>
          </cell>
          <cell r="L15">
            <v>99372.63</v>
          </cell>
        </row>
        <row r="16">
          <cell r="H16">
            <v>36851</v>
          </cell>
          <cell r="I16">
            <v>1.9209424355473499</v>
          </cell>
          <cell r="J16">
            <v>1.01019025</v>
          </cell>
          <cell r="K16">
            <v>98991.25</v>
          </cell>
          <cell r="L16">
            <v>99340.34</v>
          </cell>
        </row>
        <row r="17">
          <cell r="H17">
            <v>36852</v>
          </cell>
          <cell r="I17">
            <v>1.92149282885776</v>
          </cell>
          <cell r="J17">
            <v>1.01051859</v>
          </cell>
          <cell r="K17">
            <v>98959.09</v>
          </cell>
          <cell r="L17">
            <v>99308.06</v>
          </cell>
        </row>
        <row r="18">
          <cell r="H18">
            <v>36853</v>
          </cell>
          <cell r="I18">
            <v>1.9220433798682499</v>
          </cell>
          <cell r="J18">
            <v>1.01084704</v>
          </cell>
          <cell r="K18">
            <v>98926.94</v>
          </cell>
          <cell r="L18">
            <v>99275.79</v>
          </cell>
        </row>
        <row r="19">
          <cell r="H19">
            <v>36854</v>
          </cell>
          <cell r="I19">
            <v>1.92259408862402</v>
          </cell>
          <cell r="J19">
            <v>1.0111755899999999</v>
          </cell>
          <cell r="K19">
            <v>98894.79</v>
          </cell>
          <cell r="L19">
            <v>99243.54</v>
          </cell>
        </row>
        <row r="20">
          <cell r="H20">
            <v>36857</v>
          </cell>
          <cell r="I20">
            <v>1.92314495517027</v>
          </cell>
          <cell r="J20">
            <v>1.0115042599999999</v>
          </cell>
          <cell r="K20">
            <v>98862.66</v>
          </cell>
          <cell r="L20">
            <v>99211.29</v>
          </cell>
        </row>
        <row r="21">
          <cell r="H21">
            <v>36858</v>
          </cell>
          <cell r="I21">
            <v>1.9236959795522</v>
          </cell>
          <cell r="J21">
            <v>1.01183303</v>
          </cell>
          <cell r="K21">
            <v>98830.54</v>
          </cell>
          <cell r="L21">
            <v>99179.05</v>
          </cell>
        </row>
        <row r="22">
          <cell r="H22">
            <v>36859</v>
          </cell>
          <cell r="I22">
            <v>1.9242471618150301</v>
          </cell>
          <cell r="J22">
            <v>1.0121618999999999</v>
          </cell>
          <cell r="K22">
            <v>98798.42</v>
          </cell>
          <cell r="L22">
            <v>99146.83</v>
          </cell>
        </row>
        <row r="23">
          <cell r="H23">
            <v>36860</v>
          </cell>
          <cell r="I23">
            <v>1.9247985020040099</v>
          </cell>
          <cell r="J23">
            <v>1.01249089</v>
          </cell>
          <cell r="K23">
            <v>98766.32</v>
          </cell>
          <cell r="L23">
            <v>99114.61</v>
          </cell>
        </row>
        <row r="24">
          <cell r="H24">
            <v>36861</v>
          </cell>
          <cell r="I24">
            <v>1.9253499999999999</v>
          </cell>
          <cell r="J24">
            <v>1.01281998</v>
          </cell>
          <cell r="K24">
            <v>98734.23</v>
          </cell>
          <cell r="L24">
            <v>99082.41</v>
          </cell>
        </row>
        <row r="25">
          <cell r="H25">
            <v>36864</v>
          </cell>
          <cell r="I25">
            <v>1.9259532013237599</v>
          </cell>
          <cell r="J25">
            <v>1.0131302499999999</v>
          </cell>
          <cell r="K25">
            <v>98703.99</v>
          </cell>
          <cell r="L25">
            <v>99052.06</v>
          </cell>
        </row>
        <row r="26">
          <cell r="H26">
            <v>36865</v>
          </cell>
          <cell r="I26">
            <v>1.9265565916271099</v>
          </cell>
          <cell r="J26">
            <v>1.01344061</v>
          </cell>
          <cell r="K26">
            <v>98673.76</v>
          </cell>
          <cell r="L26">
            <v>99021.73</v>
          </cell>
        </row>
        <row r="27">
          <cell r="H27">
            <v>36866</v>
          </cell>
          <cell r="I27">
            <v>1.9271601709692501</v>
          </cell>
          <cell r="J27">
            <v>1.0137510700000001</v>
          </cell>
          <cell r="K27">
            <v>98643.55</v>
          </cell>
          <cell r="L27">
            <v>98991.4</v>
          </cell>
        </row>
        <row r="28">
          <cell r="H28">
            <v>36867</v>
          </cell>
          <cell r="I28">
            <v>1.9277639394093899</v>
          </cell>
          <cell r="J28">
            <v>1.01406163</v>
          </cell>
          <cell r="K28">
            <v>98613.34</v>
          </cell>
          <cell r="L28">
            <v>98961.09</v>
          </cell>
        </row>
        <row r="29">
          <cell r="H29">
            <v>36868</v>
          </cell>
          <cell r="I29">
            <v>1.9283678970067999</v>
          </cell>
          <cell r="J29">
            <v>1.0143722799999999</v>
          </cell>
          <cell r="K29">
            <v>98583.14</v>
          </cell>
          <cell r="L29">
            <v>98930.78</v>
          </cell>
        </row>
        <row r="30">
          <cell r="H30">
            <v>36871</v>
          </cell>
          <cell r="I30">
            <v>1.9289720438207201</v>
          </cell>
          <cell r="J30">
            <v>1.01468303</v>
          </cell>
          <cell r="K30">
            <v>98552.94</v>
          </cell>
          <cell r="L30">
            <v>98900.479999999996</v>
          </cell>
        </row>
        <row r="31">
          <cell r="H31">
            <v>36872</v>
          </cell>
          <cell r="I31">
            <v>1.92957637991044</v>
          </cell>
          <cell r="J31">
            <v>1.0149938700000001</v>
          </cell>
          <cell r="K31">
            <v>98522.76</v>
          </cell>
          <cell r="L31">
            <v>98870.19</v>
          </cell>
        </row>
        <row r="32">
          <cell r="H32">
            <v>36873</v>
          </cell>
          <cell r="I32">
            <v>1.9301809053352601</v>
          </cell>
          <cell r="J32">
            <v>1.0153048099999999</v>
          </cell>
          <cell r="K32">
            <v>98492.59</v>
          </cell>
          <cell r="L32">
            <v>98839.91</v>
          </cell>
        </row>
        <row r="33">
          <cell r="H33">
            <v>36874</v>
          </cell>
          <cell r="I33">
            <v>1.93078562015449</v>
          </cell>
          <cell r="J33">
            <v>1.0156158399999999</v>
          </cell>
          <cell r="K33">
            <v>98462.43</v>
          </cell>
          <cell r="L33">
            <v>98809.64</v>
          </cell>
        </row>
        <row r="34">
          <cell r="H34">
            <v>36875</v>
          </cell>
          <cell r="I34">
            <v>1.9313905244274701</v>
          </cell>
          <cell r="J34">
            <v>1.01592697</v>
          </cell>
          <cell r="K34">
            <v>98432.27</v>
          </cell>
          <cell r="L34">
            <v>98779.38</v>
          </cell>
        </row>
        <row r="35">
          <cell r="H35">
            <v>36878</v>
          </cell>
          <cell r="I35">
            <v>1.93199561821356</v>
          </cell>
          <cell r="J35">
            <v>1.0162381899999999</v>
          </cell>
          <cell r="K35">
            <v>98402.13</v>
          </cell>
          <cell r="L35">
            <v>98749.13</v>
          </cell>
        </row>
        <row r="36">
          <cell r="H36">
            <v>36879</v>
          </cell>
          <cell r="I36">
            <v>1.9326009015721299</v>
          </cell>
          <cell r="J36">
            <v>1.0165495099999999</v>
          </cell>
          <cell r="K36">
            <v>98371.99</v>
          </cell>
          <cell r="L36">
            <v>98718.89</v>
          </cell>
        </row>
        <row r="37">
          <cell r="H37">
            <v>36880</v>
          </cell>
          <cell r="I37">
            <v>1.9332063745625701</v>
          </cell>
          <cell r="J37">
            <v>1.0168609200000001</v>
          </cell>
          <cell r="K37">
            <v>98341.87</v>
          </cell>
          <cell r="L37">
            <v>98688.66</v>
          </cell>
        </row>
        <row r="38">
          <cell r="H38">
            <v>36881</v>
          </cell>
          <cell r="I38">
            <v>1.93381203724429</v>
          </cell>
          <cell r="J38">
            <v>1.01717243</v>
          </cell>
          <cell r="K38">
            <v>98311.75</v>
          </cell>
          <cell r="L38">
            <v>98658.44</v>
          </cell>
        </row>
        <row r="39">
          <cell r="H39">
            <v>36882</v>
          </cell>
          <cell r="I39">
            <v>1.9344178896767199</v>
          </cell>
          <cell r="J39">
            <v>1.01748404</v>
          </cell>
          <cell r="K39">
            <v>98281.64</v>
          </cell>
          <cell r="L39">
            <v>98628.22</v>
          </cell>
        </row>
        <row r="40">
          <cell r="H40">
            <v>36886</v>
          </cell>
          <cell r="I40">
            <v>1.9350239319193101</v>
          </cell>
          <cell r="J40">
            <v>1.0177957399999999</v>
          </cell>
          <cell r="K40">
            <v>98251.54</v>
          </cell>
          <cell r="L40">
            <v>98598.02</v>
          </cell>
        </row>
        <row r="41">
          <cell r="H41">
            <v>36887</v>
          </cell>
          <cell r="I41">
            <v>1.9356301640315201</v>
          </cell>
          <cell r="J41">
            <v>1.01810753</v>
          </cell>
          <cell r="K41">
            <v>98221.45</v>
          </cell>
          <cell r="L41">
            <v>98567.82</v>
          </cell>
        </row>
        <row r="42">
          <cell r="H42">
            <v>36888</v>
          </cell>
          <cell r="I42">
            <v>1.9362365860728501</v>
          </cell>
          <cell r="J42">
            <v>1.01841943</v>
          </cell>
          <cell r="K42">
            <v>98191.37</v>
          </cell>
          <cell r="L42">
            <v>98537.63</v>
          </cell>
        </row>
        <row r="43">
          <cell r="H43">
            <v>36889</v>
          </cell>
          <cell r="I43">
            <v>1.93684319810279</v>
          </cell>
          <cell r="J43">
            <v>1.01873141</v>
          </cell>
          <cell r="K43">
            <v>98161.3</v>
          </cell>
          <cell r="L43">
            <v>98507.46</v>
          </cell>
        </row>
        <row r="44">
          <cell r="H44">
            <v>36893</v>
          </cell>
          <cell r="I44">
            <v>1.9374499999999999</v>
          </cell>
          <cell r="J44">
            <v>1.0190434900000001</v>
          </cell>
          <cell r="K44">
            <v>98131.24</v>
          </cell>
          <cell r="L44">
            <v>98477.29</v>
          </cell>
        </row>
        <row r="45">
          <cell r="H45">
            <v>36894</v>
          </cell>
          <cell r="I45">
            <v>1.93801056646109</v>
          </cell>
          <cell r="J45">
            <v>1.0193886599999999</v>
          </cell>
          <cell r="K45">
            <v>98098.01</v>
          </cell>
          <cell r="L45">
            <v>98443.94</v>
          </cell>
        </row>
        <row r="46">
          <cell r="H46">
            <v>36895</v>
          </cell>
          <cell r="I46">
            <v>1.93857129511205</v>
          </cell>
          <cell r="J46">
            <v>1.0197339400000001</v>
          </cell>
          <cell r="K46">
            <v>98064.8</v>
          </cell>
          <cell r="L46">
            <v>98410.61</v>
          </cell>
        </row>
        <row r="47">
          <cell r="H47">
            <v>36896</v>
          </cell>
          <cell r="I47">
            <v>1.9391321859998001</v>
          </cell>
          <cell r="J47">
            <v>1.0200793399999999</v>
          </cell>
          <cell r="K47">
            <v>98031.59</v>
          </cell>
          <cell r="L47">
            <v>98377.29</v>
          </cell>
        </row>
        <row r="48">
          <cell r="H48">
            <v>36899</v>
          </cell>
          <cell r="I48">
            <v>1.93969323917128</v>
          </cell>
          <cell r="J48">
            <v>1.0204248600000001</v>
          </cell>
          <cell r="K48">
            <v>97998.399999999994</v>
          </cell>
          <cell r="L48">
            <v>98343.98</v>
          </cell>
        </row>
        <row r="49">
          <cell r="H49">
            <v>36900</v>
          </cell>
          <cell r="I49">
            <v>1.9402544546734599</v>
          </cell>
          <cell r="J49">
            <v>1.0207704900000001</v>
          </cell>
          <cell r="K49">
            <v>97965.21</v>
          </cell>
          <cell r="L49">
            <v>98310.68</v>
          </cell>
        </row>
        <row r="50">
          <cell r="H50">
            <v>36901</v>
          </cell>
          <cell r="I50">
            <v>1.94081583255329</v>
          </cell>
          <cell r="J50">
            <v>1.02111624</v>
          </cell>
          <cell r="K50">
            <v>97932.04</v>
          </cell>
          <cell r="L50">
            <v>98277.39</v>
          </cell>
        </row>
        <row r="51">
          <cell r="H51">
            <v>36902</v>
          </cell>
          <cell r="I51">
            <v>1.9413773728577499</v>
          </cell>
          <cell r="J51">
            <v>1.0214621100000001</v>
          </cell>
          <cell r="K51">
            <v>97898.880000000005</v>
          </cell>
          <cell r="L51">
            <v>98244.11</v>
          </cell>
        </row>
        <row r="52">
          <cell r="H52">
            <v>36903</v>
          </cell>
          <cell r="I52">
            <v>1.9419390756338499</v>
          </cell>
          <cell r="J52">
            <v>1.0218080899999999</v>
          </cell>
          <cell r="K52">
            <v>97865.74</v>
          </cell>
          <cell r="L52">
            <v>98210.85</v>
          </cell>
        </row>
        <row r="53">
          <cell r="H53">
            <v>36906</v>
          </cell>
          <cell r="I53">
            <v>1.9425009409285801</v>
          </cell>
          <cell r="J53">
            <v>1.02215419</v>
          </cell>
          <cell r="K53">
            <v>97832.6</v>
          </cell>
          <cell r="L53">
            <v>98177.600000000006</v>
          </cell>
        </row>
        <row r="54">
          <cell r="H54">
            <v>36907</v>
          </cell>
          <cell r="I54">
            <v>1.94306296878898</v>
          </cell>
          <cell r="J54">
            <v>1.0225004099999999</v>
          </cell>
          <cell r="K54">
            <v>97799.47</v>
          </cell>
          <cell r="L54">
            <v>98144.35</v>
          </cell>
        </row>
        <row r="55">
          <cell r="H55">
            <v>36908</v>
          </cell>
          <cell r="I55">
            <v>1.9436251592620699</v>
          </cell>
          <cell r="J55">
            <v>1.0228467400000001</v>
          </cell>
          <cell r="K55">
            <v>97766.36</v>
          </cell>
          <cell r="L55">
            <v>98111.12</v>
          </cell>
        </row>
        <row r="56">
          <cell r="H56">
            <v>36909</v>
          </cell>
          <cell r="I56">
            <v>1.9441875123949099</v>
          </cell>
          <cell r="J56">
            <v>1.0231931999999999</v>
          </cell>
          <cell r="K56">
            <v>97733.25</v>
          </cell>
          <cell r="L56">
            <v>98077.9</v>
          </cell>
        </row>
        <row r="57">
          <cell r="H57">
            <v>36910</v>
          </cell>
          <cell r="I57">
            <v>1.94475002823455</v>
          </cell>
          <cell r="J57">
            <v>1.02353977</v>
          </cell>
          <cell r="K57">
            <v>97700.160000000003</v>
          </cell>
          <cell r="L57">
            <v>98044.69</v>
          </cell>
        </row>
        <row r="58">
          <cell r="H58">
            <v>36913</v>
          </cell>
          <cell r="I58">
            <v>1.94531270682809</v>
          </cell>
          <cell r="J58">
            <v>1.0238864599999999</v>
          </cell>
          <cell r="K58">
            <v>97667.08</v>
          </cell>
          <cell r="L58">
            <v>98011.49</v>
          </cell>
        </row>
        <row r="59">
          <cell r="H59">
            <v>36914</v>
          </cell>
          <cell r="I59">
            <v>1.94587554822259</v>
          </cell>
          <cell r="J59">
            <v>1.0242332599999999</v>
          </cell>
          <cell r="K59">
            <v>97634.01</v>
          </cell>
          <cell r="L59">
            <v>97978.31</v>
          </cell>
        </row>
        <row r="60">
          <cell r="H60">
            <v>36915</v>
          </cell>
          <cell r="I60">
            <v>1.9464385524651699</v>
          </cell>
          <cell r="J60">
            <v>1.0245801800000001</v>
          </cell>
          <cell r="K60">
            <v>97600.95</v>
          </cell>
          <cell r="L60">
            <v>97945.13</v>
          </cell>
        </row>
        <row r="61">
          <cell r="H61">
            <v>36916</v>
          </cell>
          <cell r="I61">
            <v>1.9470017196029501</v>
          </cell>
          <cell r="J61">
            <v>1.0249272199999999</v>
          </cell>
          <cell r="K61">
            <v>97567.9</v>
          </cell>
          <cell r="L61">
            <v>97911.97</v>
          </cell>
        </row>
        <row r="62">
          <cell r="H62">
            <v>36917</v>
          </cell>
          <cell r="I62">
            <v>1.9475650496830601</v>
          </cell>
          <cell r="J62">
            <v>1.0252743799999999</v>
          </cell>
          <cell r="K62">
            <v>97534.87</v>
          </cell>
          <cell r="L62">
            <v>97878.81</v>
          </cell>
        </row>
        <row r="63">
          <cell r="H63">
            <v>36920</v>
          </cell>
          <cell r="I63">
            <v>1.94812854275263</v>
          </cell>
          <cell r="J63">
            <v>1.0256216600000001</v>
          </cell>
          <cell r="K63">
            <v>97501.84</v>
          </cell>
          <cell r="L63">
            <v>97845.67</v>
          </cell>
        </row>
        <row r="64">
          <cell r="H64">
            <v>36921</v>
          </cell>
          <cell r="I64">
            <v>1.9486921988588299</v>
          </cell>
          <cell r="J64">
            <v>1.02596905</v>
          </cell>
          <cell r="K64">
            <v>97468.83</v>
          </cell>
          <cell r="L64">
            <v>97812.54</v>
          </cell>
        </row>
        <row r="65">
          <cell r="H65">
            <v>36922</v>
          </cell>
          <cell r="I65">
            <v>1.9492560180488401</v>
          </cell>
          <cell r="J65">
            <v>1.0263165599999999</v>
          </cell>
          <cell r="K65">
            <v>97435.82</v>
          </cell>
          <cell r="L65">
            <v>97779.42</v>
          </cell>
        </row>
        <row r="66">
          <cell r="H66">
            <v>36923</v>
          </cell>
          <cell r="I66">
            <v>1.9498200000000001</v>
          </cell>
          <cell r="J66">
            <v>1.02666419</v>
          </cell>
          <cell r="K66">
            <v>97402.83</v>
          </cell>
          <cell r="L66">
            <v>97746.31</v>
          </cell>
        </row>
        <row r="67">
          <cell r="H67">
            <v>36924</v>
          </cell>
          <cell r="I67">
            <v>1.9503747674053999</v>
          </cell>
          <cell r="J67">
            <v>1.0270287300000001</v>
          </cell>
          <cell r="K67">
            <v>97368.26</v>
          </cell>
          <cell r="L67">
            <v>97711.62</v>
          </cell>
        </row>
        <row r="68">
          <cell r="H68">
            <v>36927</v>
          </cell>
          <cell r="I68">
            <v>1.9509296926545501</v>
          </cell>
          <cell r="J68">
            <v>1.0273934</v>
          </cell>
          <cell r="K68">
            <v>97333.7</v>
          </cell>
          <cell r="L68">
            <v>97676.94</v>
          </cell>
        </row>
        <row r="69">
          <cell r="H69">
            <v>36928</v>
          </cell>
          <cell r="I69">
            <v>1.9514847757923399</v>
          </cell>
          <cell r="J69">
            <v>1.0277582000000001</v>
          </cell>
          <cell r="K69">
            <v>97299.15</v>
          </cell>
          <cell r="L69">
            <v>97642.27</v>
          </cell>
        </row>
        <row r="70">
          <cell r="H70">
            <v>36929</v>
          </cell>
          <cell r="I70">
            <v>1.9520400168637</v>
          </cell>
          <cell r="J70">
            <v>1.02812313</v>
          </cell>
          <cell r="K70">
            <v>97264.61</v>
          </cell>
          <cell r="L70">
            <v>97607.61</v>
          </cell>
        </row>
        <row r="71">
          <cell r="H71">
            <v>36930</v>
          </cell>
          <cell r="I71">
            <v>1.9525954159135701</v>
          </cell>
          <cell r="J71">
            <v>1.02848819</v>
          </cell>
          <cell r="K71">
            <v>97230.09</v>
          </cell>
          <cell r="L71">
            <v>97572.96</v>
          </cell>
        </row>
        <row r="72">
          <cell r="H72">
            <v>36931</v>
          </cell>
          <cell r="I72">
            <v>1.9531509729868901</v>
          </cell>
          <cell r="J72">
            <v>1.0288533799999999</v>
          </cell>
          <cell r="K72">
            <v>97195.58</v>
          </cell>
          <cell r="L72">
            <v>97538.33</v>
          </cell>
        </row>
        <row r="73">
          <cell r="H73">
            <v>36934</v>
          </cell>
          <cell r="I73">
            <v>1.95370668812862</v>
          </cell>
          <cell r="J73">
            <v>1.0292186999999999</v>
          </cell>
          <cell r="K73">
            <v>97161.08</v>
          </cell>
          <cell r="L73">
            <v>97503.71</v>
          </cell>
        </row>
        <row r="74">
          <cell r="H74">
            <v>36935</v>
          </cell>
          <cell r="I74">
            <v>1.9542625613837401</v>
          </cell>
          <cell r="J74">
            <v>1.0295841400000001</v>
          </cell>
          <cell r="K74">
            <v>97126.59</v>
          </cell>
          <cell r="L74">
            <v>97469.1</v>
          </cell>
        </row>
        <row r="75">
          <cell r="H75">
            <v>36936</v>
          </cell>
          <cell r="I75">
            <v>1.9548185927972399</v>
          </cell>
          <cell r="J75">
            <v>1.0299497200000001</v>
          </cell>
          <cell r="K75">
            <v>97092.12</v>
          </cell>
          <cell r="L75">
            <v>97434.5</v>
          </cell>
        </row>
        <row r="76">
          <cell r="H76">
            <v>36937</v>
          </cell>
          <cell r="I76">
            <v>1.9553747824141099</v>
          </cell>
          <cell r="J76">
            <v>1.0303154299999999</v>
          </cell>
          <cell r="K76">
            <v>97057.66</v>
          </cell>
          <cell r="L76">
            <v>97399.92</v>
          </cell>
        </row>
        <row r="77">
          <cell r="H77">
            <v>36938</v>
          </cell>
          <cell r="I77">
            <v>1.95593113027937</v>
          </cell>
          <cell r="J77">
            <v>1.0306812700000001</v>
          </cell>
          <cell r="K77">
            <v>97023.21</v>
          </cell>
          <cell r="L77">
            <v>97365.35</v>
          </cell>
        </row>
        <row r="78">
          <cell r="H78">
            <v>36941</v>
          </cell>
          <cell r="I78">
            <v>1.9564876364380399</v>
          </cell>
          <cell r="J78">
            <v>1.03104723</v>
          </cell>
          <cell r="K78">
            <v>96988.77</v>
          </cell>
          <cell r="L78">
            <v>97330.79</v>
          </cell>
        </row>
        <row r="79">
          <cell r="H79">
            <v>36942</v>
          </cell>
          <cell r="I79">
            <v>1.9570443009351699</v>
          </cell>
          <cell r="J79">
            <v>1.0314133299999999</v>
          </cell>
          <cell r="K79">
            <v>96954.34</v>
          </cell>
          <cell r="L79">
            <v>97296.24</v>
          </cell>
        </row>
        <row r="80">
          <cell r="H80">
            <v>36943</v>
          </cell>
          <cell r="I80">
            <v>1.95760112381579</v>
          </cell>
          <cell r="J80">
            <v>1.0317795599999999</v>
          </cell>
          <cell r="K80">
            <v>96919.93</v>
          </cell>
          <cell r="L80">
            <v>97261.71</v>
          </cell>
        </row>
        <row r="81">
          <cell r="H81">
            <v>36944</v>
          </cell>
          <cell r="I81">
            <v>1.9581581051249799</v>
          </cell>
          <cell r="J81">
            <v>1.0321459200000001</v>
          </cell>
          <cell r="K81">
            <v>96885.53</v>
          </cell>
          <cell r="L81">
            <v>97227.18</v>
          </cell>
        </row>
        <row r="82">
          <cell r="H82">
            <v>36945</v>
          </cell>
          <cell r="I82">
            <v>1.95871524490781</v>
          </cell>
          <cell r="J82">
            <v>1.0325124000000001</v>
          </cell>
          <cell r="K82">
            <v>96851.14</v>
          </cell>
          <cell r="L82">
            <v>97192.67</v>
          </cell>
        </row>
        <row r="83">
          <cell r="H83">
            <v>36950</v>
          </cell>
          <cell r="I83">
            <v>1.9592725432093701</v>
          </cell>
          <cell r="J83">
            <v>1.03287902</v>
          </cell>
          <cell r="K83">
            <v>96816.76</v>
          </cell>
          <cell r="L83">
            <v>97158.17</v>
          </cell>
        </row>
        <row r="84">
          <cell r="H84">
            <v>36951</v>
          </cell>
          <cell r="I84">
            <v>1.95983</v>
          </cell>
          <cell r="J84">
            <v>1.03324577</v>
          </cell>
          <cell r="K84">
            <v>96782.39</v>
          </cell>
          <cell r="L84">
            <v>97123.69</v>
          </cell>
        </row>
        <row r="85">
          <cell r="H85">
            <v>36952</v>
          </cell>
          <cell r="I85">
            <v>1.9604059466072199</v>
          </cell>
          <cell r="J85">
            <v>1.03361082</v>
          </cell>
          <cell r="K85">
            <v>96748.21</v>
          </cell>
          <cell r="L85">
            <v>97089.39</v>
          </cell>
        </row>
        <row r="86">
          <cell r="H86">
            <v>36955</v>
          </cell>
          <cell r="I86">
            <v>1.96098206247121</v>
          </cell>
          <cell r="J86">
            <v>1.0339760099999999</v>
          </cell>
          <cell r="K86">
            <v>96714.04</v>
          </cell>
          <cell r="L86">
            <v>97055.1</v>
          </cell>
        </row>
        <row r="87">
          <cell r="H87">
            <v>36956</v>
          </cell>
          <cell r="I87">
            <v>1.96155834764171</v>
          </cell>
          <cell r="J87">
            <v>1.03434132</v>
          </cell>
          <cell r="K87">
            <v>96679.88</v>
          </cell>
          <cell r="L87">
            <v>97020.82</v>
          </cell>
        </row>
        <row r="88">
          <cell r="H88">
            <v>36957</v>
          </cell>
          <cell r="I88">
            <v>1.9621348021684799</v>
          </cell>
          <cell r="J88">
            <v>1.0347067700000001</v>
          </cell>
          <cell r="K88">
            <v>96645.74</v>
          </cell>
          <cell r="L88">
            <v>96986.55</v>
          </cell>
        </row>
        <row r="89">
          <cell r="H89">
            <v>36958</v>
          </cell>
          <cell r="I89">
            <v>1.9627114261012799</v>
          </cell>
          <cell r="J89">
            <v>1.0350723399999999</v>
          </cell>
          <cell r="K89">
            <v>96611.61</v>
          </cell>
          <cell r="L89">
            <v>96952.3</v>
          </cell>
        </row>
        <row r="90">
          <cell r="H90">
            <v>36959</v>
          </cell>
          <cell r="I90">
            <v>1.9632882194899099</v>
          </cell>
          <cell r="J90">
            <v>1.0354380400000001</v>
          </cell>
          <cell r="K90">
            <v>96577.48</v>
          </cell>
          <cell r="L90">
            <v>96918.05</v>
          </cell>
        </row>
        <row r="91">
          <cell r="H91">
            <v>36962</v>
          </cell>
          <cell r="I91">
            <v>1.96386518238415</v>
          </cell>
          <cell r="J91">
            <v>1.0358038700000001</v>
          </cell>
          <cell r="K91">
            <v>96543.37</v>
          </cell>
          <cell r="L91">
            <v>96883.82</v>
          </cell>
        </row>
        <row r="92">
          <cell r="H92">
            <v>36963</v>
          </cell>
          <cell r="I92">
            <v>1.9644423148338199</v>
          </cell>
          <cell r="J92">
            <v>1.03616983</v>
          </cell>
          <cell r="K92">
            <v>96509.28</v>
          </cell>
          <cell r="L92">
            <v>96849.61</v>
          </cell>
        </row>
        <row r="93">
          <cell r="H93">
            <v>36964</v>
          </cell>
          <cell r="I93">
            <v>1.9650196168887499</v>
          </cell>
          <cell r="J93">
            <v>1.0365359199999999</v>
          </cell>
          <cell r="K93">
            <v>96475.19</v>
          </cell>
          <cell r="L93">
            <v>96815.4</v>
          </cell>
        </row>
        <row r="94">
          <cell r="H94">
            <v>36965</v>
          </cell>
          <cell r="I94">
            <v>1.9655970885987799</v>
          </cell>
          <cell r="J94">
            <v>1.03690214</v>
          </cell>
          <cell r="K94">
            <v>96441.12</v>
          </cell>
          <cell r="L94">
            <v>96781.21</v>
          </cell>
        </row>
        <row r="95">
          <cell r="H95">
            <v>36966</v>
          </cell>
          <cell r="I95">
            <v>1.96617473001377</v>
          </cell>
          <cell r="J95">
            <v>1.03726848</v>
          </cell>
          <cell r="K95">
            <v>96407.06</v>
          </cell>
          <cell r="L95">
            <v>96747.03</v>
          </cell>
        </row>
        <row r="96">
          <cell r="H96">
            <v>36969</v>
          </cell>
          <cell r="I96">
            <v>1.9667525411836</v>
          </cell>
          <cell r="J96">
            <v>1.0376349600000001</v>
          </cell>
          <cell r="K96">
            <v>96373.01</v>
          </cell>
          <cell r="L96">
            <v>96712.86</v>
          </cell>
        </row>
        <row r="97">
          <cell r="H97">
            <v>36970</v>
          </cell>
          <cell r="I97">
            <v>1.9673305221581501</v>
          </cell>
          <cell r="J97">
            <v>1.03800157</v>
          </cell>
          <cell r="K97">
            <v>96338.97</v>
          </cell>
          <cell r="L97">
            <v>96678.7</v>
          </cell>
        </row>
        <row r="98">
          <cell r="H98">
            <v>36971</v>
          </cell>
          <cell r="I98">
            <v>1.9679086729873101</v>
          </cell>
          <cell r="J98">
            <v>1.0383682999999999</v>
          </cell>
          <cell r="K98">
            <v>96304.94</v>
          </cell>
          <cell r="L98">
            <v>96644.55</v>
          </cell>
        </row>
        <row r="99">
          <cell r="H99">
            <v>36972</v>
          </cell>
          <cell r="I99">
            <v>1.9684869937210101</v>
          </cell>
          <cell r="J99">
            <v>1.03873517</v>
          </cell>
          <cell r="K99">
            <v>96270.93</v>
          </cell>
          <cell r="L99">
            <v>96610.42</v>
          </cell>
        </row>
        <row r="100">
          <cell r="H100">
            <v>36973</v>
          </cell>
          <cell r="I100">
            <v>1.9690654844091799</v>
          </cell>
          <cell r="J100">
            <v>1.0391021600000001</v>
          </cell>
          <cell r="K100">
            <v>96236.93</v>
          </cell>
          <cell r="L100">
            <v>96576.3</v>
          </cell>
        </row>
        <row r="101">
          <cell r="H101">
            <v>36976</v>
          </cell>
          <cell r="I101">
            <v>1.9696441451017701</v>
          </cell>
          <cell r="J101">
            <v>1.03946929</v>
          </cell>
          <cell r="K101">
            <v>96202.94</v>
          </cell>
          <cell r="L101">
            <v>96542.19</v>
          </cell>
        </row>
        <row r="102">
          <cell r="H102">
            <v>36977</v>
          </cell>
          <cell r="I102">
            <v>1.97022297584873</v>
          </cell>
          <cell r="J102">
            <v>1.03983654</v>
          </cell>
          <cell r="K102">
            <v>96168.960000000006</v>
          </cell>
          <cell r="L102">
            <v>96508.09</v>
          </cell>
        </row>
        <row r="103">
          <cell r="H103">
            <v>36978</v>
          </cell>
          <cell r="I103">
            <v>1.97080197670003</v>
          </cell>
          <cell r="J103">
            <v>1.0402039300000001</v>
          </cell>
          <cell r="K103">
            <v>96135</v>
          </cell>
          <cell r="L103">
            <v>96474.01</v>
          </cell>
        </row>
        <row r="104">
          <cell r="H104">
            <v>36979</v>
          </cell>
          <cell r="I104">
            <v>1.97138114770567</v>
          </cell>
          <cell r="J104">
            <v>1.0405714399999999</v>
          </cell>
          <cell r="K104">
            <v>96101.04</v>
          </cell>
          <cell r="L104">
            <v>96439.93</v>
          </cell>
        </row>
        <row r="105">
          <cell r="H105">
            <v>36980</v>
          </cell>
          <cell r="I105">
            <v>1.9719604889156599</v>
          </cell>
          <cell r="J105">
            <v>1.04093908</v>
          </cell>
          <cell r="K105">
            <v>96067.1</v>
          </cell>
          <cell r="L105">
            <v>96405.87</v>
          </cell>
        </row>
        <row r="106">
          <cell r="H106">
            <v>36983</v>
          </cell>
          <cell r="I106">
            <v>1.97254</v>
          </cell>
          <cell r="J106">
            <v>1.0413068599999999</v>
          </cell>
          <cell r="K106">
            <v>96033.17</v>
          </cell>
          <cell r="L106">
            <v>96371.82</v>
          </cell>
        </row>
        <row r="107">
          <cell r="H107">
            <v>36984</v>
          </cell>
          <cell r="I107">
            <v>1.9730989925389499</v>
          </cell>
          <cell r="J107">
            <v>1.0416843200000001</v>
          </cell>
          <cell r="K107">
            <v>95998.37</v>
          </cell>
          <cell r="L107">
            <v>96336.9</v>
          </cell>
        </row>
        <row r="108">
          <cell r="H108">
            <v>36985</v>
          </cell>
          <cell r="I108">
            <v>1.97365814348922</v>
          </cell>
          <cell r="J108">
            <v>1.0420619099999999</v>
          </cell>
          <cell r="K108">
            <v>95963.59</v>
          </cell>
          <cell r="L108">
            <v>96301.99</v>
          </cell>
        </row>
        <row r="109">
          <cell r="H109">
            <v>36986</v>
          </cell>
          <cell r="I109">
            <v>1.9742174528956999</v>
          </cell>
          <cell r="J109">
            <v>1.04243964</v>
          </cell>
          <cell r="K109">
            <v>95928.82</v>
          </cell>
          <cell r="L109">
            <v>96267.1</v>
          </cell>
        </row>
        <row r="110">
          <cell r="H110">
            <v>36987</v>
          </cell>
          <cell r="I110">
            <v>1.9747769208032899</v>
          </cell>
          <cell r="J110">
            <v>1.0428175099999999</v>
          </cell>
          <cell r="K110">
            <v>95894.06</v>
          </cell>
          <cell r="L110">
            <v>96232.22</v>
          </cell>
        </row>
        <row r="111">
          <cell r="H111">
            <v>36990</v>
          </cell>
          <cell r="I111">
            <v>1.97533654725691</v>
          </cell>
          <cell r="J111">
            <v>1.04319552</v>
          </cell>
          <cell r="K111">
            <v>95859.31</v>
          </cell>
          <cell r="L111">
            <v>96197.35</v>
          </cell>
        </row>
        <row r="112">
          <cell r="H112">
            <v>36991</v>
          </cell>
          <cell r="I112">
            <v>1.97589633230149</v>
          </cell>
          <cell r="J112">
            <v>1.0435736600000001</v>
          </cell>
          <cell r="K112">
            <v>95824.57</v>
          </cell>
          <cell r="L112">
            <v>96162.49</v>
          </cell>
        </row>
        <row r="113">
          <cell r="H113">
            <v>36992</v>
          </cell>
          <cell r="I113">
            <v>1.9764562759819799</v>
          </cell>
          <cell r="J113">
            <v>1.0439519399999999</v>
          </cell>
          <cell r="K113">
            <v>95789.85</v>
          </cell>
          <cell r="L113">
            <v>96127.64</v>
          </cell>
        </row>
        <row r="114">
          <cell r="H114">
            <v>36993</v>
          </cell>
          <cell r="I114">
            <v>1.9770163783433199</v>
          </cell>
          <cell r="J114">
            <v>1.04433036</v>
          </cell>
          <cell r="K114">
            <v>95755.14</v>
          </cell>
          <cell r="L114">
            <v>96092.81</v>
          </cell>
        </row>
        <row r="115">
          <cell r="H115">
            <v>36997</v>
          </cell>
          <cell r="I115">
            <v>1.9775766394304899</v>
          </cell>
          <cell r="J115">
            <v>1.04470891</v>
          </cell>
          <cell r="K115">
            <v>95720.44</v>
          </cell>
          <cell r="L115">
            <v>96057.99</v>
          </cell>
        </row>
        <row r="116">
          <cell r="H116">
            <v>36998</v>
          </cell>
          <cell r="I116">
            <v>1.9781370592884699</v>
          </cell>
          <cell r="J116">
            <v>1.0450876</v>
          </cell>
          <cell r="K116">
            <v>95685.759999999995</v>
          </cell>
          <cell r="L116">
            <v>96023.19</v>
          </cell>
        </row>
        <row r="117">
          <cell r="H117">
            <v>36999</v>
          </cell>
          <cell r="I117">
            <v>1.9786976379622401</v>
          </cell>
          <cell r="J117">
            <v>1.0454664300000001</v>
          </cell>
          <cell r="K117">
            <v>95651.09</v>
          </cell>
          <cell r="L117">
            <v>95988.39</v>
          </cell>
        </row>
        <row r="118">
          <cell r="H118">
            <v>37000</v>
          </cell>
          <cell r="I118">
            <v>1.97925837549682</v>
          </cell>
          <cell r="J118">
            <v>1.0458453999999999</v>
          </cell>
          <cell r="K118">
            <v>95616.43</v>
          </cell>
          <cell r="L118">
            <v>95953.61</v>
          </cell>
        </row>
        <row r="119">
          <cell r="H119">
            <v>37001</v>
          </cell>
          <cell r="I119">
            <v>1.9798192719372301</v>
          </cell>
          <cell r="J119">
            <v>1.0462244999999999</v>
          </cell>
          <cell r="K119">
            <v>95581.78</v>
          </cell>
          <cell r="L119">
            <v>95918.84</v>
          </cell>
        </row>
        <row r="120">
          <cell r="H120">
            <v>37004</v>
          </cell>
          <cell r="I120">
            <v>1.9803803273284999</v>
          </cell>
          <cell r="J120">
            <v>1.0466037399999999</v>
          </cell>
          <cell r="K120">
            <v>95547.15</v>
          </cell>
          <cell r="L120">
            <v>95884.08</v>
          </cell>
        </row>
        <row r="121">
          <cell r="H121">
            <v>37005</v>
          </cell>
          <cell r="I121">
            <v>1.9809415417156699</v>
          </cell>
          <cell r="J121">
            <v>1.0469831199999999</v>
          </cell>
          <cell r="K121">
            <v>95512.52</v>
          </cell>
          <cell r="L121">
            <v>95849.34</v>
          </cell>
        </row>
        <row r="122">
          <cell r="H122">
            <v>37006</v>
          </cell>
          <cell r="I122">
            <v>1.9815029151437999</v>
          </cell>
          <cell r="J122">
            <v>1.04736264</v>
          </cell>
          <cell r="K122">
            <v>95477.91</v>
          </cell>
          <cell r="L122">
            <v>95814.61</v>
          </cell>
        </row>
        <row r="123">
          <cell r="H123">
            <v>37007</v>
          </cell>
          <cell r="I123">
            <v>1.9820644476579601</v>
          </cell>
          <cell r="J123">
            <v>1.04774229</v>
          </cell>
          <cell r="K123">
            <v>95443.32</v>
          </cell>
          <cell r="L123">
            <v>95779.89</v>
          </cell>
        </row>
        <row r="124">
          <cell r="H124">
            <v>37008</v>
          </cell>
          <cell r="I124">
            <v>1.9826261393032301</v>
          </cell>
          <cell r="J124">
            <v>1.04812208</v>
          </cell>
          <cell r="K124">
            <v>95408.73</v>
          </cell>
          <cell r="L124">
            <v>95745.18</v>
          </cell>
        </row>
        <row r="125">
          <cell r="H125">
            <v>37011</v>
          </cell>
          <cell r="I125">
            <v>1.98318799012471</v>
          </cell>
          <cell r="J125">
            <v>1.04850201</v>
          </cell>
          <cell r="K125">
            <v>95374.16</v>
          </cell>
          <cell r="L125">
            <v>95710.49</v>
          </cell>
        </row>
        <row r="126">
          <cell r="H126">
            <v>37013</v>
          </cell>
          <cell r="I126">
            <v>1.9837499999999999</v>
          </cell>
          <cell r="J126">
            <v>1.04888208</v>
          </cell>
          <cell r="K126">
            <v>95339.6</v>
          </cell>
          <cell r="L126">
            <v>95675.81</v>
          </cell>
        </row>
        <row r="127">
          <cell r="H127">
            <v>37014</v>
          </cell>
          <cell r="I127">
            <v>1.98433861706244</v>
          </cell>
          <cell r="J127">
            <v>1.04925175</v>
          </cell>
          <cell r="K127">
            <v>95306.01</v>
          </cell>
          <cell r="L127">
            <v>95642.1</v>
          </cell>
        </row>
        <row r="128">
          <cell r="H128">
            <v>37015</v>
          </cell>
          <cell r="I128">
            <v>1.9849274087789699</v>
          </cell>
          <cell r="J128">
            <v>1.0496215600000001</v>
          </cell>
          <cell r="K128">
            <v>95272.43</v>
          </cell>
          <cell r="L128">
            <v>95608.4</v>
          </cell>
        </row>
        <row r="129">
          <cell r="H129">
            <v>37018</v>
          </cell>
          <cell r="I129">
            <v>1.98551637520141</v>
          </cell>
          <cell r="J129">
            <v>1.04999149</v>
          </cell>
          <cell r="K129">
            <v>95238.87</v>
          </cell>
          <cell r="L129">
            <v>95574.720000000001</v>
          </cell>
        </row>
        <row r="130">
          <cell r="H130">
            <v>37019</v>
          </cell>
          <cell r="I130">
            <v>1.9861055163815999</v>
          </cell>
          <cell r="J130">
            <v>1.05036156</v>
          </cell>
          <cell r="K130">
            <v>95205.31</v>
          </cell>
          <cell r="L130">
            <v>95541.04</v>
          </cell>
        </row>
        <row r="131">
          <cell r="H131">
            <v>37020</v>
          </cell>
          <cell r="I131">
            <v>1.9866948323714</v>
          </cell>
          <cell r="J131">
            <v>1.0507317599999999</v>
          </cell>
          <cell r="K131">
            <v>95171.77</v>
          </cell>
          <cell r="L131">
            <v>95507.38</v>
          </cell>
        </row>
        <row r="132">
          <cell r="H132">
            <v>37021</v>
          </cell>
          <cell r="I132">
            <v>1.98728432322266</v>
          </cell>
          <cell r="J132">
            <v>1.0511020900000001</v>
          </cell>
          <cell r="K132">
            <v>95138.240000000005</v>
          </cell>
          <cell r="L132">
            <v>95473.73</v>
          </cell>
        </row>
        <row r="133">
          <cell r="H133">
            <v>37022</v>
          </cell>
          <cell r="I133">
            <v>1.9878739889872901</v>
          </cell>
          <cell r="J133">
            <v>1.05147255</v>
          </cell>
          <cell r="K133">
            <v>95104.72</v>
          </cell>
          <cell r="L133">
            <v>95440.1</v>
          </cell>
        </row>
        <row r="134">
          <cell r="H134">
            <v>37025</v>
          </cell>
          <cell r="I134">
            <v>1.98846382971717</v>
          </cell>
          <cell r="J134">
            <v>1.0518431399999999</v>
          </cell>
          <cell r="K134">
            <v>95071.21</v>
          </cell>
          <cell r="L134">
            <v>95406.47</v>
          </cell>
        </row>
        <row r="135">
          <cell r="H135">
            <v>37026</v>
          </cell>
          <cell r="I135">
            <v>1.9890538454642299</v>
          </cell>
          <cell r="J135">
            <v>1.0522138599999999</v>
          </cell>
          <cell r="K135">
            <v>95037.71</v>
          </cell>
          <cell r="L135">
            <v>95372.86</v>
          </cell>
        </row>
        <row r="136">
          <cell r="H136">
            <v>37027</v>
          </cell>
          <cell r="I136">
            <v>1.98964403628039</v>
          </cell>
          <cell r="J136">
            <v>1.0525847100000001</v>
          </cell>
          <cell r="K136">
            <v>95004.23</v>
          </cell>
          <cell r="L136">
            <v>95339.25</v>
          </cell>
        </row>
        <row r="137">
          <cell r="H137">
            <v>37028</v>
          </cell>
          <cell r="I137">
            <v>1.9902344022176</v>
          </cell>
          <cell r="J137">
            <v>1.0529556900000001</v>
          </cell>
          <cell r="K137">
            <v>94970.76</v>
          </cell>
          <cell r="L137">
            <v>95305.66</v>
          </cell>
        </row>
        <row r="138">
          <cell r="H138">
            <v>37029</v>
          </cell>
          <cell r="I138">
            <v>1.99082494332783</v>
          </cell>
          <cell r="J138">
            <v>1.0533268</v>
          </cell>
          <cell r="K138">
            <v>94937.3</v>
          </cell>
          <cell r="L138">
            <v>95272.09</v>
          </cell>
        </row>
        <row r="139">
          <cell r="H139">
            <v>37032</v>
          </cell>
          <cell r="I139">
            <v>1.9914156596630399</v>
          </cell>
          <cell r="J139">
            <v>1.05369804</v>
          </cell>
          <cell r="K139">
            <v>94903.85</v>
          </cell>
          <cell r="L139">
            <v>95238.52</v>
          </cell>
        </row>
        <row r="140">
          <cell r="H140">
            <v>37033</v>
          </cell>
          <cell r="I140">
            <v>1.9920065512752401</v>
          </cell>
          <cell r="J140">
            <v>1.05406942</v>
          </cell>
          <cell r="K140">
            <v>94870.41</v>
          </cell>
          <cell r="L140">
            <v>95204.96</v>
          </cell>
        </row>
        <row r="141">
          <cell r="H141">
            <v>37034</v>
          </cell>
          <cell r="I141">
            <v>1.99259761821642</v>
          </cell>
          <cell r="J141">
            <v>1.05444092</v>
          </cell>
          <cell r="K141">
            <v>94836.99</v>
          </cell>
          <cell r="L141">
            <v>95171.42</v>
          </cell>
        </row>
        <row r="142">
          <cell r="H142">
            <v>37035</v>
          </cell>
          <cell r="I142">
            <v>1.9931888605386201</v>
          </cell>
          <cell r="J142">
            <v>1.05481256</v>
          </cell>
          <cell r="K142">
            <v>94803.57</v>
          </cell>
          <cell r="L142">
            <v>95137.89</v>
          </cell>
        </row>
        <row r="143">
          <cell r="H143">
            <v>37036</v>
          </cell>
          <cell r="I143">
            <v>1.99378027829388</v>
          </cell>
          <cell r="J143">
            <v>1.05518432</v>
          </cell>
          <cell r="K143">
            <v>94770.17</v>
          </cell>
          <cell r="L143">
            <v>95104.37</v>
          </cell>
        </row>
        <row r="144">
          <cell r="H144">
            <v>37039</v>
          </cell>
          <cell r="I144">
            <v>1.99437187153424</v>
          </cell>
          <cell r="J144">
            <v>1.0555562199999999</v>
          </cell>
          <cell r="K144">
            <v>94736.78</v>
          </cell>
          <cell r="L144">
            <v>95070.86</v>
          </cell>
        </row>
        <row r="145">
          <cell r="H145">
            <v>37040</v>
          </cell>
          <cell r="I145">
            <v>1.9949636403117801</v>
          </cell>
          <cell r="J145">
            <v>1.05592825</v>
          </cell>
          <cell r="K145">
            <v>94703.4</v>
          </cell>
          <cell r="L145">
            <v>95037.37</v>
          </cell>
        </row>
        <row r="146">
          <cell r="H146">
            <v>37041</v>
          </cell>
          <cell r="I146">
            <v>1.99555558467858</v>
          </cell>
          <cell r="J146">
            <v>1.05630041</v>
          </cell>
          <cell r="K146">
            <v>94670.04</v>
          </cell>
          <cell r="L146">
            <v>95003.88</v>
          </cell>
        </row>
        <row r="147">
          <cell r="H147">
            <v>37042</v>
          </cell>
          <cell r="I147">
            <v>1.99614770468674</v>
          </cell>
          <cell r="J147">
            <v>1.0566727</v>
          </cell>
          <cell r="K147">
            <v>94636.68</v>
          </cell>
          <cell r="L147">
            <v>94970.41</v>
          </cell>
        </row>
        <row r="148">
          <cell r="H148">
            <v>37043</v>
          </cell>
          <cell r="I148">
            <v>1.99674</v>
          </cell>
          <cell r="J148">
            <v>1.0570451199999999</v>
          </cell>
          <cell r="K148">
            <v>94603.34</v>
          </cell>
          <cell r="L148">
            <v>94936.95</v>
          </cell>
        </row>
        <row r="149">
          <cell r="H149">
            <v>37046</v>
          </cell>
          <cell r="I149">
            <v>1.9973467452923199</v>
          </cell>
          <cell r="J149">
            <v>1.05744028</v>
          </cell>
          <cell r="K149">
            <v>94567.99</v>
          </cell>
          <cell r="L149">
            <v>94901.47</v>
          </cell>
        </row>
        <row r="150">
          <cell r="H150">
            <v>37047</v>
          </cell>
          <cell r="I150">
            <v>1.9979536749550899</v>
          </cell>
          <cell r="J150">
            <v>1.05783559</v>
          </cell>
          <cell r="K150">
            <v>94532.65</v>
          </cell>
          <cell r="L150">
            <v>94866.01</v>
          </cell>
        </row>
        <row r="151">
          <cell r="H151">
            <v>37048</v>
          </cell>
          <cell r="I151">
            <v>1.99856078904433</v>
          </cell>
          <cell r="J151">
            <v>1.0582310399999999</v>
          </cell>
          <cell r="K151">
            <v>94497.32</v>
          </cell>
          <cell r="L151">
            <v>94830.56</v>
          </cell>
        </row>
        <row r="152">
          <cell r="H152">
            <v>37049</v>
          </cell>
          <cell r="I152">
            <v>1.99916808761609</v>
          </cell>
          <cell r="J152">
            <v>1.05862664</v>
          </cell>
          <cell r="K152">
            <v>94462.01</v>
          </cell>
          <cell r="L152">
            <v>94795.12</v>
          </cell>
        </row>
        <row r="153">
          <cell r="H153">
            <v>37050</v>
          </cell>
          <cell r="I153">
            <v>1.99977557072641</v>
          </cell>
          <cell r="J153">
            <v>1.05902239</v>
          </cell>
          <cell r="K153">
            <v>94426.71</v>
          </cell>
          <cell r="L153">
            <v>94759.7</v>
          </cell>
        </row>
        <row r="154">
          <cell r="H154">
            <v>37053</v>
          </cell>
          <cell r="I154">
            <v>2.00038323843139</v>
          </cell>
          <cell r="J154">
            <v>1.05941829</v>
          </cell>
          <cell r="K154">
            <v>94391.42</v>
          </cell>
          <cell r="L154">
            <v>94724.29</v>
          </cell>
        </row>
        <row r="155">
          <cell r="H155">
            <v>37054</v>
          </cell>
          <cell r="I155">
            <v>2.0009910907871098</v>
          </cell>
          <cell r="J155">
            <v>1.05981433</v>
          </cell>
          <cell r="K155">
            <v>94356.15</v>
          </cell>
          <cell r="L155">
            <v>94688.89</v>
          </cell>
        </row>
        <row r="156">
          <cell r="H156">
            <v>37055</v>
          </cell>
          <cell r="I156">
            <v>2.0015991278496799</v>
          </cell>
          <cell r="J156">
            <v>1.06021053</v>
          </cell>
          <cell r="K156">
            <v>94320.89</v>
          </cell>
          <cell r="L156">
            <v>94653.5</v>
          </cell>
        </row>
        <row r="157">
          <cell r="H157">
            <v>37057</v>
          </cell>
          <cell r="I157">
            <v>2.0022073496752202</v>
          </cell>
          <cell r="J157">
            <v>1.06060687</v>
          </cell>
          <cell r="K157">
            <v>94285.64</v>
          </cell>
          <cell r="L157">
            <v>94618.13</v>
          </cell>
        </row>
        <row r="158">
          <cell r="H158">
            <v>37060</v>
          </cell>
          <cell r="I158">
            <v>2.0028157563198801</v>
          </cell>
          <cell r="J158">
            <v>1.06100336</v>
          </cell>
          <cell r="K158">
            <v>94250.41</v>
          </cell>
          <cell r="L158">
            <v>94582.77</v>
          </cell>
        </row>
        <row r="159">
          <cell r="H159">
            <v>37061</v>
          </cell>
          <cell r="I159">
            <v>2.0034243478398301</v>
          </cell>
          <cell r="J159">
            <v>1.0613999999999999</v>
          </cell>
          <cell r="K159">
            <v>94215.19</v>
          </cell>
          <cell r="L159">
            <v>94547.43</v>
          </cell>
        </row>
        <row r="160">
          <cell r="H160">
            <v>37062</v>
          </cell>
          <cell r="I160">
            <v>2.0040331242912299</v>
          </cell>
          <cell r="J160">
            <v>1.06179679</v>
          </cell>
          <cell r="K160">
            <v>94179.98</v>
          </cell>
          <cell r="L160">
            <v>94512.1</v>
          </cell>
        </row>
        <row r="161">
          <cell r="H161">
            <v>37063</v>
          </cell>
          <cell r="I161">
            <v>2.00464208573029</v>
          </cell>
          <cell r="J161">
            <v>1.06219372</v>
          </cell>
          <cell r="K161">
            <v>94144.79</v>
          </cell>
          <cell r="L161">
            <v>94476.78</v>
          </cell>
        </row>
        <row r="162">
          <cell r="H162">
            <v>37064</v>
          </cell>
          <cell r="I162">
            <v>2.0052512322132099</v>
          </cell>
          <cell r="J162">
            <v>1.0625907999999999</v>
          </cell>
          <cell r="K162">
            <v>94109.6</v>
          </cell>
          <cell r="L162">
            <v>94441.47</v>
          </cell>
        </row>
        <row r="163">
          <cell r="H163">
            <v>37067</v>
          </cell>
          <cell r="I163">
            <v>2.0058605637962201</v>
          </cell>
          <cell r="J163">
            <v>1.06298804</v>
          </cell>
          <cell r="K163">
            <v>94074.44</v>
          </cell>
          <cell r="L163">
            <v>94406.18</v>
          </cell>
        </row>
        <row r="164">
          <cell r="H164">
            <v>37068</v>
          </cell>
          <cell r="I164">
            <v>2.00647008053557</v>
          </cell>
          <cell r="J164">
            <v>1.0633854199999999</v>
          </cell>
          <cell r="K164">
            <v>94039.28</v>
          </cell>
          <cell r="L164">
            <v>94370.9</v>
          </cell>
        </row>
        <row r="165">
          <cell r="H165">
            <v>37069</v>
          </cell>
          <cell r="I165">
            <v>2.0070797824875299</v>
          </cell>
          <cell r="J165">
            <v>1.06378295</v>
          </cell>
          <cell r="K165">
            <v>94004.14</v>
          </cell>
          <cell r="L165">
            <v>94335.64</v>
          </cell>
        </row>
        <row r="166">
          <cell r="H166">
            <v>37070</v>
          </cell>
          <cell r="I166">
            <v>2.0076896697083702</v>
          </cell>
          <cell r="J166">
            <v>1.0641806199999999</v>
          </cell>
          <cell r="K166">
            <v>93969.01</v>
          </cell>
          <cell r="L166">
            <v>94300.38</v>
          </cell>
        </row>
        <row r="167">
          <cell r="H167">
            <v>37071</v>
          </cell>
          <cell r="I167">
            <v>2.0082997422543798</v>
          </cell>
          <cell r="J167">
            <v>1.06457845</v>
          </cell>
          <cell r="K167">
            <v>93933.89</v>
          </cell>
          <cell r="L167">
            <v>94265.14</v>
          </cell>
        </row>
        <row r="168">
          <cell r="H168">
            <v>37074</v>
          </cell>
          <cell r="I168">
            <v>2.0089100000000002</v>
          </cell>
          <cell r="J168">
            <v>1.06497642</v>
          </cell>
          <cell r="K168">
            <v>93898.79</v>
          </cell>
          <cell r="L168">
            <v>94229.92</v>
          </cell>
        </row>
        <row r="169">
          <cell r="H169">
            <v>37075</v>
          </cell>
          <cell r="I169">
            <v>2.0094963811650501</v>
          </cell>
          <cell r="J169">
            <v>1.0653651</v>
          </cell>
          <cell r="K169">
            <v>93864.54</v>
          </cell>
          <cell r="L169">
            <v>94195.54</v>
          </cell>
        </row>
        <row r="170">
          <cell r="H170">
            <v>37076</v>
          </cell>
          <cell r="I170">
            <v>2.0100829334890302</v>
          </cell>
          <cell r="J170">
            <v>1.0657539199999999</v>
          </cell>
          <cell r="K170">
            <v>93830.29</v>
          </cell>
          <cell r="L170">
            <v>94161.17</v>
          </cell>
        </row>
        <row r="171">
          <cell r="H171">
            <v>37077</v>
          </cell>
          <cell r="I171">
            <v>2.0106696570218898</v>
          </cell>
          <cell r="J171">
            <v>1.0661428799999999</v>
          </cell>
          <cell r="K171">
            <v>93796.06</v>
          </cell>
          <cell r="L171">
            <v>94126.82</v>
          </cell>
        </row>
        <row r="172">
          <cell r="H172">
            <v>37078</v>
          </cell>
          <cell r="I172">
            <v>2.0112565518136001</v>
          </cell>
          <cell r="J172">
            <v>1.0665319799999999</v>
          </cell>
          <cell r="K172">
            <v>93761.84</v>
          </cell>
          <cell r="L172">
            <v>94092.479999999996</v>
          </cell>
        </row>
        <row r="173">
          <cell r="H173">
            <v>37081</v>
          </cell>
          <cell r="I173">
            <v>2.0118436179141699</v>
          </cell>
          <cell r="J173">
            <v>1.0669212299999999</v>
          </cell>
          <cell r="K173">
            <v>93727.63</v>
          </cell>
          <cell r="L173">
            <v>94058.15</v>
          </cell>
        </row>
        <row r="174">
          <cell r="H174">
            <v>37082</v>
          </cell>
          <cell r="I174">
            <v>2.0124308553735801</v>
          </cell>
          <cell r="J174">
            <v>1.06731061</v>
          </cell>
          <cell r="K174">
            <v>93693.440000000002</v>
          </cell>
          <cell r="L174">
            <v>94023.84</v>
          </cell>
        </row>
        <row r="175">
          <cell r="H175">
            <v>37083</v>
          </cell>
          <cell r="I175">
            <v>2.0130182642418499</v>
          </cell>
          <cell r="J175">
            <v>1.0677001399999999</v>
          </cell>
          <cell r="K175">
            <v>93659.26</v>
          </cell>
          <cell r="L175">
            <v>93989.54</v>
          </cell>
        </row>
        <row r="176">
          <cell r="H176">
            <v>37084</v>
          </cell>
          <cell r="I176">
            <v>2.0136058445690299</v>
          </cell>
          <cell r="J176">
            <v>1.06808981</v>
          </cell>
          <cell r="K176">
            <v>93625.09</v>
          </cell>
          <cell r="L176">
            <v>93955.25</v>
          </cell>
        </row>
        <row r="177">
          <cell r="H177">
            <v>37085</v>
          </cell>
          <cell r="I177">
            <v>2.0141935964051498</v>
          </cell>
          <cell r="J177">
            <v>1.0684796299999999</v>
          </cell>
          <cell r="K177">
            <v>93590.93</v>
          </cell>
          <cell r="L177">
            <v>93920.97</v>
          </cell>
        </row>
        <row r="178">
          <cell r="H178">
            <v>37088</v>
          </cell>
          <cell r="I178">
            <v>2.0147815198002701</v>
          </cell>
          <cell r="J178">
            <v>1.0688695800000001</v>
          </cell>
          <cell r="K178">
            <v>93556.78</v>
          </cell>
          <cell r="L178">
            <v>93886.7</v>
          </cell>
        </row>
        <row r="179">
          <cell r="H179">
            <v>37089</v>
          </cell>
          <cell r="I179">
            <v>2.0153696148044902</v>
          </cell>
          <cell r="J179">
            <v>1.06925968</v>
          </cell>
          <cell r="K179">
            <v>93522.65</v>
          </cell>
          <cell r="L179">
            <v>93852.45</v>
          </cell>
        </row>
        <row r="180">
          <cell r="H180">
            <v>37090</v>
          </cell>
          <cell r="I180">
            <v>2.01595788146787</v>
          </cell>
          <cell r="J180">
            <v>1.06964992</v>
          </cell>
          <cell r="K180">
            <v>93488.53</v>
          </cell>
          <cell r="L180">
            <v>93818.21</v>
          </cell>
        </row>
        <row r="181">
          <cell r="H181">
            <v>37091</v>
          </cell>
          <cell r="I181">
            <v>2.0165463198405398</v>
          </cell>
          <cell r="J181">
            <v>1.0700403000000001</v>
          </cell>
          <cell r="K181">
            <v>93454.42</v>
          </cell>
          <cell r="L181">
            <v>93783.98</v>
          </cell>
        </row>
        <row r="182">
          <cell r="H182">
            <v>37092</v>
          </cell>
          <cell r="I182">
            <v>2.01713492997261</v>
          </cell>
          <cell r="J182">
            <v>1.0704308300000001</v>
          </cell>
          <cell r="K182">
            <v>93420.33</v>
          </cell>
          <cell r="L182">
            <v>93749.77</v>
          </cell>
        </row>
        <row r="183">
          <cell r="H183">
            <v>37095</v>
          </cell>
          <cell r="I183">
            <v>2.0177237119142202</v>
          </cell>
          <cell r="J183">
            <v>1.0708215000000001</v>
          </cell>
          <cell r="K183">
            <v>93386.25</v>
          </cell>
          <cell r="L183">
            <v>93715.56</v>
          </cell>
        </row>
        <row r="184">
          <cell r="H184">
            <v>37096</v>
          </cell>
          <cell r="I184">
            <v>2.0183126657155102</v>
          </cell>
          <cell r="J184">
            <v>1.0712123099999999</v>
          </cell>
          <cell r="K184">
            <v>93352.18</v>
          </cell>
          <cell r="L184">
            <v>93681.37</v>
          </cell>
        </row>
        <row r="185">
          <cell r="H185">
            <v>37097</v>
          </cell>
          <cell r="I185">
            <v>2.01890179142665</v>
          </cell>
          <cell r="J185">
            <v>1.0716032600000001</v>
          </cell>
          <cell r="K185">
            <v>93318.12</v>
          </cell>
          <cell r="L185">
            <v>93647.2</v>
          </cell>
        </row>
        <row r="186">
          <cell r="H186">
            <v>37098</v>
          </cell>
          <cell r="I186">
            <v>2.0194910890978202</v>
          </cell>
          <cell r="J186">
            <v>1.07199435</v>
          </cell>
          <cell r="K186">
            <v>93284.07</v>
          </cell>
          <cell r="L186">
            <v>93613.03</v>
          </cell>
        </row>
        <row r="187">
          <cell r="H187">
            <v>37099</v>
          </cell>
          <cell r="I187">
            <v>2.0200805587792101</v>
          </cell>
          <cell r="J187">
            <v>1.0723855900000001</v>
          </cell>
          <cell r="K187">
            <v>93250.04</v>
          </cell>
          <cell r="L187">
            <v>93578.880000000005</v>
          </cell>
        </row>
        <row r="188">
          <cell r="H188">
            <v>37102</v>
          </cell>
          <cell r="I188">
            <v>2.02067020052103</v>
          </cell>
          <cell r="J188">
            <v>1.0727769700000001</v>
          </cell>
          <cell r="K188">
            <v>93216.02</v>
          </cell>
          <cell r="L188">
            <v>93544.74</v>
          </cell>
        </row>
        <row r="189">
          <cell r="H189">
            <v>37103</v>
          </cell>
          <cell r="I189">
            <v>2.0212600143735102</v>
          </cell>
          <cell r="J189">
            <v>1.0731685</v>
          </cell>
          <cell r="K189">
            <v>93182.01</v>
          </cell>
          <cell r="L189">
            <v>93510.61</v>
          </cell>
        </row>
        <row r="190">
          <cell r="H190">
            <v>37104</v>
          </cell>
          <cell r="I190">
            <v>2.0218500000000001</v>
          </cell>
          <cell r="J190">
            <v>1.07356016</v>
          </cell>
          <cell r="K190">
            <v>93148.02</v>
          </cell>
          <cell r="L190">
            <v>93476.49</v>
          </cell>
        </row>
        <row r="191">
          <cell r="H191">
            <v>37105</v>
          </cell>
          <cell r="I191">
            <v>2.0224147829224899</v>
          </cell>
          <cell r="J191">
            <v>1.07396873</v>
          </cell>
          <cell r="K191">
            <v>93112.58</v>
          </cell>
          <cell r="L191">
            <v>93440.93</v>
          </cell>
        </row>
        <row r="192">
          <cell r="H192">
            <v>37106</v>
          </cell>
          <cell r="I192">
            <v>2.0229797236112601</v>
          </cell>
          <cell r="J192">
            <v>1.07437746</v>
          </cell>
          <cell r="K192">
            <v>93077.16</v>
          </cell>
          <cell r="L192">
            <v>93405.39</v>
          </cell>
        </row>
        <row r="193">
          <cell r="H193">
            <v>37109</v>
          </cell>
          <cell r="I193">
            <v>2.02354482211038</v>
          </cell>
          <cell r="J193">
            <v>1.07478634</v>
          </cell>
          <cell r="K193">
            <v>93041.75</v>
          </cell>
          <cell r="L193">
            <v>93369.85</v>
          </cell>
        </row>
        <row r="194">
          <cell r="H194">
            <v>37110</v>
          </cell>
          <cell r="I194">
            <v>2.0241100784639299</v>
          </cell>
          <cell r="J194">
            <v>1.07519538</v>
          </cell>
          <cell r="K194">
            <v>93006.35</v>
          </cell>
          <cell r="L194">
            <v>93334.33</v>
          </cell>
        </row>
        <row r="195">
          <cell r="H195">
            <v>37111</v>
          </cell>
          <cell r="I195">
            <v>2.02467549271601</v>
          </cell>
          <cell r="J195">
            <v>1.0756045700000001</v>
          </cell>
          <cell r="K195">
            <v>92970.97</v>
          </cell>
          <cell r="L195">
            <v>93298.82</v>
          </cell>
        </row>
        <row r="196">
          <cell r="H196">
            <v>37112</v>
          </cell>
          <cell r="I196">
            <v>2.0252410649107202</v>
          </cell>
          <cell r="J196">
            <v>1.0760139200000001</v>
          </cell>
          <cell r="K196">
            <v>92935.6</v>
          </cell>
          <cell r="L196">
            <v>93263.33</v>
          </cell>
        </row>
        <row r="197">
          <cell r="H197">
            <v>37113</v>
          </cell>
          <cell r="I197">
            <v>2.0258067950921799</v>
          </cell>
          <cell r="J197">
            <v>1.07642343</v>
          </cell>
          <cell r="K197">
            <v>92900.24</v>
          </cell>
          <cell r="L197">
            <v>93227.85</v>
          </cell>
        </row>
        <row r="198">
          <cell r="H198">
            <v>37116</v>
          </cell>
          <cell r="I198">
            <v>2.0263726833045301</v>
          </cell>
          <cell r="J198">
            <v>1.07683309</v>
          </cell>
          <cell r="K198">
            <v>92864.9</v>
          </cell>
          <cell r="L198">
            <v>93192.38</v>
          </cell>
        </row>
        <row r="199">
          <cell r="H199">
            <v>37117</v>
          </cell>
          <cell r="I199">
            <v>2.0269387295919099</v>
          </cell>
          <cell r="J199">
            <v>1.0772428999999999</v>
          </cell>
          <cell r="K199">
            <v>92829.57</v>
          </cell>
          <cell r="L199">
            <v>93156.93</v>
          </cell>
        </row>
        <row r="200">
          <cell r="H200">
            <v>37118</v>
          </cell>
          <cell r="I200">
            <v>2.0275049339984701</v>
          </cell>
          <cell r="J200">
            <v>1.07765288</v>
          </cell>
          <cell r="K200">
            <v>92794.26</v>
          </cell>
          <cell r="L200">
            <v>93121.49</v>
          </cell>
        </row>
        <row r="201">
          <cell r="H201">
            <v>37119</v>
          </cell>
          <cell r="I201">
            <v>2.02807129656839</v>
          </cell>
          <cell r="J201">
            <v>1.078063</v>
          </cell>
          <cell r="K201">
            <v>92758.96</v>
          </cell>
          <cell r="L201">
            <v>93086.06</v>
          </cell>
        </row>
        <row r="202">
          <cell r="H202">
            <v>37120</v>
          </cell>
          <cell r="I202">
            <v>2.0286378173458499</v>
          </cell>
          <cell r="J202">
            <v>1.07847329</v>
          </cell>
          <cell r="K202">
            <v>92723.67</v>
          </cell>
          <cell r="L202">
            <v>93050.65</v>
          </cell>
        </row>
        <row r="203">
          <cell r="H203">
            <v>37123</v>
          </cell>
          <cell r="I203">
            <v>2.0292044963750402</v>
          </cell>
          <cell r="J203">
            <v>1.07888373</v>
          </cell>
          <cell r="K203">
            <v>92688.39</v>
          </cell>
          <cell r="L203">
            <v>93015.25</v>
          </cell>
        </row>
        <row r="204">
          <cell r="H204">
            <v>37124</v>
          </cell>
          <cell r="I204">
            <v>2.0297713337001602</v>
          </cell>
          <cell r="J204">
            <v>1.07929433</v>
          </cell>
          <cell r="K204">
            <v>92653.13</v>
          </cell>
          <cell r="L204">
            <v>92979.86</v>
          </cell>
        </row>
        <row r="205">
          <cell r="H205">
            <v>37125</v>
          </cell>
          <cell r="I205">
            <v>2.03033832936543</v>
          </cell>
          <cell r="J205">
            <v>1.0797050800000001</v>
          </cell>
          <cell r="K205">
            <v>92617.88</v>
          </cell>
          <cell r="L205">
            <v>92944.49</v>
          </cell>
        </row>
        <row r="206">
          <cell r="H206">
            <v>37126</v>
          </cell>
          <cell r="I206">
            <v>2.0309054834151001</v>
          </cell>
          <cell r="J206">
            <v>1.0801159899999999</v>
          </cell>
          <cell r="K206">
            <v>92582.65</v>
          </cell>
          <cell r="L206">
            <v>92909.13</v>
          </cell>
        </row>
        <row r="207">
          <cell r="H207">
            <v>37127</v>
          </cell>
          <cell r="I207">
            <v>2.0314727958933898</v>
          </cell>
          <cell r="J207">
            <v>1.0805270499999999</v>
          </cell>
          <cell r="K207">
            <v>92547.43</v>
          </cell>
          <cell r="L207">
            <v>92873.79</v>
          </cell>
        </row>
        <row r="208">
          <cell r="H208">
            <v>37130</v>
          </cell>
          <cell r="I208">
            <v>2.0320402668445601</v>
          </cell>
          <cell r="J208">
            <v>1.08093828</v>
          </cell>
          <cell r="K208">
            <v>92512.22</v>
          </cell>
          <cell r="L208">
            <v>92838.46</v>
          </cell>
        </row>
        <row r="209">
          <cell r="H209">
            <v>37131</v>
          </cell>
          <cell r="I209">
            <v>2.03260789631288</v>
          </cell>
          <cell r="J209">
            <v>1.0813496600000001</v>
          </cell>
          <cell r="K209">
            <v>92477.03</v>
          </cell>
          <cell r="L209">
            <v>92803.14</v>
          </cell>
        </row>
        <row r="210">
          <cell r="H210">
            <v>37132</v>
          </cell>
          <cell r="I210">
            <v>2.0331756843426398</v>
          </cell>
          <cell r="J210">
            <v>1.0817611899999999</v>
          </cell>
          <cell r="K210">
            <v>92441.84</v>
          </cell>
          <cell r="L210">
            <v>92767.83</v>
          </cell>
        </row>
        <row r="211">
          <cell r="H211">
            <v>37133</v>
          </cell>
          <cell r="I211">
            <v>2.0337436309781198</v>
          </cell>
          <cell r="J211">
            <v>1.0821728799999999</v>
          </cell>
          <cell r="K211">
            <v>92406.68</v>
          </cell>
          <cell r="L211">
            <v>92732.54</v>
          </cell>
        </row>
        <row r="212">
          <cell r="H212">
            <v>37134</v>
          </cell>
          <cell r="I212">
            <v>2.0343117362636298</v>
          </cell>
          <cell r="J212">
            <v>1.08258473</v>
          </cell>
          <cell r="K212">
            <v>92371.520000000004</v>
          </cell>
          <cell r="L212">
            <v>92697.26</v>
          </cell>
        </row>
        <row r="213">
          <cell r="H213">
            <v>37137</v>
          </cell>
          <cell r="I213">
            <v>2.0348799999999998</v>
          </cell>
          <cell r="J213">
            <v>1.08299674</v>
          </cell>
          <cell r="K213">
            <v>92336.38</v>
          </cell>
          <cell r="L213">
            <v>92662</v>
          </cell>
        </row>
        <row r="214">
          <cell r="H214">
            <v>37138</v>
          </cell>
          <cell r="I214">
            <v>2.0354511863088298</v>
          </cell>
          <cell r="J214">
            <v>1.0834162599999999</v>
          </cell>
          <cell r="K214">
            <v>92300.63</v>
          </cell>
          <cell r="L214">
            <v>92626.12</v>
          </cell>
        </row>
        <row r="215">
          <cell r="H215">
            <v>37139</v>
          </cell>
          <cell r="I215">
            <v>2.0360225329483899</v>
          </cell>
          <cell r="J215">
            <v>1.0838359399999999</v>
          </cell>
          <cell r="K215">
            <v>92264.89</v>
          </cell>
          <cell r="L215">
            <v>92590.25</v>
          </cell>
        </row>
        <row r="216">
          <cell r="H216">
            <v>37140</v>
          </cell>
          <cell r="I216">
            <v>2.0365940399636902</v>
          </cell>
          <cell r="J216">
            <v>1.0842557900000001</v>
          </cell>
          <cell r="K216">
            <v>92229.16</v>
          </cell>
          <cell r="L216">
            <v>92554.4</v>
          </cell>
        </row>
        <row r="217">
          <cell r="H217">
            <v>37144</v>
          </cell>
          <cell r="I217">
            <v>2.03716570739974</v>
          </cell>
          <cell r="J217">
            <v>1.0846758000000001</v>
          </cell>
          <cell r="K217">
            <v>92193.45</v>
          </cell>
          <cell r="L217">
            <v>92518.56</v>
          </cell>
        </row>
        <row r="218">
          <cell r="H218">
            <v>37145</v>
          </cell>
          <cell r="I218">
            <v>2.0377375353015799</v>
          </cell>
          <cell r="J218">
            <v>1.08509598</v>
          </cell>
          <cell r="K218">
            <v>92157.75</v>
          </cell>
          <cell r="L218">
            <v>92482.73</v>
          </cell>
        </row>
        <row r="219">
          <cell r="H219">
            <v>37146</v>
          </cell>
          <cell r="I219">
            <v>2.0383095237142399</v>
          </cell>
          <cell r="J219">
            <v>1.08551631</v>
          </cell>
          <cell r="K219">
            <v>92122.06</v>
          </cell>
          <cell r="L219">
            <v>92446.92</v>
          </cell>
        </row>
        <row r="220">
          <cell r="H220">
            <v>37147</v>
          </cell>
          <cell r="I220">
            <v>2.0388816726827801</v>
          </cell>
          <cell r="J220">
            <v>1.08593681</v>
          </cell>
          <cell r="K220">
            <v>92086.39</v>
          </cell>
          <cell r="L220">
            <v>92411.12</v>
          </cell>
        </row>
        <row r="221">
          <cell r="H221">
            <v>37148</v>
          </cell>
          <cell r="I221">
            <v>2.0394539822522701</v>
          </cell>
          <cell r="J221">
            <v>1.08635747</v>
          </cell>
          <cell r="K221">
            <v>92050.73</v>
          </cell>
          <cell r="L221">
            <v>92375.34</v>
          </cell>
        </row>
        <row r="222">
          <cell r="H222">
            <v>37151</v>
          </cell>
          <cell r="I222">
            <v>2.04002645246779</v>
          </cell>
          <cell r="J222">
            <v>1.0867783</v>
          </cell>
          <cell r="K222">
            <v>92015.09</v>
          </cell>
          <cell r="L222">
            <v>92339.57</v>
          </cell>
        </row>
        <row r="223">
          <cell r="H223">
            <v>37152</v>
          </cell>
          <cell r="I223">
            <v>2.0405990833744299</v>
          </cell>
          <cell r="J223">
            <v>1.0871992800000001</v>
          </cell>
          <cell r="K223">
            <v>91979.46</v>
          </cell>
          <cell r="L223">
            <v>92303.81</v>
          </cell>
        </row>
        <row r="224">
          <cell r="H224">
            <v>37153</v>
          </cell>
          <cell r="I224">
            <v>2.0411718750172998</v>
          </cell>
          <cell r="J224">
            <v>1.0876204300000001</v>
          </cell>
          <cell r="K224">
            <v>91943.84</v>
          </cell>
          <cell r="L224">
            <v>92268.07</v>
          </cell>
        </row>
        <row r="225">
          <cell r="H225">
            <v>37154</v>
          </cell>
          <cell r="I225">
            <v>2.04174482744151</v>
          </cell>
          <cell r="J225">
            <v>1.0880417499999999</v>
          </cell>
          <cell r="K225">
            <v>91908.24</v>
          </cell>
          <cell r="L225">
            <v>92232.34</v>
          </cell>
        </row>
        <row r="226">
          <cell r="H226">
            <v>37155</v>
          </cell>
          <cell r="I226">
            <v>2.0423179406921999</v>
          </cell>
          <cell r="J226">
            <v>1.0884632299999999</v>
          </cell>
          <cell r="K226">
            <v>91872.65</v>
          </cell>
          <cell r="L226">
            <v>92196.63</v>
          </cell>
        </row>
        <row r="227">
          <cell r="H227">
            <v>37158</v>
          </cell>
          <cell r="I227">
            <v>2.0428912148145102</v>
          </cell>
          <cell r="J227">
            <v>1.08888487</v>
          </cell>
          <cell r="K227">
            <v>91837.07</v>
          </cell>
          <cell r="L227">
            <v>92160.93</v>
          </cell>
        </row>
        <row r="228">
          <cell r="H228">
            <v>37159</v>
          </cell>
          <cell r="I228">
            <v>2.0434646498536</v>
          </cell>
          <cell r="J228">
            <v>1.08930667</v>
          </cell>
          <cell r="K228">
            <v>91801.51</v>
          </cell>
          <cell r="L228">
            <v>92125.24</v>
          </cell>
        </row>
        <row r="229">
          <cell r="H229">
            <v>37160</v>
          </cell>
          <cell r="I229">
            <v>2.04403824585463</v>
          </cell>
          <cell r="J229">
            <v>1.0897286399999999</v>
          </cell>
          <cell r="K229">
            <v>91765.97</v>
          </cell>
          <cell r="L229">
            <v>92089.57</v>
          </cell>
        </row>
        <row r="230">
          <cell r="H230">
            <v>37161</v>
          </cell>
          <cell r="I230">
            <v>2.0446120028627899</v>
          </cell>
          <cell r="J230">
            <v>1.0901507699999999</v>
          </cell>
          <cell r="K230">
            <v>91730.43</v>
          </cell>
          <cell r="L230">
            <v>92053.91</v>
          </cell>
        </row>
        <row r="231">
          <cell r="H231">
            <v>37162</v>
          </cell>
          <cell r="I231">
            <v>2.0451859209232701</v>
          </cell>
          <cell r="J231">
            <v>1.0905730600000001</v>
          </cell>
          <cell r="K231">
            <v>91694.91</v>
          </cell>
          <cell r="L231">
            <v>92018.26</v>
          </cell>
        </row>
        <row r="232">
          <cell r="H232">
            <v>37165</v>
          </cell>
          <cell r="I232">
            <v>2.04576</v>
          </cell>
          <cell r="J232">
            <v>1.0909955200000001</v>
          </cell>
          <cell r="K232">
            <v>91659.4</v>
          </cell>
          <cell r="L232">
            <v>91982.63</v>
          </cell>
        </row>
        <row r="233">
          <cell r="H233">
            <v>37166</v>
          </cell>
          <cell r="I233">
            <v>2.0463432506907702</v>
          </cell>
          <cell r="J233">
            <v>1.0914101199999999</v>
          </cell>
          <cell r="K233">
            <v>91624.59</v>
          </cell>
          <cell r="L233">
            <v>91947.69</v>
          </cell>
        </row>
        <row r="234">
          <cell r="H234">
            <v>37167</v>
          </cell>
          <cell r="I234">
            <v>2.0469266676675999</v>
          </cell>
          <cell r="J234">
            <v>1.0918248699999999</v>
          </cell>
          <cell r="K234">
            <v>91589.78</v>
          </cell>
          <cell r="L234">
            <v>91912.76</v>
          </cell>
        </row>
        <row r="235">
          <cell r="H235">
            <v>37168</v>
          </cell>
          <cell r="I235">
            <v>2.0475102509779002</v>
          </cell>
          <cell r="J235">
            <v>1.09223979</v>
          </cell>
          <cell r="K235">
            <v>91554.99</v>
          </cell>
          <cell r="L235">
            <v>91877.85</v>
          </cell>
        </row>
        <row r="236">
          <cell r="H236">
            <v>37169</v>
          </cell>
          <cell r="I236">
            <v>2.04809400066909</v>
          </cell>
          <cell r="J236">
            <v>1.0926548599999999</v>
          </cell>
          <cell r="K236">
            <v>91520.21</v>
          </cell>
          <cell r="L236">
            <v>91842.95</v>
          </cell>
        </row>
        <row r="237">
          <cell r="H237">
            <v>37172</v>
          </cell>
          <cell r="I237">
            <v>2.0486779167885998</v>
          </cell>
          <cell r="J237">
            <v>1.0930700900000001</v>
          </cell>
          <cell r="K237">
            <v>91485.440000000002</v>
          </cell>
          <cell r="L237">
            <v>91808.06</v>
          </cell>
        </row>
        <row r="238">
          <cell r="H238">
            <v>37173</v>
          </cell>
          <cell r="I238">
            <v>2.0492619993838899</v>
          </cell>
          <cell r="J238">
            <v>1.09348548</v>
          </cell>
          <cell r="K238">
            <v>91450.69</v>
          </cell>
          <cell r="L238">
            <v>91773.18</v>
          </cell>
        </row>
        <row r="239">
          <cell r="H239">
            <v>37174</v>
          </cell>
          <cell r="I239">
            <v>2.04984624850242</v>
          </cell>
          <cell r="J239">
            <v>1.0939010199999999</v>
          </cell>
          <cell r="K239">
            <v>91415.95</v>
          </cell>
          <cell r="L239">
            <v>91738.32</v>
          </cell>
        </row>
        <row r="240">
          <cell r="H240">
            <v>37175</v>
          </cell>
          <cell r="I240">
            <v>2.0504306641916599</v>
          </cell>
          <cell r="J240">
            <v>1.0943167300000001</v>
          </cell>
          <cell r="K240">
            <v>91381.22</v>
          </cell>
          <cell r="L240">
            <v>91703.47</v>
          </cell>
        </row>
        <row r="241">
          <cell r="H241">
            <v>37179</v>
          </cell>
          <cell r="I241">
            <v>2.0510152464990998</v>
          </cell>
          <cell r="J241">
            <v>1.09473259</v>
          </cell>
          <cell r="K241">
            <v>91346.51</v>
          </cell>
          <cell r="L241">
            <v>91668.63</v>
          </cell>
        </row>
        <row r="242">
          <cell r="H242">
            <v>37180</v>
          </cell>
          <cell r="I242">
            <v>2.0515999954722499</v>
          </cell>
          <cell r="J242">
            <v>1.0951486100000001</v>
          </cell>
          <cell r="K242">
            <v>91311.81</v>
          </cell>
          <cell r="L242">
            <v>91633.81</v>
          </cell>
        </row>
        <row r="243">
          <cell r="H243">
            <v>37181</v>
          </cell>
          <cell r="I243">
            <v>2.0521849111586201</v>
          </cell>
          <cell r="J243">
            <v>1.0955647900000001</v>
          </cell>
          <cell r="K243">
            <v>91277.119999999995</v>
          </cell>
          <cell r="L243">
            <v>91599</v>
          </cell>
        </row>
        <row r="244">
          <cell r="H244">
            <v>37182</v>
          </cell>
          <cell r="I244">
            <v>2.05276999360574</v>
          </cell>
          <cell r="J244">
            <v>1.09598112</v>
          </cell>
          <cell r="K244">
            <v>91242.45</v>
          </cell>
          <cell r="L244">
            <v>91564.21</v>
          </cell>
        </row>
        <row r="245">
          <cell r="H245">
            <v>37183</v>
          </cell>
          <cell r="I245">
            <v>2.0533552428611599</v>
          </cell>
          <cell r="J245">
            <v>1.0963976200000001</v>
          </cell>
          <cell r="K245">
            <v>91207.79</v>
          </cell>
          <cell r="L245">
            <v>91529.42</v>
          </cell>
        </row>
        <row r="246">
          <cell r="H246">
            <v>37186</v>
          </cell>
          <cell r="I246">
            <v>2.05394065897244</v>
          </cell>
          <cell r="J246">
            <v>1.0968142700000001</v>
          </cell>
          <cell r="K246">
            <v>91173.14</v>
          </cell>
          <cell r="L246">
            <v>91494.65</v>
          </cell>
        </row>
        <row r="247">
          <cell r="H247">
            <v>37187</v>
          </cell>
          <cell r="I247">
            <v>2.0545262419871402</v>
          </cell>
          <cell r="J247">
            <v>1.09723108</v>
          </cell>
          <cell r="K247">
            <v>91138.5</v>
          </cell>
          <cell r="L247">
            <v>91459.9</v>
          </cell>
        </row>
        <row r="248">
          <cell r="H248">
            <v>37188</v>
          </cell>
          <cell r="I248">
            <v>2.0551119919528502</v>
          </cell>
          <cell r="J248">
            <v>1.0976480500000001</v>
          </cell>
          <cell r="K248">
            <v>91103.88</v>
          </cell>
          <cell r="L248">
            <v>91425.15</v>
          </cell>
        </row>
        <row r="249">
          <cell r="H249">
            <v>37189</v>
          </cell>
          <cell r="I249">
            <v>2.0556979089171601</v>
          </cell>
          <cell r="J249">
            <v>1.0980651699999999</v>
          </cell>
          <cell r="K249">
            <v>91069.28</v>
          </cell>
          <cell r="L249">
            <v>91390.42</v>
          </cell>
        </row>
        <row r="250">
          <cell r="H250">
            <v>37190</v>
          </cell>
          <cell r="I250">
            <v>2.0562839929277001</v>
          </cell>
          <cell r="J250">
            <v>1.09848246</v>
          </cell>
          <cell r="K250">
            <v>91034.68</v>
          </cell>
          <cell r="L250">
            <v>91355.71</v>
          </cell>
        </row>
        <row r="251">
          <cell r="H251">
            <v>37193</v>
          </cell>
          <cell r="I251">
            <v>2.0568702440320799</v>
          </cell>
          <cell r="J251">
            <v>1.0988999100000001</v>
          </cell>
          <cell r="K251">
            <v>91000.1</v>
          </cell>
          <cell r="L251">
            <v>91321</v>
          </cell>
        </row>
        <row r="252">
          <cell r="H252">
            <v>37194</v>
          </cell>
          <cell r="I252">
            <v>2.05745666227795</v>
          </cell>
          <cell r="J252">
            <v>1.0993175100000001</v>
          </cell>
          <cell r="K252">
            <v>90965.53</v>
          </cell>
          <cell r="L252">
            <v>91286.31</v>
          </cell>
        </row>
        <row r="253">
          <cell r="H253">
            <v>37195</v>
          </cell>
          <cell r="I253">
            <v>2.0580432477129502</v>
          </cell>
          <cell r="J253">
            <v>1.09973527</v>
          </cell>
          <cell r="K253">
            <v>90930.97</v>
          </cell>
          <cell r="L253">
            <v>91251.63</v>
          </cell>
        </row>
        <row r="254">
          <cell r="H254">
            <v>37196</v>
          </cell>
          <cell r="I254">
            <v>2.05863</v>
          </cell>
          <cell r="J254">
            <v>1.1001531899999999</v>
          </cell>
          <cell r="K254">
            <v>90896.43</v>
          </cell>
          <cell r="L254">
            <v>91216.97</v>
          </cell>
        </row>
        <row r="255">
          <cell r="H255">
            <v>37200</v>
          </cell>
          <cell r="I255">
            <v>2.0591482586566299</v>
          </cell>
          <cell r="J255">
            <v>1.1006136200000001</v>
          </cell>
          <cell r="K255">
            <v>90858.41</v>
          </cell>
          <cell r="L255">
            <v>91178.81</v>
          </cell>
        </row>
        <row r="256">
          <cell r="H256">
            <v>37201</v>
          </cell>
          <cell r="I256">
            <v>2.05966664778451</v>
          </cell>
          <cell r="J256">
            <v>1.10107424</v>
          </cell>
          <cell r="K256">
            <v>90820.4</v>
          </cell>
          <cell r="L256">
            <v>91140.67</v>
          </cell>
        </row>
        <row r="257">
          <cell r="H257">
            <v>37202</v>
          </cell>
          <cell r="I257">
            <v>2.0601851674164902</v>
          </cell>
          <cell r="J257">
            <v>1.1015350500000001</v>
          </cell>
          <cell r="K257">
            <v>90782.399999999994</v>
          </cell>
          <cell r="L257">
            <v>91102.54</v>
          </cell>
        </row>
        <row r="258">
          <cell r="H258">
            <v>37203</v>
          </cell>
          <cell r="I258">
            <v>2.06070381758542</v>
          </cell>
          <cell r="J258">
            <v>1.1019960499999999</v>
          </cell>
          <cell r="K258">
            <v>90744.43</v>
          </cell>
          <cell r="L258">
            <v>91064.43</v>
          </cell>
        </row>
        <row r="259">
          <cell r="H259">
            <v>37204</v>
          </cell>
          <cell r="I259">
            <v>2.0612225983241701</v>
          </cell>
          <cell r="J259">
            <v>1.1024572500000001</v>
          </cell>
          <cell r="K259">
            <v>90706.47</v>
          </cell>
          <cell r="L259">
            <v>91026.33</v>
          </cell>
        </row>
        <row r="260">
          <cell r="H260">
            <v>37207</v>
          </cell>
          <cell r="I260">
            <v>2.0617415096656102</v>
          </cell>
          <cell r="J260">
            <v>1.10291864</v>
          </cell>
          <cell r="K260">
            <v>90668.52</v>
          </cell>
          <cell r="L260">
            <v>90988.25</v>
          </cell>
        </row>
        <row r="261">
          <cell r="H261">
            <v>37208</v>
          </cell>
          <cell r="I261">
            <v>2.06226055164261</v>
          </cell>
          <cell r="J261">
            <v>1.10338022</v>
          </cell>
          <cell r="K261">
            <v>90630.59</v>
          </cell>
          <cell r="L261">
            <v>90950.19</v>
          </cell>
        </row>
        <row r="262">
          <cell r="H262">
            <v>37209</v>
          </cell>
          <cell r="I262">
            <v>2.0627797242880699</v>
          </cell>
          <cell r="J262">
            <v>1.103842</v>
          </cell>
          <cell r="K262">
            <v>90592.68</v>
          </cell>
          <cell r="L262">
            <v>90912.14</v>
          </cell>
        </row>
        <row r="263">
          <cell r="H263">
            <v>37211</v>
          </cell>
          <cell r="I263">
            <v>2.0632990276348702</v>
          </cell>
          <cell r="J263">
            <v>1.1043039699999999</v>
          </cell>
          <cell r="K263">
            <v>90554.78</v>
          </cell>
          <cell r="L263">
            <v>90874.11</v>
          </cell>
        </row>
        <row r="264">
          <cell r="H264">
            <v>37214</v>
          </cell>
          <cell r="I264">
            <v>2.0638184617159299</v>
          </cell>
          <cell r="J264">
            <v>1.10476613</v>
          </cell>
          <cell r="K264">
            <v>90516.9</v>
          </cell>
          <cell r="L264">
            <v>90836.09</v>
          </cell>
        </row>
        <row r="265">
          <cell r="H265">
            <v>37215</v>
          </cell>
          <cell r="I265">
            <v>2.0643380265641502</v>
          </cell>
          <cell r="J265">
            <v>1.10522849</v>
          </cell>
          <cell r="K265">
            <v>90479.03</v>
          </cell>
          <cell r="L265">
            <v>90798.09</v>
          </cell>
        </row>
        <row r="266">
          <cell r="H266">
            <v>37216</v>
          </cell>
          <cell r="I266">
            <v>2.06485772221246</v>
          </cell>
          <cell r="J266">
            <v>1.10569104</v>
          </cell>
          <cell r="K266">
            <v>90441.18</v>
          </cell>
          <cell r="L266">
            <v>90760.11</v>
          </cell>
        </row>
        <row r="267">
          <cell r="H267">
            <v>37217</v>
          </cell>
          <cell r="I267">
            <v>2.0653775486937902</v>
          </cell>
          <cell r="J267">
            <v>1.1061537800000001</v>
          </cell>
          <cell r="K267">
            <v>90403.34</v>
          </cell>
          <cell r="L267">
            <v>90722.14</v>
          </cell>
        </row>
        <row r="268">
          <cell r="H268">
            <v>37218</v>
          </cell>
          <cell r="I268">
            <v>2.0658975060410598</v>
          </cell>
          <cell r="J268">
            <v>1.1066167200000001</v>
          </cell>
          <cell r="K268">
            <v>90365.52</v>
          </cell>
          <cell r="L268">
            <v>90684.19</v>
          </cell>
        </row>
        <row r="269">
          <cell r="H269">
            <v>37221</v>
          </cell>
          <cell r="I269">
            <v>2.06641759428723</v>
          </cell>
          <cell r="J269">
            <v>1.1070798500000001</v>
          </cell>
          <cell r="K269">
            <v>90327.72</v>
          </cell>
          <cell r="L269">
            <v>90646.25</v>
          </cell>
        </row>
        <row r="270">
          <cell r="H270">
            <v>37222</v>
          </cell>
          <cell r="I270">
            <v>2.0669378134652501</v>
          </cell>
          <cell r="J270">
            <v>1.10754318</v>
          </cell>
          <cell r="K270">
            <v>90289.93</v>
          </cell>
          <cell r="L270">
            <v>90608.33</v>
          </cell>
        </row>
        <row r="271">
          <cell r="H271">
            <v>37223</v>
          </cell>
          <cell r="I271">
            <v>2.06745816360809</v>
          </cell>
          <cell r="J271">
            <v>1.1080066900000001</v>
          </cell>
          <cell r="K271">
            <v>90252.160000000003</v>
          </cell>
          <cell r="L271">
            <v>90570.43</v>
          </cell>
        </row>
        <row r="272">
          <cell r="H272">
            <v>37224</v>
          </cell>
          <cell r="I272">
            <v>2.0679786447487101</v>
          </cell>
          <cell r="J272">
            <v>1.10847041</v>
          </cell>
          <cell r="K272">
            <v>90214.41</v>
          </cell>
          <cell r="L272">
            <v>90532.54</v>
          </cell>
        </row>
        <row r="273">
          <cell r="H273">
            <v>37225</v>
          </cell>
          <cell r="I273">
            <v>2.06849925692008</v>
          </cell>
          <cell r="J273">
            <v>1.10893431</v>
          </cell>
          <cell r="K273">
            <v>90176.67</v>
          </cell>
          <cell r="L273">
            <v>90494.67</v>
          </cell>
        </row>
        <row r="274">
          <cell r="H274">
            <v>37228</v>
          </cell>
          <cell r="I274">
            <v>2.0690200000000001</v>
          </cell>
          <cell r="J274">
            <v>1.10939842</v>
          </cell>
          <cell r="K274">
            <v>90138.94</v>
          </cell>
          <cell r="L274">
            <v>90456.81</v>
          </cell>
        </row>
        <row r="275">
          <cell r="H275">
            <v>37229</v>
          </cell>
          <cell r="I275">
            <v>2.0695561779445701</v>
          </cell>
          <cell r="J275">
            <v>1.1098579</v>
          </cell>
          <cell r="K275">
            <v>90101.62</v>
          </cell>
          <cell r="L275">
            <v>90419.36</v>
          </cell>
        </row>
        <row r="276">
          <cell r="H276">
            <v>37230</v>
          </cell>
          <cell r="I276">
            <v>2.0700924948374402</v>
          </cell>
          <cell r="J276">
            <v>1.1103175700000001</v>
          </cell>
          <cell r="K276">
            <v>90064.320000000007</v>
          </cell>
          <cell r="L276">
            <v>90381.93</v>
          </cell>
        </row>
        <row r="277">
          <cell r="H277">
            <v>37231</v>
          </cell>
          <cell r="I277">
            <v>2.0706289507146001</v>
          </cell>
          <cell r="J277">
            <v>1.11077743</v>
          </cell>
          <cell r="K277">
            <v>90027.04</v>
          </cell>
          <cell r="L277">
            <v>90344.51</v>
          </cell>
        </row>
        <row r="278">
          <cell r="H278">
            <v>37232</v>
          </cell>
          <cell r="I278">
            <v>2.0711655456120699</v>
          </cell>
          <cell r="J278">
            <v>1.11123748</v>
          </cell>
          <cell r="K278">
            <v>89989.759999999995</v>
          </cell>
          <cell r="L278">
            <v>90307.11</v>
          </cell>
        </row>
        <row r="279">
          <cell r="H279">
            <v>37235</v>
          </cell>
          <cell r="I279">
            <v>2.0717022795658901</v>
          </cell>
          <cell r="J279">
            <v>1.1116977299999999</v>
          </cell>
          <cell r="K279">
            <v>89952.51</v>
          </cell>
          <cell r="L279">
            <v>90269.72</v>
          </cell>
        </row>
        <row r="280">
          <cell r="H280">
            <v>37236</v>
          </cell>
          <cell r="I280">
            <v>2.07223915261208</v>
          </cell>
          <cell r="J280">
            <v>1.1121581599999999</v>
          </cell>
          <cell r="K280">
            <v>89915.27</v>
          </cell>
          <cell r="L280">
            <v>90232.35</v>
          </cell>
        </row>
        <row r="281">
          <cell r="H281">
            <v>37237</v>
          </cell>
          <cell r="I281">
            <v>2.0727761647867</v>
          </cell>
          <cell r="J281">
            <v>1.11261879</v>
          </cell>
          <cell r="K281">
            <v>89878.04</v>
          </cell>
          <cell r="L281">
            <v>90194.99</v>
          </cell>
        </row>
        <row r="282">
          <cell r="H282">
            <v>37238</v>
          </cell>
          <cell r="I282">
            <v>2.0733133161257902</v>
          </cell>
          <cell r="J282">
            <v>1.1130796000000001</v>
          </cell>
          <cell r="K282">
            <v>89840.83</v>
          </cell>
          <cell r="L282">
            <v>90157.65</v>
          </cell>
        </row>
        <row r="283">
          <cell r="H283">
            <v>37239</v>
          </cell>
          <cell r="I283">
            <v>2.0738506066654101</v>
          </cell>
          <cell r="J283">
            <v>1.11354061</v>
          </cell>
          <cell r="K283">
            <v>89803.64</v>
          </cell>
          <cell r="L283">
            <v>90120.320000000007</v>
          </cell>
        </row>
        <row r="284">
          <cell r="H284">
            <v>37242</v>
          </cell>
          <cell r="I284">
            <v>2.0743880364416598</v>
          </cell>
          <cell r="J284">
            <v>1.11400181</v>
          </cell>
          <cell r="K284">
            <v>89766.46</v>
          </cell>
          <cell r="L284">
            <v>90083.01</v>
          </cell>
        </row>
        <row r="285">
          <cell r="H285">
            <v>37243</v>
          </cell>
          <cell r="I285">
            <v>2.07492560549059</v>
          </cell>
          <cell r="J285">
            <v>1.1144631899999999</v>
          </cell>
          <cell r="K285">
            <v>89729.3</v>
          </cell>
          <cell r="L285">
            <v>90045.72</v>
          </cell>
        </row>
        <row r="286">
          <cell r="H286">
            <v>37244</v>
          </cell>
          <cell r="I286">
            <v>2.0754633138483198</v>
          </cell>
          <cell r="J286">
            <v>1.11492477</v>
          </cell>
          <cell r="K286">
            <v>89692.15</v>
          </cell>
          <cell r="L286">
            <v>90008.44</v>
          </cell>
        </row>
        <row r="287">
          <cell r="H287">
            <v>37245</v>
          </cell>
          <cell r="I287">
            <v>2.0760011615509302</v>
          </cell>
          <cell r="J287">
            <v>1.11538654</v>
          </cell>
          <cell r="K287">
            <v>89655.02</v>
          </cell>
          <cell r="L287">
            <v>89971.18</v>
          </cell>
        </row>
        <row r="288">
          <cell r="H288">
            <v>37246</v>
          </cell>
          <cell r="I288">
            <v>2.0765391486345499</v>
          </cell>
          <cell r="J288">
            <v>1.11584851</v>
          </cell>
          <cell r="K288">
            <v>89617.9</v>
          </cell>
          <cell r="L288">
            <v>89933.93</v>
          </cell>
        </row>
        <row r="289">
          <cell r="H289">
            <v>37249</v>
          </cell>
          <cell r="I289">
            <v>2.07707727513528</v>
          </cell>
          <cell r="J289">
            <v>1.1163106599999999</v>
          </cell>
          <cell r="K289">
            <v>89580.800000000003</v>
          </cell>
          <cell r="L289">
            <v>89896.7</v>
          </cell>
        </row>
        <row r="290">
          <cell r="H290">
            <v>37251</v>
          </cell>
          <cell r="I290">
            <v>2.0776155410892598</v>
          </cell>
          <cell r="J290">
            <v>1.116773</v>
          </cell>
          <cell r="K290">
            <v>89543.71</v>
          </cell>
          <cell r="L290">
            <v>89859.48</v>
          </cell>
        </row>
        <row r="291">
          <cell r="H291">
            <v>37252</v>
          </cell>
          <cell r="I291">
            <v>2.07815394653263</v>
          </cell>
          <cell r="J291">
            <v>1.11723554</v>
          </cell>
          <cell r="K291">
            <v>89506.64</v>
          </cell>
          <cell r="L291">
            <v>89822.28</v>
          </cell>
        </row>
        <row r="292">
          <cell r="H292">
            <v>37253</v>
          </cell>
          <cell r="I292">
            <v>2.0786924915015401</v>
          </cell>
          <cell r="J292">
            <v>1.11769827</v>
          </cell>
          <cell r="K292">
            <v>89469.58</v>
          </cell>
          <cell r="L292">
            <v>89785.09</v>
          </cell>
        </row>
        <row r="293">
          <cell r="H293">
            <v>37256</v>
          </cell>
          <cell r="I293">
            <v>2.07923117603214</v>
          </cell>
          <cell r="J293">
            <v>1.1181611899999999</v>
          </cell>
          <cell r="K293">
            <v>89432.54</v>
          </cell>
          <cell r="L293">
            <v>89747.92</v>
          </cell>
        </row>
        <row r="294">
          <cell r="H294">
            <v>37258</v>
          </cell>
          <cell r="I294">
            <v>2.0797699999999999</v>
          </cell>
          <cell r="J294">
            <v>1.1186243</v>
          </cell>
          <cell r="K294">
            <v>89395.520000000004</v>
          </cell>
          <cell r="L294">
            <v>89710.76</v>
          </cell>
        </row>
        <row r="295">
          <cell r="H295">
            <v>37259</v>
          </cell>
          <cell r="I295">
            <v>2.0802364011021601</v>
          </cell>
          <cell r="J295">
            <v>1.11912268</v>
          </cell>
          <cell r="K295">
            <v>89355.71</v>
          </cell>
          <cell r="L295">
            <v>89670.81</v>
          </cell>
        </row>
        <row r="296">
          <cell r="H296">
            <v>37260</v>
          </cell>
          <cell r="I296">
            <v>2.0807029067976099</v>
          </cell>
          <cell r="J296">
            <v>1.11962129</v>
          </cell>
          <cell r="K296">
            <v>89315.92</v>
          </cell>
          <cell r="L296">
            <v>89630.88</v>
          </cell>
        </row>
        <row r="297">
          <cell r="H297">
            <v>37263</v>
          </cell>
          <cell r="I297">
            <v>2.0811695171098101</v>
          </cell>
          <cell r="J297">
            <v>1.12012011</v>
          </cell>
          <cell r="K297">
            <v>89276.14</v>
          </cell>
          <cell r="L297">
            <v>89590.96</v>
          </cell>
        </row>
        <row r="298">
          <cell r="H298">
            <v>37264</v>
          </cell>
          <cell r="I298">
            <v>2.0816362320622099</v>
          </cell>
          <cell r="J298">
            <v>1.1206191599999999</v>
          </cell>
          <cell r="K298">
            <v>89236.38</v>
          </cell>
          <cell r="L298">
            <v>89551.07</v>
          </cell>
        </row>
        <row r="299">
          <cell r="H299">
            <v>37265</v>
          </cell>
          <cell r="I299">
            <v>2.0821030516782901</v>
          </cell>
          <cell r="J299">
            <v>1.1211184300000001</v>
          </cell>
          <cell r="K299">
            <v>89196.64</v>
          </cell>
          <cell r="L299">
            <v>89511.19</v>
          </cell>
        </row>
        <row r="300">
          <cell r="H300">
            <v>37266</v>
          </cell>
          <cell r="I300">
            <v>2.0825699759815199</v>
          </cell>
          <cell r="J300">
            <v>1.12161793</v>
          </cell>
          <cell r="K300">
            <v>89156.92</v>
          </cell>
          <cell r="L300">
            <v>89471.32</v>
          </cell>
        </row>
        <row r="301">
          <cell r="H301">
            <v>37267</v>
          </cell>
          <cell r="I301">
            <v>2.0830370049953699</v>
          </cell>
          <cell r="J301">
            <v>1.1221176500000001</v>
          </cell>
          <cell r="K301">
            <v>89117.22</v>
          </cell>
          <cell r="L301">
            <v>89431.48</v>
          </cell>
        </row>
        <row r="302">
          <cell r="H302">
            <v>37270</v>
          </cell>
          <cell r="I302">
            <v>2.08350413874332</v>
          </cell>
          <cell r="J302">
            <v>1.12261758</v>
          </cell>
          <cell r="K302">
            <v>89077.53</v>
          </cell>
          <cell r="L302">
            <v>89391.65</v>
          </cell>
        </row>
        <row r="303">
          <cell r="H303">
            <v>37271</v>
          </cell>
          <cell r="I303">
            <v>2.0839713772488602</v>
          </cell>
          <cell r="J303">
            <v>1.12311775</v>
          </cell>
          <cell r="K303">
            <v>89037.86</v>
          </cell>
          <cell r="L303">
            <v>89351.84</v>
          </cell>
        </row>
        <row r="304">
          <cell r="H304">
            <v>37272</v>
          </cell>
          <cell r="I304">
            <v>2.0844387205354802</v>
          </cell>
          <cell r="J304">
            <v>1.1236181300000001</v>
          </cell>
          <cell r="K304">
            <v>88998.21</v>
          </cell>
          <cell r="L304">
            <v>89312.05</v>
          </cell>
        </row>
        <row r="305">
          <cell r="H305">
            <v>37273</v>
          </cell>
          <cell r="I305">
            <v>2.0849061686266901</v>
          </cell>
          <cell r="J305">
            <v>1.1241187399999999</v>
          </cell>
          <cell r="K305">
            <v>88958.57</v>
          </cell>
          <cell r="L305">
            <v>89272.28</v>
          </cell>
        </row>
        <row r="306">
          <cell r="H306">
            <v>37274</v>
          </cell>
          <cell r="I306">
            <v>2.08537372154598</v>
          </cell>
          <cell r="J306">
            <v>1.1246195699999999</v>
          </cell>
          <cell r="K306">
            <v>88918.96</v>
          </cell>
          <cell r="L306">
            <v>89232.52</v>
          </cell>
        </row>
        <row r="307">
          <cell r="H307">
            <v>37277</v>
          </cell>
          <cell r="I307">
            <v>2.08584137931686</v>
          </cell>
          <cell r="J307">
            <v>1.1251206199999999</v>
          </cell>
          <cell r="K307">
            <v>88879.360000000001</v>
          </cell>
          <cell r="L307">
            <v>89192.78</v>
          </cell>
        </row>
        <row r="308">
          <cell r="H308">
            <v>37278</v>
          </cell>
          <cell r="I308">
            <v>2.0863091419628499</v>
          </cell>
          <cell r="J308">
            <v>1.1256219000000001</v>
          </cell>
          <cell r="K308">
            <v>88839.78</v>
          </cell>
          <cell r="L308">
            <v>89153.06</v>
          </cell>
        </row>
        <row r="309">
          <cell r="H309">
            <v>37279</v>
          </cell>
          <cell r="I309">
            <v>2.0867770095074598</v>
          </cell>
          <cell r="J309">
            <v>1.1261234</v>
          </cell>
          <cell r="K309">
            <v>88800.21</v>
          </cell>
          <cell r="L309">
            <v>89113.36</v>
          </cell>
        </row>
        <row r="310">
          <cell r="H310">
            <v>37280</v>
          </cell>
          <cell r="I310">
            <v>2.0872449819742198</v>
          </cell>
          <cell r="J310">
            <v>1.1266251300000001</v>
          </cell>
          <cell r="K310">
            <v>88760.67</v>
          </cell>
          <cell r="L310">
            <v>89073.68</v>
          </cell>
        </row>
        <row r="311">
          <cell r="H311">
            <v>37281</v>
          </cell>
          <cell r="I311">
            <v>2.0877130593866702</v>
          </cell>
          <cell r="J311">
            <v>1.12712707</v>
          </cell>
          <cell r="K311">
            <v>88721.14</v>
          </cell>
          <cell r="L311">
            <v>89034.01</v>
          </cell>
        </row>
        <row r="312">
          <cell r="H312">
            <v>37284</v>
          </cell>
          <cell r="I312">
            <v>2.0881812417683201</v>
          </cell>
          <cell r="J312">
            <v>1.1276292400000001</v>
          </cell>
          <cell r="K312">
            <v>88681.63</v>
          </cell>
          <cell r="L312">
            <v>88994.36</v>
          </cell>
        </row>
        <row r="313">
          <cell r="H313">
            <v>37285</v>
          </cell>
          <cell r="I313">
            <v>2.0886495291427298</v>
          </cell>
          <cell r="J313">
            <v>1.1281316400000001</v>
          </cell>
          <cell r="K313">
            <v>88642.14</v>
          </cell>
          <cell r="L313">
            <v>88954.73</v>
          </cell>
        </row>
        <row r="314">
          <cell r="H314">
            <v>37286</v>
          </cell>
          <cell r="I314">
            <v>2.0891179215334401</v>
          </cell>
          <cell r="J314">
            <v>1.1286342599999999</v>
          </cell>
          <cell r="K314">
            <v>88602.66</v>
          </cell>
          <cell r="L314">
            <v>88915.11</v>
          </cell>
        </row>
        <row r="315">
          <cell r="H315">
            <v>37287</v>
          </cell>
          <cell r="I315">
            <v>2.0895864189640001</v>
          </cell>
          <cell r="J315">
            <v>1.1291370999999999</v>
          </cell>
          <cell r="K315">
            <v>88563.199999999997</v>
          </cell>
          <cell r="L315">
            <v>88875.51</v>
          </cell>
        </row>
        <row r="316">
          <cell r="H316">
            <v>37288</v>
          </cell>
          <cell r="I316">
            <v>2.0900550214579598</v>
          </cell>
          <cell r="J316">
            <v>1.1296401700000001</v>
          </cell>
          <cell r="K316">
            <v>88523.76</v>
          </cell>
          <cell r="L316">
            <v>88835.94</v>
          </cell>
        </row>
        <row r="317">
          <cell r="H317">
            <v>37291</v>
          </cell>
          <cell r="I317">
            <v>2.0905237290388898</v>
          </cell>
          <cell r="J317">
            <v>1.13014346</v>
          </cell>
          <cell r="K317">
            <v>88484.34</v>
          </cell>
          <cell r="L317">
            <v>88796.37</v>
          </cell>
        </row>
        <row r="318">
          <cell r="H318">
            <v>37292</v>
          </cell>
          <cell r="I318">
            <v>2.0909925417303499</v>
          </cell>
          <cell r="J318">
            <v>1.1306469699999999</v>
          </cell>
          <cell r="K318">
            <v>88444.94</v>
          </cell>
          <cell r="L318">
            <v>88756.83</v>
          </cell>
        </row>
        <row r="319">
          <cell r="H319">
            <v>37293</v>
          </cell>
          <cell r="I319">
            <v>2.09146145955591</v>
          </cell>
          <cell r="J319">
            <v>1.13115071</v>
          </cell>
          <cell r="K319">
            <v>88405.55</v>
          </cell>
          <cell r="L319">
            <v>88717.3</v>
          </cell>
        </row>
        <row r="320">
          <cell r="H320">
            <v>37294</v>
          </cell>
          <cell r="I320">
            <v>2.0919304825391598</v>
          </cell>
          <cell r="J320">
            <v>1.13165468</v>
          </cell>
          <cell r="K320">
            <v>88366.18</v>
          </cell>
          <cell r="L320">
            <v>88677.79</v>
          </cell>
        </row>
        <row r="321">
          <cell r="H321">
            <v>37295</v>
          </cell>
          <cell r="I321">
            <v>2.0923996107036702</v>
          </cell>
          <cell r="J321">
            <v>1.1321588600000001</v>
          </cell>
          <cell r="K321">
            <v>88326.83</v>
          </cell>
          <cell r="L321">
            <v>88638.3</v>
          </cell>
        </row>
        <row r="322">
          <cell r="H322">
            <v>37300</v>
          </cell>
          <cell r="I322">
            <v>2.0928688440730299</v>
          </cell>
          <cell r="J322">
            <v>1.1326632800000001</v>
          </cell>
          <cell r="K322">
            <v>88287.49</v>
          </cell>
          <cell r="L322">
            <v>88598.83</v>
          </cell>
        </row>
        <row r="323">
          <cell r="H323">
            <v>37301</v>
          </cell>
          <cell r="I323">
            <v>2.0933381826708302</v>
          </cell>
          <cell r="J323">
            <v>1.1331679100000001</v>
          </cell>
          <cell r="K323">
            <v>88248.17</v>
          </cell>
          <cell r="L323">
            <v>88559.37</v>
          </cell>
        </row>
        <row r="324">
          <cell r="H324">
            <v>37302</v>
          </cell>
          <cell r="I324">
            <v>2.0938076265206802</v>
          </cell>
          <cell r="J324">
            <v>1.1336727799999999</v>
          </cell>
          <cell r="K324">
            <v>88208.87</v>
          </cell>
          <cell r="L324">
            <v>88519.93</v>
          </cell>
        </row>
        <row r="325">
          <cell r="H325">
            <v>37305</v>
          </cell>
          <cell r="I325">
            <v>2.09427717564617</v>
          </cell>
          <cell r="J325">
            <v>1.1341778600000001</v>
          </cell>
          <cell r="K325">
            <v>88169.59</v>
          </cell>
          <cell r="L325">
            <v>88480.51</v>
          </cell>
        </row>
        <row r="326">
          <cell r="H326">
            <v>37306</v>
          </cell>
          <cell r="I326">
            <v>2.0947468300709202</v>
          </cell>
          <cell r="J326">
            <v>1.1346831799999999</v>
          </cell>
          <cell r="K326">
            <v>88130.33</v>
          </cell>
          <cell r="L326">
            <v>88441.11</v>
          </cell>
        </row>
        <row r="327">
          <cell r="H327">
            <v>37307</v>
          </cell>
          <cell r="I327">
            <v>2.0952165898185302</v>
          </cell>
          <cell r="J327">
            <v>1.13518871</v>
          </cell>
          <cell r="K327">
            <v>88091.08</v>
          </cell>
          <cell r="L327">
            <v>88401.72</v>
          </cell>
        </row>
        <row r="328">
          <cell r="H328">
            <v>37308</v>
          </cell>
          <cell r="I328">
            <v>2.0956864549126299</v>
          </cell>
          <cell r="J328">
            <v>1.13569448</v>
          </cell>
          <cell r="K328">
            <v>88051.85</v>
          </cell>
          <cell r="L328">
            <v>88362.36</v>
          </cell>
        </row>
        <row r="329">
          <cell r="H329">
            <v>37309</v>
          </cell>
          <cell r="I329">
            <v>2.0961564253768401</v>
          </cell>
          <cell r="J329">
            <v>1.1362004699999999</v>
          </cell>
          <cell r="K329">
            <v>88012.64</v>
          </cell>
          <cell r="L329">
            <v>88323.01</v>
          </cell>
        </row>
        <row r="330">
          <cell r="H330">
            <v>37312</v>
          </cell>
          <cell r="I330">
            <v>2.0966265012348</v>
          </cell>
          <cell r="J330">
            <v>1.1367066800000001</v>
          </cell>
          <cell r="K330">
            <v>87973.440000000002</v>
          </cell>
          <cell r="L330">
            <v>88283.67</v>
          </cell>
        </row>
        <row r="331">
          <cell r="H331">
            <v>37313</v>
          </cell>
          <cell r="I331">
            <v>2.0970966825101298</v>
          </cell>
          <cell r="J331">
            <v>1.13721312</v>
          </cell>
          <cell r="K331">
            <v>87934.27</v>
          </cell>
          <cell r="L331">
            <v>88244.36</v>
          </cell>
        </row>
        <row r="332">
          <cell r="H332">
            <v>37314</v>
          </cell>
          <cell r="I332">
            <v>2.09756696922648</v>
          </cell>
          <cell r="J332">
            <v>1.1377197800000001</v>
          </cell>
          <cell r="K332">
            <v>87895.11</v>
          </cell>
          <cell r="L332">
            <v>88205.06</v>
          </cell>
        </row>
        <row r="333">
          <cell r="H333">
            <v>37315</v>
          </cell>
          <cell r="I333">
            <v>2.0980373614075001</v>
          </cell>
          <cell r="J333">
            <v>1.1382266700000001</v>
          </cell>
          <cell r="K333">
            <v>87855.96</v>
          </cell>
          <cell r="L333">
            <v>88165.78</v>
          </cell>
        </row>
        <row r="334">
          <cell r="H334">
            <v>37316</v>
          </cell>
          <cell r="I334">
            <v>2.09850785907682</v>
          </cell>
          <cell r="J334">
            <v>1.1387337900000001</v>
          </cell>
          <cell r="K334">
            <v>87816.84</v>
          </cell>
          <cell r="L334">
            <v>88126.52</v>
          </cell>
        </row>
        <row r="335">
          <cell r="H335">
            <v>37319</v>
          </cell>
          <cell r="I335">
            <v>2.09897846225812</v>
          </cell>
          <cell r="J335">
            <v>1.13924113</v>
          </cell>
          <cell r="K335">
            <v>87777.73</v>
          </cell>
          <cell r="L335">
            <v>88087.27</v>
          </cell>
        </row>
        <row r="336">
          <cell r="H336">
            <v>37320</v>
          </cell>
          <cell r="I336">
            <v>2.09944917097505</v>
          </cell>
          <cell r="J336">
            <v>1.1397486999999999</v>
          </cell>
          <cell r="K336">
            <v>87738.64</v>
          </cell>
          <cell r="L336">
            <v>88048.04</v>
          </cell>
        </row>
        <row r="337">
          <cell r="H337">
            <v>37321</v>
          </cell>
          <cell r="I337">
            <v>2.09991998525128</v>
          </cell>
          <cell r="J337">
            <v>1.1402564900000001</v>
          </cell>
          <cell r="K337">
            <v>87699.57</v>
          </cell>
          <cell r="L337">
            <v>88008.83</v>
          </cell>
        </row>
        <row r="338">
          <cell r="H338">
            <v>37322</v>
          </cell>
          <cell r="I338">
            <v>2.1003909051104799</v>
          </cell>
          <cell r="J338">
            <v>1.1407645200000001</v>
          </cell>
          <cell r="K338">
            <v>87660.51</v>
          </cell>
          <cell r="L338">
            <v>87969.64</v>
          </cell>
        </row>
        <row r="339">
          <cell r="H339">
            <v>37323</v>
          </cell>
          <cell r="I339">
            <v>2.1008619305763401</v>
          </cell>
          <cell r="J339">
            <v>1.1412727600000001</v>
          </cell>
          <cell r="K339">
            <v>87621.47</v>
          </cell>
          <cell r="L339">
            <v>87930.46</v>
          </cell>
        </row>
        <row r="340">
          <cell r="H340">
            <v>37326</v>
          </cell>
          <cell r="I340">
            <v>2.1013330616725199</v>
          </cell>
          <cell r="J340">
            <v>1.14178124</v>
          </cell>
          <cell r="K340">
            <v>87582.45</v>
          </cell>
          <cell r="L340">
            <v>87891.3</v>
          </cell>
        </row>
        <row r="341">
          <cell r="H341">
            <v>37327</v>
          </cell>
          <cell r="I341">
            <v>2.1018042984227301</v>
          </cell>
          <cell r="J341">
            <v>1.1422899399999999</v>
          </cell>
          <cell r="K341">
            <v>87543.45</v>
          </cell>
          <cell r="L341">
            <v>87852.160000000003</v>
          </cell>
        </row>
        <row r="342">
          <cell r="H342">
            <v>37328</v>
          </cell>
          <cell r="I342">
            <v>2.1022756408506398</v>
          </cell>
          <cell r="J342">
            <v>1.1427988600000001</v>
          </cell>
          <cell r="K342">
            <v>87504.46</v>
          </cell>
          <cell r="L342">
            <v>87813.04</v>
          </cell>
        </row>
        <row r="343">
          <cell r="H343">
            <v>37329</v>
          </cell>
          <cell r="I343">
            <v>2.1027470889799802</v>
          </cell>
          <cell r="J343">
            <v>1.1433080200000001</v>
          </cell>
          <cell r="K343">
            <v>87465.49</v>
          </cell>
          <cell r="L343">
            <v>87773.93</v>
          </cell>
        </row>
        <row r="344">
          <cell r="H344">
            <v>37330</v>
          </cell>
          <cell r="I344">
            <v>2.1032186428344302</v>
          </cell>
          <cell r="J344">
            <v>1.1438174000000001</v>
          </cell>
          <cell r="K344">
            <v>87426.54</v>
          </cell>
          <cell r="L344">
            <v>87734.84</v>
          </cell>
        </row>
        <row r="345">
          <cell r="H345">
            <v>37333</v>
          </cell>
          <cell r="I345">
            <v>2.1036903024377001</v>
          </cell>
          <cell r="J345">
            <v>1.1443270000000001</v>
          </cell>
          <cell r="K345">
            <v>87387.61</v>
          </cell>
          <cell r="L345">
            <v>87695.77</v>
          </cell>
        </row>
        <row r="346">
          <cell r="H346">
            <v>37334</v>
          </cell>
          <cell r="I346">
            <v>2.1041620678135202</v>
          </cell>
          <cell r="J346">
            <v>1.14483684</v>
          </cell>
          <cell r="K346">
            <v>87348.69</v>
          </cell>
          <cell r="L346">
            <v>87656.72</v>
          </cell>
        </row>
        <row r="347">
          <cell r="H347">
            <v>37335</v>
          </cell>
          <cell r="I347">
            <v>2.1046339389856001</v>
          </cell>
          <cell r="J347">
            <v>1.1453469000000001</v>
          </cell>
          <cell r="K347">
            <v>87309.79</v>
          </cell>
          <cell r="L347">
            <v>87617.68</v>
          </cell>
        </row>
        <row r="348">
          <cell r="H348">
            <v>37336</v>
          </cell>
          <cell r="I348">
            <v>2.1051059159776599</v>
          </cell>
          <cell r="J348">
            <v>1.1458571900000001</v>
          </cell>
          <cell r="K348">
            <v>87270.91</v>
          </cell>
          <cell r="L348">
            <v>87578.66</v>
          </cell>
        </row>
        <row r="349">
          <cell r="H349">
            <v>37337</v>
          </cell>
          <cell r="I349">
            <v>2.10557799881345</v>
          </cell>
          <cell r="J349">
            <v>1.1463677000000001</v>
          </cell>
          <cell r="K349">
            <v>87232.05</v>
          </cell>
          <cell r="L349">
            <v>87539.66</v>
          </cell>
        </row>
        <row r="350">
          <cell r="H350">
            <v>37340</v>
          </cell>
          <cell r="I350">
            <v>2.1060501875166899</v>
          </cell>
          <cell r="J350">
            <v>1.14687845</v>
          </cell>
          <cell r="K350">
            <v>87193.2</v>
          </cell>
          <cell r="L350">
            <v>87500.68</v>
          </cell>
        </row>
        <row r="351">
          <cell r="H351">
            <v>37341</v>
          </cell>
          <cell r="I351">
            <v>2.1065224821111199</v>
          </cell>
          <cell r="J351">
            <v>1.1473894200000001</v>
          </cell>
          <cell r="K351">
            <v>87154.37</v>
          </cell>
          <cell r="L351">
            <v>87461.71</v>
          </cell>
        </row>
        <row r="352">
          <cell r="H352">
            <v>37342</v>
          </cell>
          <cell r="I352">
            <v>2.1069948826205001</v>
          </cell>
          <cell r="J352">
            <v>1.1479006199999999</v>
          </cell>
          <cell r="K352">
            <v>87115.56</v>
          </cell>
          <cell r="L352">
            <v>87422.76</v>
          </cell>
        </row>
        <row r="353">
          <cell r="H353">
            <v>37343</v>
          </cell>
          <cell r="I353">
            <v>2.10746738906857</v>
          </cell>
          <cell r="J353">
            <v>1.14841204</v>
          </cell>
          <cell r="K353">
            <v>87076.76</v>
          </cell>
          <cell r="L353">
            <v>87383.83</v>
          </cell>
        </row>
        <row r="354">
          <cell r="H354">
            <v>37347</v>
          </cell>
          <cell r="I354">
            <v>2.1079400000000001</v>
          </cell>
          <cell r="J354">
            <v>1.1489237000000001</v>
          </cell>
          <cell r="K354">
            <v>87037.98</v>
          </cell>
          <cell r="L354">
            <v>87344.91</v>
          </cell>
        </row>
        <row r="355">
          <cell r="H355">
            <v>37348</v>
          </cell>
          <cell r="I355">
            <v>2.10841507826134</v>
          </cell>
          <cell r="J355">
            <v>1.14944055</v>
          </cell>
          <cell r="K355">
            <v>86998.84</v>
          </cell>
          <cell r="L355">
            <v>87305.64</v>
          </cell>
        </row>
        <row r="356">
          <cell r="H356">
            <v>37349</v>
          </cell>
          <cell r="I356">
            <v>2.1088902635937399</v>
          </cell>
          <cell r="J356">
            <v>1.1499576300000001</v>
          </cell>
          <cell r="K356">
            <v>86959.73</v>
          </cell>
          <cell r="L356">
            <v>87266.38</v>
          </cell>
        </row>
        <row r="357">
          <cell r="H357">
            <v>37350</v>
          </cell>
          <cell r="I357">
            <v>2.10936555602132</v>
          </cell>
          <cell r="J357">
            <v>1.15047495</v>
          </cell>
          <cell r="K357">
            <v>86920.62</v>
          </cell>
          <cell r="L357">
            <v>87227.14</v>
          </cell>
        </row>
        <row r="358">
          <cell r="H358">
            <v>37351</v>
          </cell>
          <cell r="I358">
            <v>2.1098409555682198</v>
          </cell>
          <cell r="J358">
            <v>1.1509925000000001</v>
          </cell>
          <cell r="K358">
            <v>86881.54</v>
          </cell>
          <cell r="L358">
            <v>87187.92</v>
          </cell>
        </row>
        <row r="359">
          <cell r="H359">
            <v>37354</v>
          </cell>
          <cell r="I359">
            <v>2.1103164622585902</v>
          </cell>
          <cell r="J359">
            <v>1.1515102800000001</v>
          </cell>
          <cell r="K359">
            <v>86842.47</v>
          </cell>
          <cell r="L359">
            <v>87148.71</v>
          </cell>
        </row>
        <row r="360">
          <cell r="H360">
            <v>37355</v>
          </cell>
          <cell r="I360">
            <v>2.1107920761165602</v>
          </cell>
          <cell r="J360">
            <v>1.1520283</v>
          </cell>
          <cell r="K360">
            <v>86803.42</v>
          </cell>
          <cell r="L360">
            <v>87109.53</v>
          </cell>
        </row>
        <row r="361">
          <cell r="H361">
            <v>37356</v>
          </cell>
          <cell r="I361">
            <v>2.1112677971662999</v>
          </cell>
          <cell r="J361">
            <v>1.1525465399999999</v>
          </cell>
          <cell r="K361">
            <v>86764.39</v>
          </cell>
          <cell r="L361">
            <v>87070.36</v>
          </cell>
        </row>
        <row r="362">
          <cell r="H362">
            <v>37357</v>
          </cell>
          <cell r="I362">
            <v>2.1117436254319601</v>
          </cell>
          <cell r="J362">
            <v>1.15306503</v>
          </cell>
          <cell r="K362">
            <v>86725.38</v>
          </cell>
          <cell r="L362">
            <v>87031.21</v>
          </cell>
        </row>
        <row r="363">
          <cell r="H363">
            <v>37358</v>
          </cell>
          <cell r="I363">
            <v>2.1122195609376999</v>
          </cell>
          <cell r="J363">
            <v>1.15358374</v>
          </cell>
          <cell r="K363">
            <v>86686.38</v>
          </cell>
          <cell r="L363">
            <v>86992.07</v>
          </cell>
        </row>
        <row r="364">
          <cell r="H364">
            <v>37361</v>
          </cell>
          <cell r="I364">
            <v>2.1126956037076998</v>
          </cell>
          <cell r="J364">
            <v>1.15410269</v>
          </cell>
          <cell r="K364">
            <v>86647.4</v>
          </cell>
          <cell r="L364">
            <v>86952.960000000006</v>
          </cell>
        </row>
        <row r="365">
          <cell r="H365">
            <v>37362</v>
          </cell>
          <cell r="I365">
            <v>2.1131717537661299</v>
          </cell>
          <cell r="J365">
            <v>1.1546218699999999</v>
          </cell>
          <cell r="K365">
            <v>86608.44</v>
          </cell>
          <cell r="L365">
            <v>86913.86</v>
          </cell>
        </row>
        <row r="366">
          <cell r="H366">
            <v>37363</v>
          </cell>
          <cell r="I366">
            <v>2.1136480111371601</v>
          </cell>
          <cell r="J366">
            <v>1.15514129</v>
          </cell>
          <cell r="K366">
            <v>86569.5</v>
          </cell>
          <cell r="L366">
            <v>86874.78</v>
          </cell>
        </row>
        <row r="367">
          <cell r="H367">
            <v>37364</v>
          </cell>
          <cell r="I367">
            <v>2.1141243758449999</v>
          </cell>
          <cell r="J367">
            <v>1.15566094</v>
          </cell>
          <cell r="K367">
            <v>86530.57</v>
          </cell>
          <cell r="L367">
            <v>86835.71</v>
          </cell>
        </row>
        <row r="368">
          <cell r="H368">
            <v>37365</v>
          </cell>
          <cell r="I368">
            <v>2.1146008479138199</v>
          </cell>
          <cell r="J368">
            <v>1.1561808200000001</v>
          </cell>
          <cell r="K368">
            <v>86491.66</v>
          </cell>
          <cell r="L368">
            <v>86796.67</v>
          </cell>
        </row>
        <row r="369">
          <cell r="H369">
            <v>37368</v>
          </cell>
          <cell r="I369">
            <v>2.1150774273678201</v>
          </cell>
          <cell r="J369">
            <v>1.15670093</v>
          </cell>
          <cell r="K369">
            <v>86452.77</v>
          </cell>
          <cell r="L369">
            <v>86757.64</v>
          </cell>
        </row>
        <row r="370">
          <cell r="H370">
            <v>37369</v>
          </cell>
          <cell r="I370">
            <v>2.1155541142312</v>
          </cell>
          <cell r="J370">
            <v>1.1572212799999999</v>
          </cell>
          <cell r="K370">
            <v>86413.9</v>
          </cell>
          <cell r="L370">
            <v>86718.63</v>
          </cell>
        </row>
        <row r="371">
          <cell r="H371">
            <v>37370</v>
          </cell>
          <cell r="I371">
            <v>2.1160309085281801</v>
          </cell>
          <cell r="J371">
            <v>1.15774187</v>
          </cell>
          <cell r="K371">
            <v>86375.039999999994</v>
          </cell>
          <cell r="L371">
            <v>86679.63</v>
          </cell>
        </row>
        <row r="372">
          <cell r="H372">
            <v>37371</v>
          </cell>
          <cell r="I372">
            <v>2.1165078102829602</v>
          </cell>
          <cell r="J372">
            <v>1.1582626899999999</v>
          </cell>
          <cell r="K372">
            <v>86336.2</v>
          </cell>
          <cell r="L372">
            <v>86640.66</v>
          </cell>
        </row>
        <row r="373">
          <cell r="H373">
            <v>37372</v>
          </cell>
          <cell r="I373">
            <v>2.1169848195197698</v>
          </cell>
          <cell r="J373">
            <v>1.1587837400000001</v>
          </cell>
          <cell r="K373">
            <v>86297.38</v>
          </cell>
          <cell r="L373">
            <v>86601.7</v>
          </cell>
        </row>
        <row r="374">
          <cell r="H374">
            <v>37375</v>
          </cell>
          <cell r="I374">
            <v>2.1174619362628202</v>
          </cell>
          <cell r="J374">
            <v>1.1593050300000001</v>
          </cell>
          <cell r="K374">
            <v>86258.58</v>
          </cell>
          <cell r="L374">
            <v>86562.76</v>
          </cell>
        </row>
        <row r="375">
          <cell r="H375">
            <v>37376</v>
          </cell>
          <cell r="I375">
            <v>2.1179391605363498</v>
          </cell>
          <cell r="J375">
            <v>1.15982655</v>
          </cell>
          <cell r="K375">
            <v>86219.79</v>
          </cell>
          <cell r="L375">
            <v>86523.83</v>
          </cell>
        </row>
        <row r="376">
          <cell r="H376">
            <v>37378</v>
          </cell>
          <cell r="I376">
            <v>2.1184164923645898</v>
          </cell>
          <cell r="J376">
            <v>1.16034831</v>
          </cell>
          <cell r="K376">
            <v>86181.02</v>
          </cell>
          <cell r="L376">
            <v>86484.93</v>
          </cell>
        </row>
        <row r="377">
          <cell r="H377">
            <v>37379</v>
          </cell>
          <cell r="I377">
            <v>2.1188939317717899</v>
          </cell>
          <cell r="J377">
            <v>1.1608703</v>
          </cell>
          <cell r="K377">
            <v>86142.27</v>
          </cell>
          <cell r="L377">
            <v>86446.04</v>
          </cell>
        </row>
        <row r="378">
          <cell r="H378">
            <v>37382</v>
          </cell>
          <cell r="I378">
            <v>2.1193714787821798</v>
          </cell>
          <cell r="J378">
            <v>1.1613925199999999</v>
          </cell>
          <cell r="K378">
            <v>86103.53</v>
          </cell>
          <cell r="L378">
            <v>86407.17</v>
          </cell>
        </row>
        <row r="379">
          <cell r="H379">
            <v>37383</v>
          </cell>
          <cell r="I379">
            <v>2.1198491334200198</v>
          </cell>
          <cell r="J379">
            <v>1.1619149900000001</v>
          </cell>
          <cell r="K379">
            <v>86064.82</v>
          </cell>
          <cell r="L379">
            <v>86368.320000000007</v>
          </cell>
        </row>
        <row r="380">
          <cell r="H380">
            <v>37384</v>
          </cell>
          <cell r="I380">
            <v>2.1203268957095598</v>
          </cell>
          <cell r="J380">
            <v>1.16243768</v>
          </cell>
          <cell r="K380">
            <v>86026.12</v>
          </cell>
          <cell r="L380">
            <v>86329.48</v>
          </cell>
        </row>
        <row r="381">
          <cell r="H381">
            <v>37385</v>
          </cell>
          <cell r="I381">
            <v>2.1208047656750701</v>
          </cell>
          <cell r="J381">
            <v>1.1629606100000001</v>
          </cell>
          <cell r="K381">
            <v>85987.43</v>
          </cell>
          <cell r="L381">
            <v>86290.66</v>
          </cell>
        </row>
        <row r="382">
          <cell r="H382">
            <v>37386</v>
          </cell>
          <cell r="I382">
            <v>2.1212827433408101</v>
          </cell>
          <cell r="J382">
            <v>1.16348378</v>
          </cell>
          <cell r="K382">
            <v>85948.77</v>
          </cell>
          <cell r="L382">
            <v>86251.86</v>
          </cell>
        </row>
        <row r="383">
          <cell r="H383">
            <v>37389</v>
          </cell>
          <cell r="I383">
            <v>2.1217608287310701</v>
          </cell>
          <cell r="J383">
            <v>1.16400718</v>
          </cell>
          <cell r="K383">
            <v>85910.12</v>
          </cell>
          <cell r="L383">
            <v>86213.08</v>
          </cell>
        </row>
        <row r="384">
          <cell r="H384">
            <v>37390</v>
          </cell>
          <cell r="I384">
            <v>2.1222390218701102</v>
          </cell>
          <cell r="J384">
            <v>1.16453082</v>
          </cell>
          <cell r="K384">
            <v>85871.49</v>
          </cell>
          <cell r="L384">
            <v>86174.31</v>
          </cell>
        </row>
        <row r="385">
          <cell r="H385">
            <v>37391</v>
          </cell>
          <cell r="I385">
            <v>2.12271732278221</v>
          </cell>
          <cell r="J385">
            <v>1.1650546900000001</v>
          </cell>
          <cell r="K385">
            <v>85832.88</v>
          </cell>
          <cell r="L385">
            <v>86135.56</v>
          </cell>
        </row>
        <row r="386">
          <cell r="H386">
            <v>37392</v>
          </cell>
          <cell r="I386">
            <v>2.1231957314916801</v>
          </cell>
          <cell r="J386">
            <v>1.1655788</v>
          </cell>
          <cell r="K386">
            <v>85794.29</v>
          </cell>
          <cell r="L386">
            <v>86096.83</v>
          </cell>
        </row>
        <row r="387">
          <cell r="H387">
            <v>37393</v>
          </cell>
          <cell r="I387">
            <v>2.1236742480227999</v>
          </cell>
          <cell r="J387">
            <v>1.1661031399999999</v>
          </cell>
          <cell r="K387">
            <v>85755.71</v>
          </cell>
          <cell r="L387">
            <v>86058.12</v>
          </cell>
        </row>
        <row r="388">
          <cell r="H388">
            <v>37396</v>
          </cell>
          <cell r="I388">
            <v>2.1241528723998799</v>
          </cell>
          <cell r="J388">
            <v>1.1666277199999999</v>
          </cell>
          <cell r="K388">
            <v>85717.15</v>
          </cell>
          <cell r="L388">
            <v>86019.42</v>
          </cell>
        </row>
        <row r="389">
          <cell r="H389">
            <v>37397</v>
          </cell>
          <cell r="I389">
            <v>2.1246316046472198</v>
          </cell>
          <cell r="J389">
            <v>1.16715254</v>
          </cell>
          <cell r="K389">
            <v>85678.6</v>
          </cell>
          <cell r="L389">
            <v>85980.74</v>
          </cell>
        </row>
        <row r="390">
          <cell r="H390">
            <v>37398</v>
          </cell>
          <cell r="I390">
            <v>2.1251104447891298</v>
          </cell>
          <cell r="J390">
            <v>1.16767759</v>
          </cell>
          <cell r="K390">
            <v>85640.08</v>
          </cell>
          <cell r="L390">
            <v>85942.080000000002</v>
          </cell>
        </row>
        <row r="391">
          <cell r="H391">
            <v>37399</v>
          </cell>
          <cell r="I391">
            <v>2.1255893928499199</v>
          </cell>
          <cell r="J391">
            <v>1.1682028799999999</v>
          </cell>
          <cell r="K391">
            <v>85601.57</v>
          </cell>
          <cell r="L391">
            <v>85903.44</v>
          </cell>
        </row>
        <row r="392">
          <cell r="H392">
            <v>37400</v>
          </cell>
          <cell r="I392">
            <v>2.1260684488539301</v>
          </cell>
          <cell r="J392">
            <v>1.1687284</v>
          </cell>
          <cell r="K392">
            <v>85563.08</v>
          </cell>
          <cell r="L392">
            <v>85864.81</v>
          </cell>
        </row>
        <row r="393">
          <cell r="H393">
            <v>37403</v>
          </cell>
          <cell r="I393">
            <v>2.1265476128254801</v>
          </cell>
          <cell r="J393">
            <v>1.1692541700000001</v>
          </cell>
          <cell r="K393">
            <v>85524.6</v>
          </cell>
          <cell r="L393">
            <v>85826.2</v>
          </cell>
        </row>
        <row r="394">
          <cell r="H394">
            <v>37404</v>
          </cell>
          <cell r="I394">
            <v>2.1270268847888998</v>
          </cell>
          <cell r="J394">
            <v>1.16978016</v>
          </cell>
          <cell r="K394">
            <v>85486.15</v>
          </cell>
          <cell r="L394">
            <v>85787.61</v>
          </cell>
        </row>
        <row r="395">
          <cell r="H395">
            <v>37405</v>
          </cell>
          <cell r="I395">
            <v>2.1275062647685301</v>
          </cell>
          <cell r="J395">
            <v>1.1703064000000001</v>
          </cell>
          <cell r="K395">
            <v>85447.71</v>
          </cell>
          <cell r="L395">
            <v>85749.03</v>
          </cell>
        </row>
        <row r="396">
          <cell r="H396">
            <v>37407</v>
          </cell>
          <cell r="I396">
            <v>2.1279857527887098</v>
          </cell>
          <cell r="J396">
            <v>1.1708328699999999</v>
          </cell>
          <cell r="K396">
            <v>85409.29</v>
          </cell>
          <cell r="L396">
            <v>85710.47</v>
          </cell>
        </row>
        <row r="397">
          <cell r="H397">
            <v>37410</v>
          </cell>
          <cell r="I397">
            <v>2.1284653488737999</v>
          </cell>
          <cell r="J397">
            <v>1.1713595800000001</v>
          </cell>
          <cell r="K397">
            <v>85370.880000000005</v>
          </cell>
          <cell r="L397">
            <v>85671.93</v>
          </cell>
        </row>
        <row r="398">
          <cell r="H398">
            <v>37411</v>
          </cell>
          <cell r="I398">
            <v>2.1289450530481502</v>
          </cell>
          <cell r="J398">
            <v>1.1718865199999999</v>
          </cell>
          <cell r="K398">
            <v>85332.49</v>
          </cell>
          <cell r="L398">
            <v>85633.41</v>
          </cell>
        </row>
        <row r="399">
          <cell r="H399">
            <v>37412</v>
          </cell>
          <cell r="I399">
            <v>2.1294248653361199</v>
          </cell>
          <cell r="J399">
            <v>1.1724136999999999</v>
          </cell>
          <cell r="K399">
            <v>85294.12</v>
          </cell>
          <cell r="L399">
            <v>85594.91</v>
          </cell>
        </row>
        <row r="400">
          <cell r="H400">
            <v>37413</v>
          </cell>
          <cell r="I400">
            <v>2.1299047857620801</v>
          </cell>
          <cell r="J400">
            <v>1.1729411199999999</v>
          </cell>
          <cell r="K400">
            <v>85255.77</v>
          </cell>
          <cell r="L400">
            <v>85556.42</v>
          </cell>
        </row>
        <row r="401">
          <cell r="H401">
            <v>37414</v>
          </cell>
          <cell r="I401">
            <v>2.1303848143503901</v>
          </cell>
          <cell r="J401">
            <v>1.1734687800000001</v>
          </cell>
          <cell r="K401">
            <v>85217.44</v>
          </cell>
          <cell r="L401">
            <v>85517.95</v>
          </cell>
        </row>
        <row r="402">
          <cell r="H402">
            <v>37417</v>
          </cell>
          <cell r="I402">
            <v>2.1308649511254401</v>
          </cell>
          <cell r="J402">
            <v>1.17399667</v>
          </cell>
          <cell r="K402">
            <v>85179.12</v>
          </cell>
          <cell r="L402">
            <v>85479.49</v>
          </cell>
        </row>
        <row r="403">
          <cell r="H403">
            <v>37418</v>
          </cell>
          <cell r="I403">
            <v>2.1313451961116101</v>
          </cell>
          <cell r="J403">
            <v>1.1745247999999999</v>
          </cell>
          <cell r="K403">
            <v>85140.82</v>
          </cell>
          <cell r="L403">
            <v>85441.06</v>
          </cell>
        </row>
        <row r="404">
          <cell r="H404">
            <v>37419</v>
          </cell>
          <cell r="I404">
            <v>2.1318255493332798</v>
          </cell>
          <cell r="J404">
            <v>1.17505317</v>
          </cell>
          <cell r="K404">
            <v>85102.53</v>
          </cell>
          <cell r="L404">
            <v>85402.64</v>
          </cell>
        </row>
        <row r="405">
          <cell r="H405">
            <v>37420</v>
          </cell>
          <cell r="I405">
            <v>2.1323060108148599</v>
          </cell>
          <cell r="J405">
            <v>1.1755817799999999</v>
          </cell>
          <cell r="K405">
            <v>85064.27</v>
          </cell>
          <cell r="L405">
            <v>85364.24</v>
          </cell>
        </row>
        <row r="406">
          <cell r="H406">
            <v>37421</v>
          </cell>
          <cell r="I406">
            <v>2.13278658058073</v>
          </cell>
          <cell r="J406">
            <v>1.17611062</v>
          </cell>
          <cell r="K406">
            <v>85026.02</v>
          </cell>
          <cell r="L406">
            <v>85325.85</v>
          </cell>
        </row>
        <row r="407">
          <cell r="H407">
            <v>37424</v>
          </cell>
          <cell r="I407">
            <v>2.1332672586553101</v>
          </cell>
          <cell r="J407">
            <v>1.1766397</v>
          </cell>
          <cell r="K407">
            <v>84987.78</v>
          </cell>
          <cell r="L407">
            <v>85287.48</v>
          </cell>
        </row>
        <row r="408">
          <cell r="H408">
            <v>37425</v>
          </cell>
          <cell r="I408">
            <v>2.1337480450630002</v>
          </cell>
          <cell r="J408">
            <v>1.17716902</v>
          </cell>
          <cell r="K408">
            <v>84949.57</v>
          </cell>
          <cell r="L408">
            <v>85249.13</v>
          </cell>
        </row>
        <row r="409">
          <cell r="H409">
            <v>37426</v>
          </cell>
          <cell r="I409">
            <v>2.1342289398282199</v>
          </cell>
          <cell r="J409">
            <v>1.1776985799999999</v>
          </cell>
          <cell r="K409">
            <v>84911.37</v>
          </cell>
          <cell r="L409">
            <v>85210.8</v>
          </cell>
        </row>
        <row r="410">
          <cell r="H410">
            <v>37427</v>
          </cell>
          <cell r="I410">
            <v>2.1347099429753902</v>
          </cell>
          <cell r="J410">
            <v>1.17822838</v>
          </cell>
          <cell r="K410">
            <v>84873.19</v>
          </cell>
          <cell r="L410">
            <v>85172.49</v>
          </cell>
        </row>
        <row r="411">
          <cell r="H411">
            <v>37428</v>
          </cell>
          <cell r="I411">
            <v>2.1351910545289399</v>
          </cell>
          <cell r="J411">
            <v>1.1787584099999999</v>
          </cell>
          <cell r="K411">
            <v>84835.03</v>
          </cell>
          <cell r="L411">
            <v>85134.19</v>
          </cell>
        </row>
        <row r="412">
          <cell r="H412">
            <v>37431</v>
          </cell>
          <cell r="I412">
            <v>2.1356722745132899</v>
          </cell>
          <cell r="J412">
            <v>1.1792886899999999</v>
          </cell>
          <cell r="K412">
            <v>84796.88</v>
          </cell>
          <cell r="L412">
            <v>85095.91</v>
          </cell>
        </row>
        <row r="413">
          <cell r="H413">
            <v>37432</v>
          </cell>
          <cell r="I413">
            <v>2.1361536029528998</v>
          </cell>
          <cell r="J413">
            <v>1.1798192000000001</v>
          </cell>
          <cell r="K413">
            <v>84758.75</v>
          </cell>
          <cell r="L413">
            <v>85057.64</v>
          </cell>
        </row>
        <row r="414">
          <cell r="H414">
            <v>37433</v>
          </cell>
          <cell r="I414">
            <v>2.1366350398721901</v>
          </cell>
          <cell r="J414">
            <v>1.1803499500000001</v>
          </cell>
          <cell r="K414">
            <v>84720.639999999999</v>
          </cell>
          <cell r="L414">
            <v>85019.4</v>
          </cell>
        </row>
        <row r="415">
          <cell r="H415">
            <v>37434</v>
          </cell>
          <cell r="I415">
            <v>2.13711658529563</v>
          </cell>
          <cell r="J415">
            <v>1.18088094</v>
          </cell>
          <cell r="K415">
            <v>84682.54</v>
          </cell>
          <cell r="L415">
            <v>84981.17</v>
          </cell>
        </row>
        <row r="416">
          <cell r="H416">
            <v>37435</v>
          </cell>
          <cell r="I416">
            <v>2.1375982392476498</v>
          </cell>
          <cell r="J416">
            <v>1.18141217</v>
          </cell>
          <cell r="K416">
            <v>84644.46</v>
          </cell>
          <cell r="L416">
            <v>84942.96</v>
          </cell>
        </row>
        <row r="417">
          <cell r="H417">
            <v>37438</v>
          </cell>
          <cell r="I417">
            <v>2.13808</v>
          </cell>
          <cell r="J417">
            <v>1.1819436299999999</v>
          </cell>
          <cell r="K417">
            <v>84606.399999999994</v>
          </cell>
          <cell r="L417">
            <v>84904.76</v>
          </cell>
        </row>
        <row r="418">
          <cell r="H418">
            <v>37439</v>
          </cell>
          <cell r="I418">
            <v>2.1385111022071901</v>
          </cell>
          <cell r="J418">
            <v>1.1825051600000001</v>
          </cell>
          <cell r="K418">
            <v>84566.23</v>
          </cell>
          <cell r="L418">
            <v>84864.44</v>
          </cell>
        </row>
        <row r="419">
          <cell r="H419">
            <v>37440</v>
          </cell>
          <cell r="I419">
            <v>2.13894229133775</v>
          </cell>
          <cell r="J419">
            <v>1.1830669599999999</v>
          </cell>
          <cell r="K419">
            <v>84526.07</v>
          </cell>
          <cell r="L419">
            <v>84824.14</v>
          </cell>
        </row>
        <row r="420">
          <cell r="H420">
            <v>37441</v>
          </cell>
          <cell r="I420">
            <v>2.1393735674092098</v>
          </cell>
          <cell r="J420">
            <v>1.1836290199999999</v>
          </cell>
          <cell r="K420">
            <v>84485.93</v>
          </cell>
          <cell r="L420">
            <v>84783.86</v>
          </cell>
        </row>
        <row r="421">
          <cell r="H421">
            <v>37442</v>
          </cell>
          <cell r="I421">
            <v>2.13980493043909</v>
          </cell>
          <cell r="J421">
            <v>1.1841913500000001</v>
          </cell>
          <cell r="K421">
            <v>84445.81</v>
          </cell>
          <cell r="L421">
            <v>84743.6</v>
          </cell>
        </row>
        <row r="422">
          <cell r="H422">
            <v>37445</v>
          </cell>
          <cell r="I422">
            <v>2.14023638044493</v>
          </cell>
          <cell r="J422">
            <v>1.1847539499999999</v>
          </cell>
          <cell r="K422">
            <v>84405.71</v>
          </cell>
          <cell r="L422">
            <v>84703.360000000001</v>
          </cell>
        </row>
        <row r="423">
          <cell r="H423">
            <v>37446</v>
          </cell>
          <cell r="I423">
            <v>2.1406679174442602</v>
          </cell>
          <cell r="J423">
            <v>1.18531681</v>
          </cell>
          <cell r="K423">
            <v>84365.63</v>
          </cell>
          <cell r="L423">
            <v>84663.14</v>
          </cell>
        </row>
        <row r="424">
          <cell r="H424">
            <v>37447</v>
          </cell>
          <cell r="I424">
            <v>2.1410995414546199</v>
          </cell>
          <cell r="J424">
            <v>1.1858799499999999</v>
          </cell>
          <cell r="K424">
            <v>84325.57</v>
          </cell>
          <cell r="L424">
            <v>84622.93</v>
          </cell>
        </row>
        <row r="425">
          <cell r="H425">
            <v>37448</v>
          </cell>
          <cell r="I425">
            <v>2.1415312524935701</v>
          </cell>
          <cell r="J425">
            <v>1.1864433400000001</v>
          </cell>
          <cell r="K425">
            <v>84285.52</v>
          </cell>
          <cell r="L425">
            <v>84582.75</v>
          </cell>
        </row>
        <row r="426">
          <cell r="H426">
            <v>37449</v>
          </cell>
          <cell r="I426">
            <v>2.14196305057864</v>
          </cell>
          <cell r="J426">
            <v>1.1870070100000001</v>
          </cell>
          <cell r="K426">
            <v>84245.5</v>
          </cell>
          <cell r="L426">
            <v>84542.58</v>
          </cell>
        </row>
        <row r="427">
          <cell r="H427">
            <v>37452</v>
          </cell>
          <cell r="I427">
            <v>2.1423949357273901</v>
          </cell>
          <cell r="J427">
            <v>1.18757095</v>
          </cell>
          <cell r="K427">
            <v>84205.5</v>
          </cell>
          <cell r="L427">
            <v>84502.44</v>
          </cell>
        </row>
        <row r="428">
          <cell r="H428">
            <v>37453</v>
          </cell>
          <cell r="I428">
            <v>2.1428269079573701</v>
          </cell>
          <cell r="J428">
            <v>1.1881351499999999</v>
          </cell>
          <cell r="K428">
            <v>84165.51</v>
          </cell>
          <cell r="L428">
            <v>84462.31</v>
          </cell>
        </row>
        <row r="429">
          <cell r="H429">
            <v>37454</v>
          </cell>
          <cell r="I429">
            <v>2.14325896728614</v>
          </cell>
          <cell r="J429">
            <v>1.18869962</v>
          </cell>
          <cell r="K429">
            <v>84125.54</v>
          </cell>
          <cell r="L429">
            <v>84422.2</v>
          </cell>
        </row>
        <row r="430">
          <cell r="H430">
            <v>37455</v>
          </cell>
          <cell r="I430">
            <v>2.14369111373126</v>
          </cell>
          <cell r="J430">
            <v>1.1892643599999999</v>
          </cell>
          <cell r="K430">
            <v>84085.59</v>
          </cell>
          <cell r="L430">
            <v>84382.11</v>
          </cell>
        </row>
        <row r="431">
          <cell r="H431">
            <v>37456</v>
          </cell>
          <cell r="I431">
            <v>2.1441233473103001</v>
          </cell>
          <cell r="J431">
            <v>1.18982937</v>
          </cell>
          <cell r="K431">
            <v>84045.66</v>
          </cell>
          <cell r="L431">
            <v>84342.04</v>
          </cell>
        </row>
        <row r="432">
          <cell r="H432">
            <v>37459</v>
          </cell>
          <cell r="I432">
            <v>2.1445556680408302</v>
          </cell>
          <cell r="J432">
            <v>1.19039465</v>
          </cell>
          <cell r="K432">
            <v>84005.75</v>
          </cell>
          <cell r="L432">
            <v>84301.99</v>
          </cell>
        </row>
        <row r="433">
          <cell r="H433">
            <v>37460</v>
          </cell>
          <cell r="I433">
            <v>2.1449880759404101</v>
          </cell>
          <cell r="J433">
            <v>1.19096019</v>
          </cell>
          <cell r="K433">
            <v>83965.86</v>
          </cell>
          <cell r="L433">
            <v>84261.96</v>
          </cell>
        </row>
        <row r="434">
          <cell r="H434">
            <v>37461</v>
          </cell>
          <cell r="I434">
            <v>2.1454205710266301</v>
          </cell>
          <cell r="J434">
            <v>1.1915260000000001</v>
          </cell>
          <cell r="K434">
            <v>83925.99</v>
          </cell>
          <cell r="L434">
            <v>84221.95</v>
          </cell>
        </row>
        <row r="435">
          <cell r="H435">
            <v>37462</v>
          </cell>
          <cell r="I435">
            <v>2.1458531533170699</v>
          </cell>
          <cell r="J435">
            <v>1.19209209</v>
          </cell>
          <cell r="K435">
            <v>83886.14</v>
          </cell>
          <cell r="L435">
            <v>84181.95</v>
          </cell>
        </row>
        <row r="436">
          <cell r="H436">
            <v>37463</v>
          </cell>
          <cell r="I436">
            <v>2.1462858228293</v>
          </cell>
          <cell r="J436">
            <v>1.19265844</v>
          </cell>
          <cell r="K436">
            <v>83846.3</v>
          </cell>
          <cell r="L436">
            <v>84141.98</v>
          </cell>
        </row>
        <row r="437">
          <cell r="H437">
            <v>37466</v>
          </cell>
          <cell r="I437">
            <v>2.14671857958092</v>
          </cell>
          <cell r="J437">
            <v>1.1932250600000001</v>
          </cell>
          <cell r="K437">
            <v>83806.490000000005</v>
          </cell>
          <cell r="L437">
            <v>84102.02</v>
          </cell>
        </row>
        <row r="438">
          <cell r="H438">
            <v>37467</v>
          </cell>
          <cell r="I438">
            <v>2.1471514235895102</v>
          </cell>
          <cell r="J438">
            <v>1.19379195</v>
          </cell>
          <cell r="K438">
            <v>83766.69</v>
          </cell>
          <cell r="L438">
            <v>84062.09</v>
          </cell>
        </row>
        <row r="439">
          <cell r="H439">
            <v>37468</v>
          </cell>
          <cell r="I439">
            <v>2.1475843548726599</v>
          </cell>
          <cell r="J439">
            <v>1.1943591099999999</v>
          </cell>
          <cell r="K439">
            <v>83726.91</v>
          </cell>
          <cell r="L439">
            <v>84022.17</v>
          </cell>
        </row>
        <row r="440">
          <cell r="H440">
            <v>37469</v>
          </cell>
          <cell r="I440">
            <v>2.1480173734479799</v>
          </cell>
          <cell r="J440">
            <v>1.19492653</v>
          </cell>
          <cell r="K440">
            <v>83687.149999999994</v>
          </cell>
          <cell r="L440">
            <v>83982.27</v>
          </cell>
        </row>
        <row r="441">
          <cell r="H441">
            <v>37470</v>
          </cell>
          <cell r="I441">
            <v>2.1484504793330701</v>
          </cell>
          <cell r="J441">
            <v>1.19549423</v>
          </cell>
          <cell r="K441">
            <v>83647.41</v>
          </cell>
          <cell r="L441">
            <v>83942.39</v>
          </cell>
        </row>
        <row r="442">
          <cell r="H442">
            <v>37473</v>
          </cell>
          <cell r="I442">
            <v>2.14888367254553</v>
          </cell>
          <cell r="J442">
            <v>1.1960622000000001</v>
          </cell>
          <cell r="K442">
            <v>83607.69</v>
          </cell>
          <cell r="L442">
            <v>83902.53</v>
          </cell>
        </row>
        <row r="443">
          <cell r="H443">
            <v>37474</v>
          </cell>
          <cell r="I443">
            <v>2.1493169531029599</v>
          </cell>
          <cell r="J443">
            <v>1.1966304400000001</v>
          </cell>
          <cell r="K443">
            <v>83567.990000000005</v>
          </cell>
          <cell r="L443">
            <v>83862.679999999993</v>
          </cell>
        </row>
        <row r="444">
          <cell r="H444">
            <v>37475</v>
          </cell>
          <cell r="I444">
            <v>2.14975032102299</v>
          </cell>
          <cell r="J444">
            <v>1.19719894</v>
          </cell>
          <cell r="K444">
            <v>83528.31</v>
          </cell>
          <cell r="L444">
            <v>83822.86</v>
          </cell>
        </row>
        <row r="445">
          <cell r="H445">
            <v>37476</v>
          </cell>
          <cell r="I445">
            <v>2.1501837763232201</v>
          </cell>
          <cell r="J445">
            <v>1.1977677200000001</v>
          </cell>
          <cell r="K445">
            <v>83488.639999999999</v>
          </cell>
          <cell r="L445">
            <v>83783.06</v>
          </cell>
        </row>
        <row r="446">
          <cell r="H446">
            <v>37477</v>
          </cell>
          <cell r="I446">
            <v>2.1506173190212698</v>
          </cell>
          <cell r="J446">
            <v>1.1983367700000001</v>
          </cell>
          <cell r="K446">
            <v>83449</v>
          </cell>
          <cell r="L446">
            <v>83743.27</v>
          </cell>
        </row>
        <row r="447">
          <cell r="H447">
            <v>37480</v>
          </cell>
          <cell r="I447">
            <v>2.1510509491347598</v>
          </cell>
          <cell r="J447">
            <v>1.1989060899999999</v>
          </cell>
          <cell r="K447">
            <v>83409.37</v>
          </cell>
          <cell r="L447">
            <v>83703.5</v>
          </cell>
        </row>
        <row r="448">
          <cell r="H448">
            <v>37481</v>
          </cell>
          <cell r="I448">
            <v>2.1514846666813301</v>
          </cell>
          <cell r="J448">
            <v>1.19947567</v>
          </cell>
          <cell r="K448">
            <v>83369.759999999995</v>
          </cell>
          <cell r="L448">
            <v>83663.759999999995</v>
          </cell>
        </row>
        <row r="449">
          <cell r="H449">
            <v>37482</v>
          </cell>
          <cell r="I449">
            <v>2.1519184716786</v>
          </cell>
          <cell r="J449">
            <v>1.2000455299999999</v>
          </cell>
          <cell r="K449">
            <v>83330.17</v>
          </cell>
          <cell r="L449">
            <v>83624.03</v>
          </cell>
        </row>
        <row r="450">
          <cell r="H450">
            <v>37483</v>
          </cell>
          <cell r="I450">
            <v>2.15235236414419</v>
          </cell>
          <cell r="J450">
            <v>1.20061566</v>
          </cell>
          <cell r="K450">
            <v>83290.600000000006</v>
          </cell>
          <cell r="L450">
            <v>83584.320000000007</v>
          </cell>
        </row>
        <row r="451">
          <cell r="H451">
            <v>37484</v>
          </cell>
          <cell r="I451">
            <v>2.1527863440957602</v>
          </cell>
          <cell r="J451">
            <v>1.2011860599999999</v>
          </cell>
          <cell r="K451">
            <v>83251.05</v>
          </cell>
          <cell r="L451">
            <v>83544.63</v>
          </cell>
        </row>
        <row r="452">
          <cell r="H452">
            <v>37487</v>
          </cell>
          <cell r="I452">
            <v>2.1532204115509299</v>
          </cell>
          <cell r="J452">
            <v>1.20175674</v>
          </cell>
          <cell r="K452">
            <v>83211.520000000004</v>
          </cell>
          <cell r="L452">
            <v>83504.95</v>
          </cell>
        </row>
        <row r="453">
          <cell r="H453">
            <v>37488</v>
          </cell>
          <cell r="I453">
            <v>2.1536545665273601</v>
          </cell>
          <cell r="J453">
            <v>1.20232768</v>
          </cell>
          <cell r="K453">
            <v>83172</v>
          </cell>
          <cell r="L453">
            <v>83465.3</v>
          </cell>
        </row>
        <row r="454">
          <cell r="H454">
            <v>37489</v>
          </cell>
          <cell r="I454">
            <v>2.15408880904269</v>
          </cell>
          <cell r="J454">
            <v>1.2028988899999999</v>
          </cell>
          <cell r="K454">
            <v>83132.509999999995</v>
          </cell>
          <cell r="L454">
            <v>83425.67</v>
          </cell>
        </row>
        <row r="455">
          <cell r="H455">
            <v>37490</v>
          </cell>
          <cell r="I455">
            <v>2.1545231391145601</v>
          </cell>
          <cell r="J455">
            <v>1.20347038</v>
          </cell>
          <cell r="K455">
            <v>83093.03</v>
          </cell>
          <cell r="L455">
            <v>83386.05</v>
          </cell>
        </row>
        <row r="456">
          <cell r="H456">
            <v>37491</v>
          </cell>
          <cell r="I456">
            <v>2.1549575567606398</v>
          </cell>
          <cell r="J456">
            <v>1.2040421299999999</v>
          </cell>
          <cell r="K456">
            <v>83053.570000000007</v>
          </cell>
          <cell r="L456">
            <v>83346.45</v>
          </cell>
        </row>
        <row r="457">
          <cell r="H457">
            <v>37494</v>
          </cell>
          <cell r="I457">
            <v>2.15539206199858</v>
          </cell>
          <cell r="J457">
            <v>1.20461416</v>
          </cell>
          <cell r="K457">
            <v>83014.13</v>
          </cell>
          <cell r="L457">
            <v>83306.87</v>
          </cell>
        </row>
        <row r="458">
          <cell r="H458">
            <v>37495</v>
          </cell>
          <cell r="I458">
            <v>2.1558266548460399</v>
          </cell>
          <cell r="J458">
            <v>1.20518646</v>
          </cell>
          <cell r="K458">
            <v>82974.710000000006</v>
          </cell>
          <cell r="L458">
            <v>83267.31</v>
          </cell>
        </row>
        <row r="459">
          <cell r="H459">
            <v>37496</v>
          </cell>
          <cell r="I459">
            <v>2.1562613353206901</v>
          </cell>
          <cell r="J459">
            <v>1.2057590300000001</v>
          </cell>
          <cell r="K459">
            <v>82935.31</v>
          </cell>
          <cell r="L459">
            <v>83227.77</v>
          </cell>
        </row>
        <row r="460">
          <cell r="H460">
            <v>37497</v>
          </cell>
          <cell r="I460">
            <v>2.1566961034401899</v>
          </cell>
          <cell r="J460">
            <v>1.20633188</v>
          </cell>
          <cell r="K460">
            <v>82895.929999999993</v>
          </cell>
          <cell r="L460">
            <v>83188.25</v>
          </cell>
        </row>
        <row r="461">
          <cell r="H461">
            <v>37498</v>
          </cell>
          <cell r="I461">
            <v>2.1571309592222199</v>
          </cell>
          <cell r="J461">
            <v>1.2069049999999999</v>
          </cell>
          <cell r="K461">
            <v>82856.56</v>
          </cell>
          <cell r="L461">
            <v>83148.75</v>
          </cell>
        </row>
        <row r="462">
          <cell r="H462">
            <v>37501</v>
          </cell>
          <cell r="I462">
            <v>2.1575659026844498</v>
          </cell>
          <cell r="J462">
            <v>1.20747838</v>
          </cell>
          <cell r="K462">
            <v>82817.22</v>
          </cell>
          <cell r="L462">
            <v>83109.259999999995</v>
          </cell>
        </row>
        <row r="463">
          <cell r="H463">
            <v>37502</v>
          </cell>
          <cell r="I463">
            <v>2.15800093384457</v>
          </cell>
          <cell r="J463">
            <v>1.2080520400000001</v>
          </cell>
          <cell r="K463">
            <v>82777.89</v>
          </cell>
          <cell r="L463">
            <v>83069.8</v>
          </cell>
        </row>
        <row r="464">
          <cell r="H464">
            <v>37503</v>
          </cell>
          <cell r="I464">
            <v>2.1584360527202402</v>
          </cell>
          <cell r="J464">
            <v>1.2086259800000001</v>
          </cell>
          <cell r="K464">
            <v>82738.58</v>
          </cell>
          <cell r="L464">
            <v>83030.350000000006</v>
          </cell>
        </row>
        <row r="465">
          <cell r="H465">
            <v>37504</v>
          </cell>
          <cell r="I465">
            <v>2.1588712593291701</v>
          </cell>
          <cell r="J465">
            <v>1.2092001800000001</v>
          </cell>
          <cell r="K465">
            <v>82699.289999999994</v>
          </cell>
          <cell r="L465">
            <v>82990.92</v>
          </cell>
        </row>
        <row r="466">
          <cell r="H466">
            <v>37505</v>
          </cell>
          <cell r="I466">
            <v>2.1593065536890399</v>
          </cell>
          <cell r="J466">
            <v>1.2097746599999999</v>
          </cell>
          <cell r="K466">
            <v>82660.02</v>
          </cell>
          <cell r="L466">
            <v>82951.509999999995</v>
          </cell>
        </row>
        <row r="467">
          <cell r="H467">
            <v>37508</v>
          </cell>
          <cell r="I467">
            <v>2.1597419358175398</v>
          </cell>
          <cell r="J467">
            <v>1.21034942</v>
          </cell>
          <cell r="K467">
            <v>82620.77</v>
          </cell>
          <cell r="L467">
            <v>82912.12</v>
          </cell>
        </row>
        <row r="468">
          <cell r="H468">
            <v>37509</v>
          </cell>
          <cell r="I468">
            <v>2.1601774057323699</v>
          </cell>
          <cell r="J468">
            <v>1.2109244400000001</v>
          </cell>
          <cell r="K468">
            <v>82581.539999999994</v>
          </cell>
          <cell r="L468">
            <v>82872.75</v>
          </cell>
        </row>
        <row r="469">
          <cell r="H469">
            <v>37510</v>
          </cell>
          <cell r="I469">
            <v>2.1606129634512401</v>
          </cell>
          <cell r="J469">
            <v>1.21149974</v>
          </cell>
          <cell r="K469">
            <v>82542.320000000007</v>
          </cell>
          <cell r="L469">
            <v>82833.399999999994</v>
          </cell>
        </row>
        <row r="470">
          <cell r="H470">
            <v>37511</v>
          </cell>
          <cell r="I470">
            <v>2.1610486089918299</v>
          </cell>
          <cell r="J470">
            <v>1.2120753099999999</v>
          </cell>
          <cell r="K470">
            <v>82503.12</v>
          </cell>
          <cell r="L470">
            <v>82794.06</v>
          </cell>
        </row>
        <row r="471">
          <cell r="H471">
            <v>37512</v>
          </cell>
          <cell r="I471">
            <v>2.1614843423718701</v>
          </cell>
          <cell r="J471">
            <v>1.2126511600000001</v>
          </cell>
          <cell r="K471">
            <v>82463.95</v>
          </cell>
          <cell r="L471">
            <v>82754.75</v>
          </cell>
        </row>
        <row r="472">
          <cell r="H472">
            <v>37515</v>
          </cell>
          <cell r="I472">
            <v>2.1619201636090599</v>
          </cell>
          <cell r="J472">
            <v>1.21322727</v>
          </cell>
          <cell r="K472">
            <v>82424.789999999994</v>
          </cell>
          <cell r="L472">
            <v>82715.45</v>
          </cell>
        </row>
        <row r="473">
          <cell r="H473">
            <v>37516</v>
          </cell>
          <cell r="I473">
            <v>2.1623560727211202</v>
          </cell>
          <cell r="J473">
            <v>1.2138036699999999</v>
          </cell>
          <cell r="K473">
            <v>82385.649999999994</v>
          </cell>
          <cell r="L473">
            <v>82676.17</v>
          </cell>
        </row>
        <row r="474">
          <cell r="H474">
            <v>37517</v>
          </cell>
          <cell r="I474">
            <v>2.1627920697257701</v>
          </cell>
          <cell r="J474">
            <v>1.21438033</v>
          </cell>
          <cell r="K474">
            <v>82346.52</v>
          </cell>
          <cell r="L474">
            <v>82636.91</v>
          </cell>
        </row>
        <row r="475">
          <cell r="H475">
            <v>37518</v>
          </cell>
          <cell r="I475">
            <v>2.1632281546407199</v>
          </cell>
          <cell r="J475">
            <v>1.21495727</v>
          </cell>
          <cell r="K475">
            <v>82307.42</v>
          </cell>
          <cell r="L475">
            <v>82597.67</v>
          </cell>
        </row>
        <row r="476">
          <cell r="H476">
            <v>37519</v>
          </cell>
          <cell r="I476">
            <v>2.1636643274837102</v>
          </cell>
          <cell r="J476">
            <v>1.21553449</v>
          </cell>
          <cell r="K476">
            <v>82268.34</v>
          </cell>
          <cell r="L476">
            <v>82558.45</v>
          </cell>
        </row>
        <row r="477">
          <cell r="H477">
            <v>37522</v>
          </cell>
          <cell r="I477">
            <v>2.16410058827246</v>
          </cell>
          <cell r="J477">
            <v>1.21611197</v>
          </cell>
          <cell r="K477">
            <v>82229.27</v>
          </cell>
          <cell r="L477">
            <v>82519.240000000005</v>
          </cell>
        </row>
        <row r="478">
          <cell r="H478">
            <v>37523</v>
          </cell>
          <cell r="I478">
            <v>2.1645369370247001</v>
          </cell>
          <cell r="J478">
            <v>1.2166897400000001</v>
          </cell>
          <cell r="K478">
            <v>82190.22</v>
          </cell>
          <cell r="L478">
            <v>82480.06</v>
          </cell>
        </row>
        <row r="479">
          <cell r="H479">
            <v>37524</v>
          </cell>
          <cell r="I479">
            <v>2.1649733737581802</v>
          </cell>
          <cell r="J479">
            <v>1.2172677700000001</v>
          </cell>
          <cell r="K479">
            <v>82151.19</v>
          </cell>
          <cell r="L479">
            <v>82440.89</v>
          </cell>
        </row>
        <row r="480">
          <cell r="H480">
            <v>37525</v>
          </cell>
          <cell r="I480">
            <v>2.16540989849062</v>
          </cell>
          <cell r="J480">
            <v>1.2178460900000001</v>
          </cell>
          <cell r="K480">
            <v>82112.179999999993</v>
          </cell>
          <cell r="L480">
            <v>82401.740000000005</v>
          </cell>
        </row>
        <row r="481">
          <cell r="H481">
            <v>37526</v>
          </cell>
          <cell r="I481">
            <v>2.16584651123978</v>
          </cell>
          <cell r="J481">
            <v>1.2184246700000001</v>
          </cell>
          <cell r="K481">
            <v>82073.19</v>
          </cell>
          <cell r="L481">
            <v>82362.61</v>
          </cell>
        </row>
        <row r="482">
          <cell r="H482">
            <v>37529</v>
          </cell>
          <cell r="I482">
            <v>2.1662832120234001</v>
          </cell>
          <cell r="J482">
            <v>1.2190035299999999</v>
          </cell>
          <cell r="K482">
            <v>82034.22</v>
          </cell>
          <cell r="L482">
            <v>82323.5</v>
          </cell>
        </row>
        <row r="483">
          <cell r="H483">
            <v>37530</v>
          </cell>
          <cell r="I483">
            <v>2.1667200000000002</v>
          </cell>
          <cell r="J483">
            <v>1.2195826700000001</v>
          </cell>
          <cell r="K483">
            <v>81995.259999999995</v>
          </cell>
          <cell r="L483">
            <v>82284.41</v>
          </cell>
        </row>
        <row r="484">
          <cell r="H484">
            <v>37531</v>
          </cell>
          <cell r="I484">
            <v>2.1671906710985498</v>
          </cell>
          <cell r="J484">
            <v>1.2201503</v>
          </cell>
          <cell r="K484">
            <v>81957.119999999995</v>
          </cell>
          <cell r="L484">
            <v>82246.13</v>
          </cell>
        </row>
        <row r="485">
          <cell r="H485">
            <v>37532</v>
          </cell>
          <cell r="I485">
            <v>2.1676614444397999</v>
          </cell>
          <cell r="J485">
            <v>1.2207182000000001</v>
          </cell>
          <cell r="K485">
            <v>81918.990000000005</v>
          </cell>
          <cell r="L485">
            <v>82207.87</v>
          </cell>
        </row>
        <row r="486">
          <cell r="H486">
            <v>37533</v>
          </cell>
          <cell r="I486">
            <v>2.1681323200459501</v>
          </cell>
          <cell r="J486">
            <v>1.2212863599999999</v>
          </cell>
          <cell r="K486">
            <v>81880.88</v>
          </cell>
          <cell r="L486">
            <v>82169.62</v>
          </cell>
        </row>
        <row r="487">
          <cell r="H487">
            <v>37536</v>
          </cell>
          <cell r="I487">
            <v>2.16860329793922</v>
          </cell>
          <cell r="J487">
            <v>1.2218547799999999</v>
          </cell>
          <cell r="K487">
            <v>81842.789999999994</v>
          </cell>
          <cell r="L487">
            <v>82131.399999999994</v>
          </cell>
        </row>
        <row r="488">
          <cell r="H488">
            <v>37537</v>
          </cell>
          <cell r="I488">
            <v>2.1690743781418198</v>
          </cell>
          <cell r="J488">
            <v>1.2224234700000001</v>
          </cell>
          <cell r="K488">
            <v>81804.710000000006</v>
          </cell>
          <cell r="L488">
            <v>82093.19</v>
          </cell>
        </row>
        <row r="489">
          <cell r="H489">
            <v>37538</v>
          </cell>
          <cell r="I489">
            <v>2.1695455606759801</v>
          </cell>
          <cell r="J489">
            <v>1.22299242</v>
          </cell>
          <cell r="K489">
            <v>81766.66</v>
          </cell>
          <cell r="L489">
            <v>82055</v>
          </cell>
        </row>
        <row r="490">
          <cell r="H490">
            <v>37539</v>
          </cell>
          <cell r="I490">
            <v>2.1700168455639299</v>
          </cell>
          <cell r="J490">
            <v>1.22356164</v>
          </cell>
          <cell r="K490">
            <v>81728.62</v>
          </cell>
          <cell r="L490">
            <v>82016.820000000007</v>
          </cell>
        </row>
        <row r="491">
          <cell r="H491">
            <v>37540</v>
          </cell>
          <cell r="I491">
            <v>2.1704882328278998</v>
          </cell>
          <cell r="J491">
            <v>1.22413112</v>
          </cell>
          <cell r="K491">
            <v>81690.600000000006</v>
          </cell>
          <cell r="L491">
            <v>81978.67</v>
          </cell>
        </row>
        <row r="492">
          <cell r="H492">
            <v>37543</v>
          </cell>
          <cell r="I492">
            <v>2.17095972249014</v>
          </cell>
          <cell r="J492">
            <v>1.2247008699999999</v>
          </cell>
          <cell r="K492">
            <v>81652.59</v>
          </cell>
          <cell r="L492">
            <v>81940.53</v>
          </cell>
        </row>
        <row r="493">
          <cell r="H493">
            <v>37544</v>
          </cell>
          <cell r="I493">
            <v>2.1714313145728701</v>
          </cell>
          <cell r="J493">
            <v>1.22527089</v>
          </cell>
          <cell r="K493">
            <v>81614.61</v>
          </cell>
          <cell r="L493">
            <v>81902.41</v>
          </cell>
        </row>
        <row r="494">
          <cell r="H494">
            <v>37545</v>
          </cell>
          <cell r="I494">
            <v>2.17190300909837</v>
          </cell>
          <cell r="J494">
            <v>1.2258411600000001</v>
          </cell>
          <cell r="K494">
            <v>81576.639999999999</v>
          </cell>
          <cell r="L494">
            <v>81864.31</v>
          </cell>
        </row>
        <row r="495">
          <cell r="H495">
            <v>37546</v>
          </cell>
          <cell r="I495">
            <v>2.1723748060888699</v>
          </cell>
          <cell r="J495">
            <v>1.22641171</v>
          </cell>
          <cell r="K495">
            <v>81538.69</v>
          </cell>
          <cell r="L495">
            <v>81826.23</v>
          </cell>
        </row>
        <row r="496">
          <cell r="H496">
            <v>37547</v>
          </cell>
          <cell r="I496">
            <v>2.1728467055666298</v>
          </cell>
          <cell r="J496">
            <v>1.22698252</v>
          </cell>
          <cell r="K496">
            <v>81500.75</v>
          </cell>
          <cell r="L496">
            <v>81788.160000000003</v>
          </cell>
        </row>
        <row r="497">
          <cell r="H497">
            <v>37550</v>
          </cell>
          <cell r="I497">
            <v>2.1733187075539302</v>
          </cell>
          <cell r="J497">
            <v>1.2275535900000001</v>
          </cell>
          <cell r="K497">
            <v>81462.84</v>
          </cell>
          <cell r="L497">
            <v>81750.11</v>
          </cell>
        </row>
        <row r="498">
          <cell r="H498">
            <v>37551</v>
          </cell>
          <cell r="I498">
            <v>2.1737908120730101</v>
          </cell>
          <cell r="J498">
            <v>1.2281249400000001</v>
          </cell>
          <cell r="K498">
            <v>81424.94</v>
          </cell>
          <cell r="L498">
            <v>81712.08</v>
          </cell>
        </row>
        <row r="499">
          <cell r="H499">
            <v>37552</v>
          </cell>
          <cell r="I499">
            <v>2.1742630191461698</v>
          </cell>
          <cell r="J499">
            <v>1.2286965400000001</v>
          </cell>
          <cell r="K499">
            <v>81387.06</v>
          </cell>
          <cell r="L499">
            <v>81674.06</v>
          </cell>
        </row>
        <row r="500">
          <cell r="H500">
            <v>37553</v>
          </cell>
          <cell r="I500">
            <v>2.1747353287956801</v>
          </cell>
          <cell r="J500">
            <v>1.2292684199999999</v>
          </cell>
          <cell r="K500">
            <v>81349.2</v>
          </cell>
          <cell r="L500">
            <v>81636.070000000007</v>
          </cell>
        </row>
        <row r="501">
          <cell r="H501">
            <v>37554</v>
          </cell>
          <cell r="I501">
            <v>2.17520774104382</v>
          </cell>
          <cell r="J501">
            <v>1.22984055</v>
          </cell>
          <cell r="K501">
            <v>81311.350000000006</v>
          </cell>
          <cell r="L501">
            <v>81598.09</v>
          </cell>
        </row>
        <row r="502">
          <cell r="H502">
            <v>37557</v>
          </cell>
          <cell r="I502">
            <v>2.1756802559128698</v>
          </cell>
          <cell r="J502">
            <v>1.23041296</v>
          </cell>
          <cell r="K502">
            <v>81273.53</v>
          </cell>
          <cell r="L502">
            <v>81560.13</v>
          </cell>
        </row>
        <row r="503">
          <cell r="H503">
            <v>37558</v>
          </cell>
          <cell r="I503">
            <v>2.1761528734251301</v>
          </cell>
          <cell r="J503">
            <v>1.2309856299999999</v>
          </cell>
          <cell r="K503">
            <v>81235.72</v>
          </cell>
          <cell r="L503">
            <v>81522.19</v>
          </cell>
        </row>
        <row r="504">
          <cell r="H504">
            <v>37559</v>
          </cell>
          <cell r="I504">
            <v>2.17662559360289</v>
          </cell>
          <cell r="J504">
            <v>1.23155857</v>
          </cell>
          <cell r="K504">
            <v>81197.919999999998</v>
          </cell>
          <cell r="L504">
            <v>81484.259999999995</v>
          </cell>
        </row>
        <row r="505">
          <cell r="H505">
            <v>37560</v>
          </cell>
          <cell r="I505">
            <v>2.1770984164684601</v>
          </cell>
          <cell r="J505">
            <v>1.23213178</v>
          </cell>
          <cell r="K505">
            <v>81160.149999999994</v>
          </cell>
          <cell r="L505">
            <v>81446.350000000006</v>
          </cell>
        </row>
        <row r="506">
          <cell r="H506">
            <v>37561</v>
          </cell>
          <cell r="I506">
            <v>2.1775713420441498</v>
          </cell>
          <cell r="J506">
            <v>1.23270525</v>
          </cell>
          <cell r="K506">
            <v>81122.39</v>
          </cell>
          <cell r="L506">
            <v>81408.460000000006</v>
          </cell>
        </row>
        <row r="507">
          <cell r="H507">
            <v>37564</v>
          </cell>
          <cell r="I507">
            <v>2.1780443703522598</v>
          </cell>
          <cell r="J507">
            <v>1.2332789900000001</v>
          </cell>
          <cell r="K507">
            <v>81084.649999999994</v>
          </cell>
          <cell r="L507">
            <v>81370.59</v>
          </cell>
        </row>
        <row r="508">
          <cell r="H508">
            <v>37565</v>
          </cell>
          <cell r="I508">
            <v>2.1785175014151101</v>
          </cell>
          <cell r="J508">
            <v>1.2338529899999999</v>
          </cell>
          <cell r="K508">
            <v>81046.929999999993</v>
          </cell>
          <cell r="L508">
            <v>81332.740000000005</v>
          </cell>
        </row>
        <row r="509">
          <cell r="H509">
            <v>37566</v>
          </cell>
          <cell r="I509">
            <v>2.17899073525503</v>
          </cell>
          <cell r="J509">
            <v>1.2344272700000001</v>
          </cell>
          <cell r="K509">
            <v>81009.23</v>
          </cell>
          <cell r="L509">
            <v>81294.899999999994</v>
          </cell>
        </row>
        <row r="510">
          <cell r="H510">
            <v>37567</v>
          </cell>
          <cell r="I510">
            <v>2.1794640718943299</v>
          </cell>
          <cell r="J510">
            <v>1.23500181</v>
          </cell>
          <cell r="K510">
            <v>80971.539999999994</v>
          </cell>
          <cell r="L510">
            <v>81257.08</v>
          </cell>
        </row>
        <row r="511">
          <cell r="H511">
            <v>37568</v>
          </cell>
          <cell r="I511">
            <v>2.1799375113553499</v>
          </cell>
          <cell r="J511">
            <v>1.2355766100000001</v>
          </cell>
          <cell r="K511">
            <v>80933.87</v>
          </cell>
          <cell r="L511">
            <v>81219.28</v>
          </cell>
        </row>
        <row r="512">
          <cell r="H512">
            <v>37571</v>
          </cell>
          <cell r="I512">
            <v>2.1804110536604302</v>
          </cell>
          <cell r="J512">
            <v>1.23615169</v>
          </cell>
          <cell r="K512">
            <v>80896.22</v>
          </cell>
          <cell r="L512">
            <v>81181.490000000005</v>
          </cell>
        </row>
        <row r="513">
          <cell r="H513">
            <v>37572</v>
          </cell>
          <cell r="I513">
            <v>2.1808846988319099</v>
          </cell>
          <cell r="J513">
            <v>1.2367270299999999</v>
          </cell>
          <cell r="K513">
            <v>80858.59</v>
          </cell>
          <cell r="L513">
            <v>81143.73</v>
          </cell>
        </row>
        <row r="514">
          <cell r="H514">
            <v>37573</v>
          </cell>
          <cell r="I514">
            <v>2.1813584468921201</v>
          </cell>
          <cell r="J514">
            <v>1.23730264</v>
          </cell>
          <cell r="K514">
            <v>80820.97</v>
          </cell>
          <cell r="L514">
            <v>81105.98</v>
          </cell>
        </row>
        <row r="515">
          <cell r="H515">
            <v>37574</v>
          </cell>
          <cell r="I515">
            <v>2.1818322978634299</v>
          </cell>
          <cell r="J515">
            <v>1.23787852</v>
          </cell>
          <cell r="K515">
            <v>80783.37</v>
          </cell>
          <cell r="L515">
            <v>81068.25</v>
          </cell>
        </row>
        <row r="516">
          <cell r="H516">
            <v>37578</v>
          </cell>
          <cell r="I516">
            <v>2.1823062517681802</v>
          </cell>
          <cell r="J516">
            <v>1.2384546700000001</v>
          </cell>
          <cell r="K516">
            <v>80745.789999999994</v>
          </cell>
          <cell r="L516">
            <v>81030.53</v>
          </cell>
        </row>
        <row r="517">
          <cell r="H517">
            <v>37579</v>
          </cell>
          <cell r="I517">
            <v>2.1827803086287401</v>
          </cell>
          <cell r="J517">
            <v>1.23903108</v>
          </cell>
          <cell r="K517">
            <v>80708.23</v>
          </cell>
          <cell r="L517">
            <v>80992.84</v>
          </cell>
        </row>
        <row r="518">
          <cell r="H518">
            <v>37580</v>
          </cell>
          <cell r="I518">
            <v>2.18325446846747</v>
          </cell>
          <cell r="J518">
            <v>1.2396077700000001</v>
          </cell>
          <cell r="K518">
            <v>80670.679999999993</v>
          </cell>
          <cell r="L518">
            <v>80955.16</v>
          </cell>
        </row>
        <row r="519">
          <cell r="H519">
            <v>37581</v>
          </cell>
          <cell r="I519">
            <v>2.1837287313067399</v>
          </cell>
          <cell r="J519">
            <v>1.24018472</v>
          </cell>
          <cell r="K519">
            <v>80633.149999999994</v>
          </cell>
          <cell r="L519">
            <v>80917.490000000005</v>
          </cell>
        </row>
        <row r="520">
          <cell r="H520">
            <v>37582</v>
          </cell>
          <cell r="I520">
            <v>2.1842030971689299</v>
          </cell>
          <cell r="J520">
            <v>1.2407619400000001</v>
          </cell>
          <cell r="K520">
            <v>80595.64</v>
          </cell>
          <cell r="L520">
            <v>80879.850000000006</v>
          </cell>
        </row>
        <row r="521">
          <cell r="H521">
            <v>37585</v>
          </cell>
          <cell r="I521">
            <v>2.1846775660764099</v>
          </cell>
          <cell r="J521">
            <v>1.24133943</v>
          </cell>
          <cell r="K521">
            <v>80558.14</v>
          </cell>
          <cell r="L521">
            <v>80842.22</v>
          </cell>
        </row>
        <row r="522">
          <cell r="H522">
            <v>37586</v>
          </cell>
          <cell r="I522">
            <v>2.1851521380515702</v>
          </cell>
          <cell r="J522">
            <v>1.24191718</v>
          </cell>
          <cell r="K522">
            <v>80520.67</v>
          </cell>
          <cell r="L522">
            <v>80804.62</v>
          </cell>
        </row>
        <row r="523">
          <cell r="H523">
            <v>37587</v>
          </cell>
          <cell r="I523">
            <v>2.1856268131168002</v>
          </cell>
          <cell r="J523">
            <v>1.24249521</v>
          </cell>
          <cell r="K523">
            <v>80483.210000000006</v>
          </cell>
          <cell r="L523">
            <v>80767.02</v>
          </cell>
        </row>
        <row r="524">
          <cell r="H524">
            <v>37588</v>
          </cell>
          <cell r="I524">
            <v>2.1861015912944999</v>
          </cell>
          <cell r="J524">
            <v>1.2430735100000001</v>
          </cell>
          <cell r="K524">
            <v>80445.77</v>
          </cell>
          <cell r="L524">
            <v>80729.45</v>
          </cell>
        </row>
        <row r="525">
          <cell r="H525">
            <v>37589</v>
          </cell>
          <cell r="I525">
            <v>2.18657647260705</v>
          </cell>
          <cell r="J525">
            <v>1.24365207</v>
          </cell>
          <cell r="K525">
            <v>80408.34</v>
          </cell>
          <cell r="L525">
            <v>80691.89</v>
          </cell>
        </row>
        <row r="526">
          <cell r="H526">
            <v>37592</v>
          </cell>
          <cell r="I526">
            <v>2.18705145707687</v>
          </cell>
          <cell r="J526">
            <v>1.24423091</v>
          </cell>
          <cell r="K526">
            <v>80370.929999999993</v>
          </cell>
          <cell r="L526">
            <v>80654.350000000006</v>
          </cell>
        </row>
        <row r="527">
          <cell r="H527">
            <v>37593</v>
          </cell>
          <cell r="I527">
            <v>2.1875265447263601</v>
          </cell>
          <cell r="J527">
            <v>1.2448100099999999</v>
          </cell>
          <cell r="K527">
            <v>80333.539999999994</v>
          </cell>
          <cell r="L527">
            <v>80616.83</v>
          </cell>
        </row>
        <row r="528">
          <cell r="H528">
            <v>37594</v>
          </cell>
          <cell r="I528">
            <v>2.1880017355779402</v>
          </cell>
          <cell r="J528">
            <v>1.24538938</v>
          </cell>
          <cell r="K528">
            <v>80296.17</v>
          </cell>
          <cell r="L528">
            <v>80579.33</v>
          </cell>
        </row>
        <row r="529">
          <cell r="H529">
            <v>37595</v>
          </cell>
          <cell r="I529">
            <v>2.1884770296540199</v>
          </cell>
          <cell r="J529">
            <v>1.24596902</v>
          </cell>
          <cell r="K529">
            <v>80258.820000000007</v>
          </cell>
          <cell r="L529">
            <v>80541.84</v>
          </cell>
        </row>
        <row r="530">
          <cell r="H530">
            <v>37596</v>
          </cell>
          <cell r="I530">
            <v>2.18895242697704</v>
          </cell>
          <cell r="J530">
            <v>1.24654894</v>
          </cell>
          <cell r="K530">
            <v>80221.48</v>
          </cell>
          <cell r="L530">
            <v>80504.37</v>
          </cell>
        </row>
        <row r="531">
          <cell r="H531">
            <v>37599</v>
          </cell>
          <cell r="I531">
            <v>2.18942792756941</v>
          </cell>
          <cell r="J531">
            <v>1.2471291200000001</v>
          </cell>
          <cell r="K531">
            <v>80184.160000000003</v>
          </cell>
          <cell r="L531">
            <v>80466.92</v>
          </cell>
        </row>
        <row r="532">
          <cell r="H532">
            <v>37600</v>
          </cell>
          <cell r="I532">
            <v>2.18990353145356</v>
          </cell>
          <cell r="J532">
            <v>1.24770957</v>
          </cell>
          <cell r="K532">
            <v>80146.86</v>
          </cell>
          <cell r="L532">
            <v>80429.490000000005</v>
          </cell>
        </row>
        <row r="533">
          <cell r="H533">
            <v>37601</v>
          </cell>
          <cell r="I533">
            <v>2.1903792386519498</v>
          </cell>
          <cell r="J533">
            <v>1.2482902899999999</v>
          </cell>
          <cell r="K533">
            <v>80109.570000000007</v>
          </cell>
          <cell r="L533">
            <v>80392.070000000007</v>
          </cell>
        </row>
        <row r="534">
          <cell r="H534">
            <v>37602</v>
          </cell>
          <cell r="I534">
            <v>2.19085504918701</v>
          </cell>
          <cell r="J534">
            <v>1.2488712900000001</v>
          </cell>
          <cell r="K534">
            <v>80072.3</v>
          </cell>
          <cell r="L534">
            <v>80354.67</v>
          </cell>
        </row>
        <row r="535">
          <cell r="H535">
            <v>37603</v>
          </cell>
          <cell r="I535">
            <v>2.1913309630811799</v>
          </cell>
          <cell r="J535">
            <v>1.24945255</v>
          </cell>
          <cell r="K535">
            <v>80035.05</v>
          </cell>
          <cell r="L535">
            <v>80317.289999999994</v>
          </cell>
        </row>
        <row r="536">
          <cell r="H536">
            <v>37606</v>
          </cell>
          <cell r="I536">
            <v>2.1918069803569198</v>
          </cell>
          <cell r="J536">
            <v>1.25003408</v>
          </cell>
          <cell r="K536">
            <v>79997.820000000007</v>
          </cell>
          <cell r="L536">
            <v>80279.92</v>
          </cell>
        </row>
        <row r="537">
          <cell r="H537">
            <v>37607</v>
          </cell>
          <cell r="I537">
            <v>2.1922831010366899</v>
          </cell>
          <cell r="J537">
            <v>1.25061589</v>
          </cell>
          <cell r="K537">
            <v>79960.600000000006</v>
          </cell>
          <cell r="L537">
            <v>80242.58</v>
          </cell>
        </row>
        <row r="538">
          <cell r="H538">
            <v>37608</v>
          </cell>
          <cell r="I538">
            <v>2.19275932514295</v>
          </cell>
          <cell r="J538">
            <v>1.2511979600000001</v>
          </cell>
          <cell r="K538">
            <v>79923.399999999994</v>
          </cell>
          <cell r="L538">
            <v>80205.25</v>
          </cell>
        </row>
        <row r="539">
          <cell r="H539">
            <v>37609</v>
          </cell>
          <cell r="I539">
            <v>2.1932356526981698</v>
          </cell>
          <cell r="J539">
            <v>1.25178031</v>
          </cell>
          <cell r="K539">
            <v>79886.22</v>
          </cell>
          <cell r="L539">
            <v>80167.929999999993</v>
          </cell>
        </row>
        <row r="540">
          <cell r="H540">
            <v>37610</v>
          </cell>
          <cell r="I540">
            <v>2.1937120837248201</v>
          </cell>
          <cell r="J540">
            <v>1.2523629199999999</v>
          </cell>
          <cell r="K540">
            <v>79849.06</v>
          </cell>
          <cell r="L540">
            <v>80130.64</v>
          </cell>
        </row>
        <row r="541">
          <cell r="H541">
            <v>37613</v>
          </cell>
          <cell r="I541">
            <v>2.19418861824537</v>
          </cell>
          <cell r="J541">
            <v>1.2529458099999999</v>
          </cell>
          <cell r="K541">
            <v>79811.91</v>
          </cell>
          <cell r="L541">
            <v>80093.36</v>
          </cell>
        </row>
        <row r="542">
          <cell r="H542">
            <v>37614</v>
          </cell>
          <cell r="I542">
            <v>2.1946652562823101</v>
          </cell>
          <cell r="J542">
            <v>1.2535289700000001</v>
          </cell>
          <cell r="K542">
            <v>79774.78</v>
          </cell>
          <cell r="L542">
            <v>80056.100000000006</v>
          </cell>
        </row>
        <row r="543">
          <cell r="H543">
            <v>37616</v>
          </cell>
          <cell r="I543">
            <v>2.1951419978581201</v>
          </cell>
          <cell r="J543">
            <v>1.2541123999999999</v>
          </cell>
          <cell r="K543">
            <v>79737.67</v>
          </cell>
          <cell r="L543">
            <v>80018.86</v>
          </cell>
        </row>
        <row r="544">
          <cell r="H544">
            <v>37617</v>
          </cell>
          <cell r="I544">
            <v>2.1956188429952999</v>
          </cell>
          <cell r="J544">
            <v>1.25469611</v>
          </cell>
          <cell r="K544">
            <v>79700.570000000007</v>
          </cell>
          <cell r="L544">
            <v>79981.63</v>
          </cell>
        </row>
        <row r="545">
          <cell r="H545">
            <v>37620</v>
          </cell>
          <cell r="I545">
            <v>2.1960957917163402</v>
          </cell>
          <cell r="J545">
            <v>1.2552800799999999</v>
          </cell>
          <cell r="K545">
            <v>79663.5</v>
          </cell>
          <cell r="L545">
            <v>79944.42</v>
          </cell>
        </row>
        <row r="546">
          <cell r="H546">
            <v>37621</v>
          </cell>
          <cell r="I546">
            <v>2.19657284404374</v>
          </cell>
          <cell r="J546">
            <v>1.2558643300000001</v>
          </cell>
          <cell r="K546">
            <v>79626.44</v>
          </cell>
          <cell r="L546">
            <v>79907.23</v>
          </cell>
        </row>
        <row r="547">
          <cell r="H547">
            <v>37623</v>
          </cell>
          <cell r="I547">
            <v>2.1970499999999999</v>
          </cell>
          <cell r="J547">
            <v>1.25644884</v>
          </cell>
          <cell r="K547">
            <v>79589.39</v>
          </cell>
          <cell r="L547">
            <v>79870.06</v>
          </cell>
        </row>
        <row r="548">
          <cell r="H548">
            <v>37624</v>
          </cell>
          <cell r="I548">
            <v>2.1975076205140001</v>
          </cell>
          <cell r="J548">
            <v>1.2570531199999999</v>
          </cell>
          <cell r="K548">
            <v>79551.13</v>
          </cell>
          <cell r="L548">
            <v>79831.66</v>
          </cell>
        </row>
        <row r="549">
          <cell r="H549">
            <v>37627</v>
          </cell>
          <cell r="I549">
            <v>2.1979653363451401</v>
          </cell>
          <cell r="J549">
            <v>1.2576576799999999</v>
          </cell>
          <cell r="K549">
            <v>79512.89</v>
          </cell>
          <cell r="L549">
            <v>79793.289999999994</v>
          </cell>
        </row>
        <row r="550">
          <cell r="H550">
            <v>37628</v>
          </cell>
          <cell r="I550">
            <v>2.19842314751329</v>
          </cell>
          <cell r="J550">
            <v>1.25826254</v>
          </cell>
          <cell r="K550">
            <v>79474.67</v>
          </cell>
          <cell r="L550">
            <v>79754.929999999993</v>
          </cell>
        </row>
        <row r="551">
          <cell r="H551">
            <v>37629</v>
          </cell>
          <cell r="I551">
            <v>2.1988810540382899</v>
          </cell>
          <cell r="J551">
            <v>1.25886769</v>
          </cell>
          <cell r="K551">
            <v>79436.47</v>
          </cell>
          <cell r="L551">
            <v>79716.59</v>
          </cell>
        </row>
        <row r="552">
          <cell r="H552">
            <v>37630</v>
          </cell>
          <cell r="I552">
            <v>2.1993390559400101</v>
          </cell>
          <cell r="J552">
            <v>1.2594731299999999</v>
          </cell>
          <cell r="K552">
            <v>79398.28</v>
          </cell>
          <cell r="L552">
            <v>79678.27</v>
          </cell>
        </row>
        <row r="553">
          <cell r="H553">
            <v>37631</v>
          </cell>
          <cell r="I553">
            <v>2.19979715323832</v>
          </cell>
          <cell r="J553">
            <v>1.2600788599999999</v>
          </cell>
          <cell r="K553">
            <v>79360.11</v>
          </cell>
          <cell r="L553">
            <v>79639.97</v>
          </cell>
        </row>
        <row r="554">
          <cell r="H554">
            <v>37634</v>
          </cell>
          <cell r="I554">
            <v>2.2002553459530798</v>
          </cell>
          <cell r="J554">
            <v>1.2606848799999999</v>
          </cell>
          <cell r="K554">
            <v>79321.960000000006</v>
          </cell>
          <cell r="L554">
            <v>79601.679999999993</v>
          </cell>
        </row>
        <row r="555">
          <cell r="H555">
            <v>37635</v>
          </cell>
          <cell r="I555">
            <v>2.20071363410417</v>
          </cell>
          <cell r="J555">
            <v>1.2612911899999999</v>
          </cell>
          <cell r="K555">
            <v>79283.83</v>
          </cell>
          <cell r="L555">
            <v>79563.42</v>
          </cell>
        </row>
        <row r="556">
          <cell r="H556">
            <v>37636</v>
          </cell>
          <cell r="I556">
            <v>2.20117201771146</v>
          </cell>
          <cell r="J556">
            <v>1.2618977899999999</v>
          </cell>
          <cell r="K556">
            <v>79245.72</v>
          </cell>
          <cell r="L556">
            <v>79525.17</v>
          </cell>
        </row>
        <row r="557">
          <cell r="H557">
            <v>37637</v>
          </cell>
          <cell r="I557">
            <v>2.2016304967948499</v>
          </cell>
          <cell r="J557">
            <v>1.2625046900000001</v>
          </cell>
          <cell r="K557">
            <v>79207.63</v>
          </cell>
          <cell r="L557">
            <v>79486.94</v>
          </cell>
        </row>
        <row r="558">
          <cell r="H558">
            <v>37638</v>
          </cell>
          <cell r="I558">
            <v>2.2020890713742101</v>
          </cell>
          <cell r="J558">
            <v>1.2631118800000001</v>
          </cell>
          <cell r="K558">
            <v>79169.55</v>
          </cell>
          <cell r="L558">
            <v>79448.73</v>
          </cell>
        </row>
        <row r="559">
          <cell r="H559">
            <v>37641</v>
          </cell>
          <cell r="I559">
            <v>2.2025477414694299</v>
          </cell>
          <cell r="J559">
            <v>1.2637193600000001</v>
          </cell>
          <cell r="K559">
            <v>79131.490000000005</v>
          </cell>
          <cell r="L559">
            <v>79410.539999999994</v>
          </cell>
        </row>
        <row r="560">
          <cell r="H560">
            <v>37642</v>
          </cell>
          <cell r="I560">
            <v>2.2030065071004201</v>
          </cell>
          <cell r="J560">
            <v>1.2643271300000001</v>
          </cell>
          <cell r="K560">
            <v>79093.45</v>
          </cell>
          <cell r="L560">
            <v>79372.37</v>
          </cell>
        </row>
        <row r="561">
          <cell r="H561">
            <v>37643</v>
          </cell>
          <cell r="I561">
            <v>2.2034653682870702</v>
          </cell>
          <cell r="J561">
            <v>1.2649351900000001</v>
          </cell>
          <cell r="K561">
            <v>79055.429999999993</v>
          </cell>
          <cell r="L561">
            <v>79334.210000000006</v>
          </cell>
        </row>
        <row r="562">
          <cell r="H562">
            <v>37644</v>
          </cell>
          <cell r="I562">
            <v>2.2039243250492802</v>
          </cell>
          <cell r="J562">
            <v>1.2655435500000001</v>
          </cell>
          <cell r="K562">
            <v>79017.429999999993</v>
          </cell>
          <cell r="L562">
            <v>79296.08</v>
          </cell>
        </row>
        <row r="563">
          <cell r="H563">
            <v>37645</v>
          </cell>
          <cell r="I563">
            <v>2.2043833774069701</v>
          </cell>
          <cell r="J563">
            <v>1.2661522000000001</v>
          </cell>
          <cell r="K563">
            <v>78979.45</v>
          </cell>
          <cell r="L563">
            <v>79257.960000000006</v>
          </cell>
        </row>
        <row r="564">
          <cell r="H564">
            <v>37648</v>
          </cell>
          <cell r="I564">
            <v>2.2048425253800299</v>
          </cell>
          <cell r="J564">
            <v>1.2667611400000001</v>
          </cell>
          <cell r="K564">
            <v>78941.48</v>
          </cell>
          <cell r="L564">
            <v>79219.86</v>
          </cell>
        </row>
        <row r="565">
          <cell r="H565">
            <v>37649</v>
          </cell>
          <cell r="I565">
            <v>2.2053017689884</v>
          </cell>
          <cell r="J565">
            <v>1.2673703700000001</v>
          </cell>
          <cell r="K565">
            <v>78903.53</v>
          </cell>
          <cell r="L565">
            <v>79181.78</v>
          </cell>
        </row>
        <row r="566">
          <cell r="H566">
            <v>37650</v>
          </cell>
          <cell r="I566">
            <v>2.2057611082519801</v>
          </cell>
          <cell r="J566">
            <v>1.2679799</v>
          </cell>
          <cell r="K566">
            <v>78865.600000000006</v>
          </cell>
          <cell r="L566">
            <v>79143.72</v>
          </cell>
        </row>
        <row r="567">
          <cell r="H567">
            <v>37651</v>
          </cell>
          <cell r="I567">
            <v>2.2062205431907</v>
          </cell>
          <cell r="J567">
            <v>1.26858972</v>
          </cell>
          <cell r="K567">
            <v>78827.69</v>
          </cell>
          <cell r="L567">
            <v>79105.67</v>
          </cell>
        </row>
        <row r="568">
          <cell r="H568">
            <v>37652</v>
          </cell>
          <cell r="I568">
            <v>2.2066800738244901</v>
          </cell>
          <cell r="J568">
            <v>1.26919984</v>
          </cell>
          <cell r="K568">
            <v>78789.8</v>
          </cell>
          <cell r="L568">
            <v>79067.64</v>
          </cell>
        </row>
        <row r="569">
          <cell r="H569">
            <v>37655</v>
          </cell>
          <cell r="I569">
            <v>2.2071397001732902</v>
          </cell>
          <cell r="J569">
            <v>1.26981024</v>
          </cell>
          <cell r="K569">
            <v>78751.92</v>
          </cell>
          <cell r="L569">
            <v>79029.64</v>
          </cell>
        </row>
        <row r="570">
          <cell r="H570">
            <v>37656</v>
          </cell>
          <cell r="I570">
            <v>2.2075994222570201</v>
          </cell>
          <cell r="J570">
            <v>1.2704209500000001</v>
          </cell>
          <cell r="K570">
            <v>78714.070000000007</v>
          </cell>
          <cell r="L570">
            <v>78991.649999999994</v>
          </cell>
        </row>
        <row r="571">
          <cell r="H571">
            <v>37657</v>
          </cell>
          <cell r="I571">
            <v>2.20805924009563</v>
          </cell>
          <cell r="J571">
            <v>1.2710319400000001</v>
          </cell>
          <cell r="K571">
            <v>78676.23</v>
          </cell>
          <cell r="L571">
            <v>78953.67</v>
          </cell>
        </row>
        <row r="572">
          <cell r="H572">
            <v>37658</v>
          </cell>
          <cell r="I572">
            <v>2.2085191537090698</v>
          </cell>
          <cell r="J572">
            <v>1.27164323</v>
          </cell>
          <cell r="K572">
            <v>78638.41</v>
          </cell>
          <cell r="L572">
            <v>78915.72</v>
          </cell>
        </row>
        <row r="573">
          <cell r="H573">
            <v>37659</v>
          </cell>
          <cell r="I573">
            <v>2.2089791631172799</v>
          </cell>
          <cell r="J573">
            <v>1.27225481</v>
          </cell>
          <cell r="K573">
            <v>78600.61</v>
          </cell>
          <cell r="L573">
            <v>78877.78</v>
          </cell>
        </row>
        <row r="574">
          <cell r="H574">
            <v>37662</v>
          </cell>
          <cell r="I574">
            <v>2.2094392683402102</v>
          </cell>
          <cell r="J574">
            <v>1.2728666900000001</v>
          </cell>
          <cell r="K574">
            <v>78562.820000000007</v>
          </cell>
          <cell r="L574">
            <v>78839.87</v>
          </cell>
        </row>
        <row r="575">
          <cell r="H575">
            <v>37663</v>
          </cell>
          <cell r="I575">
            <v>2.2098994693978198</v>
          </cell>
          <cell r="J575">
            <v>1.27347886</v>
          </cell>
          <cell r="K575">
            <v>78525.06</v>
          </cell>
          <cell r="L575">
            <v>78801.97</v>
          </cell>
        </row>
        <row r="576">
          <cell r="H576">
            <v>37664</v>
          </cell>
          <cell r="I576">
            <v>2.2103597663100798</v>
          </cell>
          <cell r="J576">
            <v>1.2740913300000001</v>
          </cell>
          <cell r="K576">
            <v>78487.31</v>
          </cell>
          <cell r="L576">
            <v>78764.09</v>
          </cell>
        </row>
        <row r="577">
          <cell r="H577">
            <v>37665</v>
          </cell>
          <cell r="I577">
            <v>2.2108201590969498</v>
          </cell>
          <cell r="J577">
            <v>1.27470409</v>
          </cell>
          <cell r="K577">
            <v>78449.58</v>
          </cell>
          <cell r="L577">
            <v>78726.22</v>
          </cell>
        </row>
        <row r="578">
          <cell r="H578">
            <v>37666</v>
          </cell>
          <cell r="I578">
            <v>2.21128064777839</v>
          </cell>
          <cell r="J578">
            <v>1.2753171400000001</v>
          </cell>
          <cell r="K578">
            <v>78411.87</v>
          </cell>
          <cell r="L578">
            <v>78688.38</v>
          </cell>
        </row>
        <row r="579">
          <cell r="H579">
            <v>37669</v>
          </cell>
          <cell r="I579">
            <v>2.2117412323743899</v>
          </cell>
          <cell r="J579">
            <v>1.2759304899999999</v>
          </cell>
          <cell r="K579">
            <v>78374.179999999993</v>
          </cell>
          <cell r="L579">
            <v>78650.55</v>
          </cell>
        </row>
        <row r="580">
          <cell r="H580">
            <v>37670</v>
          </cell>
          <cell r="I580">
            <v>2.21220191290492</v>
          </cell>
          <cell r="J580">
            <v>1.27654413</v>
          </cell>
          <cell r="K580">
            <v>78336.5</v>
          </cell>
          <cell r="L580">
            <v>78612.75</v>
          </cell>
        </row>
        <row r="581">
          <cell r="H581">
            <v>37671</v>
          </cell>
          <cell r="I581">
            <v>2.2126626893899601</v>
          </cell>
          <cell r="J581">
            <v>1.27715807</v>
          </cell>
          <cell r="K581">
            <v>78298.84</v>
          </cell>
          <cell r="L581">
            <v>78574.960000000006</v>
          </cell>
        </row>
        <row r="582">
          <cell r="H582">
            <v>37672</v>
          </cell>
          <cell r="I582">
            <v>2.2131235618495002</v>
          </cell>
          <cell r="J582">
            <v>1.27777231</v>
          </cell>
          <cell r="K582">
            <v>78261.2</v>
          </cell>
          <cell r="L582">
            <v>78537.19</v>
          </cell>
        </row>
        <row r="583">
          <cell r="H583">
            <v>37673</v>
          </cell>
          <cell r="I583">
            <v>2.21358453030353</v>
          </cell>
          <cell r="J583">
            <v>1.27838684</v>
          </cell>
          <cell r="K583">
            <v>78223.58</v>
          </cell>
          <cell r="L583">
            <v>78499.429999999993</v>
          </cell>
        </row>
        <row r="584">
          <cell r="H584">
            <v>37676</v>
          </cell>
          <cell r="I584">
            <v>2.2140455947720401</v>
          </cell>
          <cell r="J584">
            <v>1.27900167</v>
          </cell>
          <cell r="K584">
            <v>78185.98</v>
          </cell>
          <cell r="L584">
            <v>78461.7</v>
          </cell>
        </row>
        <row r="585">
          <cell r="H585">
            <v>37677</v>
          </cell>
          <cell r="I585">
            <v>2.2145067552750302</v>
          </cell>
          <cell r="J585">
            <v>1.2796167899999999</v>
          </cell>
          <cell r="K585">
            <v>78148.399999999994</v>
          </cell>
          <cell r="L585">
            <v>78423.98</v>
          </cell>
        </row>
        <row r="586">
          <cell r="H586">
            <v>37678</v>
          </cell>
          <cell r="I586">
            <v>2.2149680118325099</v>
          </cell>
          <cell r="J586">
            <v>1.2802321999999999</v>
          </cell>
          <cell r="K586">
            <v>78110.83</v>
          </cell>
          <cell r="L586">
            <v>78386.28</v>
          </cell>
        </row>
        <row r="587">
          <cell r="H587">
            <v>37679</v>
          </cell>
          <cell r="I587">
            <v>2.2154293644644798</v>
          </cell>
          <cell r="J587">
            <v>1.28084792</v>
          </cell>
          <cell r="K587">
            <v>78073.279999999999</v>
          </cell>
          <cell r="L587">
            <v>78348.600000000006</v>
          </cell>
        </row>
        <row r="588">
          <cell r="H588">
            <v>37680</v>
          </cell>
          <cell r="I588">
            <v>2.21589081319095</v>
          </cell>
          <cell r="J588">
            <v>1.2814639299999999</v>
          </cell>
          <cell r="K588">
            <v>78035.75</v>
          </cell>
          <cell r="L588">
            <v>78310.94</v>
          </cell>
        </row>
        <row r="589">
          <cell r="H589">
            <v>37685</v>
          </cell>
          <cell r="I589">
            <v>2.21635235803195</v>
          </cell>
          <cell r="J589">
            <v>1.28208023</v>
          </cell>
          <cell r="K589">
            <v>77998.240000000005</v>
          </cell>
          <cell r="L589">
            <v>78273.289999999994</v>
          </cell>
        </row>
        <row r="590">
          <cell r="H590">
            <v>37686</v>
          </cell>
          <cell r="I590">
            <v>2.21681399900748</v>
          </cell>
          <cell r="J590">
            <v>1.2826968400000001</v>
          </cell>
          <cell r="K590">
            <v>77960.740000000005</v>
          </cell>
          <cell r="L590">
            <v>78235.67</v>
          </cell>
        </row>
        <row r="591">
          <cell r="H591">
            <v>37687</v>
          </cell>
          <cell r="I591">
            <v>2.2172757361375699</v>
          </cell>
          <cell r="J591">
            <v>1.2833137299999999</v>
          </cell>
          <cell r="K591">
            <v>77923.27</v>
          </cell>
          <cell r="L591">
            <v>78198.06</v>
          </cell>
        </row>
        <row r="592">
          <cell r="H592">
            <v>37690</v>
          </cell>
          <cell r="I592">
            <v>2.2177375694422499</v>
          </cell>
          <cell r="J592">
            <v>1.2839309299999999</v>
          </cell>
          <cell r="K592">
            <v>77885.81</v>
          </cell>
          <cell r="L592">
            <v>78160.47</v>
          </cell>
        </row>
        <row r="593">
          <cell r="H593">
            <v>37691</v>
          </cell>
          <cell r="I593">
            <v>2.2181994989415599</v>
          </cell>
          <cell r="J593">
            <v>1.2845484199999999</v>
          </cell>
          <cell r="K593">
            <v>77848.37</v>
          </cell>
          <cell r="L593">
            <v>78122.89</v>
          </cell>
        </row>
        <row r="594">
          <cell r="H594">
            <v>37692</v>
          </cell>
          <cell r="I594">
            <v>2.2186615246555199</v>
          </cell>
          <cell r="J594">
            <v>1.2851662100000001</v>
          </cell>
          <cell r="K594">
            <v>77810.95</v>
          </cell>
          <cell r="L594">
            <v>78085.34</v>
          </cell>
        </row>
        <row r="595">
          <cell r="H595">
            <v>37693</v>
          </cell>
          <cell r="I595">
            <v>2.2191236466041802</v>
          </cell>
          <cell r="J595">
            <v>1.2857843</v>
          </cell>
          <cell r="K595">
            <v>77773.539999999994</v>
          </cell>
          <cell r="L595">
            <v>78047.8</v>
          </cell>
        </row>
        <row r="596">
          <cell r="H596">
            <v>37694</v>
          </cell>
          <cell r="I596">
            <v>2.2195858648075899</v>
          </cell>
          <cell r="J596">
            <v>1.2864026799999999</v>
          </cell>
          <cell r="K596">
            <v>77736.160000000003</v>
          </cell>
          <cell r="L596">
            <v>78010.289999999994</v>
          </cell>
        </row>
        <row r="597">
          <cell r="H597">
            <v>37697</v>
          </cell>
          <cell r="I597">
            <v>2.22004817928579</v>
          </cell>
          <cell r="J597">
            <v>1.28702136</v>
          </cell>
          <cell r="K597">
            <v>77698.789999999994</v>
          </cell>
          <cell r="L597">
            <v>77972.789999999994</v>
          </cell>
        </row>
        <row r="598">
          <cell r="H598">
            <v>37698</v>
          </cell>
          <cell r="I598">
            <v>2.2205105900588298</v>
          </cell>
          <cell r="J598">
            <v>1.28764034</v>
          </cell>
          <cell r="K598">
            <v>77661.440000000002</v>
          </cell>
          <cell r="L598">
            <v>77935.3</v>
          </cell>
        </row>
        <row r="599">
          <cell r="H599">
            <v>37699</v>
          </cell>
          <cell r="I599">
            <v>2.22097309714677</v>
          </cell>
          <cell r="J599">
            <v>1.28825962</v>
          </cell>
          <cell r="K599">
            <v>77624.11</v>
          </cell>
          <cell r="L599">
            <v>77897.84</v>
          </cell>
        </row>
        <row r="600">
          <cell r="H600">
            <v>37700</v>
          </cell>
          <cell r="I600">
            <v>2.2214357005696801</v>
          </cell>
          <cell r="J600">
            <v>1.2888791900000001</v>
          </cell>
          <cell r="K600">
            <v>77586.789999999994</v>
          </cell>
          <cell r="L600">
            <v>77860.39</v>
          </cell>
        </row>
        <row r="601">
          <cell r="H601">
            <v>37701</v>
          </cell>
          <cell r="I601">
            <v>2.2218984003476101</v>
          </cell>
          <cell r="J601">
            <v>1.28949906</v>
          </cell>
          <cell r="K601">
            <v>77549.490000000005</v>
          </cell>
          <cell r="L601">
            <v>77822.960000000006</v>
          </cell>
        </row>
        <row r="602">
          <cell r="H602">
            <v>37704</v>
          </cell>
          <cell r="I602">
            <v>2.2223611965006498</v>
          </cell>
          <cell r="J602">
            <v>1.29011923</v>
          </cell>
          <cell r="K602">
            <v>77512.22</v>
          </cell>
          <cell r="L602">
            <v>77785.55</v>
          </cell>
        </row>
        <row r="603">
          <cell r="H603">
            <v>37705</v>
          </cell>
          <cell r="I603">
            <v>2.22282408904886</v>
          </cell>
          <cell r="J603">
            <v>1.2907397</v>
          </cell>
          <cell r="K603">
            <v>77474.95</v>
          </cell>
          <cell r="L603">
            <v>77748.160000000003</v>
          </cell>
        </row>
        <row r="604">
          <cell r="H604">
            <v>37706</v>
          </cell>
          <cell r="I604">
            <v>2.22328707801231</v>
          </cell>
          <cell r="J604">
            <v>1.2913604700000001</v>
          </cell>
          <cell r="K604">
            <v>77437.710000000006</v>
          </cell>
          <cell r="L604">
            <v>77710.789999999994</v>
          </cell>
        </row>
        <row r="605">
          <cell r="H605">
            <v>37707</v>
          </cell>
          <cell r="I605">
            <v>2.2237501634111001</v>
          </cell>
          <cell r="J605">
            <v>1.2919815400000001</v>
          </cell>
          <cell r="K605">
            <v>77400.490000000005</v>
          </cell>
          <cell r="L605">
            <v>77673.429999999993</v>
          </cell>
        </row>
        <row r="606">
          <cell r="H606">
            <v>37708</v>
          </cell>
          <cell r="I606">
            <v>2.2242133452653099</v>
          </cell>
          <cell r="J606">
            <v>1.2926029000000001</v>
          </cell>
          <cell r="K606">
            <v>77363.28</v>
          </cell>
          <cell r="L606">
            <v>77636.09</v>
          </cell>
        </row>
        <row r="607">
          <cell r="H607">
            <v>37711</v>
          </cell>
          <cell r="I607">
            <v>2.2246766235950299</v>
          </cell>
          <cell r="J607">
            <v>1.2932245600000001</v>
          </cell>
          <cell r="K607">
            <v>77326.09</v>
          </cell>
          <cell r="L607">
            <v>77598.77</v>
          </cell>
        </row>
        <row r="608">
          <cell r="H608">
            <v>37712</v>
          </cell>
          <cell r="I608">
            <v>2.2251400000000001</v>
          </cell>
          <cell r="J608">
            <v>1.2938465299999999</v>
          </cell>
          <cell r="K608">
            <v>77288.92</v>
          </cell>
          <cell r="L608">
            <v>77561.47</v>
          </cell>
        </row>
        <row r="609">
          <cell r="H609">
            <v>37713</v>
          </cell>
          <cell r="I609">
            <v>2.2255981422300799</v>
          </cell>
          <cell r="J609">
            <v>1.29447888</v>
          </cell>
          <cell r="K609">
            <v>77251.16</v>
          </cell>
          <cell r="L609">
            <v>77523.58</v>
          </cell>
        </row>
        <row r="610">
          <cell r="H610">
            <v>37714</v>
          </cell>
          <cell r="I610">
            <v>2.2260563787887402</v>
          </cell>
          <cell r="J610">
            <v>1.29511153</v>
          </cell>
          <cell r="K610">
            <v>77213.429999999993</v>
          </cell>
          <cell r="L610">
            <v>77485.710000000006</v>
          </cell>
        </row>
        <row r="611">
          <cell r="H611">
            <v>37715</v>
          </cell>
          <cell r="I611">
            <v>2.2265147096954099</v>
          </cell>
          <cell r="J611">
            <v>1.2957445000000001</v>
          </cell>
          <cell r="K611">
            <v>77175.710000000006</v>
          </cell>
          <cell r="L611">
            <v>77447.86</v>
          </cell>
        </row>
        <row r="612">
          <cell r="H612">
            <v>37718</v>
          </cell>
          <cell r="I612">
            <v>2.2269731349695001</v>
          </cell>
          <cell r="J612">
            <v>1.29637778</v>
          </cell>
          <cell r="K612">
            <v>77138.009999999995</v>
          </cell>
          <cell r="L612">
            <v>77410.03</v>
          </cell>
        </row>
        <row r="613">
          <cell r="H613">
            <v>37719</v>
          </cell>
          <cell r="I613">
            <v>2.2274316546304598</v>
          </cell>
          <cell r="J613">
            <v>1.2970113599999999</v>
          </cell>
          <cell r="K613">
            <v>77100.33</v>
          </cell>
          <cell r="L613">
            <v>77372.210000000006</v>
          </cell>
        </row>
        <row r="614">
          <cell r="H614">
            <v>37720</v>
          </cell>
          <cell r="I614">
            <v>2.2278902686977098</v>
          </cell>
          <cell r="J614">
            <v>1.2976452599999999</v>
          </cell>
          <cell r="K614">
            <v>77062.66</v>
          </cell>
          <cell r="L614">
            <v>77334.42</v>
          </cell>
        </row>
        <row r="615">
          <cell r="H615">
            <v>37721</v>
          </cell>
          <cell r="I615">
            <v>2.2283489771906999</v>
          </cell>
          <cell r="J615">
            <v>1.2982794600000001</v>
          </cell>
          <cell r="K615">
            <v>77025.02</v>
          </cell>
          <cell r="L615">
            <v>77296.639999999999</v>
          </cell>
        </row>
        <row r="616">
          <cell r="H616">
            <v>37722</v>
          </cell>
          <cell r="I616">
            <v>2.2288077801288502</v>
          </cell>
          <cell r="J616">
            <v>1.29891398</v>
          </cell>
          <cell r="K616">
            <v>76987.39</v>
          </cell>
          <cell r="L616">
            <v>77258.880000000005</v>
          </cell>
        </row>
        <row r="617">
          <cell r="H617">
            <v>37725</v>
          </cell>
          <cell r="I617">
            <v>2.2292666775316201</v>
          </cell>
          <cell r="J617">
            <v>1.2995487999999999</v>
          </cell>
          <cell r="K617">
            <v>76949.78</v>
          </cell>
          <cell r="L617">
            <v>77221.14</v>
          </cell>
        </row>
        <row r="618">
          <cell r="H618">
            <v>37726</v>
          </cell>
          <cell r="I618">
            <v>2.2297256694184702</v>
          </cell>
          <cell r="J618">
            <v>1.3001839399999999</v>
          </cell>
          <cell r="K618">
            <v>76912.19</v>
          </cell>
          <cell r="L618">
            <v>77183.42</v>
          </cell>
        </row>
        <row r="619">
          <cell r="H619">
            <v>37727</v>
          </cell>
          <cell r="I619">
            <v>2.2301847558088301</v>
          </cell>
          <cell r="J619">
            <v>1.30081939</v>
          </cell>
          <cell r="K619">
            <v>76874.62</v>
          </cell>
          <cell r="L619">
            <v>77145.710000000006</v>
          </cell>
        </row>
        <row r="620">
          <cell r="H620">
            <v>37728</v>
          </cell>
          <cell r="I620">
            <v>2.2306439367221702</v>
          </cell>
          <cell r="J620">
            <v>1.3014551400000001</v>
          </cell>
          <cell r="K620">
            <v>76837.070000000007</v>
          </cell>
          <cell r="L620">
            <v>77108.03</v>
          </cell>
        </row>
        <row r="621">
          <cell r="H621">
            <v>37733</v>
          </cell>
          <cell r="I621">
            <v>2.2311032121779601</v>
          </cell>
          <cell r="J621">
            <v>1.3020912099999999</v>
          </cell>
          <cell r="K621">
            <v>76799.539999999994</v>
          </cell>
          <cell r="L621">
            <v>77070.36</v>
          </cell>
        </row>
        <row r="622">
          <cell r="H622">
            <v>37734</v>
          </cell>
          <cell r="I622">
            <v>2.2315625821956502</v>
          </cell>
          <cell r="J622">
            <v>1.3027275899999999</v>
          </cell>
          <cell r="K622">
            <v>76762.02</v>
          </cell>
          <cell r="L622">
            <v>77032.710000000006</v>
          </cell>
        </row>
        <row r="623">
          <cell r="H623">
            <v>37735</v>
          </cell>
          <cell r="I623">
            <v>2.2320220467947198</v>
          </cell>
          <cell r="J623">
            <v>1.30336428</v>
          </cell>
          <cell r="K623">
            <v>76724.52</v>
          </cell>
          <cell r="L623">
            <v>76995.08</v>
          </cell>
        </row>
        <row r="624">
          <cell r="H624">
            <v>37736</v>
          </cell>
          <cell r="I624">
            <v>2.2324816059946402</v>
          </cell>
          <cell r="J624">
            <v>1.30400128</v>
          </cell>
          <cell r="K624">
            <v>76687.039999999994</v>
          </cell>
          <cell r="L624">
            <v>76957.47</v>
          </cell>
        </row>
        <row r="625">
          <cell r="H625">
            <v>37739</v>
          </cell>
          <cell r="I625">
            <v>2.2329412598148801</v>
          </cell>
          <cell r="J625">
            <v>1.3046385899999999</v>
          </cell>
          <cell r="K625">
            <v>76649.58</v>
          </cell>
          <cell r="L625">
            <v>76919.88</v>
          </cell>
        </row>
        <row r="626">
          <cell r="H626">
            <v>37740</v>
          </cell>
          <cell r="I626">
            <v>2.23340100827494</v>
          </cell>
          <cell r="J626">
            <v>1.3052762099999999</v>
          </cell>
          <cell r="K626">
            <v>76612.14</v>
          </cell>
          <cell r="L626">
            <v>76882.3</v>
          </cell>
        </row>
        <row r="627">
          <cell r="H627">
            <v>37741</v>
          </cell>
          <cell r="I627">
            <v>2.2338608513942901</v>
          </cell>
          <cell r="J627">
            <v>1.30591415</v>
          </cell>
          <cell r="K627">
            <v>76574.710000000006</v>
          </cell>
          <cell r="L627">
            <v>76844.75</v>
          </cell>
        </row>
        <row r="628">
          <cell r="H628">
            <v>37743</v>
          </cell>
          <cell r="I628">
            <v>2.2343207891924299</v>
          </cell>
          <cell r="J628">
            <v>1.30655239</v>
          </cell>
          <cell r="K628">
            <v>76537.31</v>
          </cell>
          <cell r="L628">
            <v>76807.210000000006</v>
          </cell>
        </row>
        <row r="629">
          <cell r="H629">
            <v>37746</v>
          </cell>
          <cell r="I629">
            <v>2.2347808216888398</v>
          </cell>
          <cell r="J629">
            <v>1.3071909500000001</v>
          </cell>
          <cell r="K629">
            <v>76499.92</v>
          </cell>
          <cell r="L629">
            <v>76769.69</v>
          </cell>
        </row>
        <row r="630">
          <cell r="H630">
            <v>37747</v>
          </cell>
          <cell r="I630">
            <v>2.23524094890303</v>
          </cell>
          <cell r="J630">
            <v>1.30782982</v>
          </cell>
          <cell r="K630">
            <v>76462.55</v>
          </cell>
          <cell r="L630">
            <v>76732.19</v>
          </cell>
        </row>
        <row r="631">
          <cell r="H631">
            <v>37748</v>
          </cell>
          <cell r="I631">
            <v>2.2357011708545098</v>
          </cell>
          <cell r="J631">
            <v>1.30846901</v>
          </cell>
          <cell r="K631">
            <v>76425.2</v>
          </cell>
          <cell r="L631">
            <v>76694.7</v>
          </cell>
        </row>
        <row r="632">
          <cell r="H632">
            <v>37749</v>
          </cell>
          <cell r="I632">
            <v>2.23616148756276</v>
          </cell>
          <cell r="J632">
            <v>1.3091085</v>
          </cell>
          <cell r="K632">
            <v>76387.86</v>
          </cell>
          <cell r="L632">
            <v>76657.240000000005</v>
          </cell>
        </row>
        <row r="633">
          <cell r="H633">
            <v>37750</v>
          </cell>
          <cell r="I633">
            <v>2.2366218990473099</v>
          </cell>
          <cell r="J633">
            <v>1.30974831</v>
          </cell>
          <cell r="K633">
            <v>76350.55</v>
          </cell>
          <cell r="L633">
            <v>76619.789999999994</v>
          </cell>
        </row>
        <row r="634">
          <cell r="H634">
            <v>37753</v>
          </cell>
          <cell r="I634">
            <v>2.2370824053276701</v>
          </cell>
          <cell r="J634">
            <v>1.3103884299999999</v>
          </cell>
          <cell r="K634">
            <v>76313.25</v>
          </cell>
          <cell r="L634">
            <v>76582.36</v>
          </cell>
        </row>
        <row r="635">
          <cell r="H635">
            <v>37754</v>
          </cell>
          <cell r="I635">
            <v>2.2375430064233499</v>
          </cell>
          <cell r="J635">
            <v>1.31102886</v>
          </cell>
          <cell r="K635">
            <v>76275.97</v>
          </cell>
          <cell r="L635">
            <v>76544.95</v>
          </cell>
        </row>
        <row r="636">
          <cell r="H636">
            <v>37755</v>
          </cell>
          <cell r="I636">
            <v>2.2380037023538799</v>
          </cell>
          <cell r="J636">
            <v>1.31166961</v>
          </cell>
          <cell r="K636">
            <v>76238.710000000006</v>
          </cell>
          <cell r="L636">
            <v>76507.56</v>
          </cell>
        </row>
        <row r="637">
          <cell r="H637">
            <v>37756</v>
          </cell>
          <cell r="I637">
            <v>2.2384644931387898</v>
          </cell>
          <cell r="J637">
            <v>1.31231067</v>
          </cell>
          <cell r="K637">
            <v>76201.47</v>
          </cell>
          <cell r="L637">
            <v>76470.19</v>
          </cell>
        </row>
        <row r="638">
          <cell r="H638">
            <v>37757</v>
          </cell>
          <cell r="I638">
            <v>2.2389253787976</v>
          </cell>
          <cell r="J638">
            <v>1.3129520400000001</v>
          </cell>
          <cell r="K638">
            <v>76164.240000000005</v>
          </cell>
          <cell r="L638">
            <v>76432.83</v>
          </cell>
        </row>
        <row r="639">
          <cell r="H639">
            <v>37760</v>
          </cell>
          <cell r="I639">
            <v>2.2393863593498402</v>
          </cell>
          <cell r="J639">
            <v>1.31359373</v>
          </cell>
          <cell r="K639">
            <v>76127.039999999994</v>
          </cell>
          <cell r="L639">
            <v>76395.490000000005</v>
          </cell>
        </row>
        <row r="640">
          <cell r="H640">
            <v>37761</v>
          </cell>
          <cell r="I640">
            <v>2.2398474348150699</v>
          </cell>
          <cell r="J640">
            <v>1.31423573</v>
          </cell>
          <cell r="K640">
            <v>76089.850000000006</v>
          </cell>
          <cell r="L640">
            <v>76358.17</v>
          </cell>
        </row>
        <row r="641">
          <cell r="H641">
            <v>37762</v>
          </cell>
          <cell r="I641">
            <v>2.2403086052128001</v>
          </cell>
          <cell r="J641">
            <v>1.31487804</v>
          </cell>
          <cell r="K641">
            <v>76052.679999999993</v>
          </cell>
          <cell r="L641">
            <v>76320.87</v>
          </cell>
        </row>
        <row r="642">
          <cell r="H642">
            <v>37763</v>
          </cell>
          <cell r="I642">
            <v>2.2407698705626098</v>
          </cell>
          <cell r="J642">
            <v>1.3155206699999999</v>
          </cell>
          <cell r="K642">
            <v>76015.53</v>
          </cell>
          <cell r="L642">
            <v>76283.59</v>
          </cell>
        </row>
        <row r="643">
          <cell r="H643">
            <v>37764</v>
          </cell>
          <cell r="I643">
            <v>2.2412312308840199</v>
          </cell>
          <cell r="J643">
            <v>1.31616361</v>
          </cell>
          <cell r="K643">
            <v>75978.399999999994</v>
          </cell>
          <cell r="L643">
            <v>76246.33</v>
          </cell>
        </row>
        <row r="644">
          <cell r="H644">
            <v>37767</v>
          </cell>
          <cell r="I644">
            <v>2.2416926861966102</v>
          </cell>
          <cell r="J644">
            <v>1.31680687</v>
          </cell>
          <cell r="K644">
            <v>75941.279999999999</v>
          </cell>
          <cell r="L644">
            <v>76209.08</v>
          </cell>
        </row>
        <row r="645">
          <cell r="H645">
            <v>37768</v>
          </cell>
          <cell r="I645">
            <v>2.2421542365199199</v>
          </cell>
          <cell r="J645">
            <v>1.31745044</v>
          </cell>
          <cell r="K645">
            <v>75904.179999999993</v>
          </cell>
          <cell r="L645">
            <v>76171.850000000006</v>
          </cell>
        </row>
        <row r="646">
          <cell r="H646">
            <v>37769</v>
          </cell>
          <cell r="I646">
            <v>2.24261588187351</v>
          </cell>
          <cell r="J646">
            <v>1.3180943199999999</v>
          </cell>
          <cell r="K646">
            <v>75867.100000000006</v>
          </cell>
          <cell r="L646">
            <v>76134.64</v>
          </cell>
        </row>
        <row r="647">
          <cell r="H647">
            <v>37770</v>
          </cell>
          <cell r="I647">
            <v>2.2430776222769602</v>
          </cell>
          <cell r="J647">
            <v>1.3187385199999999</v>
          </cell>
          <cell r="K647">
            <v>75830.039999999994</v>
          </cell>
          <cell r="L647">
            <v>76097.45</v>
          </cell>
        </row>
        <row r="648">
          <cell r="H648">
            <v>37771</v>
          </cell>
          <cell r="I648">
            <v>2.24353945774984</v>
          </cell>
          <cell r="J648">
            <v>1.31938304</v>
          </cell>
          <cell r="K648">
            <v>75793</v>
          </cell>
          <cell r="L648">
            <v>76060.28</v>
          </cell>
        </row>
        <row r="649">
          <cell r="H649">
            <v>37774</v>
          </cell>
          <cell r="I649">
            <v>2.2440013883117098</v>
          </cell>
          <cell r="J649">
            <v>1.3200278599999999</v>
          </cell>
          <cell r="K649">
            <v>75755.98</v>
          </cell>
          <cell r="L649">
            <v>76023.12</v>
          </cell>
        </row>
        <row r="650">
          <cell r="H650">
            <v>37775</v>
          </cell>
          <cell r="I650">
            <v>2.2444634139821602</v>
          </cell>
          <cell r="J650">
            <v>1.3206730099999999</v>
          </cell>
          <cell r="K650">
            <v>75718.97</v>
          </cell>
          <cell r="L650">
            <v>75985.990000000005</v>
          </cell>
        </row>
        <row r="651">
          <cell r="H651">
            <v>37776</v>
          </cell>
          <cell r="I651">
            <v>2.2449255347807702</v>
          </cell>
          <cell r="J651">
            <v>1.32131847</v>
          </cell>
          <cell r="K651">
            <v>75681.98</v>
          </cell>
          <cell r="L651">
            <v>75948.87</v>
          </cell>
        </row>
        <row r="652">
          <cell r="H652">
            <v>37777</v>
          </cell>
          <cell r="I652">
            <v>2.24538775072712</v>
          </cell>
          <cell r="J652">
            <v>1.32196424</v>
          </cell>
          <cell r="K652">
            <v>75645.009999999995</v>
          </cell>
          <cell r="L652">
            <v>75911.77</v>
          </cell>
        </row>
        <row r="653">
          <cell r="H653">
            <v>37778</v>
          </cell>
          <cell r="I653">
            <v>2.2458500618408102</v>
          </cell>
          <cell r="J653">
            <v>1.3226103300000001</v>
          </cell>
          <cell r="K653">
            <v>75608.06</v>
          </cell>
          <cell r="L653">
            <v>75874.679999999993</v>
          </cell>
        </row>
        <row r="654">
          <cell r="H654">
            <v>37781</v>
          </cell>
          <cell r="I654">
            <v>2.2463124681414302</v>
          </cell>
          <cell r="J654">
            <v>1.3232567399999999</v>
          </cell>
          <cell r="K654">
            <v>75571.12</v>
          </cell>
          <cell r="L654">
            <v>75837.62</v>
          </cell>
        </row>
        <row r="655">
          <cell r="H655">
            <v>37782</v>
          </cell>
          <cell r="I655">
            <v>2.2467749696485799</v>
          </cell>
          <cell r="J655">
            <v>1.3239034599999999</v>
          </cell>
          <cell r="K655">
            <v>75534.210000000006</v>
          </cell>
          <cell r="L655">
            <v>75800.570000000007</v>
          </cell>
        </row>
        <row r="656">
          <cell r="H656">
            <v>37783</v>
          </cell>
          <cell r="I656">
            <v>2.24723756638185</v>
          </cell>
          <cell r="J656">
            <v>1.3245505</v>
          </cell>
          <cell r="K656">
            <v>75497.31</v>
          </cell>
          <cell r="L656">
            <v>75763.539999999994</v>
          </cell>
        </row>
        <row r="657">
          <cell r="H657">
            <v>37784</v>
          </cell>
          <cell r="I657">
            <v>2.2477002583608598</v>
          </cell>
          <cell r="J657">
            <v>1.3251978600000001</v>
          </cell>
          <cell r="K657">
            <v>75460.429999999993</v>
          </cell>
          <cell r="L657">
            <v>75726.53</v>
          </cell>
        </row>
        <row r="658">
          <cell r="H658">
            <v>37785</v>
          </cell>
          <cell r="I658">
            <v>2.2481630456052302</v>
          </cell>
          <cell r="J658">
            <v>1.32584553</v>
          </cell>
          <cell r="K658">
            <v>75423.570000000007</v>
          </cell>
          <cell r="L658">
            <v>75689.539999999994</v>
          </cell>
        </row>
        <row r="659">
          <cell r="H659">
            <v>37788</v>
          </cell>
          <cell r="I659">
            <v>2.2486259281345502</v>
          </cell>
          <cell r="J659">
            <v>1.3264935200000001</v>
          </cell>
          <cell r="K659">
            <v>75386.720000000001</v>
          </cell>
          <cell r="L659">
            <v>75652.570000000007</v>
          </cell>
        </row>
        <row r="660">
          <cell r="H660">
            <v>37789</v>
          </cell>
          <cell r="I660">
            <v>2.24908890596845</v>
          </cell>
          <cell r="J660">
            <v>1.32714182</v>
          </cell>
          <cell r="K660">
            <v>75349.899999999994</v>
          </cell>
          <cell r="L660">
            <v>75615.61</v>
          </cell>
        </row>
        <row r="661">
          <cell r="H661">
            <v>37790</v>
          </cell>
          <cell r="I661">
            <v>2.2495519791265601</v>
          </cell>
          <cell r="J661">
            <v>1.32779044</v>
          </cell>
          <cell r="K661">
            <v>75313.09</v>
          </cell>
          <cell r="L661">
            <v>75578.67</v>
          </cell>
        </row>
        <row r="662">
          <cell r="H662">
            <v>37792</v>
          </cell>
          <cell r="I662">
            <v>2.2500151476284902</v>
          </cell>
          <cell r="J662">
            <v>1.3284393800000001</v>
          </cell>
          <cell r="K662">
            <v>75276.3</v>
          </cell>
          <cell r="L662">
            <v>75541.75</v>
          </cell>
        </row>
        <row r="663">
          <cell r="H663">
            <v>37795</v>
          </cell>
          <cell r="I663">
            <v>2.2504784114938898</v>
          </cell>
          <cell r="J663">
            <v>1.3290886399999999</v>
          </cell>
          <cell r="K663">
            <v>75239.53</v>
          </cell>
          <cell r="L663">
            <v>75504.850000000006</v>
          </cell>
        </row>
        <row r="664">
          <cell r="H664">
            <v>37796</v>
          </cell>
          <cell r="I664">
            <v>2.2509417707423802</v>
          </cell>
          <cell r="J664">
            <v>1.3297382099999999</v>
          </cell>
          <cell r="K664">
            <v>75202.77</v>
          </cell>
          <cell r="L664">
            <v>75467.97</v>
          </cell>
        </row>
        <row r="665">
          <cell r="H665">
            <v>37797</v>
          </cell>
          <cell r="I665">
            <v>2.2514052253936101</v>
          </cell>
          <cell r="J665">
            <v>1.3303881</v>
          </cell>
          <cell r="K665">
            <v>75166.039999999994</v>
          </cell>
          <cell r="L665">
            <v>75431.100000000006</v>
          </cell>
        </row>
        <row r="666">
          <cell r="H666">
            <v>37798</v>
          </cell>
          <cell r="I666">
            <v>2.25186877546721</v>
          </cell>
          <cell r="J666">
            <v>1.3310383100000001</v>
          </cell>
          <cell r="K666">
            <v>75129.320000000007</v>
          </cell>
          <cell r="L666">
            <v>75394.25</v>
          </cell>
        </row>
        <row r="667">
          <cell r="H667">
            <v>37799</v>
          </cell>
          <cell r="I667">
            <v>2.2523324209828401</v>
          </cell>
          <cell r="J667">
            <v>1.33168883</v>
          </cell>
          <cell r="K667">
            <v>75092.62</v>
          </cell>
          <cell r="L667">
            <v>75357.42</v>
          </cell>
        </row>
        <row r="668">
          <cell r="H668">
            <v>37802</v>
          </cell>
          <cell r="I668">
            <v>2.25279616196014</v>
          </cell>
          <cell r="J668">
            <v>1.33233968</v>
          </cell>
          <cell r="K668">
            <v>75055.929999999993</v>
          </cell>
          <cell r="L668">
            <v>75320.61</v>
          </cell>
        </row>
        <row r="669">
          <cell r="H669">
            <v>37803</v>
          </cell>
          <cell r="I669">
            <v>2.25326</v>
          </cell>
          <cell r="J669">
            <v>1.3329908399999999</v>
          </cell>
          <cell r="K669">
            <v>75019.27</v>
          </cell>
          <cell r="L669">
            <v>75283.820000000007</v>
          </cell>
        </row>
        <row r="670">
          <cell r="H670">
            <v>37804</v>
          </cell>
          <cell r="I670">
            <v>2.2537041128652602</v>
          </cell>
          <cell r="J670">
            <v>1.3336580600000001</v>
          </cell>
          <cell r="K670">
            <v>74981.740000000005</v>
          </cell>
          <cell r="L670">
            <v>75246.149999999994</v>
          </cell>
        </row>
        <row r="671">
          <cell r="H671">
            <v>37805</v>
          </cell>
          <cell r="I671">
            <v>2.2541483132642499</v>
          </cell>
          <cell r="J671">
            <v>1.3343256100000001</v>
          </cell>
          <cell r="K671">
            <v>74944.23</v>
          </cell>
          <cell r="L671">
            <v>75208.509999999995</v>
          </cell>
        </row>
        <row r="672">
          <cell r="H672">
            <v>37806</v>
          </cell>
          <cell r="I672">
            <v>2.2545926012142199</v>
          </cell>
          <cell r="J672">
            <v>1.3349934999999999</v>
          </cell>
          <cell r="K672">
            <v>74906.73</v>
          </cell>
          <cell r="L672">
            <v>75170.880000000005</v>
          </cell>
        </row>
        <row r="673">
          <cell r="H673">
            <v>37809</v>
          </cell>
          <cell r="I673">
            <v>2.2550369767324199</v>
          </cell>
          <cell r="J673">
            <v>1.3356617200000001</v>
          </cell>
          <cell r="K673">
            <v>74869.259999999995</v>
          </cell>
          <cell r="L673">
            <v>75133.279999999999</v>
          </cell>
        </row>
        <row r="674">
          <cell r="H674">
            <v>37810</v>
          </cell>
          <cell r="I674">
            <v>2.2554814398361098</v>
          </cell>
          <cell r="J674">
            <v>1.3363302699999999</v>
          </cell>
          <cell r="K674">
            <v>74831.8</v>
          </cell>
          <cell r="L674">
            <v>75095.69</v>
          </cell>
        </row>
        <row r="675">
          <cell r="H675">
            <v>37811</v>
          </cell>
          <cell r="I675">
            <v>2.2559259905425502</v>
          </cell>
          <cell r="J675">
            <v>1.33699916</v>
          </cell>
          <cell r="K675">
            <v>74794.36</v>
          </cell>
          <cell r="L675">
            <v>75058.12</v>
          </cell>
        </row>
        <row r="676">
          <cell r="H676">
            <v>37812</v>
          </cell>
          <cell r="I676">
            <v>2.25637062886902</v>
          </cell>
          <cell r="J676">
            <v>1.3376683899999999</v>
          </cell>
          <cell r="K676">
            <v>74756.94</v>
          </cell>
          <cell r="L676">
            <v>75020.570000000007</v>
          </cell>
        </row>
        <row r="677">
          <cell r="H677">
            <v>37813</v>
          </cell>
          <cell r="I677">
            <v>2.2568153548327698</v>
          </cell>
          <cell r="J677">
            <v>1.3383379500000001</v>
          </cell>
          <cell r="K677">
            <v>74719.539999999994</v>
          </cell>
          <cell r="L677">
            <v>74983.03</v>
          </cell>
        </row>
        <row r="678">
          <cell r="H678">
            <v>37816</v>
          </cell>
          <cell r="I678">
            <v>2.25726016845109</v>
          </cell>
          <cell r="J678">
            <v>1.3390078400000001</v>
          </cell>
          <cell r="K678">
            <v>74682.16</v>
          </cell>
          <cell r="L678">
            <v>74945.52</v>
          </cell>
        </row>
        <row r="679">
          <cell r="H679">
            <v>37817</v>
          </cell>
          <cell r="I679">
            <v>2.2577050697412502</v>
          </cell>
          <cell r="J679">
            <v>1.3396780699999999</v>
          </cell>
          <cell r="K679">
            <v>74644.800000000003</v>
          </cell>
          <cell r="L679">
            <v>74908.03</v>
          </cell>
        </row>
        <row r="680">
          <cell r="H680">
            <v>37818</v>
          </cell>
          <cell r="I680">
            <v>2.2581500587205299</v>
          </cell>
          <cell r="J680">
            <v>1.34034864</v>
          </cell>
          <cell r="K680">
            <v>74607.45</v>
          </cell>
          <cell r="L680">
            <v>74870.55</v>
          </cell>
        </row>
        <row r="681">
          <cell r="H681">
            <v>37819</v>
          </cell>
          <cell r="I681">
            <v>2.2585951354062099</v>
          </cell>
          <cell r="J681">
            <v>1.34101954</v>
          </cell>
          <cell r="K681">
            <v>74570.13</v>
          </cell>
          <cell r="L681">
            <v>74833.09</v>
          </cell>
        </row>
        <row r="682">
          <cell r="H682">
            <v>37820</v>
          </cell>
          <cell r="I682">
            <v>2.2590402998155898</v>
          </cell>
          <cell r="J682">
            <v>1.34169077</v>
          </cell>
          <cell r="K682">
            <v>74532.820000000007</v>
          </cell>
          <cell r="L682">
            <v>74795.66</v>
          </cell>
        </row>
        <row r="683">
          <cell r="H683">
            <v>37823</v>
          </cell>
          <cell r="I683">
            <v>2.2594855519659398</v>
          </cell>
          <cell r="J683">
            <v>1.3423623499999999</v>
          </cell>
          <cell r="K683">
            <v>74495.53</v>
          </cell>
          <cell r="L683">
            <v>74758.240000000005</v>
          </cell>
        </row>
        <row r="684">
          <cell r="H684">
            <v>37824</v>
          </cell>
          <cell r="I684">
            <v>2.25993089187457</v>
          </cell>
          <cell r="J684">
            <v>1.34303426</v>
          </cell>
          <cell r="K684">
            <v>74458.259999999995</v>
          </cell>
          <cell r="L684">
            <v>74720.83</v>
          </cell>
        </row>
        <row r="685">
          <cell r="H685">
            <v>37825</v>
          </cell>
          <cell r="I685">
            <v>2.2603763195587701</v>
          </cell>
          <cell r="J685">
            <v>1.3437064999999999</v>
          </cell>
          <cell r="K685">
            <v>74421.009999999995</v>
          </cell>
          <cell r="L685">
            <v>74683.45</v>
          </cell>
        </row>
        <row r="686">
          <cell r="H686">
            <v>37826</v>
          </cell>
          <cell r="I686">
            <v>2.26082183503584</v>
          </cell>
          <cell r="J686">
            <v>1.3443790799999999</v>
          </cell>
          <cell r="K686">
            <v>74383.78</v>
          </cell>
          <cell r="L686">
            <v>74646.09</v>
          </cell>
        </row>
        <row r="687">
          <cell r="H687">
            <v>37827</v>
          </cell>
          <cell r="I687">
            <v>2.2612674383230802</v>
          </cell>
          <cell r="J687">
            <v>1.3450519999999999</v>
          </cell>
          <cell r="K687">
            <v>74346.570000000007</v>
          </cell>
          <cell r="L687">
            <v>74608.740000000005</v>
          </cell>
        </row>
        <row r="688">
          <cell r="H688">
            <v>37830</v>
          </cell>
          <cell r="I688">
            <v>2.2617131294378101</v>
          </cell>
          <cell r="J688">
            <v>1.34572526</v>
          </cell>
          <cell r="K688">
            <v>74309.37</v>
          </cell>
          <cell r="L688">
            <v>74571.42</v>
          </cell>
        </row>
        <row r="689">
          <cell r="H689">
            <v>37831</v>
          </cell>
          <cell r="I689">
            <v>2.2621589083973301</v>
          </cell>
          <cell r="J689">
            <v>1.3463988499999999</v>
          </cell>
          <cell r="K689">
            <v>74272.2</v>
          </cell>
          <cell r="L689">
            <v>74534.11</v>
          </cell>
        </row>
        <row r="690">
          <cell r="H690">
            <v>37832</v>
          </cell>
          <cell r="I690">
            <v>2.26260477521895</v>
          </cell>
          <cell r="J690">
            <v>1.34707278</v>
          </cell>
          <cell r="K690">
            <v>74235.039999999994</v>
          </cell>
          <cell r="L690">
            <v>74496.820000000007</v>
          </cell>
        </row>
        <row r="691">
          <cell r="H691">
            <v>37833</v>
          </cell>
          <cell r="I691">
            <v>2.26305072992001</v>
          </cell>
          <cell r="J691">
            <v>1.3477470499999999</v>
          </cell>
          <cell r="K691">
            <v>74197.899999999994</v>
          </cell>
          <cell r="L691">
            <v>74459.55</v>
          </cell>
        </row>
        <row r="692">
          <cell r="H692">
            <v>37834</v>
          </cell>
          <cell r="I692">
            <v>2.2634967725177999</v>
          </cell>
          <cell r="J692">
            <v>1.3484216499999999</v>
          </cell>
          <cell r="K692">
            <v>74160.78</v>
          </cell>
          <cell r="L692">
            <v>74422.3</v>
          </cell>
        </row>
        <row r="693">
          <cell r="H693">
            <v>37837</v>
          </cell>
          <cell r="I693">
            <v>2.2639429030296698</v>
          </cell>
          <cell r="J693">
            <v>1.34909659</v>
          </cell>
          <cell r="K693">
            <v>74123.679999999993</v>
          </cell>
          <cell r="L693">
            <v>74385.070000000007</v>
          </cell>
        </row>
        <row r="694">
          <cell r="H694">
            <v>37838</v>
          </cell>
          <cell r="I694">
            <v>2.2643891214729299</v>
          </cell>
          <cell r="J694">
            <v>1.3497718700000001</v>
          </cell>
          <cell r="K694">
            <v>74086.59</v>
          </cell>
          <cell r="L694">
            <v>74347.850000000006</v>
          </cell>
        </row>
        <row r="695">
          <cell r="H695">
            <v>37839</v>
          </cell>
          <cell r="I695">
            <v>2.2648354278649201</v>
          </cell>
          <cell r="J695">
            <v>1.3504474900000001</v>
          </cell>
          <cell r="K695">
            <v>74049.53</v>
          </cell>
          <cell r="L695">
            <v>74310.66</v>
          </cell>
        </row>
        <row r="696">
          <cell r="H696">
            <v>37840</v>
          </cell>
          <cell r="I696">
            <v>2.2652818222229798</v>
          </cell>
          <cell r="J696">
            <v>1.35112345</v>
          </cell>
          <cell r="K696">
            <v>74012.479999999996</v>
          </cell>
          <cell r="L696">
            <v>74273.48</v>
          </cell>
        </row>
        <row r="697">
          <cell r="H697">
            <v>37841</v>
          </cell>
          <cell r="I697">
            <v>2.2657283045644299</v>
          </cell>
          <cell r="J697">
            <v>1.3517997399999999</v>
          </cell>
          <cell r="K697">
            <v>73975.45</v>
          </cell>
          <cell r="L697">
            <v>74236.320000000007</v>
          </cell>
        </row>
        <row r="698">
          <cell r="H698">
            <v>37844</v>
          </cell>
          <cell r="I698">
            <v>2.2661748749066302</v>
          </cell>
          <cell r="J698">
            <v>1.35247637</v>
          </cell>
          <cell r="K698">
            <v>73938.45</v>
          </cell>
          <cell r="L698">
            <v>74199.179999999993</v>
          </cell>
        </row>
        <row r="699">
          <cell r="H699">
            <v>37845</v>
          </cell>
          <cell r="I699">
            <v>2.26662153326691</v>
          </cell>
          <cell r="J699">
            <v>1.3531533499999999</v>
          </cell>
          <cell r="K699">
            <v>73901.45</v>
          </cell>
          <cell r="L699">
            <v>74162.06</v>
          </cell>
        </row>
        <row r="700">
          <cell r="H700">
            <v>37846</v>
          </cell>
          <cell r="I700">
            <v>2.26706827966263</v>
          </cell>
          <cell r="J700">
            <v>1.3538306600000001</v>
          </cell>
          <cell r="K700">
            <v>73864.479999999996</v>
          </cell>
          <cell r="L700">
            <v>74124.960000000006</v>
          </cell>
        </row>
        <row r="701">
          <cell r="H701">
            <v>37847</v>
          </cell>
          <cell r="I701">
            <v>2.2675151141111298</v>
          </cell>
          <cell r="J701">
            <v>1.3545083099999999</v>
          </cell>
          <cell r="K701">
            <v>73827.53</v>
          </cell>
          <cell r="L701">
            <v>74087.87</v>
          </cell>
        </row>
        <row r="702">
          <cell r="H702">
            <v>37848</v>
          </cell>
          <cell r="I702">
            <v>2.2679620366297799</v>
          </cell>
          <cell r="J702">
            <v>1.35518629</v>
          </cell>
          <cell r="K702">
            <v>73790.59</v>
          </cell>
          <cell r="L702">
            <v>74050.81</v>
          </cell>
        </row>
        <row r="703">
          <cell r="H703">
            <v>37851</v>
          </cell>
          <cell r="I703">
            <v>2.2684090472359202</v>
          </cell>
          <cell r="J703">
            <v>1.35586462</v>
          </cell>
          <cell r="K703">
            <v>73753.679999999993</v>
          </cell>
          <cell r="L703">
            <v>74013.759999999995</v>
          </cell>
        </row>
        <row r="704">
          <cell r="H704">
            <v>37852</v>
          </cell>
          <cell r="I704">
            <v>2.2688561459469301</v>
          </cell>
          <cell r="J704">
            <v>1.3565432900000001</v>
          </cell>
          <cell r="K704">
            <v>73716.78</v>
          </cell>
          <cell r="L704">
            <v>73976.73</v>
          </cell>
        </row>
        <row r="705">
          <cell r="H705">
            <v>37853</v>
          </cell>
          <cell r="I705">
            <v>2.2693033327801699</v>
          </cell>
          <cell r="J705">
            <v>1.3572223000000001</v>
          </cell>
          <cell r="K705">
            <v>73679.899999999994</v>
          </cell>
          <cell r="L705">
            <v>73939.72</v>
          </cell>
        </row>
        <row r="706">
          <cell r="H706">
            <v>37854</v>
          </cell>
          <cell r="I706">
            <v>2.2697506077530001</v>
          </cell>
          <cell r="J706">
            <v>1.3579016399999999</v>
          </cell>
          <cell r="K706">
            <v>73643.039999999994</v>
          </cell>
          <cell r="L706">
            <v>73902.73</v>
          </cell>
        </row>
        <row r="707">
          <cell r="H707">
            <v>37855</v>
          </cell>
          <cell r="I707">
            <v>2.2701979708828</v>
          </cell>
          <cell r="J707">
            <v>1.35858133</v>
          </cell>
          <cell r="K707">
            <v>73606.19</v>
          </cell>
          <cell r="L707">
            <v>73865.759999999995</v>
          </cell>
        </row>
        <row r="708">
          <cell r="H708">
            <v>37858</v>
          </cell>
          <cell r="I708">
            <v>2.2706454221869401</v>
          </cell>
          <cell r="J708">
            <v>1.3592613600000001</v>
          </cell>
          <cell r="K708">
            <v>73569.37</v>
          </cell>
          <cell r="L708">
            <v>73828.800000000003</v>
          </cell>
        </row>
        <row r="709">
          <cell r="H709">
            <v>37859</v>
          </cell>
          <cell r="I709">
            <v>2.2710929616828102</v>
          </cell>
          <cell r="J709">
            <v>1.3599417300000001</v>
          </cell>
          <cell r="K709">
            <v>73532.56</v>
          </cell>
          <cell r="L709">
            <v>73791.87</v>
          </cell>
        </row>
        <row r="710">
          <cell r="H710">
            <v>37860</v>
          </cell>
          <cell r="I710">
            <v>2.2715405893877798</v>
          </cell>
          <cell r="J710">
            <v>1.36062243</v>
          </cell>
          <cell r="K710">
            <v>73495.77</v>
          </cell>
          <cell r="L710">
            <v>73754.95</v>
          </cell>
        </row>
        <row r="711">
          <cell r="H711">
            <v>37861</v>
          </cell>
          <cell r="I711">
            <v>2.27198830531924</v>
          </cell>
          <cell r="J711">
            <v>1.3613034799999999</v>
          </cell>
          <cell r="K711">
            <v>73459.009999999995</v>
          </cell>
          <cell r="L711">
            <v>73718.05</v>
          </cell>
        </row>
        <row r="712">
          <cell r="H712">
            <v>37862</v>
          </cell>
          <cell r="I712">
            <v>2.27243610949458</v>
          </cell>
          <cell r="J712">
            <v>1.3619848699999999</v>
          </cell>
          <cell r="K712">
            <v>73422.25</v>
          </cell>
          <cell r="L712">
            <v>73681.17</v>
          </cell>
        </row>
        <row r="713">
          <cell r="H713">
            <v>37865</v>
          </cell>
          <cell r="I713">
            <v>2.2728840019311898</v>
          </cell>
          <cell r="J713">
            <v>1.3626666000000001</v>
          </cell>
          <cell r="K713">
            <v>73385.52</v>
          </cell>
          <cell r="L713">
            <v>73644.31</v>
          </cell>
        </row>
        <row r="714">
          <cell r="H714">
            <v>37866</v>
          </cell>
          <cell r="I714">
            <v>2.27333198264648</v>
          </cell>
          <cell r="J714">
            <v>1.3633486800000001</v>
          </cell>
          <cell r="K714">
            <v>73348.81</v>
          </cell>
          <cell r="L714">
            <v>73607.47</v>
          </cell>
        </row>
        <row r="715">
          <cell r="H715">
            <v>37867</v>
          </cell>
          <cell r="I715">
            <v>2.2737800516578299</v>
          </cell>
          <cell r="J715">
            <v>1.3640310899999999</v>
          </cell>
          <cell r="K715">
            <v>73312.11</v>
          </cell>
          <cell r="L715">
            <v>73570.64</v>
          </cell>
        </row>
        <row r="716">
          <cell r="H716">
            <v>37868</v>
          </cell>
          <cell r="I716">
            <v>2.2742282089826502</v>
          </cell>
          <cell r="J716">
            <v>1.36471385</v>
          </cell>
          <cell r="K716">
            <v>73275.429999999993</v>
          </cell>
          <cell r="L716">
            <v>73533.83</v>
          </cell>
        </row>
        <row r="717">
          <cell r="H717">
            <v>37869</v>
          </cell>
          <cell r="I717">
            <v>2.27467645463835</v>
          </cell>
          <cell r="J717">
            <v>1.3653969399999999</v>
          </cell>
          <cell r="K717">
            <v>73238.78</v>
          </cell>
          <cell r="L717">
            <v>73497.039999999994</v>
          </cell>
        </row>
        <row r="718">
          <cell r="H718">
            <v>37872</v>
          </cell>
          <cell r="I718">
            <v>2.2751247886423398</v>
          </cell>
          <cell r="J718">
            <v>1.3660803800000001</v>
          </cell>
          <cell r="K718">
            <v>73202.13</v>
          </cell>
          <cell r="L718">
            <v>73460.28</v>
          </cell>
        </row>
        <row r="719">
          <cell r="H719">
            <v>37873</v>
          </cell>
          <cell r="I719">
            <v>2.2755732110120301</v>
          </cell>
          <cell r="J719">
            <v>1.36676416</v>
          </cell>
          <cell r="K719">
            <v>73165.509999999995</v>
          </cell>
          <cell r="L719">
            <v>73423.520000000004</v>
          </cell>
        </row>
        <row r="720">
          <cell r="H720">
            <v>37874</v>
          </cell>
          <cell r="I720">
            <v>2.2760217217648302</v>
          </cell>
          <cell r="J720">
            <v>1.36744829</v>
          </cell>
          <cell r="K720">
            <v>73128.91</v>
          </cell>
          <cell r="L720">
            <v>73386.789999999994</v>
          </cell>
        </row>
        <row r="721">
          <cell r="H721">
            <v>37875</v>
          </cell>
          <cell r="I721">
            <v>2.2764703209181798</v>
          </cell>
          <cell r="J721">
            <v>1.36813275</v>
          </cell>
          <cell r="K721">
            <v>73092.320000000007</v>
          </cell>
          <cell r="L721">
            <v>73350.080000000002</v>
          </cell>
        </row>
        <row r="722">
          <cell r="H722">
            <v>37876</v>
          </cell>
          <cell r="I722">
            <v>2.2769190084894801</v>
          </cell>
          <cell r="J722">
            <v>1.3688175600000001</v>
          </cell>
          <cell r="K722">
            <v>73055.75</v>
          </cell>
          <cell r="L722">
            <v>73313.38</v>
          </cell>
        </row>
        <row r="723">
          <cell r="H723">
            <v>37879</v>
          </cell>
          <cell r="I723">
            <v>2.2773677844961799</v>
          </cell>
          <cell r="J723">
            <v>1.3695027099999999</v>
          </cell>
          <cell r="K723">
            <v>73019.210000000006</v>
          </cell>
          <cell r="L723">
            <v>73276.7</v>
          </cell>
        </row>
        <row r="724">
          <cell r="H724">
            <v>37880</v>
          </cell>
          <cell r="I724">
            <v>2.2778166489556901</v>
          </cell>
          <cell r="J724">
            <v>1.3701882000000001</v>
          </cell>
          <cell r="K724">
            <v>72982.67</v>
          </cell>
          <cell r="L724">
            <v>73240.039999999994</v>
          </cell>
        </row>
        <row r="725">
          <cell r="H725">
            <v>37881</v>
          </cell>
          <cell r="I725">
            <v>2.2782656018854501</v>
          </cell>
          <cell r="J725">
            <v>1.3708740399999999</v>
          </cell>
          <cell r="K725">
            <v>72946.16</v>
          </cell>
          <cell r="L725">
            <v>73203.399999999994</v>
          </cell>
        </row>
        <row r="726">
          <cell r="H726">
            <v>37882</v>
          </cell>
          <cell r="I726">
            <v>2.27871464330291</v>
          </cell>
          <cell r="J726">
            <v>1.3715602200000001</v>
          </cell>
          <cell r="K726">
            <v>72909.67</v>
          </cell>
          <cell r="L726">
            <v>73166.78</v>
          </cell>
        </row>
        <row r="727">
          <cell r="H727">
            <v>37883</v>
          </cell>
          <cell r="I727">
            <v>2.2791637732254899</v>
          </cell>
          <cell r="J727">
            <v>1.37224675</v>
          </cell>
          <cell r="K727">
            <v>72873.19</v>
          </cell>
          <cell r="L727">
            <v>73130.17</v>
          </cell>
        </row>
        <row r="728">
          <cell r="H728">
            <v>37886</v>
          </cell>
          <cell r="I728">
            <v>2.2796129916706498</v>
          </cell>
          <cell r="J728">
            <v>1.37293361</v>
          </cell>
          <cell r="K728">
            <v>72836.73</v>
          </cell>
          <cell r="L728">
            <v>73093.59</v>
          </cell>
        </row>
        <row r="729">
          <cell r="H729">
            <v>37887</v>
          </cell>
          <cell r="I729">
            <v>2.2800622986558299</v>
          </cell>
          <cell r="J729">
            <v>1.37362082</v>
          </cell>
          <cell r="K729">
            <v>72800.289999999994</v>
          </cell>
          <cell r="L729">
            <v>73057.02</v>
          </cell>
        </row>
        <row r="730">
          <cell r="H730">
            <v>37888</v>
          </cell>
          <cell r="I730">
            <v>2.28051169419849</v>
          </cell>
          <cell r="J730">
            <v>1.37430838</v>
          </cell>
          <cell r="K730">
            <v>72763.87</v>
          </cell>
          <cell r="L730">
            <v>73020.47</v>
          </cell>
        </row>
        <row r="731">
          <cell r="H731">
            <v>37889</v>
          </cell>
          <cell r="I731">
            <v>2.2809611783160699</v>
          </cell>
          <cell r="J731">
            <v>1.37499628</v>
          </cell>
          <cell r="K731">
            <v>72727.47</v>
          </cell>
          <cell r="L731">
            <v>72983.94</v>
          </cell>
        </row>
        <row r="732">
          <cell r="H732">
            <v>37890</v>
          </cell>
          <cell r="I732">
            <v>2.2814107510260402</v>
          </cell>
          <cell r="J732">
            <v>1.3756845200000001</v>
          </cell>
          <cell r="K732">
            <v>72691.08</v>
          </cell>
          <cell r="L732">
            <v>72947.42</v>
          </cell>
        </row>
        <row r="733">
          <cell r="H733">
            <v>37893</v>
          </cell>
          <cell r="I733">
            <v>2.2818604123458601</v>
          </cell>
          <cell r="J733">
            <v>1.3763731100000001</v>
          </cell>
          <cell r="K733">
            <v>72654.720000000001</v>
          </cell>
          <cell r="L733">
            <v>72910.929999999993</v>
          </cell>
        </row>
        <row r="734">
          <cell r="H734">
            <v>37894</v>
          </cell>
          <cell r="I734">
            <v>2.28231016229299</v>
          </cell>
          <cell r="J734">
            <v>1.37706204</v>
          </cell>
          <cell r="K734">
            <v>72618.37</v>
          </cell>
          <cell r="L734">
            <v>72874.45</v>
          </cell>
        </row>
        <row r="735">
          <cell r="H735">
            <v>37895</v>
          </cell>
          <cell r="I735">
            <v>2.2827600000000001</v>
          </cell>
          <cell r="J735">
            <v>1.37775132</v>
          </cell>
          <cell r="K735">
            <v>72582.039999999994</v>
          </cell>
          <cell r="L735">
            <v>72837.990000000005</v>
          </cell>
        </row>
        <row r="736">
          <cell r="H736">
            <v>37896</v>
          </cell>
          <cell r="I736">
            <v>2.2832167554439202</v>
          </cell>
          <cell r="J736">
            <v>1.3784449599999999</v>
          </cell>
          <cell r="K736">
            <v>72545.52</v>
          </cell>
          <cell r="L736">
            <v>72801.34</v>
          </cell>
        </row>
        <row r="737">
          <cell r="H737">
            <v>37897</v>
          </cell>
          <cell r="I737">
            <v>2.2836736022796398</v>
          </cell>
          <cell r="J737">
            <v>1.37913894</v>
          </cell>
          <cell r="K737">
            <v>72509.009999999995</v>
          </cell>
          <cell r="L737">
            <v>72764.710000000006</v>
          </cell>
        </row>
        <row r="738">
          <cell r="H738">
            <v>37900</v>
          </cell>
          <cell r="I738">
            <v>2.2841305405254499</v>
          </cell>
          <cell r="J738">
            <v>1.3798332799999999</v>
          </cell>
          <cell r="K738">
            <v>72472.52</v>
          </cell>
          <cell r="L738">
            <v>72728.09</v>
          </cell>
        </row>
        <row r="739">
          <cell r="H739">
            <v>37901</v>
          </cell>
          <cell r="I739">
            <v>2.2845875701996201</v>
          </cell>
          <cell r="J739">
            <v>1.3805279699999999</v>
          </cell>
          <cell r="K739">
            <v>72436.06</v>
          </cell>
          <cell r="L739">
            <v>72691.490000000005</v>
          </cell>
        </row>
        <row r="740">
          <cell r="H740">
            <v>37902</v>
          </cell>
          <cell r="I740">
            <v>2.2850446913204601</v>
          </cell>
          <cell r="J740">
            <v>1.3812230000000001</v>
          </cell>
          <cell r="K740">
            <v>72399.61</v>
          </cell>
          <cell r="L740">
            <v>72654.92</v>
          </cell>
        </row>
        <row r="741">
          <cell r="H741">
            <v>37903</v>
          </cell>
          <cell r="I741">
            <v>2.2855019039062698</v>
          </cell>
          <cell r="J741">
            <v>1.3819183900000001</v>
          </cell>
          <cell r="K741">
            <v>72363.17</v>
          </cell>
          <cell r="L741">
            <v>72618.36</v>
          </cell>
        </row>
        <row r="742">
          <cell r="H742">
            <v>37904</v>
          </cell>
          <cell r="I742">
            <v>2.2859592079753401</v>
          </cell>
          <cell r="J742">
            <v>1.3826141199999999</v>
          </cell>
          <cell r="K742">
            <v>72326.759999999995</v>
          </cell>
          <cell r="L742">
            <v>72581.81</v>
          </cell>
        </row>
        <row r="743">
          <cell r="H743">
            <v>37907</v>
          </cell>
          <cell r="I743">
            <v>2.2864166035459799</v>
          </cell>
          <cell r="J743">
            <v>1.3833102100000001</v>
          </cell>
          <cell r="K743">
            <v>72290.37</v>
          </cell>
          <cell r="L743">
            <v>72545.289999999994</v>
          </cell>
        </row>
        <row r="744">
          <cell r="H744">
            <v>37908</v>
          </cell>
          <cell r="I744">
            <v>2.2868740906365002</v>
          </cell>
          <cell r="J744">
            <v>1.38400664</v>
          </cell>
          <cell r="K744">
            <v>72253.990000000005</v>
          </cell>
          <cell r="L744">
            <v>72508.789999999994</v>
          </cell>
        </row>
        <row r="745">
          <cell r="H745">
            <v>37909</v>
          </cell>
          <cell r="I745">
            <v>2.2873316692652002</v>
          </cell>
          <cell r="J745">
            <v>1.3847034300000001</v>
          </cell>
          <cell r="K745">
            <v>72217.63</v>
          </cell>
          <cell r="L745">
            <v>72472.3</v>
          </cell>
        </row>
        <row r="746">
          <cell r="H746">
            <v>37910</v>
          </cell>
          <cell r="I746">
            <v>2.2877893394504198</v>
          </cell>
          <cell r="J746">
            <v>1.3854005700000001</v>
          </cell>
          <cell r="K746">
            <v>72181.289999999994</v>
          </cell>
          <cell r="L746">
            <v>72435.83</v>
          </cell>
        </row>
        <row r="747">
          <cell r="H747">
            <v>37911</v>
          </cell>
          <cell r="I747">
            <v>2.2882471012104602</v>
          </cell>
          <cell r="J747">
            <v>1.3860980599999999</v>
          </cell>
          <cell r="K747">
            <v>72144.97</v>
          </cell>
          <cell r="L747">
            <v>72399.38</v>
          </cell>
        </row>
        <row r="748">
          <cell r="H748">
            <v>37914</v>
          </cell>
          <cell r="I748">
            <v>2.28870495456365</v>
          </cell>
          <cell r="J748">
            <v>1.3867959000000001</v>
          </cell>
          <cell r="K748">
            <v>72108.66</v>
          </cell>
          <cell r="L748">
            <v>72362.95</v>
          </cell>
        </row>
        <row r="749">
          <cell r="H749">
            <v>37915</v>
          </cell>
          <cell r="I749">
            <v>2.2891628995283102</v>
          </cell>
          <cell r="J749">
            <v>1.3874940899999999</v>
          </cell>
          <cell r="K749">
            <v>72072.38</v>
          </cell>
          <cell r="L749">
            <v>72326.539999999994</v>
          </cell>
        </row>
        <row r="750">
          <cell r="H750">
            <v>37916</v>
          </cell>
          <cell r="I750">
            <v>2.2896209361227799</v>
          </cell>
          <cell r="J750">
            <v>1.38819263</v>
          </cell>
          <cell r="K750">
            <v>72036.11</v>
          </cell>
          <cell r="L750">
            <v>72290.14</v>
          </cell>
        </row>
        <row r="751">
          <cell r="H751">
            <v>37917</v>
          </cell>
          <cell r="I751">
            <v>2.2900790643653899</v>
          </cell>
          <cell r="J751">
            <v>1.38889152</v>
          </cell>
          <cell r="K751">
            <v>71999.86</v>
          </cell>
          <cell r="L751">
            <v>72253.759999999995</v>
          </cell>
        </row>
        <row r="752">
          <cell r="H752">
            <v>37918</v>
          </cell>
          <cell r="I752">
            <v>2.29053728427448</v>
          </cell>
          <cell r="J752">
            <v>1.3895907700000001</v>
          </cell>
          <cell r="K752">
            <v>71963.63</v>
          </cell>
          <cell r="L752">
            <v>72217.41</v>
          </cell>
        </row>
        <row r="753">
          <cell r="H753">
            <v>37921</v>
          </cell>
          <cell r="I753">
            <v>2.2909955958683801</v>
          </cell>
          <cell r="J753">
            <v>1.39029037</v>
          </cell>
          <cell r="K753">
            <v>71927.42</v>
          </cell>
          <cell r="L753">
            <v>72181.070000000007</v>
          </cell>
        </row>
        <row r="754">
          <cell r="H754">
            <v>37922</v>
          </cell>
          <cell r="I754">
            <v>2.2914539991654501</v>
          </cell>
          <cell r="J754">
            <v>1.39099032</v>
          </cell>
          <cell r="K754">
            <v>71891.23</v>
          </cell>
          <cell r="L754">
            <v>72144.740000000005</v>
          </cell>
        </row>
        <row r="755">
          <cell r="H755">
            <v>37923</v>
          </cell>
          <cell r="I755">
            <v>2.2919124941840399</v>
          </cell>
          <cell r="J755">
            <v>1.3916906200000001</v>
          </cell>
          <cell r="K755">
            <v>71855.05</v>
          </cell>
          <cell r="L755">
            <v>72108.44</v>
          </cell>
        </row>
        <row r="756">
          <cell r="H756">
            <v>37924</v>
          </cell>
          <cell r="I756">
            <v>2.2923710809424902</v>
          </cell>
          <cell r="J756">
            <v>1.39239128</v>
          </cell>
          <cell r="K756">
            <v>71818.89</v>
          </cell>
          <cell r="L756">
            <v>72072.160000000003</v>
          </cell>
        </row>
        <row r="757">
          <cell r="H757">
            <v>37925</v>
          </cell>
          <cell r="I757">
            <v>2.2928297594591598</v>
          </cell>
          <cell r="J757">
            <v>1.3930922800000001</v>
          </cell>
          <cell r="K757">
            <v>71782.75</v>
          </cell>
          <cell r="L757">
            <v>72035.89</v>
          </cell>
        </row>
        <row r="758">
          <cell r="H758">
            <v>37928</v>
          </cell>
          <cell r="I758">
            <v>2.2932885297524099</v>
          </cell>
          <cell r="J758">
            <v>1.3937936500000001</v>
          </cell>
          <cell r="K758">
            <v>71746.63</v>
          </cell>
          <cell r="L758">
            <v>71999.64</v>
          </cell>
        </row>
        <row r="759">
          <cell r="H759">
            <v>37929</v>
          </cell>
          <cell r="I759">
            <v>2.2937473918406099</v>
          </cell>
          <cell r="J759">
            <v>1.3944953600000001</v>
          </cell>
          <cell r="K759">
            <v>71710.53</v>
          </cell>
          <cell r="L759">
            <v>71963.41</v>
          </cell>
        </row>
        <row r="760">
          <cell r="H760">
            <v>37930</v>
          </cell>
          <cell r="I760">
            <v>2.2942063457421198</v>
          </cell>
          <cell r="J760">
            <v>1.3951974300000001</v>
          </cell>
          <cell r="K760">
            <v>71674.44</v>
          </cell>
          <cell r="L760">
            <v>71927.199999999997</v>
          </cell>
        </row>
        <row r="761">
          <cell r="H761">
            <v>37931</v>
          </cell>
          <cell r="I761">
            <v>2.2946653914753199</v>
          </cell>
          <cell r="J761">
            <v>1.3958998499999999</v>
          </cell>
          <cell r="K761">
            <v>71638.38</v>
          </cell>
          <cell r="L761">
            <v>71891</v>
          </cell>
        </row>
        <row r="762">
          <cell r="H762">
            <v>37932</v>
          </cell>
          <cell r="I762">
            <v>2.2951245290585698</v>
          </cell>
          <cell r="J762">
            <v>1.3966026199999999</v>
          </cell>
          <cell r="K762">
            <v>71602.33</v>
          </cell>
          <cell r="L762">
            <v>71854.83</v>
          </cell>
        </row>
        <row r="763">
          <cell r="H763">
            <v>37935</v>
          </cell>
          <cell r="I763">
            <v>2.2955837585102601</v>
          </cell>
          <cell r="J763">
            <v>1.3973057499999999</v>
          </cell>
          <cell r="K763">
            <v>71566.3</v>
          </cell>
          <cell r="L763">
            <v>71818.67</v>
          </cell>
        </row>
        <row r="764">
          <cell r="H764">
            <v>37936</v>
          </cell>
          <cell r="I764">
            <v>2.2960430798487601</v>
          </cell>
          <cell r="J764">
            <v>1.39800923</v>
          </cell>
          <cell r="K764">
            <v>71530.289999999994</v>
          </cell>
          <cell r="L764">
            <v>71782.53</v>
          </cell>
        </row>
        <row r="765">
          <cell r="H765">
            <v>37937</v>
          </cell>
          <cell r="I765">
            <v>2.2965024930924698</v>
          </cell>
          <cell r="J765">
            <v>1.3987130699999999</v>
          </cell>
          <cell r="K765">
            <v>71494.289999999994</v>
          </cell>
          <cell r="L765">
            <v>71746.41</v>
          </cell>
        </row>
        <row r="766">
          <cell r="H766">
            <v>37938</v>
          </cell>
          <cell r="I766">
            <v>2.29696199825977</v>
          </cell>
          <cell r="J766">
            <v>1.3994172600000001</v>
          </cell>
          <cell r="K766">
            <v>71458.320000000007</v>
          </cell>
          <cell r="L766">
            <v>71710.31</v>
          </cell>
        </row>
        <row r="767">
          <cell r="H767">
            <v>37939</v>
          </cell>
          <cell r="I767">
            <v>2.2974215953690602</v>
          </cell>
          <cell r="J767">
            <v>1.4001218099999999</v>
          </cell>
          <cell r="K767">
            <v>71422.36</v>
          </cell>
          <cell r="L767">
            <v>71674.22</v>
          </cell>
        </row>
        <row r="768">
          <cell r="H768">
            <v>37942</v>
          </cell>
          <cell r="I768">
            <v>2.2978812844387302</v>
          </cell>
          <cell r="J768">
            <v>1.40082671</v>
          </cell>
          <cell r="K768">
            <v>71386.42</v>
          </cell>
          <cell r="L768">
            <v>71638.149999999994</v>
          </cell>
        </row>
        <row r="769">
          <cell r="H769">
            <v>37943</v>
          </cell>
          <cell r="I769">
            <v>2.2983410654871799</v>
          </cell>
          <cell r="J769">
            <v>1.40153196</v>
          </cell>
          <cell r="K769">
            <v>71350.5</v>
          </cell>
          <cell r="L769">
            <v>71602.11</v>
          </cell>
        </row>
        <row r="770">
          <cell r="H770">
            <v>37944</v>
          </cell>
          <cell r="I770">
            <v>2.2988009385328101</v>
          </cell>
          <cell r="J770">
            <v>1.40223757</v>
          </cell>
          <cell r="K770">
            <v>71314.59</v>
          </cell>
          <cell r="L770">
            <v>71566.080000000002</v>
          </cell>
        </row>
        <row r="771">
          <cell r="H771">
            <v>37945</v>
          </cell>
          <cell r="I771">
            <v>2.2992609035940399</v>
          </cell>
          <cell r="J771">
            <v>1.4029435400000001</v>
          </cell>
          <cell r="K771">
            <v>71278.710000000006</v>
          </cell>
          <cell r="L771">
            <v>71530.06</v>
          </cell>
        </row>
        <row r="772">
          <cell r="H772">
            <v>37946</v>
          </cell>
          <cell r="I772">
            <v>2.2997209606892799</v>
          </cell>
          <cell r="J772">
            <v>1.40364986</v>
          </cell>
          <cell r="K772">
            <v>71242.84</v>
          </cell>
          <cell r="L772">
            <v>71494.070000000007</v>
          </cell>
        </row>
        <row r="773">
          <cell r="H773">
            <v>37949</v>
          </cell>
          <cell r="I773">
            <v>2.3001811098369398</v>
          </cell>
          <cell r="J773">
            <v>1.40435653</v>
          </cell>
          <cell r="K773">
            <v>71206.990000000005</v>
          </cell>
          <cell r="L773">
            <v>71458.09</v>
          </cell>
        </row>
        <row r="774">
          <cell r="H774">
            <v>37950</v>
          </cell>
          <cell r="I774">
            <v>2.3006413510554302</v>
          </cell>
          <cell r="J774">
            <v>1.4050635600000001</v>
          </cell>
          <cell r="K774">
            <v>71171.16</v>
          </cell>
          <cell r="L774">
            <v>71422.14</v>
          </cell>
        </row>
        <row r="775">
          <cell r="H775">
            <v>37951</v>
          </cell>
          <cell r="I775">
            <v>2.3011016843631902</v>
          </cell>
          <cell r="J775">
            <v>1.40577095</v>
          </cell>
          <cell r="K775">
            <v>71135.34</v>
          </cell>
          <cell r="L775">
            <v>71386.2</v>
          </cell>
        </row>
        <row r="776">
          <cell r="H776">
            <v>37952</v>
          </cell>
          <cell r="I776">
            <v>2.3015621097786298</v>
          </cell>
          <cell r="J776">
            <v>1.4064787000000001</v>
          </cell>
          <cell r="K776">
            <v>71099.55</v>
          </cell>
          <cell r="L776">
            <v>71350.27</v>
          </cell>
        </row>
        <row r="777">
          <cell r="H777">
            <v>37953</v>
          </cell>
          <cell r="I777">
            <v>2.30202262732019</v>
          </cell>
          <cell r="J777">
            <v>1.4071868000000001</v>
          </cell>
          <cell r="K777">
            <v>71063.77</v>
          </cell>
          <cell r="L777">
            <v>71314.37</v>
          </cell>
        </row>
        <row r="778">
          <cell r="H778">
            <v>37956</v>
          </cell>
          <cell r="I778">
            <v>2.3024832370063</v>
          </cell>
          <cell r="J778">
            <v>1.4078952499999999</v>
          </cell>
          <cell r="K778">
            <v>71028.009999999995</v>
          </cell>
          <cell r="L778">
            <v>71278.48</v>
          </cell>
        </row>
        <row r="779">
          <cell r="H779">
            <v>37957</v>
          </cell>
          <cell r="I779">
            <v>2.3029439388554001</v>
          </cell>
          <cell r="J779">
            <v>1.40860407</v>
          </cell>
          <cell r="K779">
            <v>70992.27</v>
          </cell>
          <cell r="L779">
            <v>71242.62</v>
          </cell>
        </row>
        <row r="780">
          <cell r="H780">
            <v>37958</v>
          </cell>
          <cell r="I780">
            <v>2.3034047328859302</v>
          </cell>
          <cell r="J780">
            <v>1.4093132399999999</v>
          </cell>
          <cell r="K780">
            <v>70956.55</v>
          </cell>
          <cell r="L780">
            <v>71206.77</v>
          </cell>
        </row>
        <row r="781">
          <cell r="H781">
            <v>37959</v>
          </cell>
          <cell r="I781">
            <v>2.3038656191163298</v>
          </cell>
          <cell r="J781">
            <v>1.4100227700000001</v>
          </cell>
          <cell r="K781">
            <v>70920.84</v>
          </cell>
          <cell r="L781">
            <v>71170.94</v>
          </cell>
        </row>
        <row r="782">
          <cell r="H782">
            <v>37960</v>
          </cell>
          <cell r="I782">
            <v>2.30432659756505</v>
          </cell>
          <cell r="J782">
            <v>1.4107326499999999</v>
          </cell>
          <cell r="K782">
            <v>70885.149999999994</v>
          </cell>
          <cell r="L782">
            <v>71135.12</v>
          </cell>
        </row>
        <row r="783">
          <cell r="H783">
            <v>37963</v>
          </cell>
          <cell r="I783">
            <v>2.3047876682505501</v>
          </cell>
          <cell r="J783">
            <v>1.41144289</v>
          </cell>
          <cell r="K783">
            <v>70849.48</v>
          </cell>
          <cell r="L783">
            <v>71099.33</v>
          </cell>
        </row>
        <row r="784">
          <cell r="H784">
            <v>37964</v>
          </cell>
          <cell r="I784">
            <v>2.3052488311912702</v>
          </cell>
          <cell r="J784">
            <v>1.4121534899999999</v>
          </cell>
          <cell r="K784">
            <v>70813.83</v>
          </cell>
          <cell r="L784">
            <v>71063.55</v>
          </cell>
        </row>
        <row r="785">
          <cell r="H785">
            <v>37965</v>
          </cell>
          <cell r="I785">
            <v>2.3057100864056799</v>
          </cell>
          <cell r="J785">
            <v>1.41286445</v>
          </cell>
          <cell r="K785">
            <v>70778.2</v>
          </cell>
          <cell r="L785">
            <v>71027.789999999994</v>
          </cell>
        </row>
        <row r="786">
          <cell r="H786">
            <v>37966</v>
          </cell>
          <cell r="I786">
            <v>2.3061714339122399</v>
          </cell>
          <cell r="J786">
            <v>1.4135757600000001</v>
          </cell>
          <cell r="K786">
            <v>70742.58</v>
          </cell>
          <cell r="L786">
            <v>70992.05</v>
          </cell>
        </row>
        <row r="787">
          <cell r="H787">
            <v>37967</v>
          </cell>
          <cell r="I787">
            <v>2.3066328737294199</v>
          </cell>
          <cell r="J787">
            <v>1.4142874400000001</v>
          </cell>
          <cell r="K787">
            <v>70706.98</v>
          </cell>
          <cell r="L787">
            <v>70956.33</v>
          </cell>
        </row>
        <row r="788">
          <cell r="H788">
            <v>37970</v>
          </cell>
          <cell r="I788">
            <v>2.3070944058756901</v>
          </cell>
          <cell r="J788">
            <v>1.4149994699999999</v>
          </cell>
          <cell r="K788">
            <v>70671.399999999994</v>
          </cell>
          <cell r="L788">
            <v>70920.62</v>
          </cell>
        </row>
        <row r="789">
          <cell r="H789">
            <v>37971</v>
          </cell>
          <cell r="I789">
            <v>2.3075560303695202</v>
          </cell>
          <cell r="J789">
            <v>1.41571186</v>
          </cell>
          <cell r="K789">
            <v>70635.839999999997</v>
          </cell>
          <cell r="L789">
            <v>70884.929999999993</v>
          </cell>
        </row>
        <row r="790">
          <cell r="H790">
            <v>37972</v>
          </cell>
          <cell r="I790">
            <v>2.3080177472293899</v>
          </cell>
          <cell r="J790">
            <v>1.41642461</v>
          </cell>
          <cell r="K790">
            <v>70600.3</v>
          </cell>
          <cell r="L790">
            <v>70849.259999999995</v>
          </cell>
        </row>
        <row r="791">
          <cell r="H791">
            <v>37973</v>
          </cell>
          <cell r="I791">
            <v>2.3084795564737801</v>
          </cell>
          <cell r="J791">
            <v>1.4171377199999999</v>
          </cell>
          <cell r="K791">
            <v>70564.77</v>
          </cell>
          <cell r="L791">
            <v>70813.61</v>
          </cell>
        </row>
        <row r="792">
          <cell r="H792">
            <v>37974</v>
          </cell>
          <cell r="I792">
            <v>2.3089414581211698</v>
          </cell>
          <cell r="J792">
            <v>1.41785118</v>
          </cell>
          <cell r="K792">
            <v>70529.259999999995</v>
          </cell>
          <cell r="L792">
            <v>70777.98</v>
          </cell>
        </row>
        <row r="793">
          <cell r="H793">
            <v>37977</v>
          </cell>
          <cell r="I793">
            <v>2.3094034521900699</v>
          </cell>
          <cell r="J793">
            <v>1.41856501</v>
          </cell>
          <cell r="K793">
            <v>70493.77</v>
          </cell>
          <cell r="L793">
            <v>70742.36</v>
          </cell>
        </row>
        <row r="794">
          <cell r="H794">
            <v>37978</v>
          </cell>
          <cell r="I794">
            <v>2.30986553869894</v>
          </cell>
          <cell r="J794">
            <v>1.4192792000000001</v>
          </cell>
          <cell r="K794">
            <v>70458.3</v>
          </cell>
          <cell r="L794">
            <v>70706.759999999995</v>
          </cell>
        </row>
        <row r="795">
          <cell r="H795">
            <v>37979</v>
          </cell>
          <cell r="I795">
            <v>2.31032771766631</v>
          </cell>
          <cell r="J795">
            <v>1.41999374</v>
          </cell>
          <cell r="K795">
            <v>70422.850000000006</v>
          </cell>
          <cell r="L795">
            <v>70671.19</v>
          </cell>
        </row>
        <row r="796">
          <cell r="H796">
            <v>37981</v>
          </cell>
          <cell r="I796">
            <v>2.31078998911065</v>
          </cell>
          <cell r="J796">
            <v>1.42070864</v>
          </cell>
          <cell r="K796">
            <v>70387.41</v>
          </cell>
          <cell r="L796">
            <v>70635.62</v>
          </cell>
        </row>
        <row r="797">
          <cell r="H797">
            <v>37984</v>
          </cell>
          <cell r="I797">
            <v>2.3112523530504898</v>
          </cell>
          <cell r="J797">
            <v>1.4214239099999999</v>
          </cell>
          <cell r="K797">
            <v>70351.990000000005</v>
          </cell>
          <cell r="L797">
            <v>70600.08</v>
          </cell>
        </row>
        <row r="798">
          <cell r="H798">
            <v>37985</v>
          </cell>
          <cell r="I798">
            <v>2.3117148095043101</v>
          </cell>
          <cell r="J798">
            <v>1.4221395299999999</v>
          </cell>
          <cell r="K798">
            <v>70316.59</v>
          </cell>
          <cell r="L798">
            <v>70564.55</v>
          </cell>
        </row>
        <row r="799">
          <cell r="H799">
            <v>37986</v>
          </cell>
          <cell r="I799">
            <v>2.3121773584906502</v>
          </cell>
          <cell r="J799">
            <v>1.4228555199999999</v>
          </cell>
          <cell r="K799">
            <v>70281.2</v>
          </cell>
          <cell r="L799">
            <v>70529.039999999994</v>
          </cell>
        </row>
        <row r="800">
          <cell r="H800">
            <v>37988</v>
          </cell>
          <cell r="I800">
            <v>2.31264</v>
          </cell>
          <cell r="J800">
            <v>1.42357186</v>
          </cell>
          <cell r="K800">
            <v>70245.84</v>
          </cell>
          <cell r="L800">
            <v>70493.55</v>
          </cell>
        </row>
        <row r="801">
          <cell r="H801">
            <v>37991</v>
          </cell>
          <cell r="I801">
            <v>2.3131551934941799</v>
          </cell>
          <cell r="J801">
            <v>1.42426618</v>
          </cell>
          <cell r="K801">
            <v>70211.600000000006</v>
          </cell>
          <cell r="L801">
            <v>70459.19</v>
          </cell>
        </row>
        <row r="802">
          <cell r="H802">
            <v>37992</v>
          </cell>
          <cell r="I802">
            <v>2.3136705017595198</v>
          </cell>
          <cell r="J802">
            <v>1.4249608300000001</v>
          </cell>
          <cell r="K802">
            <v>70177.37</v>
          </cell>
          <cell r="L802">
            <v>70424.84</v>
          </cell>
        </row>
        <row r="803">
          <cell r="H803">
            <v>37993</v>
          </cell>
          <cell r="I803">
            <v>2.3141859248215599</v>
          </cell>
          <cell r="J803">
            <v>1.4256558100000001</v>
          </cell>
          <cell r="K803">
            <v>70143.16</v>
          </cell>
          <cell r="L803">
            <v>70390.509999999995</v>
          </cell>
        </row>
        <row r="804">
          <cell r="H804">
            <v>37994</v>
          </cell>
          <cell r="I804">
            <v>2.3147014627058899</v>
          </cell>
          <cell r="J804">
            <v>1.42635114</v>
          </cell>
          <cell r="K804">
            <v>70108.960000000006</v>
          </cell>
          <cell r="L804">
            <v>70356.2</v>
          </cell>
        </row>
        <row r="805">
          <cell r="H805">
            <v>37995</v>
          </cell>
          <cell r="I805">
            <v>2.3152171154380801</v>
          </cell>
          <cell r="J805">
            <v>1.42704681</v>
          </cell>
          <cell r="K805">
            <v>70074.789999999994</v>
          </cell>
          <cell r="L805">
            <v>70321.899999999994</v>
          </cell>
        </row>
        <row r="806">
          <cell r="H806">
            <v>37998</v>
          </cell>
          <cell r="I806">
            <v>2.31573288304372</v>
          </cell>
          <cell r="J806">
            <v>1.42774282</v>
          </cell>
          <cell r="K806">
            <v>70040.63</v>
          </cell>
          <cell r="L806">
            <v>70287.62</v>
          </cell>
        </row>
        <row r="807">
          <cell r="H807">
            <v>37999</v>
          </cell>
          <cell r="I807">
            <v>2.3162487655484001</v>
          </cell>
          <cell r="J807">
            <v>1.4284391599999999</v>
          </cell>
          <cell r="K807">
            <v>70006.48</v>
          </cell>
          <cell r="L807">
            <v>70253.350000000006</v>
          </cell>
        </row>
        <row r="808">
          <cell r="H808">
            <v>38000</v>
          </cell>
          <cell r="I808">
            <v>2.3167647629777099</v>
          </cell>
          <cell r="J808">
            <v>1.42913585</v>
          </cell>
          <cell r="K808">
            <v>69972.350000000006</v>
          </cell>
          <cell r="L808">
            <v>70219.11</v>
          </cell>
        </row>
        <row r="809">
          <cell r="H809">
            <v>38001</v>
          </cell>
          <cell r="I809">
            <v>2.31728087535727</v>
          </cell>
          <cell r="J809">
            <v>1.42983287</v>
          </cell>
          <cell r="K809">
            <v>69938.240000000005</v>
          </cell>
          <cell r="L809">
            <v>70184.87</v>
          </cell>
        </row>
        <row r="810">
          <cell r="H810">
            <v>38002</v>
          </cell>
          <cell r="I810">
            <v>2.31779710271267</v>
          </cell>
          <cell r="J810">
            <v>1.43053024</v>
          </cell>
          <cell r="K810">
            <v>69904.149999999994</v>
          </cell>
          <cell r="L810">
            <v>70150.66</v>
          </cell>
        </row>
        <row r="811">
          <cell r="H811">
            <v>38005</v>
          </cell>
          <cell r="I811">
            <v>2.31831344506953</v>
          </cell>
          <cell r="J811">
            <v>1.4312279400000001</v>
          </cell>
          <cell r="K811">
            <v>69870.070000000007</v>
          </cell>
          <cell r="L811">
            <v>70116.460000000006</v>
          </cell>
        </row>
        <row r="812">
          <cell r="H812">
            <v>38006</v>
          </cell>
          <cell r="I812">
            <v>2.31882990245346</v>
          </cell>
          <cell r="J812">
            <v>1.4319259900000001</v>
          </cell>
          <cell r="K812">
            <v>69836.009999999995</v>
          </cell>
          <cell r="L812">
            <v>70082.28</v>
          </cell>
        </row>
        <row r="813">
          <cell r="H813">
            <v>38007</v>
          </cell>
          <cell r="I813">
            <v>2.3193464748901098</v>
          </cell>
          <cell r="J813">
            <v>1.4326243700000001</v>
          </cell>
          <cell r="K813">
            <v>69801.97</v>
          </cell>
          <cell r="L813">
            <v>70048.12</v>
          </cell>
        </row>
        <row r="814">
          <cell r="H814">
            <v>38008</v>
          </cell>
          <cell r="I814">
            <v>2.3198631624050798</v>
          </cell>
          <cell r="J814">
            <v>1.4333231</v>
          </cell>
          <cell r="K814">
            <v>69767.94</v>
          </cell>
          <cell r="L814">
            <v>70013.97</v>
          </cell>
        </row>
        <row r="815">
          <cell r="H815">
            <v>38009</v>
          </cell>
          <cell r="I815">
            <v>2.32037996502403</v>
          </cell>
          <cell r="J815">
            <v>1.43402217</v>
          </cell>
          <cell r="K815">
            <v>69733.929999999993</v>
          </cell>
          <cell r="L815">
            <v>69979.839999999997</v>
          </cell>
        </row>
        <row r="816">
          <cell r="H816">
            <v>38012</v>
          </cell>
          <cell r="I816">
            <v>2.32089688277259</v>
          </cell>
          <cell r="J816">
            <v>1.4347215799999999</v>
          </cell>
          <cell r="K816">
            <v>69699.929999999993</v>
          </cell>
          <cell r="L816">
            <v>69945.72</v>
          </cell>
        </row>
        <row r="817">
          <cell r="H817">
            <v>38013</v>
          </cell>
          <cell r="I817">
            <v>2.3214139156764002</v>
          </cell>
          <cell r="J817">
            <v>1.4354213300000001</v>
          </cell>
          <cell r="K817">
            <v>69665.960000000006</v>
          </cell>
          <cell r="L817">
            <v>69911.63</v>
          </cell>
        </row>
        <row r="818">
          <cell r="H818">
            <v>38014</v>
          </cell>
          <cell r="I818">
            <v>2.3219310637611401</v>
          </cell>
          <cell r="J818">
            <v>1.4361214200000001</v>
          </cell>
          <cell r="K818">
            <v>69632</v>
          </cell>
          <cell r="L818">
            <v>69877.55</v>
          </cell>
        </row>
        <row r="819">
          <cell r="H819">
            <v>38015</v>
          </cell>
          <cell r="I819">
            <v>2.3224483270524399</v>
          </cell>
          <cell r="J819">
            <v>1.4368218500000001</v>
          </cell>
          <cell r="K819">
            <v>69598.05</v>
          </cell>
          <cell r="L819">
            <v>69843.48</v>
          </cell>
        </row>
        <row r="820">
          <cell r="H820">
            <v>38016</v>
          </cell>
          <cell r="I820">
            <v>2.3229657055759798</v>
          </cell>
          <cell r="J820">
            <v>1.43752262</v>
          </cell>
          <cell r="K820">
            <v>69564.12</v>
          </cell>
          <cell r="L820">
            <v>69809.429999999993</v>
          </cell>
        </row>
        <row r="821">
          <cell r="H821">
            <v>38019</v>
          </cell>
          <cell r="I821">
            <v>2.3234831993574399</v>
          </cell>
          <cell r="J821">
            <v>1.43822374</v>
          </cell>
          <cell r="K821">
            <v>69530.210000000006</v>
          </cell>
          <cell r="L821">
            <v>69775.399999999994</v>
          </cell>
        </row>
        <row r="822">
          <cell r="H822">
            <v>38020</v>
          </cell>
          <cell r="I822">
            <v>2.3240008084224701</v>
          </cell>
          <cell r="J822">
            <v>1.4389251999999999</v>
          </cell>
          <cell r="K822">
            <v>69496.320000000007</v>
          </cell>
          <cell r="L822">
            <v>69741.39</v>
          </cell>
        </row>
        <row r="823">
          <cell r="H823">
            <v>38021</v>
          </cell>
          <cell r="I823">
            <v>2.3245185327967799</v>
          </cell>
          <cell r="J823">
            <v>1.4396269900000001</v>
          </cell>
          <cell r="K823">
            <v>69462.44</v>
          </cell>
          <cell r="L823">
            <v>69707.39</v>
          </cell>
        </row>
        <row r="824">
          <cell r="H824">
            <v>38022</v>
          </cell>
          <cell r="I824">
            <v>2.3250363725060299</v>
          </cell>
          <cell r="J824">
            <v>1.44032914</v>
          </cell>
          <cell r="K824">
            <v>69428.58</v>
          </cell>
          <cell r="L824">
            <v>69673.41</v>
          </cell>
        </row>
        <row r="825">
          <cell r="H825">
            <v>38023</v>
          </cell>
          <cell r="I825">
            <v>2.3255543275759401</v>
          </cell>
          <cell r="J825">
            <v>1.44103162</v>
          </cell>
          <cell r="K825">
            <v>69394.73</v>
          </cell>
          <cell r="L825">
            <v>69639.44</v>
          </cell>
        </row>
        <row r="826">
          <cell r="H826">
            <v>38026</v>
          </cell>
          <cell r="I826">
            <v>2.3260723980321898</v>
          </cell>
          <cell r="J826">
            <v>1.44173445</v>
          </cell>
          <cell r="K826">
            <v>69360.899999999994</v>
          </cell>
          <cell r="L826">
            <v>69605.5</v>
          </cell>
        </row>
        <row r="827">
          <cell r="H827">
            <v>38027</v>
          </cell>
          <cell r="I827">
            <v>2.3265905839004999</v>
          </cell>
          <cell r="J827">
            <v>1.44243762</v>
          </cell>
          <cell r="K827">
            <v>69327.09</v>
          </cell>
          <cell r="L827">
            <v>69571.56</v>
          </cell>
        </row>
        <row r="828">
          <cell r="H828">
            <v>38028</v>
          </cell>
          <cell r="I828">
            <v>2.3271088852065702</v>
          </cell>
          <cell r="J828">
            <v>1.4431411300000001</v>
          </cell>
          <cell r="K828">
            <v>69293.289999999994</v>
          </cell>
          <cell r="L828">
            <v>69537.649999999994</v>
          </cell>
        </row>
        <row r="829">
          <cell r="H829">
            <v>38029</v>
          </cell>
          <cell r="I829">
            <v>2.32762730197611</v>
          </cell>
          <cell r="J829">
            <v>1.4438449900000001</v>
          </cell>
          <cell r="K829">
            <v>69259.509999999995</v>
          </cell>
          <cell r="L829">
            <v>69503.75</v>
          </cell>
        </row>
        <row r="830">
          <cell r="H830">
            <v>38030</v>
          </cell>
          <cell r="I830">
            <v>2.32814583423486</v>
          </cell>
          <cell r="J830">
            <v>1.44454919</v>
          </cell>
          <cell r="K830">
            <v>69225.75</v>
          </cell>
          <cell r="L830">
            <v>69469.87</v>
          </cell>
        </row>
        <row r="831">
          <cell r="H831">
            <v>38033</v>
          </cell>
          <cell r="I831">
            <v>2.32866448200854</v>
          </cell>
          <cell r="J831">
            <v>1.4452537299999999</v>
          </cell>
          <cell r="K831">
            <v>69192</v>
          </cell>
          <cell r="L831">
            <v>69436</v>
          </cell>
        </row>
        <row r="832">
          <cell r="H832">
            <v>38034</v>
          </cell>
          <cell r="I832">
            <v>2.3291832453228798</v>
          </cell>
          <cell r="J832">
            <v>1.4459586099999999</v>
          </cell>
          <cell r="K832">
            <v>69158.27</v>
          </cell>
          <cell r="L832">
            <v>69402.149999999994</v>
          </cell>
        </row>
        <row r="833">
          <cell r="H833">
            <v>38035</v>
          </cell>
          <cell r="I833">
            <v>2.3297021242036302</v>
          </cell>
          <cell r="J833">
            <v>1.44666384</v>
          </cell>
          <cell r="K833">
            <v>69124.56</v>
          </cell>
          <cell r="L833">
            <v>69368.320000000007</v>
          </cell>
        </row>
        <row r="834">
          <cell r="H834">
            <v>38036</v>
          </cell>
          <cell r="I834">
            <v>2.33022111867652</v>
          </cell>
          <cell r="J834">
            <v>1.44736942</v>
          </cell>
          <cell r="K834">
            <v>69090.86</v>
          </cell>
          <cell r="L834">
            <v>69334.5</v>
          </cell>
        </row>
        <row r="835">
          <cell r="H835">
            <v>38037</v>
          </cell>
          <cell r="I835">
            <v>2.33074022876731</v>
          </cell>
          <cell r="J835">
            <v>1.4480753399999999</v>
          </cell>
          <cell r="K835">
            <v>69057.179999999993</v>
          </cell>
          <cell r="L835">
            <v>69300.7</v>
          </cell>
        </row>
        <row r="836">
          <cell r="H836">
            <v>38042</v>
          </cell>
          <cell r="I836">
            <v>2.3312594545017502</v>
          </cell>
          <cell r="J836">
            <v>1.4487816</v>
          </cell>
          <cell r="K836">
            <v>69023.520000000004</v>
          </cell>
          <cell r="L836">
            <v>69266.92</v>
          </cell>
        </row>
        <row r="837">
          <cell r="H837">
            <v>38043</v>
          </cell>
          <cell r="I837">
            <v>2.3317787959056102</v>
          </cell>
          <cell r="J837">
            <v>1.4494882099999999</v>
          </cell>
          <cell r="K837">
            <v>68989.87</v>
          </cell>
          <cell r="L837">
            <v>69233.149999999994</v>
          </cell>
        </row>
        <row r="838">
          <cell r="H838">
            <v>38044</v>
          </cell>
          <cell r="I838">
            <v>2.3322982530046601</v>
          </cell>
          <cell r="J838">
            <v>1.45019516</v>
          </cell>
          <cell r="K838">
            <v>68956.240000000005</v>
          </cell>
          <cell r="L838">
            <v>69199.399999999994</v>
          </cell>
        </row>
        <row r="839">
          <cell r="H839">
            <v>38047</v>
          </cell>
          <cell r="I839">
            <v>2.3328178258246601</v>
          </cell>
          <cell r="J839">
            <v>1.4509024500000001</v>
          </cell>
          <cell r="K839">
            <v>68922.62</v>
          </cell>
          <cell r="L839">
            <v>69165.67</v>
          </cell>
        </row>
        <row r="840">
          <cell r="H840">
            <v>38048</v>
          </cell>
          <cell r="I840">
            <v>2.3333375143914101</v>
          </cell>
          <cell r="J840">
            <v>1.45161009</v>
          </cell>
          <cell r="K840">
            <v>68889.02</v>
          </cell>
          <cell r="L840">
            <v>69131.95</v>
          </cell>
        </row>
        <row r="841">
          <cell r="H841">
            <v>38049</v>
          </cell>
          <cell r="I841">
            <v>2.3338573187306699</v>
          </cell>
          <cell r="J841">
            <v>1.45231808</v>
          </cell>
          <cell r="K841">
            <v>68855.44</v>
          </cell>
          <cell r="L841">
            <v>69098.25</v>
          </cell>
        </row>
        <row r="842">
          <cell r="H842">
            <v>38050</v>
          </cell>
          <cell r="I842">
            <v>2.33437723886825</v>
          </cell>
          <cell r="J842">
            <v>1.4530264100000001</v>
          </cell>
          <cell r="K842">
            <v>68821.87</v>
          </cell>
          <cell r="L842">
            <v>69064.570000000007</v>
          </cell>
        </row>
        <row r="843">
          <cell r="H843">
            <v>38051</v>
          </cell>
          <cell r="I843">
            <v>2.3348972748299501</v>
          </cell>
          <cell r="J843">
            <v>1.4537350899999999</v>
          </cell>
          <cell r="K843">
            <v>68788.320000000007</v>
          </cell>
          <cell r="L843">
            <v>69030.899999999994</v>
          </cell>
        </row>
        <row r="844">
          <cell r="H844">
            <v>38054</v>
          </cell>
          <cell r="I844">
            <v>2.3354174266415502</v>
          </cell>
          <cell r="J844">
            <v>1.4544441100000001</v>
          </cell>
          <cell r="K844">
            <v>68754.789999999994</v>
          </cell>
          <cell r="L844">
            <v>68997.25</v>
          </cell>
        </row>
        <row r="845">
          <cell r="H845">
            <v>38055</v>
          </cell>
          <cell r="I845">
            <v>2.3359376943288801</v>
          </cell>
          <cell r="J845">
            <v>1.4551534800000001</v>
          </cell>
          <cell r="K845">
            <v>68721.27</v>
          </cell>
          <cell r="L845">
            <v>68963.61</v>
          </cell>
        </row>
        <row r="846">
          <cell r="H846">
            <v>38056</v>
          </cell>
          <cell r="I846">
            <v>2.3364580779177402</v>
          </cell>
          <cell r="J846">
            <v>1.4558632</v>
          </cell>
          <cell r="K846">
            <v>68687.77</v>
          </cell>
          <cell r="L846">
            <v>68929.990000000005</v>
          </cell>
        </row>
        <row r="847">
          <cell r="H847">
            <v>38057</v>
          </cell>
          <cell r="I847">
            <v>2.33697857743396</v>
          </cell>
          <cell r="J847">
            <v>1.4565732600000001</v>
          </cell>
          <cell r="K847">
            <v>68654.289999999994</v>
          </cell>
          <cell r="L847">
            <v>68896.39</v>
          </cell>
        </row>
        <row r="848">
          <cell r="H848">
            <v>38058</v>
          </cell>
          <cell r="I848">
            <v>2.3374991929033602</v>
          </cell>
          <cell r="J848">
            <v>1.4572836600000001</v>
          </cell>
          <cell r="K848">
            <v>68620.820000000007</v>
          </cell>
          <cell r="L848">
            <v>68862.8</v>
          </cell>
        </row>
        <row r="849">
          <cell r="H849">
            <v>38061</v>
          </cell>
          <cell r="I849">
            <v>2.3380199243517699</v>
          </cell>
          <cell r="J849">
            <v>1.4579944199999999</v>
          </cell>
          <cell r="K849">
            <v>68587.37</v>
          </cell>
          <cell r="L849">
            <v>68829.240000000005</v>
          </cell>
        </row>
        <row r="850">
          <cell r="H850">
            <v>38062</v>
          </cell>
          <cell r="I850">
            <v>2.3385407718050302</v>
          </cell>
          <cell r="J850">
            <v>1.4587055200000001</v>
          </cell>
          <cell r="K850">
            <v>68553.929999999993</v>
          </cell>
          <cell r="L850">
            <v>68795.679999999993</v>
          </cell>
        </row>
        <row r="851">
          <cell r="H851">
            <v>38063</v>
          </cell>
          <cell r="I851">
            <v>2.3390617352889902</v>
          </cell>
          <cell r="J851">
            <v>1.45941696</v>
          </cell>
          <cell r="K851">
            <v>68520.509999999995</v>
          </cell>
          <cell r="L851">
            <v>68762.14</v>
          </cell>
        </row>
        <row r="852">
          <cell r="H852">
            <v>38064</v>
          </cell>
          <cell r="I852">
            <v>2.3395828148294799</v>
          </cell>
          <cell r="J852">
            <v>1.4601287599999999</v>
          </cell>
          <cell r="K852">
            <v>68487.11</v>
          </cell>
          <cell r="L852">
            <v>68728.62</v>
          </cell>
        </row>
        <row r="853">
          <cell r="H853">
            <v>38065</v>
          </cell>
          <cell r="I853">
            <v>2.3401040104523698</v>
          </cell>
          <cell r="J853">
            <v>1.4608409</v>
          </cell>
          <cell r="K853">
            <v>68453.72</v>
          </cell>
          <cell r="L853">
            <v>68695.12</v>
          </cell>
        </row>
        <row r="854">
          <cell r="H854">
            <v>38068</v>
          </cell>
          <cell r="I854">
            <v>2.3406253221835098</v>
          </cell>
          <cell r="J854">
            <v>1.46155339</v>
          </cell>
          <cell r="K854">
            <v>68420.350000000006</v>
          </cell>
          <cell r="L854">
            <v>68661.63</v>
          </cell>
        </row>
        <row r="855">
          <cell r="H855">
            <v>38069</v>
          </cell>
          <cell r="I855">
            <v>2.3411467500487699</v>
          </cell>
          <cell r="J855">
            <v>1.4622662200000001</v>
          </cell>
          <cell r="K855">
            <v>68387</v>
          </cell>
          <cell r="L855">
            <v>68628.160000000003</v>
          </cell>
        </row>
        <row r="856">
          <cell r="H856">
            <v>38070</v>
          </cell>
          <cell r="I856">
            <v>2.3416682940740299</v>
          </cell>
          <cell r="J856">
            <v>1.46297941</v>
          </cell>
          <cell r="K856">
            <v>68353.66</v>
          </cell>
          <cell r="L856">
            <v>68594.7</v>
          </cell>
        </row>
        <row r="857">
          <cell r="H857">
            <v>38071</v>
          </cell>
          <cell r="I857">
            <v>2.3421899542851499</v>
          </cell>
          <cell r="J857">
            <v>1.4636929400000001</v>
          </cell>
          <cell r="K857">
            <v>68320.34</v>
          </cell>
          <cell r="L857">
            <v>68561.27</v>
          </cell>
        </row>
        <row r="858">
          <cell r="H858">
            <v>38072</v>
          </cell>
          <cell r="I858">
            <v>2.3427117307080301</v>
          </cell>
          <cell r="J858">
            <v>1.46440682</v>
          </cell>
          <cell r="K858">
            <v>68287.039999999994</v>
          </cell>
          <cell r="L858">
            <v>68527.839999999997</v>
          </cell>
        </row>
        <row r="859">
          <cell r="H859">
            <v>38075</v>
          </cell>
          <cell r="I859">
            <v>2.3432336233685498</v>
          </cell>
          <cell r="J859">
            <v>1.46512105</v>
          </cell>
          <cell r="K859">
            <v>68253.75</v>
          </cell>
          <cell r="L859">
            <v>68494.44</v>
          </cell>
        </row>
        <row r="860">
          <cell r="H860">
            <v>38076</v>
          </cell>
          <cell r="I860">
            <v>2.3437556322925999</v>
          </cell>
          <cell r="J860">
            <v>1.46583562</v>
          </cell>
          <cell r="K860">
            <v>68220.47</v>
          </cell>
          <cell r="L860">
            <v>68461.05</v>
          </cell>
        </row>
        <row r="861">
          <cell r="H861">
            <v>38077</v>
          </cell>
          <cell r="I861">
            <v>2.3442777575060898</v>
          </cell>
          <cell r="J861">
            <v>1.46655055</v>
          </cell>
          <cell r="K861">
            <v>68187.22</v>
          </cell>
          <cell r="L861">
            <v>68427.67</v>
          </cell>
        </row>
        <row r="862">
          <cell r="H862">
            <v>38078</v>
          </cell>
          <cell r="I862">
            <v>2.3448000000000002</v>
          </cell>
          <cell r="J862">
            <v>1.4672658199999999</v>
          </cell>
          <cell r="K862">
            <v>68153.98</v>
          </cell>
          <cell r="L862">
            <v>68394.31</v>
          </cell>
        </row>
        <row r="863">
          <cell r="H863">
            <v>38079</v>
          </cell>
          <cell r="I863">
            <v>2.34535643725689</v>
          </cell>
          <cell r="J863">
            <v>1.46796785</v>
          </cell>
          <cell r="K863">
            <v>68121.38</v>
          </cell>
          <cell r="L863">
            <v>68361.61</v>
          </cell>
        </row>
        <row r="864">
          <cell r="H864">
            <v>38082</v>
          </cell>
          <cell r="I864">
            <v>2.3459130065601901</v>
          </cell>
          <cell r="J864">
            <v>1.4686702199999999</v>
          </cell>
          <cell r="K864">
            <v>68088.800000000003</v>
          </cell>
          <cell r="L864">
            <v>68328.91</v>
          </cell>
        </row>
        <row r="865">
          <cell r="H865">
            <v>38083</v>
          </cell>
          <cell r="I865">
            <v>2.34646970794123</v>
          </cell>
          <cell r="J865">
            <v>1.4693729200000001</v>
          </cell>
          <cell r="K865">
            <v>68056.240000000005</v>
          </cell>
          <cell r="L865">
            <v>68296.240000000005</v>
          </cell>
        </row>
        <row r="866">
          <cell r="H866">
            <v>38084</v>
          </cell>
          <cell r="I866">
            <v>2.34702654143137</v>
          </cell>
          <cell r="J866">
            <v>1.47007596</v>
          </cell>
          <cell r="K866">
            <v>68023.7</v>
          </cell>
          <cell r="L866">
            <v>68263.570000000007</v>
          </cell>
        </row>
        <row r="867">
          <cell r="H867">
            <v>38085</v>
          </cell>
          <cell r="I867">
            <v>2.3475835070619402</v>
          </cell>
          <cell r="J867">
            <v>1.47077934</v>
          </cell>
          <cell r="K867">
            <v>67991.16</v>
          </cell>
          <cell r="L867">
            <v>68230.929999999993</v>
          </cell>
        </row>
        <row r="868">
          <cell r="H868">
            <v>38089</v>
          </cell>
          <cell r="I868">
            <v>2.3481406048642999</v>
          </cell>
          <cell r="J868">
            <v>1.47148305</v>
          </cell>
          <cell r="K868">
            <v>67958.649999999994</v>
          </cell>
          <cell r="L868">
            <v>68198.3</v>
          </cell>
        </row>
        <row r="869">
          <cell r="H869">
            <v>38090</v>
          </cell>
          <cell r="I869">
            <v>2.3486978348698302</v>
          </cell>
          <cell r="J869">
            <v>1.4721871</v>
          </cell>
          <cell r="K869">
            <v>67926.149999999994</v>
          </cell>
          <cell r="L869">
            <v>68165.679999999993</v>
          </cell>
        </row>
        <row r="870">
          <cell r="H870">
            <v>38091</v>
          </cell>
          <cell r="I870">
            <v>2.3492551971098998</v>
          </cell>
          <cell r="J870">
            <v>1.4728914900000001</v>
          </cell>
          <cell r="K870">
            <v>67893.66</v>
          </cell>
          <cell r="L870">
            <v>68133.08</v>
          </cell>
        </row>
        <row r="871">
          <cell r="H871">
            <v>38092</v>
          </cell>
          <cell r="I871">
            <v>2.3498126916158699</v>
          </cell>
          <cell r="J871">
            <v>1.47359621</v>
          </cell>
          <cell r="K871">
            <v>67861.2</v>
          </cell>
          <cell r="L871">
            <v>68100.5</v>
          </cell>
        </row>
        <row r="872">
          <cell r="H872">
            <v>38093</v>
          </cell>
          <cell r="I872">
            <v>2.35037031841915</v>
          </cell>
          <cell r="J872">
            <v>1.47430127</v>
          </cell>
          <cell r="K872">
            <v>67828.740000000005</v>
          </cell>
          <cell r="L872">
            <v>68067.929999999993</v>
          </cell>
        </row>
        <row r="873">
          <cell r="H873">
            <v>38096</v>
          </cell>
          <cell r="I873">
            <v>2.3509280775511301</v>
          </cell>
          <cell r="J873">
            <v>1.47500667</v>
          </cell>
          <cell r="K873">
            <v>67796.3</v>
          </cell>
          <cell r="L873">
            <v>68035.38</v>
          </cell>
        </row>
        <row r="874">
          <cell r="H874">
            <v>38097</v>
          </cell>
          <cell r="I874">
            <v>2.3514859690432099</v>
          </cell>
          <cell r="J874">
            <v>1.4757123999999999</v>
          </cell>
          <cell r="K874">
            <v>67763.88</v>
          </cell>
          <cell r="L874">
            <v>68002.84</v>
          </cell>
        </row>
        <row r="875">
          <cell r="H875">
            <v>38099</v>
          </cell>
          <cell r="I875">
            <v>2.3520439929267898</v>
          </cell>
          <cell r="J875">
            <v>1.47641848</v>
          </cell>
          <cell r="K875">
            <v>67731.47</v>
          </cell>
          <cell r="L875">
            <v>67970.320000000007</v>
          </cell>
        </row>
        <row r="876">
          <cell r="H876">
            <v>38100</v>
          </cell>
          <cell r="I876">
            <v>2.3526021492333098</v>
          </cell>
          <cell r="J876">
            <v>1.47712489</v>
          </cell>
          <cell r="K876">
            <v>67699.08</v>
          </cell>
          <cell r="L876">
            <v>67937.820000000007</v>
          </cell>
        </row>
        <row r="877">
          <cell r="H877">
            <v>38103</v>
          </cell>
          <cell r="I877">
            <v>2.3531604379941702</v>
          </cell>
          <cell r="J877">
            <v>1.47783164</v>
          </cell>
          <cell r="K877">
            <v>67666.710000000006</v>
          </cell>
          <cell r="L877">
            <v>67905.33</v>
          </cell>
        </row>
        <row r="878">
          <cell r="H878">
            <v>38104</v>
          </cell>
          <cell r="I878">
            <v>2.35371885924082</v>
          </cell>
          <cell r="J878">
            <v>1.47853872</v>
          </cell>
          <cell r="K878">
            <v>67634.350000000006</v>
          </cell>
          <cell r="L878">
            <v>67872.850000000006</v>
          </cell>
        </row>
        <row r="879">
          <cell r="H879">
            <v>38105</v>
          </cell>
          <cell r="I879">
            <v>2.3542774130046902</v>
          </cell>
          <cell r="J879">
            <v>1.47924615</v>
          </cell>
          <cell r="K879">
            <v>67602</v>
          </cell>
          <cell r="L879">
            <v>67840.39</v>
          </cell>
        </row>
        <row r="880">
          <cell r="H880">
            <v>38106</v>
          </cell>
          <cell r="I880">
            <v>2.3548360993172301</v>
          </cell>
          <cell r="J880">
            <v>1.4799539100000001</v>
          </cell>
          <cell r="K880">
            <v>67569.67</v>
          </cell>
          <cell r="L880">
            <v>67807.95</v>
          </cell>
        </row>
        <row r="881">
          <cell r="H881">
            <v>38107</v>
          </cell>
          <cell r="I881">
            <v>2.3553949182099001</v>
          </cell>
          <cell r="J881">
            <v>1.4806620100000001</v>
          </cell>
          <cell r="K881">
            <v>67537.36</v>
          </cell>
          <cell r="L881">
            <v>67775.520000000004</v>
          </cell>
        </row>
        <row r="882">
          <cell r="H882">
            <v>38110</v>
          </cell>
          <cell r="I882">
            <v>2.3559538697141602</v>
          </cell>
          <cell r="J882">
            <v>1.4813704599999999</v>
          </cell>
          <cell r="K882">
            <v>67505.06</v>
          </cell>
          <cell r="L882">
            <v>67743.11</v>
          </cell>
        </row>
        <row r="883">
          <cell r="H883">
            <v>38111</v>
          </cell>
          <cell r="I883">
            <v>2.35651295386148</v>
          </cell>
          <cell r="J883">
            <v>1.48207924</v>
          </cell>
          <cell r="K883">
            <v>67472.78</v>
          </cell>
          <cell r="L883">
            <v>67710.710000000006</v>
          </cell>
        </row>
        <row r="884">
          <cell r="H884">
            <v>38112</v>
          </cell>
          <cell r="I884">
            <v>2.3570721706833302</v>
          </cell>
          <cell r="J884">
            <v>1.48278836</v>
          </cell>
          <cell r="K884">
            <v>67440.509999999995</v>
          </cell>
          <cell r="L884">
            <v>67678.33</v>
          </cell>
        </row>
        <row r="885">
          <cell r="H885">
            <v>38113</v>
          </cell>
          <cell r="I885">
            <v>2.3576315202111999</v>
          </cell>
          <cell r="J885">
            <v>1.48349781</v>
          </cell>
          <cell r="K885">
            <v>67408.259999999995</v>
          </cell>
          <cell r="L885">
            <v>67645.960000000006</v>
          </cell>
        </row>
        <row r="886">
          <cell r="H886">
            <v>38114</v>
          </cell>
          <cell r="I886">
            <v>2.35819100247658</v>
          </cell>
          <cell r="J886">
            <v>1.4842076099999999</v>
          </cell>
          <cell r="K886">
            <v>67376.02</v>
          </cell>
          <cell r="L886">
            <v>67613.61</v>
          </cell>
        </row>
        <row r="887">
          <cell r="H887">
            <v>38117</v>
          </cell>
          <cell r="I887">
            <v>2.35875061751097</v>
          </cell>
          <cell r="J887">
            <v>1.4849177499999999</v>
          </cell>
          <cell r="K887">
            <v>67343.8</v>
          </cell>
          <cell r="L887">
            <v>67581.279999999999</v>
          </cell>
        </row>
        <row r="888">
          <cell r="H888">
            <v>38118</v>
          </cell>
          <cell r="I888">
            <v>2.35931036534588</v>
          </cell>
          <cell r="J888">
            <v>1.4856282300000001</v>
          </cell>
          <cell r="K888">
            <v>67311.59</v>
          </cell>
          <cell r="L888">
            <v>67548.960000000006</v>
          </cell>
        </row>
        <row r="889">
          <cell r="H889">
            <v>38119</v>
          </cell>
          <cell r="I889">
            <v>2.3598702460128198</v>
          </cell>
          <cell r="J889">
            <v>1.4863390400000001</v>
          </cell>
          <cell r="K889">
            <v>67279.399999999994</v>
          </cell>
          <cell r="L889">
            <v>67516.66</v>
          </cell>
        </row>
        <row r="890">
          <cell r="H890">
            <v>38120</v>
          </cell>
          <cell r="I890">
            <v>2.3604302595433202</v>
          </cell>
          <cell r="J890">
            <v>1.4870502000000001</v>
          </cell>
          <cell r="K890">
            <v>67247.23</v>
          </cell>
          <cell r="L890">
            <v>67484.37</v>
          </cell>
        </row>
        <row r="891">
          <cell r="H891">
            <v>38121</v>
          </cell>
          <cell r="I891">
            <v>2.3609904059689</v>
          </cell>
          <cell r="J891">
            <v>1.4877617000000001</v>
          </cell>
          <cell r="K891">
            <v>67215.070000000007</v>
          </cell>
          <cell r="L891">
            <v>67452.09</v>
          </cell>
        </row>
        <row r="892">
          <cell r="H892">
            <v>38124</v>
          </cell>
          <cell r="I892">
            <v>2.3615506853211001</v>
          </cell>
          <cell r="J892">
            <v>1.48847354</v>
          </cell>
          <cell r="K892">
            <v>67182.92</v>
          </cell>
          <cell r="L892">
            <v>67419.839999999997</v>
          </cell>
        </row>
        <row r="893">
          <cell r="H893">
            <v>38125</v>
          </cell>
          <cell r="I893">
            <v>2.3621110976314701</v>
          </cell>
          <cell r="J893">
            <v>1.48918572</v>
          </cell>
          <cell r="K893">
            <v>67150.789999999994</v>
          </cell>
          <cell r="L893">
            <v>67387.59</v>
          </cell>
        </row>
        <row r="894">
          <cell r="H894">
            <v>38126</v>
          </cell>
          <cell r="I894">
            <v>2.36267164293155</v>
          </cell>
          <cell r="J894">
            <v>1.4898982300000001</v>
          </cell>
          <cell r="K894">
            <v>67118.679999999993</v>
          </cell>
          <cell r="L894">
            <v>67355.37</v>
          </cell>
        </row>
        <row r="895">
          <cell r="H895">
            <v>38127</v>
          </cell>
          <cell r="I895">
            <v>2.3632323212529198</v>
          </cell>
          <cell r="J895">
            <v>1.4906111</v>
          </cell>
          <cell r="K895">
            <v>67086.58</v>
          </cell>
          <cell r="L895">
            <v>67323.149999999994</v>
          </cell>
        </row>
        <row r="896">
          <cell r="H896">
            <v>38128</v>
          </cell>
          <cell r="I896">
            <v>2.3637931326271202</v>
          </cell>
          <cell r="J896">
            <v>1.4913243</v>
          </cell>
          <cell r="K896">
            <v>67054.5</v>
          </cell>
          <cell r="L896">
            <v>67290.960000000006</v>
          </cell>
        </row>
        <row r="897">
          <cell r="H897">
            <v>38131</v>
          </cell>
          <cell r="I897">
            <v>2.3643540770857401</v>
          </cell>
          <cell r="J897">
            <v>1.4920378400000001</v>
          </cell>
          <cell r="K897">
            <v>67022.429999999993</v>
          </cell>
          <cell r="L897">
            <v>67258.78</v>
          </cell>
        </row>
        <row r="898">
          <cell r="H898">
            <v>38132</v>
          </cell>
          <cell r="I898">
            <v>2.36491515466036</v>
          </cell>
          <cell r="J898">
            <v>1.49275172</v>
          </cell>
          <cell r="K898">
            <v>66990.38</v>
          </cell>
          <cell r="L898">
            <v>67226.61</v>
          </cell>
        </row>
        <row r="899">
          <cell r="H899">
            <v>38133</v>
          </cell>
          <cell r="I899">
            <v>2.3654763653825701</v>
          </cell>
          <cell r="J899">
            <v>1.49346595</v>
          </cell>
          <cell r="K899">
            <v>66958.34</v>
          </cell>
          <cell r="L899">
            <v>67194.460000000006</v>
          </cell>
        </row>
        <row r="900">
          <cell r="H900">
            <v>38134</v>
          </cell>
          <cell r="I900">
            <v>2.3660377092839702</v>
          </cell>
          <cell r="J900">
            <v>1.49418052</v>
          </cell>
          <cell r="K900">
            <v>66926.320000000007</v>
          </cell>
          <cell r="L900">
            <v>67162.33</v>
          </cell>
        </row>
        <row r="901">
          <cell r="H901">
            <v>38135</v>
          </cell>
          <cell r="I901">
            <v>2.3665991863961602</v>
          </cell>
          <cell r="J901">
            <v>1.4948954299999999</v>
          </cell>
          <cell r="K901">
            <v>66894.31</v>
          </cell>
          <cell r="L901">
            <v>67130.210000000006</v>
          </cell>
        </row>
        <row r="902">
          <cell r="H902">
            <v>38138</v>
          </cell>
          <cell r="I902">
            <v>2.3671607967507402</v>
          </cell>
          <cell r="J902">
            <v>1.49561068</v>
          </cell>
          <cell r="K902">
            <v>66862.320000000007</v>
          </cell>
          <cell r="L902">
            <v>67098.100000000006</v>
          </cell>
        </row>
        <row r="903">
          <cell r="H903">
            <v>38139</v>
          </cell>
          <cell r="I903">
            <v>2.3677225403793498</v>
          </cell>
          <cell r="J903">
            <v>1.49632627</v>
          </cell>
          <cell r="K903">
            <v>66830.34</v>
          </cell>
          <cell r="L903">
            <v>67066.02</v>
          </cell>
        </row>
        <row r="904">
          <cell r="H904">
            <v>38140</v>
          </cell>
          <cell r="I904">
            <v>2.3682844173136099</v>
          </cell>
          <cell r="J904">
            <v>1.49704221</v>
          </cell>
          <cell r="K904">
            <v>66798.38</v>
          </cell>
          <cell r="L904">
            <v>67033.94</v>
          </cell>
        </row>
        <row r="905">
          <cell r="H905">
            <v>38141</v>
          </cell>
          <cell r="I905">
            <v>2.36884642758515</v>
          </cell>
          <cell r="J905">
            <v>1.4977584799999999</v>
          </cell>
          <cell r="K905">
            <v>66766.44</v>
          </cell>
          <cell r="L905">
            <v>67001.88</v>
          </cell>
        </row>
        <row r="906">
          <cell r="H906">
            <v>38142</v>
          </cell>
          <cell r="I906">
            <v>2.3694085712256201</v>
          </cell>
          <cell r="J906">
            <v>1.49847511</v>
          </cell>
          <cell r="K906">
            <v>66734.509999999995</v>
          </cell>
          <cell r="L906">
            <v>66969.84</v>
          </cell>
        </row>
        <row r="907">
          <cell r="H907">
            <v>38145</v>
          </cell>
          <cell r="I907">
            <v>2.3699708482666502</v>
          </cell>
          <cell r="J907">
            <v>1.4991920700000001</v>
          </cell>
          <cell r="K907">
            <v>66702.59</v>
          </cell>
          <cell r="L907">
            <v>66937.81</v>
          </cell>
        </row>
        <row r="908">
          <cell r="H908">
            <v>38146</v>
          </cell>
          <cell r="I908">
            <v>2.3705332587399202</v>
          </cell>
          <cell r="J908">
            <v>1.4999093800000001</v>
          </cell>
          <cell r="K908">
            <v>66670.69</v>
          </cell>
          <cell r="L908">
            <v>66905.8</v>
          </cell>
        </row>
        <row r="909">
          <cell r="H909">
            <v>38147</v>
          </cell>
          <cell r="I909">
            <v>2.3710958026770901</v>
          </cell>
          <cell r="J909">
            <v>1.50062703</v>
          </cell>
          <cell r="K909">
            <v>66638.81</v>
          </cell>
          <cell r="L909">
            <v>66873.81</v>
          </cell>
        </row>
        <row r="910">
          <cell r="H910">
            <v>38149</v>
          </cell>
          <cell r="I910">
            <v>2.3716584801098199</v>
          </cell>
          <cell r="J910">
            <v>1.50134502</v>
          </cell>
          <cell r="K910">
            <v>66606.94</v>
          </cell>
          <cell r="L910">
            <v>66841.820000000007</v>
          </cell>
        </row>
        <row r="911">
          <cell r="H911">
            <v>38152</v>
          </cell>
          <cell r="I911">
            <v>2.3722212910697902</v>
          </cell>
          <cell r="J911">
            <v>1.50206336</v>
          </cell>
          <cell r="K911">
            <v>66575.09</v>
          </cell>
          <cell r="L911">
            <v>66809.86</v>
          </cell>
        </row>
        <row r="912">
          <cell r="H912">
            <v>38153</v>
          </cell>
          <cell r="I912">
            <v>2.3727842355886999</v>
          </cell>
          <cell r="J912">
            <v>1.50278204</v>
          </cell>
          <cell r="K912">
            <v>66543.25</v>
          </cell>
          <cell r="L912">
            <v>66777.91</v>
          </cell>
        </row>
        <row r="913">
          <cell r="H913">
            <v>38154</v>
          </cell>
          <cell r="I913">
            <v>2.3733473136982401</v>
          </cell>
          <cell r="J913">
            <v>1.5035010600000001</v>
          </cell>
          <cell r="K913">
            <v>66511.429999999993</v>
          </cell>
          <cell r="L913">
            <v>66745.97</v>
          </cell>
        </row>
        <row r="914">
          <cell r="H914">
            <v>38155</v>
          </cell>
          <cell r="I914">
            <v>2.3739105254301101</v>
          </cell>
          <cell r="J914">
            <v>1.5042204299999999</v>
          </cell>
          <cell r="K914">
            <v>66479.62</v>
          </cell>
          <cell r="L914">
            <v>66714.05</v>
          </cell>
        </row>
        <row r="915">
          <cell r="H915">
            <v>38156</v>
          </cell>
          <cell r="I915">
            <v>2.3744738708160198</v>
          </cell>
          <cell r="J915">
            <v>1.50494014</v>
          </cell>
          <cell r="K915">
            <v>66447.83</v>
          </cell>
          <cell r="L915">
            <v>66682.149999999994</v>
          </cell>
        </row>
        <row r="916">
          <cell r="H916">
            <v>38159</v>
          </cell>
          <cell r="I916">
            <v>2.37503734988768</v>
          </cell>
          <cell r="J916">
            <v>1.5056601999999999</v>
          </cell>
          <cell r="K916">
            <v>66416.05</v>
          </cell>
          <cell r="L916">
            <v>66650.259999999995</v>
          </cell>
        </row>
        <row r="917">
          <cell r="H917">
            <v>38160</v>
          </cell>
          <cell r="I917">
            <v>2.37560096267682</v>
          </cell>
          <cell r="J917">
            <v>1.5063806</v>
          </cell>
          <cell r="K917">
            <v>66384.289999999994</v>
          </cell>
          <cell r="L917">
            <v>66618.38</v>
          </cell>
        </row>
        <row r="918">
          <cell r="H918">
            <v>38161</v>
          </cell>
          <cell r="I918">
            <v>2.3761647092151801</v>
          </cell>
          <cell r="J918">
            <v>1.5071013499999999</v>
          </cell>
          <cell r="K918">
            <v>66352.539999999994</v>
          </cell>
          <cell r="L918">
            <v>66586.52</v>
          </cell>
        </row>
        <row r="919">
          <cell r="H919">
            <v>38162</v>
          </cell>
          <cell r="I919">
            <v>2.3767285895344901</v>
          </cell>
          <cell r="J919">
            <v>1.50782244</v>
          </cell>
          <cell r="K919">
            <v>66320.81</v>
          </cell>
          <cell r="L919">
            <v>66554.679999999993</v>
          </cell>
        </row>
        <row r="920">
          <cell r="H920">
            <v>38163</v>
          </cell>
          <cell r="I920">
            <v>2.3772926036665001</v>
          </cell>
          <cell r="J920">
            <v>1.5085438799999999</v>
          </cell>
          <cell r="K920">
            <v>66289.09</v>
          </cell>
          <cell r="L920">
            <v>66522.850000000006</v>
          </cell>
        </row>
        <row r="921">
          <cell r="H921">
            <v>38166</v>
          </cell>
          <cell r="I921">
            <v>2.3778567516429598</v>
          </cell>
          <cell r="J921">
            <v>1.5092656600000001</v>
          </cell>
          <cell r="K921">
            <v>66257.39</v>
          </cell>
          <cell r="L921">
            <v>66491.039999999994</v>
          </cell>
        </row>
        <row r="922">
          <cell r="H922">
            <v>38167</v>
          </cell>
          <cell r="I922">
            <v>2.3784210334956399</v>
          </cell>
          <cell r="J922">
            <v>1.5099877900000001</v>
          </cell>
          <cell r="K922">
            <v>66225.7</v>
          </cell>
          <cell r="L922">
            <v>66459.240000000005</v>
          </cell>
        </row>
        <row r="923">
          <cell r="H923">
            <v>38168</v>
          </cell>
          <cell r="I923">
            <v>2.3789854492563101</v>
          </cell>
          <cell r="J923">
            <v>1.51071026</v>
          </cell>
          <cell r="K923">
            <v>66194.03</v>
          </cell>
          <cell r="L923">
            <v>66427.460000000006</v>
          </cell>
        </row>
        <row r="924">
          <cell r="H924">
            <v>38169</v>
          </cell>
          <cell r="I924">
            <v>2.3795500000000001</v>
          </cell>
          <cell r="J924">
            <v>1.51143308</v>
          </cell>
          <cell r="K924">
            <v>66162.37</v>
          </cell>
          <cell r="L924">
            <v>66395.69</v>
          </cell>
        </row>
        <row r="925">
          <cell r="H925">
            <v>38170</v>
          </cell>
          <cell r="I925">
            <v>2.3800883910261299</v>
          </cell>
          <cell r="J925">
            <v>1.51217822</v>
          </cell>
          <cell r="K925">
            <v>66129.77</v>
          </cell>
          <cell r="L925">
            <v>66362.97</v>
          </cell>
        </row>
        <row r="926">
          <cell r="H926">
            <v>38173</v>
          </cell>
          <cell r="I926">
            <v>2.3806269038672601</v>
          </cell>
          <cell r="J926">
            <v>1.51292374</v>
          </cell>
          <cell r="K926">
            <v>66097.179999999993</v>
          </cell>
          <cell r="L926">
            <v>66330.27</v>
          </cell>
        </row>
        <row r="927">
          <cell r="H927">
            <v>38174</v>
          </cell>
          <cell r="I927">
            <v>2.3811655385509698</v>
          </cell>
          <cell r="J927">
            <v>1.5136696199999999</v>
          </cell>
          <cell r="K927">
            <v>66064.61</v>
          </cell>
          <cell r="L927">
            <v>66297.59</v>
          </cell>
        </row>
        <row r="928">
          <cell r="H928">
            <v>38175</v>
          </cell>
          <cell r="I928">
            <v>2.3817042951048002</v>
          </cell>
          <cell r="J928">
            <v>1.5144158700000001</v>
          </cell>
          <cell r="K928">
            <v>66032.06</v>
          </cell>
          <cell r="L928">
            <v>66264.92</v>
          </cell>
        </row>
        <row r="929">
          <cell r="H929">
            <v>38176</v>
          </cell>
          <cell r="I929">
            <v>2.3822431735563501</v>
          </cell>
          <cell r="J929">
            <v>1.5151624800000001</v>
          </cell>
          <cell r="K929">
            <v>65999.520000000004</v>
          </cell>
          <cell r="L929">
            <v>66232.259999999995</v>
          </cell>
        </row>
        <row r="930">
          <cell r="H930">
            <v>38177</v>
          </cell>
          <cell r="I930">
            <v>2.3827821739331898</v>
          </cell>
          <cell r="J930">
            <v>1.51590947</v>
          </cell>
          <cell r="K930">
            <v>65967</v>
          </cell>
          <cell r="L930">
            <v>66199.63</v>
          </cell>
        </row>
        <row r="931">
          <cell r="H931">
            <v>38180</v>
          </cell>
          <cell r="I931">
            <v>2.3833212962629</v>
          </cell>
          <cell r="J931">
            <v>1.5166568199999999</v>
          </cell>
          <cell r="K931">
            <v>65934.490000000005</v>
          </cell>
          <cell r="L931">
            <v>66167.009999999995</v>
          </cell>
        </row>
        <row r="932">
          <cell r="H932">
            <v>38181</v>
          </cell>
          <cell r="I932">
            <v>2.3838605405730799</v>
          </cell>
          <cell r="J932">
            <v>1.51740454</v>
          </cell>
          <cell r="K932">
            <v>65902</v>
          </cell>
          <cell r="L932">
            <v>66134.399999999994</v>
          </cell>
        </row>
        <row r="933">
          <cell r="H933">
            <v>38182</v>
          </cell>
          <cell r="I933">
            <v>2.3843999068913302</v>
          </cell>
          <cell r="J933">
            <v>1.5181526299999999</v>
          </cell>
          <cell r="K933">
            <v>65869.53</v>
          </cell>
          <cell r="L933">
            <v>66101.81</v>
          </cell>
        </row>
        <row r="934">
          <cell r="H934">
            <v>38183</v>
          </cell>
          <cell r="I934">
            <v>2.3849393952452602</v>
          </cell>
          <cell r="J934">
            <v>1.51890109</v>
          </cell>
          <cell r="K934">
            <v>65837.070000000007</v>
          </cell>
          <cell r="L934">
            <v>66069.240000000005</v>
          </cell>
        </row>
        <row r="935">
          <cell r="H935">
            <v>38184</v>
          </cell>
          <cell r="I935">
            <v>2.38547900566246</v>
          </cell>
          <cell r="J935">
            <v>1.51964992</v>
          </cell>
          <cell r="K935">
            <v>65804.63</v>
          </cell>
          <cell r="L935">
            <v>66036.679999999993</v>
          </cell>
        </row>
        <row r="936">
          <cell r="H936">
            <v>38187</v>
          </cell>
          <cell r="I936">
            <v>2.38601873817057</v>
          </cell>
          <cell r="J936">
            <v>1.5203991100000001</v>
          </cell>
          <cell r="K936">
            <v>65772.2</v>
          </cell>
          <cell r="L936">
            <v>66004.14</v>
          </cell>
        </row>
        <row r="937">
          <cell r="H937">
            <v>38188</v>
          </cell>
          <cell r="I937">
            <v>2.3865585927972099</v>
          </cell>
          <cell r="J937">
            <v>1.52114868</v>
          </cell>
          <cell r="K937">
            <v>65739.789999999994</v>
          </cell>
          <cell r="L937">
            <v>65971.62</v>
          </cell>
        </row>
        <row r="938">
          <cell r="H938">
            <v>38189</v>
          </cell>
          <cell r="I938">
            <v>2.38709856957</v>
          </cell>
          <cell r="J938">
            <v>1.52189862</v>
          </cell>
          <cell r="K938">
            <v>65707.399999999994</v>
          </cell>
          <cell r="L938">
            <v>65939.11</v>
          </cell>
        </row>
        <row r="939">
          <cell r="H939">
            <v>38190</v>
          </cell>
          <cell r="I939">
            <v>2.3876386685165798</v>
          </cell>
          <cell r="J939">
            <v>1.52264892</v>
          </cell>
          <cell r="K939">
            <v>65675.02</v>
          </cell>
          <cell r="L939">
            <v>65906.62</v>
          </cell>
        </row>
        <row r="940">
          <cell r="H940">
            <v>38191</v>
          </cell>
          <cell r="I940">
            <v>2.3881788896646001</v>
          </cell>
          <cell r="J940">
            <v>1.5233996000000001</v>
          </cell>
          <cell r="K940">
            <v>65642.66</v>
          </cell>
          <cell r="L940">
            <v>65874.14</v>
          </cell>
        </row>
        <row r="941">
          <cell r="H941">
            <v>38194</v>
          </cell>
          <cell r="I941">
            <v>2.38871923304171</v>
          </cell>
          <cell r="J941">
            <v>1.52415064</v>
          </cell>
          <cell r="K941">
            <v>65610.31</v>
          </cell>
          <cell r="L941">
            <v>65841.679999999993</v>
          </cell>
        </row>
        <row r="942">
          <cell r="H942">
            <v>38195</v>
          </cell>
          <cell r="I942">
            <v>2.3892596986755499</v>
          </cell>
          <cell r="J942">
            <v>1.5249020600000001</v>
          </cell>
          <cell r="K942">
            <v>65577.98</v>
          </cell>
          <cell r="L942">
            <v>65809.240000000005</v>
          </cell>
        </row>
        <row r="943">
          <cell r="H943">
            <v>38196</v>
          </cell>
          <cell r="I943">
            <v>2.3898002865937999</v>
          </cell>
          <cell r="J943">
            <v>1.5256538399999999</v>
          </cell>
          <cell r="K943">
            <v>65545.67</v>
          </cell>
          <cell r="L943">
            <v>65776.81</v>
          </cell>
        </row>
        <row r="944">
          <cell r="H944">
            <v>38197</v>
          </cell>
          <cell r="I944">
            <v>2.3903409968241101</v>
          </cell>
          <cell r="J944">
            <v>1.5264059999999999</v>
          </cell>
          <cell r="K944">
            <v>65513.37</v>
          </cell>
          <cell r="L944">
            <v>65744.399999999994</v>
          </cell>
        </row>
        <row r="945">
          <cell r="H945">
            <v>38198</v>
          </cell>
          <cell r="I945">
            <v>2.39088182939417</v>
          </cell>
          <cell r="J945">
            <v>1.5271585299999999</v>
          </cell>
          <cell r="K945">
            <v>65481.09</v>
          </cell>
          <cell r="L945">
            <v>65712</v>
          </cell>
        </row>
        <row r="946">
          <cell r="H946">
            <v>38201</v>
          </cell>
          <cell r="I946">
            <v>2.3914227843316498</v>
          </cell>
          <cell r="J946">
            <v>1.5279114300000001</v>
          </cell>
          <cell r="K946">
            <v>65448.82</v>
          </cell>
          <cell r="L946">
            <v>65679.62</v>
          </cell>
        </row>
        <row r="947">
          <cell r="H947">
            <v>38202</v>
          </cell>
          <cell r="I947">
            <v>2.3919638616642498</v>
          </cell>
          <cell r="J947">
            <v>1.5286647</v>
          </cell>
          <cell r="K947">
            <v>65416.57</v>
          </cell>
          <cell r="L947">
            <v>65647.25</v>
          </cell>
        </row>
        <row r="948">
          <cell r="H948">
            <v>38203</v>
          </cell>
          <cell r="I948">
            <v>2.3925050614196399</v>
          </cell>
          <cell r="J948">
            <v>1.5294183400000001</v>
          </cell>
          <cell r="K948">
            <v>65384.33</v>
          </cell>
          <cell r="L948">
            <v>65614.91</v>
          </cell>
        </row>
        <row r="949">
          <cell r="H949">
            <v>38204</v>
          </cell>
          <cell r="I949">
            <v>2.3930463836255398</v>
          </cell>
          <cell r="J949">
            <v>1.53017235</v>
          </cell>
          <cell r="K949">
            <v>65352.12</v>
          </cell>
          <cell r="L949">
            <v>65582.570000000007</v>
          </cell>
        </row>
        <row r="950">
          <cell r="H950">
            <v>38205</v>
          </cell>
          <cell r="I950">
            <v>2.3935878283096401</v>
          </cell>
          <cell r="J950">
            <v>1.53092673</v>
          </cell>
          <cell r="K950">
            <v>65319.91</v>
          </cell>
          <cell r="L950">
            <v>65550.259999999995</v>
          </cell>
        </row>
        <row r="951">
          <cell r="H951">
            <v>38208</v>
          </cell>
          <cell r="I951">
            <v>2.3941293954996601</v>
          </cell>
          <cell r="J951">
            <v>1.53168149</v>
          </cell>
          <cell r="K951">
            <v>65287.73</v>
          </cell>
          <cell r="L951">
            <v>65517.96</v>
          </cell>
        </row>
        <row r="952">
          <cell r="H952">
            <v>38209</v>
          </cell>
          <cell r="I952">
            <v>2.3946710852233202</v>
          </cell>
          <cell r="J952">
            <v>1.5324366199999999</v>
          </cell>
          <cell r="K952">
            <v>65255.55</v>
          </cell>
          <cell r="L952">
            <v>65485.67</v>
          </cell>
        </row>
        <row r="953">
          <cell r="H953">
            <v>38210</v>
          </cell>
          <cell r="I953">
            <v>2.39521289750834</v>
          </cell>
          <cell r="J953">
            <v>1.53319212</v>
          </cell>
          <cell r="K953">
            <v>65223.4</v>
          </cell>
          <cell r="L953">
            <v>65453.4</v>
          </cell>
        </row>
        <row r="954">
          <cell r="H954">
            <v>38211</v>
          </cell>
          <cell r="I954">
            <v>2.3957548323824498</v>
          </cell>
          <cell r="J954">
            <v>1.5339479899999999</v>
          </cell>
          <cell r="K954">
            <v>65191.26</v>
          </cell>
          <cell r="L954">
            <v>65421.15</v>
          </cell>
        </row>
        <row r="955">
          <cell r="H955">
            <v>38212</v>
          </cell>
          <cell r="I955">
            <v>2.3962968898733901</v>
          </cell>
          <cell r="J955">
            <v>1.5347042399999999</v>
          </cell>
          <cell r="K955">
            <v>65159.13</v>
          </cell>
          <cell r="L955">
            <v>65388.91</v>
          </cell>
        </row>
        <row r="956">
          <cell r="H956">
            <v>38215</v>
          </cell>
          <cell r="I956">
            <v>2.3968390700089</v>
          </cell>
          <cell r="J956">
            <v>1.5354608599999999</v>
          </cell>
          <cell r="K956">
            <v>65127.03</v>
          </cell>
          <cell r="L956">
            <v>65356.69</v>
          </cell>
        </row>
        <row r="957">
          <cell r="H957">
            <v>38216</v>
          </cell>
          <cell r="I957">
            <v>2.3973813728167301</v>
          </cell>
          <cell r="J957">
            <v>1.5362178500000001</v>
          </cell>
          <cell r="K957">
            <v>65094.93</v>
          </cell>
          <cell r="L957">
            <v>65324.49</v>
          </cell>
        </row>
        <row r="958">
          <cell r="H958">
            <v>38217</v>
          </cell>
          <cell r="I958">
            <v>2.39792379832463</v>
          </cell>
          <cell r="J958">
            <v>1.53697521</v>
          </cell>
          <cell r="K958">
            <v>65062.86</v>
          </cell>
          <cell r="L958">
            <v>65292.3</v>
          </cell>
        </row>
        <row r="959">
          <cell r="H959">
            <v>38218</v>
          </cell>
          <cell r="I959">
            <v>2.3984663465603799</v>
          </cell>
          <cell r="J959">
            <v>1.5377329500000001</v>
          </cell>
          <cell r="K959">
            <v>65030.8</v>
          </cell>
          <cell r="L959">
            <v>65260.12</v>
          </cell>
        </row>
        <row r="960">
          <cell r="H960">
            <v>38219</v>
          </cell>
          <cell r="I960">
            <v>2.3990090175517298</v>
          </cell>
          <cell r="J960">
            <v>1.5384910599999999</v>
          </cell>
          <cell r="K960">
            <v>64998.75</v>
          </cell>
          <cell r="L960">
            <v>65227.96</v>
          </cell>
        </row>
        <row r="961">
          <cell r="H961">
            <v>38222</v>
          </cell>
          <cell r="I961">
            <v>2.39955181132646</v>
          </cell>
          <cell r="J961">
            <v>1.5392495500000001</v>
          </cell>
          <cell r="K961">
            <v>64966.720000000001</v>
          </cell>
          <cell r="L961">
            <v>65195.82</v>
          </cell>
        </row>
        <row r="962">
          <cell r="H962">
            <v>38223</v>
          </cell>
          <cell r="I962">
            <v>2.4000947279123399</v>
          </cell>
          <cell r="J962">
            <v>1.54000841</v>
          </cell>
          <cell r="K962">
            <v>64934.71</v>
          </cell>
          <cell r="L962">
            <v>65163.7</v>
          </cell>
        </row>
        <row r="963">
          <cell r="H963">
            <v>38224</v>
          </cell>
          <cell r="I963">
            <v>2.4006377673371802</v>
          </cell>
          <cell r="J963">
            <v>1.5407676400000001</v>
          </cell>
          <cell r="K963">
            <v>64902.71</v>
          </cell>
          <cell r="L963">
            <v>65131.59</v>
          </cell>
        </row>
        <row r="964">
          <cell r="H964">
            <v>38225</v>
          </cell>
          <cell r="I964">
            <v>2.4011809296287598</v>
          </cell>
          <cell r="J964">
            <v>1.5415272499999999</v>
          </cell>
          <cell r="K964">
            <v>64870.73</v>
          </cell>
          <cell r="L964">
            <v>65099.49</v>
          </cell>
        </row>
        <row r="965">
          <cell r="H965">
            <v>38226</v>
          </cell>
          <cell r="I965">
            <v>2.4017242148148799</v>
          </cell>
          <cell r="J965">
            <v>1.5422872299999999</v>
          </cell>
          <cell r="K965">
            <v>64838.77</v>
          </cell>
          <cell r="L965">
            <v>65067.41</v>
          </cell>
        </row>
        <row r="966">
          <cell r="H966">
            <v>38229</v>
          </cell>
          <cell r="I966">
            <v>2.4022676229233402</v>
          </cell>
          <cell r="J966">
            <v>1.54304759</v>
          </cell>
          <cell r="K966">
            <v>64806.82</v>
          </cell>
          <cell r="L966">
            <v>65035.35</v>
          </cell>
        </row>
        <row r="967">
          <cell r="H967">
            <v>38230</v>
          </cell>
          <cell r="I967">
            <v>2.4028111539819599</v>
          </cell>
          <cell r="J967">
            <v>1.5438083199999999</v>
          </cell>
          <cell r="K967">
            <v>64774.879999999997</v>
          </cell>
          <cell r="L967">
            <v>65003.3</v>
          </cell>
        </row>
        <row r="968">
          <cell r="H968">
            <v>38231</v>
          </cell>
          <cell r="I968">
            <v>2.4033548080185598</v>
          </cell>
          <cell r="J968">
            <v>1.5445694299999999</v>
          </cell>
          <cell r="K968">
            <v>64742.96</v>
          </cell>
          <cell r="L968">
            <v>64971.27</v>
          </cell>
        </row>
        <row r="969">
          <cell r="H969">
            <v>38232</v>
          </cell>
          <cell r="I969">
            <v>2.40389858506096</v>
          </cell>
          <cell r="J969">
            <v>1.5453309099999999</v>
          </cell>
          <cell r="K969">
            <v>64711.06</v>
          </cell>
          <cell r="L969">
            <v>64939.26</v>
          </cell>
        </row>
        <row r="970">
          <cell r="H970">
            <v>38233</v>
          </cell>
          <cell r="I970">
            <v>2.4044424851369999</v>
          </cell>
          <cell r="J970">
            <v>1.54609277</v>
          </cell>
          <cell r="K970">
            <v>64679.17</v>
          </cell>
          <cell r="L970">
            <v>64907.26</v>
          </cell>
        </row>
        <row r="971">
          <cell r="H971">
            <v>38236</v>
          </cell>
          <cell r="I971">
            <v>2.4049865082744999</v>
          </cell>
          <cell r="J971">
            <v>1.5468550000000001</v>
          </cell>
          <cell r="K971">
            <v>64647.3</v>
          </cell>
          <cell r="L971">
            <v>64875.27</v>
          </cell>
        </row>
        <row r="972">
          <cell r="H972">
            <v>38238</v>
          </cell>
          <cell r="I972">
            <v>2.40553065450132</v>
          </cell>
          <cell r="J972">
            <v>1.5476176100000001</v>
          </cell>
          <cell r="K972">
            <v>64615.44</v>
          </cell>
          <cell r="L972">
            <v>64843.3</v>
          </cell>
        </row>
        <row r="973">
          <cell r="H973">
            <v>38239</v>
          </cell>
          <cell r="I973">
            <v>2.4060749238452899</v>
          </cell>
          <cell r="J973">
            <v>1.5483805900000001</v>
          </cell>
          <cell r="K973">
            <v>64583.6</v>
          </cell>
          <cell r="L973">
            <v>64811.35</v>
          </cell>
        </row>
        <row r="974">
          <cell r="H974">
            <v>38240</v>
          </cell>
          <cell r="I974">
            <v>2.4066193163342899</v>
          </cell>
          <cell r="J974">
            <v>1.5491439600000001</v>
          </cell>
          <cell r="K974">
            <v>64551.78</v>
          </cell>
          <cell r="L974">
            <v>64779.42</v>
          </cell>
        </row>
        <row r="975">
          <cell r="H975">
            <v>38243</v>
          </cell>
          <cell r="I975">
            <v>2.4071638319961699</v>
          </cell>
          <cell r="J975">
            <v>1.5499076899999999</v>
          </cell>
          <cell r="K975">
            <v>64519.97</v>
          </cell>
          <cell r="L975">
            <v>64747.49</v>
          </cell>
        </row>
        <row r="976">
          <cell r="H976">
            <v>38244</v>
          </cell>
          <cell r="I976">
            <v>2.4077084708587999</v>
          </cell>
          <cell r="J976">
            <v>1.5506718100000001</v>
          </cell>
          <cell r="K976">
            <v>64488.18</v>
          </cell>
          <cell r="L976">
            <v>64715.59</v>
          </cell>
        </row>
        <row r="977">
          <cell r="H977">
            <v>38245</v>
          </cell>
          <cell r="I977">
            <v>2.4082532329500599</v>
          </cell>
          <cell r="J977">
            <v>1.5514363</v>
          </cell>
          <cell r="K977">
            <v>64456.4</v>
          </cell>
          <cell r="L977">
            <v>64683.7</v>
          </cell>
        </row>
        <row r="978">
          <cell r="H978">
            <v>38246</v>
          </cell>
          <cell r="I978">
            <v>2.40879811829782</v>
          </cell>
          <cell r="J978">
            <v>1.55220117</v>
          </cell>
          <cell r="K978">
            <v>64424.639999999999</v>
          </cell>
          <cell r="L978">
            <v>64651.83</v>
          </cell>
        </row>
        <row r="979">
          <cell r="H979">
            <v>38247</v>
          </cell>
          <cell r="I979">
            <v>2.4093431269299801</v>
          </cell>
          <cell r="J979">
            <v>1.55296641</v>
          </cell>
          <cell r="K979">
            <v>64392.89</v>
          </cell>
          <cell r="L979">
            <v>64619.97</v>
          </cell>
        </row>
        <row r="980">
          <cell r="H980">
            <v>38250</v>
          </cell>
          <cell r="I980">
            <v>2.4098882588744299</v>
          </cell>
          <cell r="J980">
            <v>1.5537320299999999</v>
          </cell>
          <cell r="K980">
            <v>64361.16</v>
          </cell>
          <cell r="L980">
            <v>64588.13</v>
          </cell>
        </row>
        <row r="981">
          <cell r="H981">
            <v>38251</v>
          </cell>
          <cell r="I981">
            <v>2.41043351415906</v>
          </cell>
          <cell r="J981">
            <v>1.55449803</v>
          </cell>
          <cell r="K981">
            <v>64329.45</v>
          </cell>
          <cell r="L981">
            <v>64556.3</v>
          </cell>
        </row>
        <row r="982">
          <cell r="H982">
            <v>38252</v>
          </cell>
          <cell r="I982">
            <v>2.4109788928117899</v>
          </cell>
          <cell r="J982">
            <v>1.5552644099999999</v>
          </cell>
          <cell r="K982">
            <v>64297.75</v>
          </cell>
          <cell r="L982">
            <v>64524.49</v>
          </cell>
        </row>
        <row r="983">
          <cell r="H983">
            <v>38253</v>
          </cell>
          <cell r="I983">
            <v>2.4115243948605301</v>
          </cell>
          <cell r="J983">
            <v>1.5560311600000001</v>
          </cell>
          <cell r="K983">
            <v>64266.07</v>
          </cell>
          <cell r="L983">
            <v>64492.69</v>
          </cell>
        </row>
        <row r="984">
          <cell r="H984">
            <v>38254</v>
          </cell>
          <cell r="I984">
            <v>2.4120700203331999</v>
          </cell>
          <cell r="J984">
            <v>1.5567983000000001</v>
          </cell>
          <cell r="K984">
            <v>64234.400000000001</v>
          </cell>
          <cell r="L984">
            <v>64460.91</v>
          </cell>
        </row>
        <row r="985">
          <cell r="H985">
            <v>38257</v>
          </cell>
          <cell r="I985">
            <v>2.4126157692577199</v>
          </cell>
          <cell r="J985">
            <v>1.5575658100000001</v>
          </cell>
          <cell r="K985">
            <v>64202.74</v>
          </cell>
          <cell r="L985">
            <v>64429.15</v>
          </cell>
        </row>
        <row r="986">
          <cell r="H986">
            <v>38258</v>
          </cell>
          <cell r="I986">
            <v>2.4131616416620298</v>
          </cell>
          <cell r="J986">
            <v>1.5583336999999999</v>
          </cell>
          <cell r="K986">
            <v>64171.11</v>
          </cell>
          <cell r="L986">
            <v>64397.4</v>
          </cell>
        </row>
        <row r="987">
          <cell r="H987">
            <v>38259</v>
          </cell>
          <cell r="I987">
            <v>2.4137076375740598</v>
          </cell>
          <cell r="J987">
            <v>1.5591019699999999</v>
          </cell>
          <cell r="K987">
            <v>64139.49</v>
          </cell>
          <cell r="L987">
            <v>64365.67</v>
          </cell>
        </row>
        <row r="988">
          <cell r="H988">
            <v>38260</v>
          </cell>
          <cell r="I988">
            <v>2.4142537570217599</v>
          </cell>
          <cell r="J988">
            <v>1.5598706099999999</v>
          </cell>
          <cell r="K988">
            <v>64107.88</v>
          </cell>
          <cell r="L988">
            <v>64333.95</v>
          </cell>
        </row>
        <row r="989">
          <cell r="H989">
            <v>38261</v>
          </cell>
          <cell r="I989">
            <v>2.4148000000000001</v>
          </cell>
          <cell r="J989">
            <v>1.56063964</v>
          </cell>
          <cell r="K989">
            <v>64076.29</v>
          </cell>
          <cell r="L989">
            <v>64302.25</v>
          </cell>
        </row>
        <row r="990">
          <cell r="H990">
            <v>38264</v>
          </cell>
          <cell r="I990">
            <v>2.4153656002514001</v>
          </cell>
          <cell r="J990">
            <v>1.5613589000000001</v>
          </cell>
          <cell r="K990">
            <v>64046.77</v>
          </cell>
          <cell r="L990">
            <v>64272.63</v>
          </cell>
        </row>
        <row r="991">
          <cell r="H991">
            <v>38265</v>
          </cell>
          <cell r="I991">
            <v>2.4159313329790399</v>
          </cell>
          <cell r="J991">
            <v>1.5620784999999999</v>
          </cell>
          <cell r="K991">
            <v>64017.27</v>
          </cell>
          <cell r="L991">
            <v>64243.02</v>
          </cell>
        </row>
        <row r="992">
          <cell r="H992">
            <v>38266</v>
          </cell>
          <cell r="I992">
            <v>2.4164971982139698</v>
          </cell>
          <cell r="J992">
            <v>1.56279843</v>
          </cell>
          <cell r="K992">
            <v>63987.78</v>
          </cell>
          <cell r="L992">
            <v>64213.43</v>
          </cell>
        </row>
        <row r="993">
          <cell r="H993">
            <v>38267</v>
          </cell>
          <cell r="I993">
            <v>2.4170631959872102</v>
          </cell>
          <cell r="J993">
            <v>1.56351869</v>
          </cell>
          <cell r="K993">
            <v>63958.3</v>
          </cell>
          <cell r="L993">
            <v>64183.839999999997</v>
          </cell>
        </row>
        <row r="994">
          <cell r="H994">
            <v>38268</v>
          </cell>
          <cell r="I994">
            <v>2.4176293263297999</v>
          </cell>
          <cell r="J994">
            <v>1.56423928</v>
          </cell>
          <cell r="K994">
            <v>63928.84</v>
          </cell>
          <cell r="L994">
            <v>64154.28</v>
          </cell>
        </row>
        <row r="995">
          <cell r="H995">
            <v>38271</v>
          </cell>
          <cell r="I995">
            <v>2.41819558927281</v>
          </cell>
          <cell r="J995">
            <v>1.5649602</v>
          </cell>
          <cell r="K995">
            <v>63899.39</v>
          </cell>
          <cell r="L995">
            <v>64124.72</v>
          </cell>
        </row>
        <row r="996">
          <cell r="H996">
            <v>38273</v>
          </cell>
          <cell r="I996">
            <v>2.4187619848472801</v>
          </cell>
          <cell r="J996">
            <v>1.56568146</v>
          </cell>
          <cell r="K996">
            <v>63869.95</v>
          </cell>
          <cell r="L996">
            <v>64095.18</v>
          </cell>
        </row>
        <row r="997">
          <cell r="H997">
            <v>38274</v>
          </cell>
          <cell r="I997">
            <v>2.4193285130842801</v>
          </cell>
          <cell r="J997">
            <v>1.5664030499999999</v>
          </cell>
          <cell r="K997">
            <v>63840.53</v>
          </cell>
          <cell r="L997">
            <v>64065.66</v>
          </cell>
        </row>
        <row r="998">
          <cell r="H998">
            <v>38275</v>
          </cell>
          <cell r="I998">
            <v>2.4198951740148802</v>
          </cell>
          <cell r="J998">
            <v>1.5671249700000001</v>
          </cell>
          <cell r="K998">
            <v>63811.12</v>
          </cell>
          <cell r="L998">
            <v>64036.14</v>
          </cell>
        </row>
        <row r="999">
          <cell r="H999">
            <v>38278</v>
          </cell>
          <cell r="I999">
            <v>2.42046196767016</v>
          </cell>
          <cell r="J999">
            <v>1.56784722</v>
          </cell>
          <cell r="K999">
            <v>63781.72</v>
          </cell>
          <cell r="L999">
            <v>64006.64</v>
          </cell>
        </row>
        <row r="1000">
          <cell r="H1000">
            <v>38279</v>
          </cell>
          <cell r="I1000">
            <v>2.4210288940812199</v>
          </cell>
          <cell r="J1000">
            <v>1.5685698100000001</v>
          </cell>
          <cell r="K1000">
            <v>63752.34</v>
          </cell>
          <cell r="L1000">
            <v>63977.16</v>
          </cell>
        </row>
        <row r="1001">
          <cell r="H1001">
            <v>38280</v>
          </cell>
          <cell r="I1001">
            <v>2.42159595327914</v>
          </cell>
          <cell r="J1001">
            <v>1.5692927299999999</v>
          </cell>
          <cell r="K1001">
            <v>63722.97</v>
          </cell>
          <cell r="L1001">
            <v>63947.69</v>
          </cell>
        </row>
        <row r="1002">
          <cell r="H1002">
            <v>38281</v>
          </cell>
          <cell r="I1002">
            <v>2.4221631452950301</v>
          </cell>
          <cell r="J1002">
            <v>1.57001598</v>
          </cell>
          <cell r="K1002">
            <v>63693.62</v>
          </cell>
          <cell r="L1002">
            <v>63918.23</v>
          </cell>
        </row>
        <row r="1003">
          <cell r="H1003">
            <v>38282</v>
          </cell>
          <cell r="I1003">
            <v>2.4227304701599901</v>
          </cell>
          <cell r="J1003">
            <v>1.57073957</v>
          </cell>
          <cell r="K1003">
            <v>63664.28</v>
          </cell>
          <cell r="L1003">
            <v>63888.78</v>
          </cell>
        </row>
        <row r="1004">
          <cell r="H1004">
            <v>38285</v>
          </cell>
          <cell r="I1004">
            <v>2.4232979279051401</v>
          </cell>
          <cell r="J1004">
            <v>1.57146349</v>
          </cell>
          <cell r="K1004">
            <v>63634.95</v>
          </cell>
          <cell r="L1004">
            <v>63859.35</v>
          </cell>
        </row>
        <row r="1005">
          <cell r="H1005">
            <v>38286</v>
          </cell>
          <cell r="I1005">
            <v>2.4238655185616098</v>
          </cell>
          <cell r="J1005">
            <v>1.5721877399999999</v>
          </cell>
          <cell r="K1005">
            <v>63605.64</v>
          </cell>
          <cell r="L1005">
            <v>63829.93</v>
          </cell>
        </row>
        <row r="1006">
          <cell r="H1006">
            <v>38287</v>
          </cell>
          <cell r="I1006">
            <v>2.4244332421605299</v>
          </cell>
          <cell r="J1006">
            <v>1.5729123300000001</v>
          </cell>
          <cell r="K1006">
            <v>63576.33</v>
          </cell>
          <cell r="L1006">
            <v>63800.53</v>
          </cell>
        </row>
        <row r="1007">
          <cell r="H1007">
            <v>38288</v>
          </cell>
          <cell r="I1007">
            <v>2.4250010987330199</v>
          </cell>
          <cell r="J1007">
            <v>1.57363725</v>
          </cell>
          <cell r="K1007">
            <v>63547.05</v>
          </cell>
          <cell r="L1007">
            <v>63771.14</v>
          </cell>
        </row>
        <row r="1008">
          <cell r="H1008">
            <v>38289</v>
          </cell>
          <cell r="I1008">
            <v>2.4255690883102501</v>
          </cell>
          <cell r="J1008">
            <v>1.5743625000000001</v>
          </cell>
          <cell r="K1008">
            <v>63517.77</v>
          </cell>
          <cell r="L1008">
            <v>63741.760000000002</v>
          </cell>
        </row>
        <row r="1009">
          <cell r="H1009">
            <v>38292</v>
          </cell>
          <cell r="I1009">
            <v>2.4261372109233599</v>
          </cell>
          <cell r="J1009">
            <v>1.5750880899999999</v>
          </cell>
          <cell r="K1009">
            <v>63488.51</v>
          </cell>
          <cell r="L1009">
            <v>63712.4</v>
          </cell>
        </row>
        <row r="1010">
          <cell r="H1010">
            <v>38294</v>
          </cell>
          <cell r="I1010">
            <v>2.4267054666035102</v>
          </cell>
          <cell r="J1010">
            <v>1.5758140199999999</v>
          </cell>
          <cell r="K1010">
            <v>63459.27</v>
          </cell>
          <cell r="L1010">
            <v>63683.05</v>
          </cell>
        </row>
        <row r="1011">
          <cell r="H1011">
            <v>38295</v>
          </cell>
          <cell r="I1011">
            <v>2.4272738553818698</v>
          </cell>
          <cell r="J1011">
            <v>1.5765402799999999</v>
          </cell>
          <cell r="K1011">
            <v>63430.03</v>
          </cell>
          <cell r="L1011">
            <v>63653.71</v>
          </cell>
        </row>
        <row r="1012">
          <cell r="H1012">
            <v>38296</v>
          </cell>
          <cell r="I1012">
            <v>2.42784237728962</v>
          </cell>
          <cell r="J1012">
            <v>1.5772668700000001</v>
          </cell>
          <cell r="K1012">
            <v>63400.81</v>
          </cell>
          <cell r="L1012">
            <v>63624.39</v>
          </cell>
        </row>
        <row r="1013">
          <cell r="H1013">
            <v>38299</v>
          </cell>
          <cell r="I1013">
            <v>2.4284110323579302</v>
          </cell>
          <cell r="J1013">
            <v>1.5779938</v>
          </cell>
          <cell r="K1013">
            <v>63371.61</v>
          </cell>
          <cell r="L1013">
            <v>63595.08</v>
          </cell>
        </row>
        <row r="1014">
          <cell r="H1014">
            <v>38300</v>
          </cell>
          <cell r="I1014">
            <v>2.42897982061799</v>
          </cell>
          <cell r="J1014">
            <v>1.5787210599999999</v>
          </cell>
          <cell r="K1014">
            <v>63342.41</v>
          </cell>
          <cell r="L1014">
            <v>63565.78</v>
          </cell>
        </row>
        <row r="1015">
          <cell r="H1015">
            <v>38301</v>
          </cell>
          <cell r="I1015">
            <v>2.42954874210101</v>
          </cell>
          <cell r="J1015">
            <v>1.5794486599999999</v>
          </cell>
          <cell r="K1015">
            <v>63313.23</v>
          </cell>
          <cell r="L1015">
            <v>63536.5</v>
          </cell>
        </row>
        <row r="1016">
          <cell r="H1016">
            <v>38302</v>
          </cell>
          <cell r="I1016">
            <v>2.43011779683818</v>
          </cell>
          <cell r="J1016">
            <v>1.58017659</v>
          </cell>
          <cell r="K1016">
            <v>63284.07</v>
          </cell>
          <cell r="L1016">
            <v>63507.23</v>
          </cell>
        </row>
        <row r="1017">
          <cell r="H1017">
            <v>38303</v>
          </cell>
          <cell r="I1017">
            <v>2.4306869848607202</v>
          </cell>
          <cell r="J1017">
            <v>1.58090486</v>
          </cell>
          <cell r="K1017">
            <v>63254.91</v>
          </cell>
          <cell r="L1017">
            <v>63477.98</v>
          </cell>
        </row>
        <row r="1018">
          <cell r="H1018">
            <v>38307</v>
          </cell>
          <cell r="I1018">
            <v>2.43125630619984</v>
          </cell>
          <cell r="J1018">
            <v>1.5816334599999999</v>
          </cell>
          <cell r="K1018">
            <v>63225.77</v>
          </cell>
          <cell r="L1018">
            <v>63448.73</v>
          </cell>
        </row>
        <row r="1019">
          <cell r="H1019">
            <v>38308</v>
          </cell>
          <cell r="I1019">
            <v>2.4318257608867699</v>
          </cell>
          <cell r="J1019">
            <v>1.58236241</v>
          </cell>
          <cell r="K1019">
            <v>63196.65</v>
          </cell>
          <cell r="L1019">
            <v>63419.51</v>
          </cell>
        </row>
        <row r="1020">
          <cell r="H1020">
            <v>38309</v>
          </cell>
          <cell r="I1020">
            <v>2.4323953489527499</v>
          </cell>
          <cell r="J1020">
            <v>1.5830916799999999</v>
          </cell>
          <cell r="K1020">
            <v>63167.54</v>
          </cell>
          <cell r="L1020">
            <v>63390.29</v>
          </cell>
        </row>
        <row r="1021">
          <cell r="H1021">
            <v>38310</v>
          </cell>
          <cell r="I1021">
            <v>2.43296507042901</v>
          </cell>
          <cell r="J1021">
            <v>1.5838212899999999</v>
          </cell>
          <cell r="K1021">
            <v>63138.44</v>
          </cell>
          <cell r="L1021">
            <v>63361.09</v>
          </cell>
        </row>
        <row r="1022">
          <cell r="H1022">
            <v>38313</v>
          </cell>
          <cell r="I1022">
            <v>2.4335349253467999</v>
          </cell>
          <cell r="J1022">
            <v>1.5845512399999999</v>
          </cell>
          <cell r="K1022">
            <v>63109.35</v>
          </cell>
          <cell r="L1022">
            <v>63331.9</v>
          </cell>
        </row>
        <row r="1023">
          <cell r="H1023">
            <v>38314</v>
          </cell>
          <cell r="I1023">
            <v>2.4341049137373698</v>
          </cell>
          <cell r="J1023">
            <v>1.58528153</v>
          </cell>
          <cell r="K1023">
            <v>63080.28</v>
          </cell>
          <cell r="L1023">
            <v>63302.720000000001</v>
          </cell>
        </row>
        <row r="1024">
          <cell r="H1024">
            <v>38315</v>
          </cell>
          <cell r="I1024">
            <v>2.4346750356319999</v>
          </cell>
          <cell r="J1024">
            <v>1.58601215</v>
          </cell>
          <cell r="K1024">
            <v>63051.22</v>
          </cell>
          <cell r="L1024">
            <v>63273.56</v>
          </cell>
        </row>
        <row r="1025">
          <cell r="H1025">
            <v>38316</v>
          </cell>
          <cell r="I1025">
            <v>2.4352452910619502</v>
          </cell>
          <cell r="J1025">
            <v>1.58674311</v>
          </cell>
          <cell r="K1025">
            <v>63022.17</v>
          </cell>
          <cell r="L1025">
            <v>63244.42</v>
          </cell>
        </row>
        <row r="1026">
          <cell r="H1026">
            <v>38317</v>
          </cell>
          <cell r="I1026">
            <v>2.4358156800584898</v>
          </cell>
          <cell r="J1026">
            <v>1.5874744000000001</v>
          </cell>
          <cell r="K1026">
            <v>62993.14</v>
          </cell>
          <cell r="L1026">
            <v>63215.28</v>
          </cell>
        </row>
        <row r="1027">
          <cell r="H1027">
            <v>38320</v>
          </cell>
          <cell r="I1027">
            <v>2.4363862026529102</v>
          </cell>
          <cell r="J1027">
            <v>1.58820604</v>
          </cell>
          <cell r="K1027">
            <v>62964.12</v>
          </cell>
          <cell r="L1027">
            <v>63186.16</v>
          </cell>
        </row>
        <row r="1028">
          <cell r="H1028">
            <v>38321</v>
          </cell>
          <cell r="I1028">
            <v>2.4369568588765</v>
          </cell>
          <cell r="J1028">
            <v>1.5889380099999999</v>
          </cell>
          <cell r="K1028">
            <v>62935.12</v>
          </cell>
          <cell r="L1028">
            <v>63157.05</v>
          </cell>
        </row>
        <row r="1029">
          <cell r="H1029">
            <v>38322</v>
          </cell>
          <cell r="I1029">
            <v>2.4375276487605602</v>
          </cell>
          <cell r="J1029">
            <v>1.58967031</v>
          </cell>
          <cell r="K1029">
            <v>62906.13</v>
          </cell>
          <cell r="L1029">
            <v>63127.96</v>
          </cell>
        </row>
        <row r="1030">
          <cell r="H1030">
            <v>38323</v>
          </cell>
          <cell r="I1030">
            <v>2.4380985723364001</v>
          </cell>
          <cell r="J1030">
            <v>1.59040296</v>
          </cell>
          <cell r="K1030">
            <v>62877.15</v>
          </cell>
          <cell r="L1030">
            <v>63098.879999999997</v>
          </cell>
        </row>
        <row r="1031">
          <cell r="H1031">
            <v>38324</v>
          </cell>
          <cell r="I1031">
            <v>2.4386696296353199</v>
          </cell>
          <cell r="J1031">
            <v>1.59113594</v>
          </cell>
          <cell r="K1031">
            <v>62848.18</v>
          </cell>
          <cell r="L1031">
            <v>63069.81</v>
          </cell>
        </row>
        <row r="1032">
          <cell r="H1032">
            <v>38327</v>
          </cell>
          <cell r="I1032">
            <v>2.43924082068866</v>
          </cell>
          <cell r="J1032">
            <v>1.59186926</v>
          </cell>
          <cell r="K1032">
            <v>62819.23</v>
          </cell>
          <cell r="L1032">
            <v>63040.76</v>
          </cell>
        </row>
        <row r="1033">
          <cell r="H1033">
            <v>38328</v>
          </cell>
          <cell r="I1033">
            <v>2.43981214552774</v>
          </cell>
          <cell r="J1033">
            <v>1.59260292</v>
          </cell>
          <cell r="K1033">
            <v>62790.29</v>
          </cell>
          <cell r="L1033">
            <v>63011.71</v>
          </cell>
        </row>
        <row r="1034">
          <cell r="H1034">
            <v>38329</v>
          </cell>
          <cell r="I1034">
            <v>2.4403836041839</v>
          </cell>
          <cell r="J1034">
            <v>1.5933369100000001</v>
          </cell>
          <cell r="K1034">
            <v>62761.37</v>
          </cell>
          <cell r="L1034">
            <v>62982.69</v>
          </cell>
        </row>
        <row r="1035">
          <cell r="H1035">
            <v>38330</v>
          </cell>
          <cell r="I1035">
            <v>2.4409551966884702</v>
          </cell>
          <cell r="J1035">
            <v>1.5940712500000001</v>
          </cell>
          <cell r="K1035">
            <v>62732.45</v>
          </cell>
          <cell r="L1035">
            <v>62953.67</v>
          </cell>
        </row>
        <row r="1036">
          <cell r="H1036">
            <v>38331</v>
          </cell>
          <cell r="I1036">
            <v>2.4415269230728098</v>
          </cell>
          <cell r="J1036">
            <v>1.59480592</v>
          </cell>
          <cell r="K1036">
            <v>62703.55</v>
          </cell>
          <cell r="L1036">
            <v>62924.67</v>
          </cell>
        </row>
        <row r="1037">
          <cell r="H1037">
            <v>38334</v>
          </cell>
          <cell r="I1037">
            <v>2.4420987833682699</v>
          </cell>
          <cell r="J1037">
            <v>1.5955409300000001</v>
          </cell>
          <cell r="K1037">
            <v>62674.67</v>
          </cell>
          <cell r="L1037">
            <v>62895.69</v>
          </cell>
        </row>
        <row r="1038">
          <cell r="H1038">
            <v>38335</v>
          </cell>
          <cell r="I1038">
            <v>2.4426707776062302</v>
          </cell>
          <cell r="J1038">
            <v>1.5962762800000001</v>
          </cell>
          <cell r="K1038">
            <v>62645.8</v>
          </cell>
          <cell r="L1038">
            <v>62866.71</v>
          </cell>
        </row>
        <row r="1039">
          <cell r="H1039">
            <v>38336</v>
          </cell>
          <cell r="I1039">
            <v>2.44324290581805</v>
          </cell>
          <cell r="J1039">
            <v>1.5970119700000001</v>
          </cell>
          <cell r="K1039">
            <v>62616.94</v>
          </cell>
          <cell r="L1039">
            <v>62837.75</v>
          </cell>
        </row>
        <row r="1040">
          <cell r="H1040">
            <v>38337</v>
          </cell>
          <cell r="I1040">
            <v>2.4438151680351101</v>
          </cell>
          <cell r="J1040">
            <v>1.5977479999999999</v>
          </cell>
          <cell r="K1040">
            <v>62588.09</v>
          </cell>
          <cell r="L1040">
            <v>62808.800000000003</v>
          </cell>
        </row>
        <row r="1041">
          <cell r="H1041">
            <v>38338</v>
          </cell>
          <cell r="I1041">
            <v>2.4443875642888</v>
          </cell>
          <cell r="J1041">
            <v>1.59848437</v>
          </cell>
          <cell r="K1041">
            <v>62559.26</v>
          </cell>
          <cell r="L1041">
            <v>62779.87</v>
          </cell>
        </row>
        <row r="1042">
          <cell r="H1042">
            <v>38341</v>
          </cell>
          <cell r="I1042">
            <v>2.4449600946105199</v>
          </cell>
          <cell r="J1042">
            <v>1.59922107</v>
          </cell>
          <cell r="K1042">
            <v>62530.44</v>
          </cell>
          <cell r="L1042">
            <v>62750.95</v>
          </cell>
        </row>
        <row r="1043">
          <cell r="H1043">
            <v>38342</v>
          </cell>
          <cell r="I1043">
            <v>2.4455327590316598</v>
          </cell>
          <cell r="J1043">
            <v>1.5999581199999999</v>
          </cell>
          <cell r="K1043">
            <v>62501.64</v>
          </cell>
          <cell r="L1043">
            <v>62722.04</v>
          </cell>
        </row>
        <row r="1044">
          <cell r="H1044">
            <v>38343</v>
          </cell>
          <cell r="I1044">
            <v>2.4461055575836399</v>
          </cell>
          <cell r="J1044">
            <v>1.6006955</v>
          </cell>
          <cell r="K1044">
            <v>62472.84</v>
          </cell>
          <cell r="L1044">
            <v>62693.15</v>
          </cell>
        </row>
        <row r="1045">
          <cell r="H1045">
            <v>38344</v>
          </cell>
          <cell r="I1045">
            <v>2.4466784902978702</v>
          </cell>
          <cell r="J1045">
            <v>1.60143323</v>
          </cell>
          <cell r="K1045">
            <v>62444.06</v>
          </cell>
          <cell r="L1045">
            <v>62664.27</v>
          </cell>
        </row>
        <row r="1046">
          <cell r="H1046">
            <v>38345</v>
          </cell>
          <cell r="I1046">
            <v>2.44725155720577</v>
          </cell>
          <cell r="J1046">
            <v>1.6021713</v>
          </cell>
          <cell r="K1046">
            <v>62415.3</v>
          </cell>
          <cell r="L1046">
            <v>62635.4</v>
          </cell>
        </row>
        <row r="1047">
          <cell r="H1047">
            <v>38348</v>
          </cell>
          <cell r="I1047">
            <v>2.44782475833878</v>
          </cell>
          <cell r="J1047">
            <v>1.6029097000000001</v>
          </cell>
          <cell r="K1047">
            <v>62386.55</v>
          </cell>
          <cell r="L1047">
            <v>62606.55</v>
          </cell>
        </row>
        <row r="1048">
          <cell r="H1048">
            <v>38349</v>
          </cell>
          <cell r="I1048">
            <v>2.4483980937283398</v>
          </cell>
          <cell r="J1048">
            <v>1.6036484499999999</v>
          </cell>
          <cell r="K1048">
            <v>62357.81</v>
          </cell>
          <cell r="L1048">
            <v>62577.71</v>
          </cell>
        </row>
        <row r="1049">
          <cell r="H1049">
            <v>38350</v>
          </cell>
          <cell r="I1049">
            <v>2.44897156340588</v>
          </cell>
          <cell r="J1049">
            <v>1.6043875299999999</v>
          </cell>
          <cell r="K1049">
            <v>62329.08</v>
          </cell>
          <cell r="L1049">
            <v>62548.88</v>
          </cell>
        </row>
        <row r="1050">
          <cell r="H1050">
            <v>38351</v>
          </cell>
          <cell r="I1050">
            <v>2.4495451674028801</v>
          </cell>
          <cell r="J1050">
            <v>1.60512696</v>
          </cell>
          <cell r="K1050">
            <v>62300.37</v>
          </cell>
          <cell r="L1050">
            <v>62520.06</v>
          </cell>
        </row>
        <row r="1051">
          <cell r="H1051">
            <v>38352</v>
          </cell>
          <cell r="I1051">
            <v>2.4501189057507702</v>
          </cell>
          <cell r="J1051">
            <v>1.60586673</v>
          </cell>
          <cell r="K1051">
            <v>62271.67</v>
          </cell>
          <cell r="L1051">
            <v>62491.26</v>
          </cell>
        </row>
        <row r="1052">
          <cell r="H1052">
            <v>38355</v>
          </cell>
          <cell r="I1052">
            <v>2.4506927784810402</v>
          </cell>
          <cell r="J1052">
            <v>1.60660684</v>
          </cell>
          <cell r="K1052">
            <v>62242.98</v>
          </cell>
          <cell r="L1052">
            <v>62462.48</v>
          </cell>
        </row>
        <row r="1053">
          <cell r="H1053">
            <v>38356</v>
          </cell>
          <cell r="I1053">
            <v>2.45126678562516</v>
          </cell>
          <cell r="J1053">
            <v>1.6073472900000001</v>
          </cell>
          <cell r="K1053">
            <v>62214.31</v>
          </cell>
          <cell r="L1053">
            <v>62433.7</v>
          </cell>
        </row>
        <row r="1054">
          <cell r="H1054">
            <v>38357</v>
          </cell>
          <cell r="I1054">
            <v>2.4518409272146</v>
          </cell>
          <cell r="J1054">
            <v>1.6080880799999999</v>
          </cell>
          <cell r="K1054">
            <v>62185.65</v>
          </cell>
          <cell r="L1054">
            <v>62404.94</v>
          </cell>
        </row>
        <row r="1055">
          <cell r="H1055">
            <v>38358</v>
          </cell>
          <cell r="I1055">
            <v>2.4524152032808701</v>
          </cell>
          <cell r="J1055">
            <v>1.6088292099999999</v>
          </cell>
          <cell r="K1055">
            <v>62157</v>
          </cell>
          <cell r="L1055">
            <v>62376.19</v>
          </cell>
        </row>
        <row r="1056">
          <cell r="H1056">
            <v>38359</v>
          </cell>
          <cell r="I1056">
            <v>2.4529896138554599</v>
          </cell>
          <cell r="J1056">
            <v>1.60957069</v>
          </cell>
          <cell r="K1056">
            <v>62128.37</v>
          </cell>
          <cell r="L1056">
            <v>62347.46</v>
          </cell>
        </row>
        <row r="1057">
          <cell r="H1057">
            <v>38362</v>
          </cell>
          <cell r="I1057">
            <v>2.4535641589698698</v>
          </cell>
          <cell r="J1057">
            <v>1.6103125</v>
          </cell>
          <cell r="K1057">
            <v>62099.75</v>
          </cell>
          <cell r="L1057">
            <v>62318.74</v>
          </cell>
        </row>
        <row r="1058">
          <cell r="H1058">
            <v>38363</v>
          </cell>
          <cell r="I1058">
            <v>2.45413883865562</v>
          </cell>
          <cell r="J1058">
            <v>1.61105466</v>
          </cell>
          <cell r="K1058">
            <v>62071.14</v>
          </cell>
          <cell r="L1058">
            <v>62290.03</v>
          </cell>
        </row>
        <row r="1059">
          <cell r="H1059">
            <v>38364</v>
          </cell>
          <cell r="I1059">
            <v>2.4547136529442199</v>
          </cell>
          <cell r="J1059">
            <v>1.6117971600000001</v>
          </cell>
          <cell r="K1059">
            <v>62042.55</v>
          </cell>
          <cell r="L1059">
            <v>62261.33</v>
          </cell>
        </row>
        <row r="1060">
          <cell r="H1060">
            <v>38365</v>
          </cell>
          <cell r="I1060">
            <v>2.4552886018672</v>
          </cell>
          <cell r="J1060">
            <v>1.6125400000000001</v>
          </cell>
          <cell r="K1060">
            <v>62013.97</v>
          </cell>
          <cell r="L1060">
            <v>62232.65</v>
          </cell>
        </row>
        <row r="1061">
          <cell r="H1061">
            <v>38366</v>
          </cell>
          <cell r="I1061">
            <v>2.4558636854560998</v>
          </cell>
          <cell r="J1061">
            <v>1.61328319</v>
          </cell>
          <cell r="K1061">
            <v>61985.4</v>
          </cell>
          <cell r="L1061">
            <v>62203.98</v>
          </cell>
        </row>
        <row r="1062">
          <cell r="H1062">
            <v>38369</v>
          </cell>
          <cell r="I1062">
            <v>2.4564389037424599</v>
          </cell>
          <cell r="J1062">
            <v>1.61402672</v>
          </cell>
          <cell r="K1062">
            <v>61956.84</v>
          </cell>
          <cell r="L1062">
            <v>62175.33</v>
          </cell>
        </row>
        <row r="1063">
          <cell r="H1063">
            <v>38370</v>
          </cell>
          <cell r="I1063">
            <v>2.4570142567578199</v>
          </cell>
          <cell r="J1063">
            <v>1.61477059</v>
          </cell>
          <cell r="K1063">
            <v>61928.3</v>
          </cell>
          <cell r="L1063">
            <v>62146.69</v>
          </cell>
        </row>
        <row r="1064">
          <cell r="H1064">
            <v>38371</v>
          </cell>
          <cell r="I1064">
            <v>2.45758974453376</v>
          </cell>
          <cell r="J1064">
            <v>1.6155147999999999</v>
          </cell>
          <cell r="K1064">
            <v>61899.77</v>
          </cell>
          <cell r="L1064">
            <v>62118.06</v>
          </cell>
        </row>
        <row r="1065">
          <cell r="H1065">
            <v>38372</v>
          </cell>
          <cell r="I1065">
            <v>2.45816536710181</v>
          </cell>
          <cell r="J1065">
            <v>1.61625935</v>
          </cell>
          <cell r="K1065">
            <v>61871.26</v>
          </cell>
          <cell r="L1065">
            <v>62089.440000000002</v>
          </cell>
        </row>
        <row r="1066">
          <cell r="H1066">
            <v>38373</v>
          </cell>
          <cell r="I1066">
            <v>2.45874112449357</v>
          </cell>
          <cell r="J1066">
            <v>1.6170042499999999</v>
          </cell>
          <cell r="K1066">
            <v>61842.76</v>
          </cell>
          <cell r="L1066">
            <v>62060.84</v>
          </cell>
        </row>
        <row r="1067">
          <cell r="H1067">
            <v>38376</v>
          </cell>
          <cell r="I1067">
            <v>2.4593170167406102</v>
          </cell>
          <cell r="J1067">
            <v>1.61774949</v>
          </cell>
          <cell r="K1067">
            <v>61814.27</v>
          </cell>
          <cell r="L1067">
            <v>62032.25</v>
          </cell>
        </row>
        <row r="1068">
          <cell r="H1068">
            <v>38377</v>
          </cell>
          <cell r="I1068">
            <v>2.4598930438745099</v>
          </cell>
          <cell r="J1068">
            <v>1.61849508</v>
          </cell>
          <cell r="K1068">
            <v>61785.79</v>
          </cell>
          <cell r="L1068">
            <v>62003.67</v>
          </cell>
        </row>
        <row r="1069">
          <cell r="H1069">
            <v>38378</v>
          </cell>
          <cell r="I1069">
            <v>2.4604692059268598</v>
          </cell>
          <cell r="J1069">
            <v>1.6192410100000001</v>
          </cell>
          <cell r="K1069">
            <v>61757.33</v>
          </cell>
          <cell r="L1069">
            <v>61975.11</v>
          </cell>
        </row>
        <row r="1070">
          <cell r="H1070">
            <v>38379</v>
          </cell>
          <cell r="I1070">
            <v>2.4610455029292799</v>
          </cell>
          <cell r="J1070">
            <v>1.6199872799999999</v>
          </cell>
          <cell r="K1070">
            <v>61728.88</v>
          </cell>
          <cell r="L1070">
            <v>61946.559999999998</v>
          </cell>
        </row>
        <row r="1071">
          <cell r="H1071">
            <v>38380</v>
          </cell>
          <cell r="I1071">
            <v>2.4616219349133601</v>
          </cell>
          <cell r="J1071">
            <v>1.6207339000000001</v>
          </cell>
          <cell r="K1071">
            <v>61700.44</v>
          </cell>
          <cell r="L1071">
            <v>61918.02</v>
          </cell>
        </row>
        <row r="1072">
          <cell r="H1072">
            <v>38383</v>
          </cell>
          <cell r="I1072">
            <v>2.4621985019107302</v>
          </cell>
          <cell r="J1072">
            <v>1.6214808599999999</v>
          </cell>
          <cell r="K1072">
            <v>61672.02</v>
          </cell>
          <cell r="L1072">
            <v>61889.5</v>
          </cell>
        </row>
        <row r="1073">
          <cell r="H1073">
            <v>38384</v>
          </cell>
          <cell r="I1073">
            <v>2.462775203953</v>
          </cell>
          <cell r="J1073">
            <v>1.6222281700000001</v>
          </cell>
          <cell r="K1073">
            <v>61643.61</v>
          </cell>
          <cell r="L1073">
            <v>61860.99</v>
          </cell>
        </row>
        <row r="1074">
          <cell r="H1074">
            <v>38385</v>
          </cell>
          <cell r="I1074">
            <v>2.4633520410718099</v>
          </cell>
          <cell r="J1074">
            <v>1.62297581</v>
          </cell>
          <cell r="K1074">
            <v>61615.21</v>
          </cell>
          <cell r="L1074">
            <v>61832.49</v>
          </cell>
        </row>
        <row r="1075">
          <cell r="H1075">
            <v>38386</v>
          </cell>
          <cell r="I1075">
            <v>2.4639290132987899</v>
          </cell>
          <cell r="J1075">
            <v>1.62372381</v>
          </cell>
          <cell r="K1075">
            <v>61586.83</v>
          </cell>
          <cell r="L1075">
            <v>61804.01</v>
          </cell>
        </row>
        <row r="1076">
          <cell r="H1076">
            <v>38387</v>
          </cell>
          <cell r="I1076">
            <v>2.46450612066559</v>
          </cell>
          <cell r="J1076">
            <v>1.6244721499999999</v>
          </cell>
          <cell r="K1076">
            <v>61558.46</v>
          </cell>
          <cell r="L1076">
            <v>61775.54</v>
          </cell>
        </row>
        <row r="1077">
          <cell r="H1077">
            <v>38392</v>
          </cell>
          <cell r="I1077">
            <v>2.46508336320387</v>
          </cell>
          <cell r="J1077">
            <v>1.6252208299999999</v>
          </cell>
          <cell r="K1077">
            <v>61530.1</v>
          </cell>
          <cell r="L1077">
            <v>61747.08</v>
          </cell>
        </row>
        <row r="1078">
          <cell r="H1078">
            <v>38393</v>
          </cell>
          <cell r="I1078">
            <v>2.4656607409452702</v>
          </cell>
          <cell r="J1078">
            <v>1.6259698600000001</v>
          </cell>
          <cell r="K1078">
            <v>61501.75</v>
          </cell>
          <cell r="L1078">
            <v>61718.64</v>
          </cell>
        </row>
        <row r="1079">
          <cell r="H1079">
            <v>38394</v>
          </cell>
          <cell r="I1079">
            <v>2.46623825392148</v>
          </cell>
          <cell r="J1079">
            <v>1.62671923</v>
          </cell>
          <cell r="K1079">
            <v>61473.42</v>
          </cell>
          <cell r="L1079">
            <v>61690.2</v>
          </cell>
        </row>
        <row r="1080">
          <cell r="H1080">
            <v>38397</v>
          </cell>
          <cell r="I1080">
            <v>2.4668159021641598</v>
          </cell>
          <cell r="J1080">
            <v>1.6274689499999999</v>
          </cell>
          <cell r="K1080">
            <v>61445.1</v>
          </cell>
          <cell r="L1080">
            <v>61661.78</v>
          </cell>
        </row>
        <row r="1081">
          <cell r="H1081">
            <v>38398</v>
          </cell>
          <cell r="I1081">
            <v>2.4673936857049998</v>
          </cell>
          <cell r="J1081">
            <v>1.62821902</v>
          </cell>
          <cell r="K1081">
            <v>61416.800000000003</v>
          </cell>
          <cell r="L1081">
            <v>61633.38</v>
          </cell>
        </row>
        <row r="1082">
          <cell r="H1082">
            <v>38399</v>
          </cell>
          <cell r="I1082">
            <v>2.4679716045756899</v>
          </cell>
          <cell r="J1082">
            <v>1.6289694299999999</v>
          </cell>
          <cell r="K1082">
            <v>61388.51</v>
          </cell>
          <cell r="L1082">
            <v>61604.99</v>
          </cell>
        </row>
        <row r="1083">
          <cell r="H1083">
            <v>38400</v>
          </cell>
          <cell r="I1083">
            <v>2.4685496588079201</v>
          </cell>
          <cell r="J1083">
            <v>1.62972019</v>
          </cell>
          <cell r="K1083">
            <v>61360.23</v>
          </cell>
          <cell r="L1083">
            <v>61576.61</v>
          </cell>
        </row>
        <row r="1084">
          <cell r="H1084">
            <v>38401</v>
          </cell>
          <cell r="I1084">
            <v>2.46912784843341</v>
          </cell>
          <cell r="J1084">
            <v>1.63047129</v>
          </cell>
          <cell r="K1084">
            <v>61331.96</v>
          </cell>
          <cell r="L1084">
            <v>61548.24</v>
          </cell>
        </row>
        <row r="1085">
          <cell r="H1085">
            <v>38404</v>
          </cell>
          <cell r="I1085">
            <v>2.4697061734838499</v>
          </cell>
          <cell r="J1085">
            <v>1.6312227399999999</v>
          </cell>
          <cell r="K1085">
            <v>61303.71</v>
          </cell>
          <cell r="L1085">
            <v>61519.89</v>
          </cell>
        </row>
        <row r="1086">
          <cell r="H1086">
            <v>38405</v>
          </cell>
          <cell r="I1086">
            <v>2.4702846339909801</v>
          </cell>
          <cell r="J1086">
            <v>1.6319745299999999</v>
          </cell>
          <cell r="K1086">
            <v>61275.47</v>
          </cell>
          <cell r="L1086">
            <v>61491.55</v>
          </cell>
        </row>
        <row r="1087">
          <cell r="H1087">
            <v>38406</v>
          </cell>
          <cell r="I1087">
            <v>2.4708632299865099</v>
          </cell>
          <cell r="J1087">
            <v>1.63272667</v>
          </cell>
          <cell r="K1087">
            <v>61247.24</v>
          </cell>
          <cell r="L1087">
            <v>61463.22</v>
          </cell>
        </row>
        <row r="1088">
          <cell r="H1088">
            <v>38407</v>
          </cell>
          <cell r="I1088">
            <v>2.4714419615021899</v>
          </cell>
          <cell r="J1088">
            <v>1.63347916</v>
          </cell>
          <cell r="K1088">
            <v>61219.02</v>
          </cell>
          <cell r="L1088">
            <v>61434.91</v>
          </cell>
        </row>
        <row r="1089">
          <cell r="H1089">
            <v>38408</v>
          </cell>
          <cell r="I1089">
            <v>2.4720208285697498</v>
          </cell>
          <cell r="J1089">
            <v>1.6342319999999999</v>
          </cell>
          <cell r="K1089">
            <v>61190.82</v>
          </cell>
          <cell r="L1089">
            <v>61406.61</v>
          </cell>
        </row>
        <row r="1090">
          <cell r="H1090">
            <v>38411</v>
          </cell>
          <cell r="I1090">
            <v>2.4725998312209398</v>
          </cell>
          <cell r="J1090">
            <v>1.6349851799999999</v>
          </cell>
          <cell r="K1090">
            <v>61162.63</v>
          </cell>
          <cell r="L1090">
            <v>61378.32</v>
          </cell>
        </row>
        <row r="1091">
          <cell r="H1091">
            <v>38412</v>
          </cell>
          <cell r="I1091">
            <v>2.4731789694875301</v>
          </cell>
          <cell r="J1091">
            <v>1.63573871</v>
          </cell>
          <cell r="K1091">
            <v>61134.46</v>
          </cell>
          <cell r="L1091">
            <v>61350.04</v>
          </cell>
        </row>
        <row r="1092">
          <cell r="H1092">
            <v>38413</v>
          </cell>
          <cell r="I1092">
            <v>2.4737582434012699</v>
          </cell>
          <cell r="J1092">
            <v>1.63649259</v>
          </cell>
          <cell r="K1092">
            <v>61106.3</v>
          </cell>
          <cell r="L1092">
            <v>61321.78</v>
          </cell>
        </row>
        <row r="1093">
          <cell r="H1093">
            <v>38414</v>
          </cell>
          <cell r="I1093">
            <v>2.4743376529939298</v>
          </cell>
          <cell r="J1093">
            <v>1.6372468099999999</v>
          </cell>
          <cell r="K1093">
            <v>61078.15</v>
          </cell>
          <cell r="L1093">
            <v>61293.53</v>
          </cell>
        </row>
        <row r="1094">
          <cell r="H1094">
            <v>38415</v>
          </cell>
          <cell r="I1094">
            <v>2.4749171982973102</v>
          </cell>
          <cell r="J1094">
            <v>1.63800138</v>
          </cell>
          <cell r="K1094">
            <v>61050.01</v>
          </cell>
          <cell r="L1094">
            <v>61265.3</v>
          </cell>
        </row>
        <row r="1095">
          <cell r="H1095">
            <v>38418</v>
          </cell>
          <cell r="I1095">
            <v>2.47549687934317</v>
          </cell>
          <cell r="J1095">
            <v>1.6387563000000001</v>
          </cell>
          <cell r="K1095">
            <v>61021.89</v>
          </cell>
          <cell r="L1095">
            <v>61237.07</v>
          </cell>
        </row>
        <row r="1096">
          <cell r="H1096">
            <v>38419</v>
          </cell>
          <cell r="I1096">
            <v>2.4760766961633198</v>
          </cell>
          <cell r="J1096">
            <v>1.63951157</v>
          </cell>
          <cell r="K1096">
            <v>60993.78</v>
          </cell>
          <cell r="L1096">
            <v>61208.86</v>
          </cell>
        </row>
        <row r="1097">
          <cell r="H1097">
            <v>38420</v>
          </cell>
          <cell r="I1097">
            <v>2.4766566487895498</v>
          </cell>
          <cell r="J1097">
            <v>1.6402671799999999</v>
          </cell>
          <cell r="K1097">
            <v>60965.68</v>
          </cell>
          <cell r="L1097">
            <v>61180.67</v>
          </cell>
        </row>
        <row r="1098">
          <cell r="H1098">
            <v>38421</v>
          </cell>
          <cell r="I1098">
            <v>2.4772367372536901</v>
          </cell>
          <cell r="J1098">
            <v>1.6410231500000001</v>
          </cell>
          <cell r="K1098">
            <v>60937.59</v>
          </cell>
          <cell r="L1098">
            <v>61152.480000000003</v>
          </cell>
        </row>
        <row r="1099">
          <cell r="H1099">
            <v>38422</v>
          </cell>
          <cell r="I1099">
            <v>2.4778169615875298</v>
          </cell>
          <cell r="J1099">
            <v>1.64177946</v>
          </cell>
          <cell r="K1099">
            <v>60909.52</v>
          </cell>
          <cell r="L1099">
            <v>61124.31</v>
          </cell>
        </row>
        <row r="1100">
          <cell r="H1100">
            <v>38425</v>
          </cell>
          <cell r="I1100">
            <v>2.4783973218229098</v>
          </cell>
          <cell r="J1100">
            <v>1.6425361199999999</v>
          </cell>
          <cell r="K1100">
            <v>60881.46</v>
          </cell>
          <cell r="L1100">
            <v>61096.15</v>
          </cell>
        </row>
        <row r="1101">
          <cell r="H1101">
            <v>38426</v>
          </cell>
          <cell r="I1101">
            <v>2.4789778179916602</v>
          </cell>
          <cell r="J1101">
            <v>1.64329313</v>
          </cell>
          <cell r="K1101">
            <v>60853.42</v>
          </cell>
          <cell r="L1101">
            <v>61068.01</v>
          </cell>
        </row>
        <row r="1102">
          <cell r="H1102">
            <v>38427</v>
          </cell>
          <cell r="I1102">
            <v>2.47955845012561</v>
          </cell>
          <cell r="J1102">
            <v>1.64405048</v>
          </cell>
          <cell r="K1102">
            <v>60825.38</v>
          </cell>
          <cell r="L1102">
            <v>61039.88</v>
          </cell>
        </row>
        <row r="1103">
          <cell r="H1103">
            <v>38428</v>
          </cell>
          <cell r="I1103">
            <v>2.4801392182566202</v>
          </cell>
          <cell r="J1103">
            <v>1.64480819</v>
          </cell>
          <cell r="K1103">
            <v>60797.36</v>
          </cell>
          <cell r="L1103">
            <v>61011.76</v>
          </cell>
        </row>
        <row r="1104">
          <cell r="H1104">
            <v>38429</v>
          </cell>
          <cell r="I1104">
            <v>2.4807201224165301</v>
          </cell>
          <cell r="J1104">
            <v>1.6455662499999999</v>
          </cell>
          <cell r="K1104">
            <v>60769.36</v>
          </cell>
          <cell r="L1104">
            <v>60983.65</v>
          </cell>
        </row>
        <row r="1105">
          <cell r="H1105">
            <v>38432</v>
          </cell>
          <cell r="I1105">
            <v>2.4813011626372101</v>
          </cell>
          <cell r="J1105">
            <v>1.6463246499999999</v>
          </cell>
          <cell r="K1105">
            <v>60741.36</v>
          </cell>
          <cell r="L1105">
            <v>60955.56</v>
          </cell>
        </row>
        <row r="1106">
          <cell r="H1106">
            <v>38433</v>
          </cell>
          <cell r="I1106">
            <v>2.4818823389505198</v>
          </cell>
          <cell r="J1106">
            <v>1.64708341</v>
          </cell>
          <cell r="K1106">
            <v>60713.38</v>
          </cell>
          <cell r="L1106">
            <v>60927.48</v>
          </cell>
        </row>
        <row r="1107">
          <cell r="H1107">
            <v>38434</v>
          </cell>
          <cell r="I1107">
            <v>2.4824636513883398</v>
          </cell>
          <cell r="J1107">
            <v>1.64784251</v>
          </cell>
          <cell r="K1107">
            <v>60685.41</v>
          </cell>
          <cell r="L1107">
            <v>60899.41</v>
          </cell>
        </row>
        <row r="1108">
          <cell r="H1108">
            <v>38435</v>
          </cell>
          <cell r="I1108">
            <v>2.4830450999825602</v>
          </cell>
          <cell r="J1108">
            <v>1.6486019700000001</v>
          </cell>
          <cell r="K1108">
            <v>60657.46</v>
          </cell>
          <cell r="L1108">
            <v>60871.360000000001</v>
          </cell>
        </row>
        <row r="1109">
          <cell r="H1109">
            <v>38439</v>
          </cell>
          <cell r="I1109">
            <v>2.4836266847650599</v>
          </cell>
          <cell r="J1109">
            <v>1.6493617700000001</v>
          </cell>
          <cell r="K1109">
            <v>60629.51</v>
          </cell>
          <cell r="L1109">
            <v>60843.32</v>
          </cell>
        </row>
        <row r="1110">
          <cell r="H1110">
            <v>38440</v>
          </cell>
          <cell r="I1110">
            <v>2.4842084057677498</v>
          </cell>
          <cell r="J1110">
            <v>1.6501219300000001</v>
          </cell>
          <cell r="K1110">
            <v>60601.58</v>
          </cell>
          <cell r="L1110">
            <v>60815.29</v>
          </cell>
        </row>
        <row r="1111">
          <cell r="H1111">
            <v>38441</v>
          </cell>
          <cell r="I1111">
            <v>2.4847902630225298</v>
          </cell>
          <cell r="J1111">
            <v>1.65088243</v>
          </cell>
          <cell r="K1111">
            <v>60573.67</v>
          </cell>
          <cell r="L1111">
            <v>60787.27</v>
          </cell>
        </row>
        <row r="1112">
          <cell r="H1112">
            <v>38442</v>
          </cell>
          <cell r="I1112">
            <v>2.4853722565613001</v>
          </cell>
          <cell r="J1112">
            <v>1.65164329</v>
          </cell>
          <cell r="K1112">
            <v>60545.760000000002</v>
          </cell>
          <cell r="L1112">
            <v>60759.27</v>
          </cell>
        </row>
        <row r="1113">
          <cell r="H1113">
            <v>38443</v>
          </cell>
          <cell r="I1113">
            <v>2.4859543864160001</v>
          </cell>
          <cell r="J1113">
            <v>1.6524045000000001</v>
          </cell>
          <cell r="K1113">
            <v>60517.87</v>
          </cell>
          <cell r="L1113">
            <v>60731.28</v>
          </cell>
        </row>
        <row r="1114">
          <cell r="H1114">
            <v>38446</v>
          </cell>
          <cell r="I1114">
            <v>2.4865366526185602</v>
          </cell>
          <cell r="J1114">
            <v>1.6531660500000001</v>
          </cell>
          <cell r="K1114">
            <v>60489.99</v>
          </cell>
          <cell r="L1114">
            <v>60703.3</v>
          </cell>
        </row>
        <row r="1115">
          <cell r="H1115">
            <v>38447</v>
          </cell>
          <cell r="I1115">
            <v>2.4871190552009002</v>
          </cell>
          <cell r="J1115">
            <v>1.6539279600000001</v>
          </cell>
          <cell r="K1115">
            <v>60462.13</v>
          </cell>
          <cell r="L1115">
            <v>60675.34</v>
          </cell>
        </row>
        <row r="1116">
          <cell r="H1116">
            <v>38448</v>
          </cell>
          <cell r="I1116">
            <v>2.4877015941949701</v>
          </cell>
          <cell r="J1116">
            <v>1.65469022</v>
          </cell>
          <cell r="K1116">
            <v>60434.27</v>
          </cell>
          <cell r="L1116">
            <v>60647.39</v>
          </cell>
        </row>
        <row r="1117">
          <cell r="H1117">
            <v>38449</v>
          </cell>
          <cell r="I1117">
            <v>2.4882842696327199</v>
          </cell>
          <cell r="J1117">
            <v>1.65545283</v>
          </cell>
          <cell r="K1117">
            <v>60406.43</v>
          </cell>
          <cell r="L1117">
            <v>60619.45</v>
          </cell>
        </row>
        <row r="1118">
          <cell r="H1118">
            <v>38450</v>
          </cell>
          <cell r="I1118">
            <v>2.4888670815461098</v>
          </cell>
          <cell r="J1118">
            <v>1.6562157900000001</v>
          </cell>
          <cell r="K1118">
            <v>60378.61</v>
          </cell>
          <cell r="L1118">
            <v>60591.519999999997</v>
          </cell>
        </row>
        <row r="1119">
          <cell r="H1119">
            <v>38453</v>
          </cell>
          <cell r="I1119">
            <v>2.4894500299671098</v>
          </cell>
          <cell r="J1119">
            <v>1.65697911</v>
          </cell>
          <cell r="K1119">
            <v>60350.79</v>
          </cell>
          <cell r="L1119">
            <v>60563.61</v>
          </cell>
        </row>
        <row r="1120">
          <cell r="H1120">
            <v>38454</v>
          </cell>
          <cell r="I1120">
            <v>2.49003311492769</v>
          </cell>
          <cell r="J1120">
            <v>1.65774277</v>
          </cell>
          <cell r="K1120">
            <v>60322.99</v>
          </cell>
          <cell r="L1120">
            <v>60535.71</v>
          </cell>
        </row>
        <row r="1121">
          <cell r="H1121">
            <v>38455</v>
          </cell>
          <cell r="I1121">
            <v>2.4906163364598202</v>
          </cell>
          <cell r="J1121">
            <v>1.6585067899999999</v>
          </cell>
          <cell r="K1121">
            <v>60295.199999999997</v>
          </cell>
          <cell r="L1121">
            <v>60507.83</v>
          </cell>
        </row>
        <row r="1122">
          <cell r="H1122">
            <v>38456</v>
          </cell>
          <cell r="I1122">
            <v>2.4911996945955002</v>
          </cell>
          <cell r="J1122">
            <v>1.6592711600000001</v>
          </cell>
          <cell r="K1122">
            <v>60267.42</v>
          </cell>
          <cell r="L1122">
            <v>60479.95</v>
          </cell>
        </row>
        <row r="1123">
          <cell r="H1123">
            <v>38457</v>
          </cell>
          <cell r="I1123">
            <v>2.4917831893667302</v>
          </cell>
          <cell r="J1123">
            <v>1.6600358799999999</v>
          </cell>
          <cell r="K1123">
            <v>60239.66</v>
          </cell>
          <cell r="L1123">
            <v>60452.09</v>
          </cell>
        </row>
        <row r="1124">
          <cell r="H1124">
            <v>38460</v>
          </cell>
          <cell r="I1124">
            <v>2.4923668208055001</v>
          </cell>
          <cell r="J1124">
            <v>1.66080096</v>
          </cell>
          <cell r="K1124">
            <v>60211.91</v>
          </cell>
          <cell r="L1124">
            <v>60424.24</v>
          </cell>
        </row>
        <row r="1125">
          <cell r="H1125">
            <v>38461</v>
          </cell>
          <cell r="I1125">
            <v>2.4929505889438199</v>
          </cell>
          <cell r="J1125">
            <v>1.66156638</v>
          </cell>
          <cell r="K1125">
            <v>60184.17</v>
          </cell>
          <cell r="L1125">
            <v>60396.41</v>
          </cell>
        </row>
        <row r="1126">
          <cell r="H1126">
            <v>38462</v>
          </cell>
          <cell r="I1126">
            <v>2.4935344938137201</v>
          </cell>
          <cell r="J1126">
            <v>1.6623321600000001</v>
          </cell>
          <cell r="K1126">
            <v>60156.45</v>
          </cell>
          <cell r="L1126">
            <v>60368.58</v>
          </cell>
        </row>
        <row r="1127">
          <cell r="H1127">
            <v>38464</v>
          </cell>
          <cell r="I1127">
            <v>2.4941185354472202</v>
          </cell>
          <cell r="J1127">
            <v>1.6630982999999999</v>
          </cell>
          <cell r="K1127">
            <v>60128.74</v>
          </cell>
          <cell r="L1127">
            <v>60340.78</v>
          </cell>
        </row>
        <row r="1128">
          <cell r="H1128">
            <v>38467</v>
          </cell>
          <cell r="I1128">
            <v>2.4947027138763498</v>
          </cell>
          <cell r="J1128">
            <v>1.6638647799999999</v>
          </cell>
          <cell r="K1128">
            <v>60101.04</v>
          </cell>
          <cell r="L1128">
            <v>60312.98</v>
          </cell>
        </row>
        <row r="1129">
          <cell r="H1129">
            <v>38468</v>
          </cell>
          <cell r="I1129">
            <v>2.4952870291331601</v>
          </cell>
          <cell r="J1129">
            <v>1.66463162</v>
          </cell>
          <cell r="K1129">
            <v>60073.35</v>
          </cell>
          <cell r="L1129">
            <v>60285.19</v>
          </cell>
        </row>
        <row r="1130">
          <cell r="H1130">
            <v>38469</v>
          </cell>
          <cell r="I1130">
            <v>2.49587148124969</v>
          </cell>
          <cell r="J1130">
            <v>1.6653988099999999</v>
          </cell>
          <cell r="K1130">
            <v>60045.68</v>
          </cell>
          <cell r="L1130">
            <v>60257.42</v>
          </cell>
        </row>
        <row r="1131">
          <cell r="H1131">
            <v>38470</v>
          </cell>
          <cell r="I1131">
            <v>2.4964560702579899</v>
          </cell>
          <cell r="J1131">
            <v>1.6661663600000001</v>
          </cell>
          <cell r="K1131">
            <v>60018.02</v>
          </cell>
          <cell r="L1131">
            <v>60229.66</v>
          </cell>
        </row>
        <row r="1132">
          <cell r="H1132">
            <v>38471</v>
          </cell>
          <cell r="I1132">
            <v>2.4970407961901402</v>
          </cell>
          <cell r="J1132">
            <v>1.6669342599999999</v>
          </cell>
          <cell r="K1132">
            <v>59990.37</v>
          </cell>
          <cell r="L1132">
            <v>60201.919999999998</v>
          </cell>
        </row>
        <row r="1133">
          <cell r="H1133">
            <v>38474</v>
          </cell>
          <cell r="I1133">
            <v>2.4976256590782002</v>
          </cell>
          <cell r="J1133">
            <v>1.66770251</v>
          </cell>
          <cell r="K1133">
            <v>59962.73</v>
          </cell>
          <cell r="L1133">
            <v>60174.19</v>
          </cell>
        </row>
        <row r="1134">
          <cell r="H1134">
            <v>38475</v>
          </cell>
          <cell r="I1134">
            <v>2.4982106589542501</v>
          </cell>
          <cell r="J1134">
            <v>1.66847112</v>
          </cell>
          <cell r="K1134">
            <v>59935.11</v>
          </cell>
          <cell r="L1134">
            <v>60146.47</v>
          </cell>
        </row>
        <row r="1135">
          <cell r="H1135">
            <v>38476</v>
          </cell>
          <cell r="I1135">
            <v>2.4987957958503699</v>
          </cell>
          <cell r="J1135">
            <v>1.66924008</v>
          </cell>
          <cell r="K1135">
            <v>59907.5</v>
          </cell>
          <cell r="L1135">
            <v>60118.76</v>
          </cell>
        </row>
        <row r="1136">
          <cell r="H1136">
            <v>38477</v>
          </cell>
          <cell r="I1136">
            <v>2.4993810697986598</v>
          </cell>
          <cell r="J1136">
            <v>1.6700094000000001</v>
          </cell>
          <cell r="K1136">
            <v>59879.9</v>
          </cell>
          <cell r="L1136">
            <v>60091.06</v>
          </cell>
        </row>
        <row r="1137">
          <cell r="H1137">
            <v>38478</v>
          </cell>
          <cell r="I1137">
            <v>2.4999664808312199</v>
          </cell>
          <cell r="J1137">
            <v>1.67077907</v>
          </cell>
          <cell r="K1137">
            <v>59852.32</v>
          </cell>
          <cell r="L1137">
            <v>60063.38</v>
          </cell>
        </row>
        <row r="1138">
          <cell r="H1138">
            <v>38481</v>
          </cell>
          <cell r="I1138">
            <v>2.5005520289801502</v>
          </cell>
          <cell r="J1138">
            <v>1.6715491</v>
          </cell>
          <cell r="K1138">
            <v>59824.75</v>
          </cell>
          <cell r="L1138">
            <v>60035.71</v>
          </cell>
        </row>
        <row r="1139">
          <cell r="H1139">
            <v>38482</v>
          </cell>
          <cell r="I1139">
            <v>2.5011377142775801</v>
          </cell>
          <cell r="J1139">
            <v>1.6723194800000001</v>
          </cell>
          <cell r="K1139">
            <v>59797.19</v>
          </cell>
          <cell r="L1139">
            <v>60008.06</v>
          </cell>
        </row>
        <row r="1140">
          <cell r="H1140">
            <v>38483</v>
          </cell>
          <cell r="I1140">
            <v>2.5017235367556201</v>
          </cell>
          <cell r="J1140">
            <v>1.67309021</v>
          </cell>
          <cell r="K1140">
            <v>59769.64</v>
          </cell>
          <cell r="L1140">
            <v>59980.41</v>
          </cell>
        </row>
        <row r="1141">
          <cell r="H1141">
            <v>38484</v>
          </cell>
          <cell r="I1141">
            <v>2.5023094964464101</v>
          </cell>
          <cell r="J1141">
            <v>1.6738613</v>
          </cell>
          <cell r="K1141">
            <v>59742.11</v>
          </cell>
          <cell r="L1141">
            <v>59952.78</v>
          </cell>
        </row>
        <row r="1142">
          <cell r="H1142">
            <v>38485</v>
          </cell>
          <cell r="I1142">
            <v>2.5028955933820898</v>
          </cell>
          <cell r="J1142">
            <v>1.67463275</v>
          </cell>
          <cell r="K1142">
            <v>59714.59</v>
          </cell>
          <cell r="L1142">
            <v>59925.16</v>
          </cell>
        </row>
        <row r="1143">
          <cell r="H1143">
            <v>38488</v>
          </cell>
          <cell r="I1143">
            <v>2.5034818275948001</v>
          </cell>
          <cell r="J1143">
            <v>1.6754045500000001</v>
          </cell>
          <cell r="K1143">
            <v>59687.08</v>
          </cell>
          <cell r="L1143">
            <v>59897.56</v>
          </cell>
        </row>
        <row r="1144">
          <cell r="H1144">
            <v>38489</v>
          </cell>
          <cell r="I1144">
            <v>2.50406819911669</v>
          </cell>
          <cell r="J1144">
            <v>1.67617671</v>
          </cell>
          <cell r="K1144">
            <v>59659.58</v>
          </cell>
          <cell r="L1144">
            <v>59869.96</v>
          </cell>
        </row>
        <row r="1145">
          <cell r="H1145">
            <v>38490</v>
          </cell>
          <cell r="I1145">
            <v>2.5046547079799302</v>
          </cell>
          <cell r="J1145">
            <v>1.67694922</v>
          </cell>
          <cell r="K1145">
            <v>59632.1</v>
          </cell>
          <cell r="L1145">
            <v>59842.38</v>
          </cell>
        </row>
        <row r="1146">
          <cell r="H1146">
            <v>38491</v>
          </cell>
          <cell r="I1146">
            <v>2.50524135421667</v>
          </cell>
          <cell r="J1146">
            <v>1.6777220900000001</v>
          </cell>
          <cell r="K1146">
            <v>59604.63</v>
          </cell>
          <cell r="L1146">
            <v>59814.82</v>
          </cell>
        </row>
        <row r="1147">
          <cell r="H1147">
            <v>38492</v>
          </cell>
          <cell r="I1147">
            <v>2.5058281378591101</v>
          </cell>
          <cell r="J1147">
            <v>1.6784953199999999</v>
          </cell>
          <cell r="K1147">
            <v>59577.17</v>
          </cell>
          <cell r="L1147">
            <v>59787.26</v>
          </cell>
        </row>
        <row r="1148">
          <cell r="H1148">
            <v>38495</v>
          </cell>
          <cell r="I1148">
            <v>2.5064150589394298</v>
          </cell>
          <cell r="J1148">
            <v>1.6792689000000001</v>
          </cell>
          <cell r="K1148">
            <v>59549.72</v>
          </cell>
          <cell r="L1148">
            <v>59759.72</v>
          </cell>
        </row>
        <row r="1149">
          <cell r="H1149">
            <v>38496</v>
          </cell>
          <cell r="I1149">
            <v>2.5070021174898001</v>
          </cell>
          <cell r="J1149">
            <v>1.68004284</v>
          </cell>
          <cell r="K1149">
            <v>59522.29</v>
          </cell>
          <cell r="L1149">
            <v>59732.19</v>
          </cell>
        </row>
        <row r="1150">
          <cell r="H1150">
            <v>38497</v>
          </cell>
          <cell r="I1150">
            <v>2.5075893135424399</v>
          </cell>
          <cell r="J1150">
            <v>1.6808171300000001</v>
          </cell>
          <cell r="K1150">
            <v>59494.87</v>
          </cell>
          <cell r="L1150">
            <v>59704.67</v>
          </cell>
        </row>
        <row r="1151">
          <cell r="H1151">
            <v>38499</v>
          </cell>
          <cell r="I1151">
            <v>2.5081766471295501</v>
          </cell>
          <cell r="J1151">
            <v>1.68159178</v>
          </cell>
          <cell r="K1151">
            <v>59467.46</v>
          </cell>
          <cell r="L1151">
            <v>59677.17</v>
          </cell>
        </row>
        <row r="1152">
          <cell r="H1152">
            <v>38502</v>
          </cell>
          <cell r="I1152">
            <v>2.5087641182833398</v>
          </cell>
          <cell r="J1152">
            <v>1.6823667899999999</v>
          </cell>
          <cell r="K1152">
            <v>59440.07</v>
          </cell>
          <cell r="L1152">
            <v>59649.68</v>
          </cell>
        </row>
        <row r="1153">
          <cell r="H1153">
            <v>38503</v>
          </cell>
          <cell r="I1153">
            <v>2.5093517270360302</v>
          </cell>
          <cell r="J1153">
            <v>1.6831421600000001</v>
          </cell>
          <cell r="K1153">
            <v>59412.69</v>
          </cell>
          <cell r="L1153">
            <v>59622.2</v>
          </cell>
        </row>
        <row r="1154">
          <cell r="H1154">
            <v>38504</v>
          </cell>
          <cell r="I1154">
            <v>2.5099394734198599</v>
          </cell>
          <cell r="J1154">
            <v>1.6839178800000001</v>
          </cell>
          <cell r="K1154">
            <v>59385.32</v>
          </cell>
          <cell r="L1154">
            <v>59594.74</v>
          </cell>
        </row>
        <row r="1155">
          <cell r="H1155">
            <v>38505</v>
          </cell>
          <cell r="I1155">
            <v>2.5105273574670499</v>
          </cell>
          <cell r="J1155">
            <v>1.6846939599999999</v>
          </cell>
          <cell r="K1155">
            <v>59357.96</v>
          </cell>
          <cell r="L1155">
            <v>59567.28</v>
          </cell>
        </row>
        <row r="1156">
          <cell r="H1156">
            <v>38506</v>
          </cell>
          <cell r="I1156">
            <v>2.5111153792098602</v>
          </cell>
          <cell r="J1156">
            <v>1.6854704</v>
          </cell>
          <cell r="K1156">
            <v>59330.62</v>
          </cell>
          <cell r="L1156">
            <v>59539.839999999997</v>
          </cell>
        </row>
        <row r="1157">
          <cell r="H1157">
            <v>38509</v>
          </cell>
          <cell r="I1157">
            <v>2.5117035386805302</v>
          </cell>
          <cell r="J1157">
            <v>1.6862471999999999</v>
          </cell>
          <cell r="K1157">
            <v>59303.29</v>
          </cell>
          <cell r="L1157">
            <v>59512.41</v>
          </cell>
        </row>
        <row r="1158">
          <cell r="H1158">
            <v>38510</v>
          </cell>
          <cell r="I1158">
            <v>2.51229183591132</v>
          </cell>
          <cell r="J1158">
            <v>1.6870243599999999</v>
          </cell>
          <cell r="K1158">
            <v>59275.97</v>
          </cell>
          <cell r="L1158">
            <v>59485</v>
          </cell>
        </row>
        <row r="1159">
          <cell r="H1159">
            <v>38511</v>
          </cell>
          <cell r="I1159">
            <v>2.5128802709345099</v>
          </cell>
          <cell r="J1159">
            <v>1.6878018699999999</v>
          </cell>
          <cell r="K1159">
            <v>59248.66</v>
          </cell>
          <cell r="L1159">
            <v>59457.599999999999</v>
          </cell>
        </row>
        <row r="1160">
          <cell r="H1160">
            <v>38512</v>
          </cell>
          <cell r="I1160">
            <v>2.5134688437823498</v>
          </cell>
          <cell r="J1160">
            <v>1.68857974</v>
          </cell>
          <cell r="K1160">
            <v>59221.37</v>
          </cell>
          <cell r="L1160">
            <v>59430.21</v>
          </cell>
        </row>
        <row r="1161">
          <cell r="H1161">
            <v>38513</v>
          </cell>
          <cell r="I1161">
            <v>2.51405755448714</v>
          </cell>
          <cell r="J1161">
            <v>1.6893579700000001</v>
          </cell>
          <cell r="K1161">
            <v>59194.09</v>
          </cell>
          <cell r="L1161">
            <v>59402.83</v>
          </cell>
        </row>
        <row r="1162">
          <cell r="H1162">
            <v>38516</v>
          </cell>
          <cell r="I1162">
            <v>2.5146464030811702</v>
          </cell>
          <cell r="J1162">
            <v>1.69013656</v>
          </cell>
          <cell r="K1162">
            <v>59166.82</v>
          </cell>
          <cell r="L1162">
            <v>59375.46</v>
          </cell>
        </row>
        <row r="1163">
          <cell r="H1163">
            <v>38517</v>
          </cell>
          <cell r="I1163">
            <v>2.5152353895967301</v>
          </cell>
          <cell r="J1163">
            <v>1.6909155</v>
          </cell>
          <cell r="K1163">
            <v>59139.56</v>
          </cell>
          <cell r="L1163">
            <v>59348.11</v>
          </cell>
        </row>
        <row r="1164">
          <cell r="H1164">
            <v>38518</v>
          </cell>
          <cell r="I1164">
            <v>2.5158245140661202</v>
          </cell>
          <cell r="J1164">
            <v>1.69169481</v>
          </cell>
          <cell r="K1164">
            <v>59112.32</v>
          </cell>
          <cell r="L1164">
            <v>59320.77</v>
          </cell>
        </row>
        <row r="1165">
          <cell r="H1165">
            <v>38519</v>
          </cell>
          <cell r="I1165">
            <v>2.5164137765216501</v>
          </cell>
          <cell r="J1165">
            <v>1.69247448</v>
          </cell>
          <cell r="K1165">
            <v>59085.09</v>
          </cell>
          <cell r="L1165">
            <v>59293.440000000002</v>
          </cell>
        </row>
        <row r="1166">
          <cell r="H1166">
            <v>38520</v>
          </cell>
          <cell r="I1166">
            <v>2.5170031769956598</v>
          </cell>
          <cell r="J1166">
            <v>1.6932545000000001</v>
          </cell>
          <cell r="K1166">
            <v>59057.87</v>
          </cell>
          <cell r="L1166">
            <v>59266.13</v>
          </cell>
        </row>
        <row r="1167">
          <cell r="H1167">
            <v>38523</v>
          </cell>
          <cell r="I1167">
            <v>2.5175927155204598</v>
          </cell>
          <cell r="J1167">
            <v>1.69403488</v>
          </cell>
          <cell r="K1167">
            <v>59030.66</v>
          </cell>
          <cell r="L1167">
            <v>59238.83</v>
          </cell>
        </row>
        <row r="1168">
          <cell r="H1168">
            <v>38524</v>
          </cell>
          <cell r="I1168">
            <v>2.5181823921283901</v>
          </cell>
          <cell r="J1168">
            <v>1.6948156299999999</v>
          </cell>
          <cell r="K1168">
            <v>59003.47</v>
          </cell>
          <cell r="L1168">
            <v>59211.54</v>
          </cell>
        </row>
        <row r="1169">
          <cell r="H1169">
            <v>38525</v>
          </cell>
          <cell r="I1169">
            <v>2.5187722068517799</v>
          </cell>
          <cell r="J1169">
            <v>1.6955967300000001</v>
          </cell>
          <cell r="K1169">
            <v>58976.29</v>
          </cell>
          <cell r="L1169">
            <v>59184.26</v>
          </cell>
        </row>
        <row r="1170">
          <cell r="H1170">
            <v>38526</v>
          </cell>
          <cell r="I1170">
            <v>2.5193621597229998</v>
          </cell>
          <cell r="J1170">
            <v>1.6963782000000001</v>
          </cell>
          <cell r="K1170">
            <v>58949.120000000003</v>
          </cell>
          <cell r="L1170">
            <v>59157</v>
          </cell>
        </row>
        <row r="1171">
          <cell r="H1171">
            <v>38527</v>
          </cell>
          <cell r="I1171">
            <v>2.5199522507743901</v>
          </cell>
          <cell r="J1171">
            <v>1.6971600200000001</v>
          </cell>
          <cell r="K1171">
            <v>58921.96</v>
          </cell>
          <cell r="L1171">
            <v>59129.75</v>
          </cell>
        </row>
        <row r="1172">
          <cell r="H1172">
            <v>38530</v>
          </cell>
          <cell r="I1172">
            <v>2.5205424800383298</v>
          </cell>
          <cell r="J1172">
            <v>1.6979422</v>
          </cell>
          <cell r="K1172">
            <v>58894.82</v>
          </cell>
          <cell r="L1172">
            <v>59102.51</v>
          </cell>
        </row>
        <row r="1173">
          <cell r="H1173">
            <v>38531</v>
          </cell>
          <cell r="I1173">
            <v>2.5211328475471801</v>
          </cell>
          <cell r="J1173">
            <v>1.69872475</v>
          </cell>
          <cell r="K1173">
            <v>58867.69</v>
          </cell>
          <cell r="L1173">
            <v>59075.28</v>
          </cell>
        </row>
        <row r="1174">
          <cell r="H1174">
            <v>38532</v>
          </cell>
          <cell r="I1174">
            <v>2.5217233533333299</v>
          </cell>
          <cell r="J1174">
            <v>1.6995076499999999</v>
          </cell>
          <cell r="K1174">
            <v>58840.57</v>
          </cell>
          <cell r="L1174">
            <v>59048.07</v>
          </cell>
        </row>
        <row r="1175">
          <cell r="H1175">
            <v>38533</v>
          </cell>
          <cell r="I1175">
            <v>2.5223139974291602</v>
          </cell>
          <cell r="J1175">
            <v>1.70029092</v>
          </cell>
          <cell r="K1175">
            <v>58813.46</v>
          </cell>
          <cell r="L1175">
            <v>59020.86</v>
          </cell>
        </row>
        <row r="1176">
          <cell r="H1176">
            <v>38534</v>
          </cell>
          <cell r="I1176">
            <v>2.5229047798670599</v>
          </cell>
          <cell r="J1176">
            <v>1.70107455</v>
          </cell>
          <cell r="K1176">
            <v>58786.37</v>
          </cell>
          <cell r="L1176">
            <v>58993.68</v>
          </cell>
        </row>
        <row r="1177">
          <cell r="H1177">
            <v>38537</v>
          </cell>
          <cell r="I1177">
            <v>2.5234957006794501</v>
          </cell>
          <cell r="J1177">
            <v>1.70185853</v>
          </cell>
          <cell r="K1177">
            <v>58759.29</v>
          </cell>
          <cell r="L1177">
            <v>58966.5</v>
          </cell>
        </row>
        <row r="1178">
          <cell r="H1178">
            <v>38538</v>
          </cell>
          <cell r="I1178">
            <v>2.5240867598987302</v>
          </cell>
          <cell r="J1178">
            <v>1.70264288</v>
          </cell>
          <cell r="K1178">
            <v>58732.22</v>
          </cell>
          <cell r="L1178">
            <v>58939.34</v>
          </cell>
        </row>
        <row r="1179">
          <cell r="H1179">
            <v>38539</v>
          </cell>
          <cell r="I1179">
            <v>2.5246779575573099</v>
          </cell>
          <cell r="J1179">
            <v>1.7034275999999999</v>
          </cell>
          <cell r="K1179">
            <v>58705.17</v>
          </cell>
          <cell r="L1179">
            <v>58912.18</v>
          </cell>
        </row>
        <row r="1180">
          <cell r="H1180">
            <v>38540</v>
          </cell>
          <cell r="I1180">
            <v>2.52526929368763</v>
          </cell>
          <cell r="J1180">
            <v>1.70421267</v>
          </cell>
          <cell r="K1180">
            <v>58678.12</v>
          </cell>
          <cell r="L1180">
            <v>58885.05</v>
          </cell>
        </row>
        <row r="1181">
          <cell r="H1181">
            <v>38541</v>
          </cell>
          <cell r="I1181">
            <v>2.5258607683221199</v>
          </cell>
          <cell r="J1181">
            <v>1.7049981000000001</v>
          </cell>
          <cell r="K1181">
            <v>58651.09</v>
          </cell>
          <cell r="L1181">
            <v>58857.919999999998</v>
          </cell>
        </row>
        <row r="1182">
          <cell r="H1182">
            <v>38544</v>
          </cell>
          <cell r="I1182">
            <v>2.52645238149322</v>
          </cell>
          <cell r="J1182">
            <v>1.7057838999999999</v>
          </cell>
          <cell r="K1182">
            <v>58624.07</v>
          </cell>
          <cell r="L1182">
            <v>58830.81</v>
          </cell>
        </row>
        <row r="1183">
          <cell r="H1183">
            <v>38545</v>
          </cell>
          <cell r="I1183">
            <v>2.5270441332333702</v>
          </cell>
          <cell r="J1183">
            <v>1.70657006</v>
          </cell>
          <cell r="K1183">
            <v>58597.07</v>
          </cell>
          <cell r="L1183">
            <v>58803.7</v>
          </cell>
        </row>
        <row r="1184">
          <cell r="H1184">
            <v>38546</v>
          </cell>
          <cell r="I1184">
            <v>2.5276360235750399</v>
          </cell>
          <cell r="J1184">
            <v>1.7073565799999999</v>
          </cell>
          <cell r="K1184">
            <v>58570.07</v>
          </cell>
          <cell r="L1184">
            <v>58776.62</v>
          </cell>
        </row>
        <row r="1185">
          <cell r="H1185">
            <v>38547</v>
          </cell>
          <cell r="I1185">
            <v>2.5282280525506802</v>
          </cell>
          <cell r="J1185">
            <v>1.7081434600000001</v>
          </cell>
          <cell r="K1185">
            <v>58543.09</v>
          </cell>
          <cell r="L1185">
            <v>58749.54</v>
          </cell>
        </row>
        <row r="1186">
          <cell r="H1186">
            <v>38548</v>
          </cell>
          <cell r="I1186">
            <v>2.5288202201927699</v>
          </cell>
          <cell r="J1186">
            <v>1.70893071</v>
          </cell>
          <cell r="K1186">
            <v>58516.12</v>
          </cell>
          <cell r="L1186">
            <v>58722.47</v>
          </cell>
        </row>
        <row r="1187">
          <cell r="H1187">
            <v>38551</v>
          </cell>
          <cell r="I1187">
            <v>2.5294125265337901</v>
          </cell>
          <cell r="J1187">
            <v>1.7097183199999999</v>
          </cell>
          <cell r="K1187">
            <v>58489.17</v>
          </cell>
          <cell r="L1187">
            <v>58695.42</v>
          </cell>
        </row>
        <row r="1188">
          <cell r="H1188">
            <v>38552</v>
          </cell>
          <cell r="I1188">
            <v>2.5300049716062198</v>
          </cell>
          <cell r="J1188">
            <v>1.7105062900000001</v>
          </cell>
          <cell r="K1188">
            <v>58462.22</v>
          </cell>
          <cell r="L1188">
            <v>58668.38</v>
          </cell>
        </row>
        <row r="1189">
          <cell r="H1189">
            <v>38553</v>
          </cell>
          <cell r="I1189">
            <v>2.5305975554425499</v>
          </cell>
          <cell r="J1189">
            <v>1.7112946200000001</v>
          </cell>
          <cell r="K1189">
            <v>58435.29</v>
          </cell>
          <cell r="L1189">
            <v>58641.36</v>
          </cell>
        </row>
        <row r="1190">
          <cell r="H1190">
            <v>38554</v>
          </cell>
          <cell r="I1190">
            <v>2.5311902780753002</v>
          </cell>
          <cell r="J1190">
            <v>1.7120833200000001</v>
          </cell>
          <cell r="K1190">
            <v>58408.37</v>
          </cell>
          <cell r="L1190">
            <v>58614.34</v>
          </cell>
        </row>
        <row r="1191">
          <cell r="H1191">
            <v>38555</v>
          </cell>
          <cell r="I1191">
            <v>2.5317831395369601</v>
          </cell>
          <cell r="J1191">
            <v>1.7128723800000001</v>
          </cell>
          <cell r="K1191">
            <v>58381.47</v>
          </cell>
          <cell r="L1191">
            <v>58587.34</v>
          </cell>
        </row>
        <row r="1192">
          <cell r="H1192">
            <v>38558</v>
          </cell>
          <cell r="I1192">
            <v>2.5323761398600499</v>
          </cell>
          <cell r="J1192">
            <v>1.7136618100000001</v>
          </cell>
          <cell r="K1192">
            <v>58354.57</v>
          </cell>
          <cell r="L1192">
            <v>58560.35</v>
          </cell>
        </row>
        <row r="1193">
          <cell r="H1193">
            <v>38559</v>
          </cell>
          <cell r="I1193">
            <v>2.5329692790771099</v>
          </cell>
          <cell r="J1193">
            <v>1.7144516000000001</v>
          </cell>
          <cell r="K1193">
            <v>58327.69</v>
          </cell>
          <cell r="L1193">
            <v>58533.38</v>
          </cell>
        </row>
        <row r="1194">
          <cell r="H1194">
            <v>38560</v>
          </cell>
          <cell r="I1194">
            <v>2.5335625572206499</v>
          </cell>
          <cell r="J1194">
            <v>1.7152417499999999</v>
          </cell>
          <cell r="K1194">
            <v>58300.82</v>
          </cell>
          <cell r="L1194">
            <v>58506.41</v>
          </cell>
        </row>
        <row r="1195">
          <cell r="H1195">
            <v>38561</v>
          </cell>
          <cell r="I1195">
            <v>2.5341559743232298</v>
          </cell>
          <cell r="J1195">
            <v>1.7160322699999999</v>
          </cell>
          <cell r="K1195">
            <v>58273.96</v>
          </cell>
          <cell r="L1195">
            <v>58479.46</v>
          </cell>
        </row>
        <row r="1196">
          <cell r="H1196">
            <v>38562</v>
          </cell>
          <cell r="I1196">
            <v>2.5347495304173799</v>
          </cell>
          <cell r="J1196">
            <v>1.71682315</v>
          </cell>
          <cell r="K1196">
            <v>58247.12</v>
          </cell>
          <cell r="L1196">
            <v>58452.52</v>
          </cell>
        </row>
        <row r="1197">
          <cell r="H1197">
            <v>38565</v>
          </cell>
          <cell r="I1197">
            <v>2.5353432255356698</v>
          </cell>
          <cell r="J1197">
            <v>1.7176144</v>
          </cell>
          <cell r="K1197">
            <v>58220.29</v>
          </cell>
          <cell r="L1197">
            <v>58425.59</v>
          </cell>
        </row>
        <row r="1198">
          <cell r="H1198">
            <v>38566</v>
          </cell>
          <cell r="I1198">
            <v>2.5359370597106499</v>
          </cell>
          <cell r="J1198">
            <v>1.71840601</v>
          </cell>
          <cell r="K1198">
            <v>58193.46</v>
          </cell>
          <cell r="L1198">
            <v>58398.68</v>
          </cell>
        </row>
        <row r="1199">
          <cell r="H1199">
            <v>38567</v>
          </cell>
          <cell r="I1199">
            <v>2.5365310329748998</v>
          </cell>
          <cell r="J1199">
            <v>1.7191979900000001</v>
          </cell>
          <cell r="K1199">
            <v>58166.66</v>
          </cell>
          <cell r="L1199">
            <v>58371.78</v>
          </cell>
        </row>
        <row r="1200">
          <cell r="H1200">
            <v>38568</v>
          </cell>
          <cell r="I1200">
            <v>2.53712514536099</v>
          </cell>
          <cell r="J1200">
            <v>1.7199903299999999</v>
          </cell>
          <cell r="K1200">
            <v>58139.86</v>
          </cell>
          <cell r="L1200">
            <v>58344.89</v>
          </cell>
        </row>
        <row r="1201">
          <cell r="H1201">
            <v>38569</v>
          </cell>
          <cell r="I1201">
            <v>2.5377193969015202</v>
          </cell>
          <cell r="J1201">
            <v>1.72078303</v>
          </cell>
          <cell r="K1201">
            <v>58113.08</v>
          </cell>
          <cell r="L1201">
            <v>58318.01</v>
          </cell>
        </row>
        <row r="1202">
          <cell r="H1202">
            <v>38572</v>
          </cell>
          <cell r="I1202">
            <v>2.5383137876290598</v>
          </cell>
          <cell r="J1202">
            <v>1.7215761000000001</v>
          </cell>
          <cell r="K1202">
            <v>58086.31</v>
          </cell>
          <cell r="L1202">
            <v>58291.14</v>
          </cell>
        </row>
        <row r="1203">
          <cell r="H1203">
            <v>38573</v>
          </cell>
          <cell r="I1203">
            <v>2.5389083175762202</v>
          </cell>
          <cell r="J1203">
            <v>1.7223695400000001</v>
          </cell>
          <cell r="K1203">
            <v>58059.55</v>
          </cell>
          <cell r="L1203">
            <v>58264.29</v>
          </cell>
        </row>
        <row r="1204">
          <cell r="H1204">
            <v>38574</v>
          </cell>
          <cell r="I1204">
            <v>2.53950298677562</v>
          </cell>
          <cell r="J1204">
            <v>1.7231633399999999</v>
          </cell>
          <cell r="K1204">
            <v>58032.800000000003</v>
          </cell>
          <cell r="L1204">
            <v>58237.45</v>
          </cell>
        </row>
        <row r="1205">
          <cell r="H1205">
            <v>38575</v>
          </cell>
          <cell r="I1205">
            <v>2.54009779525986</v>
          </cell>
          <cell r="J1205">
            <v>1.72395751</v>
          </cell>
          <cell r="K1205">
            <v>58006.07</v>
          </cell>
          <cell r="L1205">
            <v>58210.62</v>
          </cell>
        </row>
        <row r="1206">
          <cell r="H1206">
            <v>38576</v>
          </cell>
          <cell r="I1206">
            <v>2.5406927430615802</v>
          </cell>
          <cell r="J1206">
            <v>1.72475205</v>
          </cell>
          <cell r="K1206">
            <v>57979.35</v>
          </cell>
          <cell r="L1206">
            <v>58183.81</v>
          </cell>
        </row>
        <row r="1207">
          <cell r="H1207">
            <v>38579</v>
          </cell>
          <cell r="I1207">
            <v>2.5412878302133901</v>
          </cell>
          <cell r="J1207">
            <v>1.72554695</v>
          </cell>
          <cell r="K1207">
            <v>57952.639999999999</v>
          </cell>
          <cell r="L1207">
            <v>58157</v>
          </cell>
        </row>
        <row r="1208">
          <cell r="H1208">
            <v>38580</v>
          </cell>
          <cell r="I1208">
            <v>2.5418830567479498</v>
          </cell>
          <cell r="J1208">
            <v>1.7263422100000001</v>
          </cell>
          <cell r="K1208">
            <v>57925.94</v>
          </cell>
          <cell r="L1208">
            <v>58130.21</v>
          </cell>
        </row>
        <row r="1209">
          <cell r="H1209">
            <v>38581</v>
          </cell>
          <cell r="I1209">
            <v>2.5424784226978998</v>
          </cell>
          <cell r="J1209">
            <v>1.7271378500000001</v>
          </cell>
          <cell r="K1209">
            <v>57899.26</v>
          </cell>
          <cell r="L1209">
            <v>58103.43</v>
          </cell>
        </row>
        <row r="1210">
          <cell r="H1210">
            <v>38582</v>
          </cell>
          <cell r="I1210">
            <v>2.5430739280958798</v>
          </cell>
          <cell r="J1210">
            <v>1.7279338500000001</v>
          </cell>
          <cell r="K1210">
            <v>57872.59</v>
          </cell>
          <cell r="L1210">
            <v>58076.67</v>
          </cell>
        </row>
        <row r="1211">
          <cell r="H1211">
            <v>38583</v>
          </cell>
          <cell r="I1211">
            <v>2.54366957297457</v>
          </cell>
          <cell r="J1211">
            <v>1.7287302200000001</v>
          </cell>
          <cell r="K1211">
            <v>57845.93</v>
          </cell>
          <cell r="L1211">
            <v>58049.91</v>
          </cell>
        </row>
        <row r="1212">
          <cell r="H1212">
            <v>38586</v>
          </cell>
          <cell r="I1212">
            <v>2.5442653573666298</v>
          </cell>
          <cell r="J1212">
            <v>1.7295269499999999</v>
          </cell>
          <cell r="K1212">
            <v>57819.28</v>
          </cell>
          <cell r="L1212">
            <v>58023.17</v>
          </cell>
        </row>
        <row r="1213">
          <cell r="H1213">
            <v>38587</v>
          </cell>
          <cell r="I1213">
            <v>2.5448612813047502</v>
          </cell>
          <cell r="J1213">
            <v>1.7303240499999999</v>
          </cell>
          <cell r="K1213">
            <v>57792.639999999999</v>
          </cell>
          <cell r="L1213">
            <v>57996.44</v>
          </cell>
        </row>
        <row r="1214">
          <cell r="H1214">
            <v>38588</v>
          </cell>
          <cell r="I1214">
            <v>2.5454573448215898</v>
          </cell>
          <cell r="J1214">
            <v>1.7311215200000001</v>
          </cell>
          <cell r="K1214">
            <v>57766.02</v>
          </cell>
          <cell r="L1214">
            <v>57969.73</v>
          </cell>
        </row>
        <row r="1215">
          <cell r="H1215">
            <v>38589</v>
          </cell>
          <cell r="I1215">
            <v>2.54605354794987</v>
          </cell>
          <cell r="J1215">
            <v>1.73191936</v>
          </cell>
          <cell r="K1215">
            <v>57739.41</v>
          </cell>
          <cell r="L1215">
            <v>57943.02</v>
          </cell>
        </row>
        <row r="1216">
          <cell r="H1216">
            <v>38590</v>
          </cell>
          <cell r="I1216">
            <v>2.5466498907222701</v>
          </cell>
          <cell r="J1216">
            <v>1.73271756</v>
          </cell>
          <cell r="K1216">
            <v>57712.81</v>
          </cell>
          <cell r="L1216">
            <v>57916.33</v>
          </cell>
        </row>
        <row r="1217">
          <cell r="H1217">
            <v>38593</v>
          </cell>
          <cell r="I1217">
            <v>2.54724637317151</v>
          </cell>
          <cell r="J1217">
            <v>1.7335161299999999</v>
          </cell>
          <cell r="K1217">
            <v>57686.22</v>
          </cell>
          <cell r="L1217">
            <v>57889.65</v>
          </cell>
        </row>
        <row r="1218">
          <cell r="H1218">
            <v>38594</v>
          </cell>
          <cell r="I1218">
            <v>2.5478429953303001</v>
          </cell>
          <cell r="J1218">
            <v>1.7343150700000001</v>
          </cell>
          <cell r="K1218">
            <v>57659.65</v>
          </cell>
          <cell r="L1218">
            <v>57862.98</v>
          </cell>
        </row>
        <row r="1219">
          <cell r="H1219">
            <v>38595</v>
          </cell>
          <cell r="I1219">
            <v>2.54843975723136</v>
          </cell>
          <cell r="J1219">
            <v>1.73511438</v>
          </cell>
          <cell r="K1219">
            <v>57633.09</v>
          </cell>
          <cell r="L1219">
            <v>57836.33</v>
          </cell>
        </row>
        <row r="1220">
          <cell r="H1220">
            <v>38596</v>
          </cell>
          <cell r="I1220">
            <v>2.54903665890743</v>
          </cell>
          <cell r="J1220">
            <v>1.73591406</v>
          </cell>
          <cell r="K1220">
            <v>57606.54</v>
          </cell>
          <cell r="L1220">
            <v>57809.68</v>
          </cell>
        </row>
        <row r="1221">
          <cell r="H1221">
            <v>38597</v>
          </cell>
          <cell r="I1221">
            <v>2.5496337003912402</v>
          </cell>
          <cell r="J1221">
            <v>1.7367140999999999</v>
          </cell>
          <cell r="K1221">
            <v>57580</v>
          </cell>
          <cell r="L1221">
            <v>57783.05</v>
          </cell>
        </row>
        <row r="1222">
          <cell r="H1222">
            <v>38600</v>
          </cell>
          <cell r="I1222">
            <v>2.5502308817155401</v>
          </cell>
          <cell r="J1222">
            <v>1.73751452</v>
          </cell>
          <cell r="K1222">
            <v>57553.48</v>
          </cell>
          <cell r="L1222">
            <v>57756.43</v>
          </cell>
        </row>
        <row r="1223">
          <cell r="H1223">
            <v>38601</v>
          </cell>
          <cell r="I1223">
            <v>2.5508282029130802</v>
          </cell>
          <cell r="J1223">
            <v>1.7383153</v>
          </cell>
          <cell r="K1223">
            <v>57526.96</v>
          </cell>
          <cell r="L1223">
            <v>57729.83</v>
          </cell>
        </row>
        <row r="1224">
          <cell r="H1224">
            <v>38603</v>
          </cell>
          <cell r="I1224">
            <v>2.5514256640166302</v>
          </cell>
          <cell r="J1224">
            <v>1.73911645</v>
          </cell>
          <cell r="K1224">
            <v>57500.46</v>
          </cell>
          <cell r="L1224">
            <v>57703.23</v>
          </cell>
        </row>
        <row r="1225">
          <cell r="H1225">
            <v>38604</v>
          </cell>
          <cell r="I1225">
            <v>2.5520232650589501</v>
          </cell>
          <cell r="J1225">
            <v>1.73991797</v>
          </cell>
          <cell r="K1225">
            <v>57473.97</v>
          </cell>
          <cell r="L1225">
            <v>57676.65</v>
          </cell>
        </row>
        <row r="1226">
          <cell r="H1226">
            <v>38607</v>
          </cell>
          <cell r="I1226">
            <v>2.5526210060728198</v>
          </cell>
          <cell r="J1226">
            <v>1.74071986</v>
          </cell>
          <cell r="K1226">
            <v>57447.5</v>
          </cell>
          <cell r="L1226">
            <v>57650.080000000002</v>
          </cell>
        </row>
        <row r="1227">
          <cell r="H1227">
            <v>38608</v>
          </cell>
          <cell r="I1227">
            <v>2.5532188870910302</v>
          </cell>
          <cell r="J1227">
            <v>1.74152212</v>
          </cell>
          <cell r="K1227">
            <v>57421.03</v>
          </cell>
          <cell r="L1227">
            <v>57623.519999999997</v>
          </cell>
        </row>
        <row r="1228">
          <cell r="H1228">
            <v>38609</v>
          </cell>
          <cell r="I1228">
            <v>2.5538169081463602</v>
          </cell>
          <cell r="J1228">
            <v>1.7423247500000001</v>
          </cell>
          <cell r="K1228">
            <v>57394.58</v>
          </cell>
          <cell r="L1228">
            <v>57596.98</v>
          </cell>
        </row>
        <row r="1229">
          <cell r="H1229">
            <v>38610</v>
          </cell>
          <cell r="I1229">
            <v>2.5544150692716201</v>
          </cell>
          <cell r="J1229">
            <v>1.74312775</v>
          </cell>
          <cell r="K1229">
            <v>57368.14</v>
          </cell>
          <cell r="L1229">
            <v>57570.45</v>
          </cell>
        </row>
        <row r="1230">
          <cell r="H1230">
            <v>38611</v>
          </cell>
          <cell r="I1230">
            <v>2.5550133704996201</v>
          </cell>
          <cell r="J1230">
            <v>1.7439311200000001</v>
          </cell>
          <cell r="K1230">
            <v>57341.71</v>
          </cell>
          <cell r="L1230">
            <v>57543.92</v>
          </cell>
        </row>
        <row r="1231">
          <cell r="H1231">
            <v>38614</v>
          </cell>
          <cell r="I1231">
            <v>2.5556118118631601</v>
          </cell>
          <cell r="J1231">
            <v>1.7447348600000001</v>
          </cell>
          <cell r="K1231">
            <v>57315.3</v>
          </cell>
          <cell r="L1231">
            <v>57517.42</v>
          </cell>
        </row>
        <row r="1232">
          <cell r="H1232">
            <v>38615</v>
          </cell>
          <cell r="I1232">
            <v>2.5562103933950699</v>
          </cell>
          <cell r="J1232">
            <v>1.7455389699999999</v>
          </cell>
          <cell r="K1232">
            <v>57288.9</v>
          </cell>
          <cell r="L1232">
            <v>57490.92</v>
          </cell>
        </row>
        <row r="1233">
          <cell r="H1233">
            <v>38616</v>
          </cell>
          <cell r="I1233">
            <v>2.55680911512819</v>
          </cell>
          <cell r="J1233">
            <v>1.7463434499999999</v>
          </cell>
          <cell r="K1233">
            <v>57262.5</v>
          </cell>
          <cell r="L1233">
            <v>57464.44</v>
          </cell>
        </row>
        <row r="1234">
          <cell r="H1234">
            <v>38617</v>
          </cell>
          <cell r="I1234">
            <v>2.5574079770953499</v>
          </cell>
          <cell r="J1234">
            <v>1.7471483000000001</v>
          </cell>
          <cell r="K1234">
            <v>57236.13</v>
          </cell>
          <cell r="L1234">
            <v>57437.96</v>
          </cell>
        </row>
        <row r="1235">
          <cell r="H1235">
            <v>38618</v>
          </cell>
          <cell r="I1235">
            <v>2.5580069793294</v>
          </cell>
          <cell r="J1235">
            <v>1.74795352</v>
          </cell>
          <cell r="K1235">
            <v>57209.760000000002</v>
          </cell>
          <cell r="L1235">
            <v>57411.5</v>
          </cell>
        </row>
        <row r="1236">
          <cell r="H1236">
            <v>38621</v>
          </cell>
          <cell r="I1236">
            <v>2.5586061218631899</v>
          </cell>
          <cell r="J1236">
            <v>1.7487591199999999</v>
          </cell>
          <cell r="K1236">
            <v>57183.4</v>
          </cell>
          <cell r="L1236">
            <v>57385.06</v>
          </cell>
        </row>
        <row r="1237">
          <cell r="H1237">
            <v>38622</v>
          </cell>
          <cell r="I1237">
            <v>2.55920540472958</v>
          </cell>
          <cell r="J1237">
            <v>1.74956508</v>
          </cell>
          <cell r="K1237">
            <v>57157.06</v>
          </cell>
          <cell r="L1237">
            <v>57358.62</v>
          </cell>
        </row>
        <row r="1238">
          <cell r="H1238">
            <v>38623</v>
          </cell>
          <cell r="I1238">
            <v>2.55980482796144</v>
          </cell>
          <cell r="J1238">
            <v>1.75037142</v>
          </cell>
          <cell r="K1238">
            <v>57130.73</v>
          </cell>
          <cell r="L1238">
            <v>57332.2</v>
          </cell>
        </row>
        <row r="1239">
          <cell r="H1239">
            <v>38624</v>
          </cell>
          <cell r="I1239">
            <v>2.5604043915916499</v>
          </cell>
          <cell r="J1239">
            <v>1.75117813</v>
          </cell>
          <cell r="K1239">
            <v>57104.41</v>
          </cell>
          <cell r="L1239">
            <v>57305.79</v>
          </cell>
        </row>
        <row r="1240">
          <cell r="H1240">
            <v>38625</v>
          </cell>
          <cell r="I1240">
            <v>2.56100409565309</v>
          </cell>
          <cell r="J1240">
            <v>1.75198521</v>
          </cell>
          <cell r="K1240">
            <v>57078.11</v>
          </cell>
          <cell r="L1240">
            <v>57279.39</v>
          </cell>
        </row>
        <row r="1241">
          <cell r="H1241">
            <v>38628</v>
          </cell>
          <cell r="I1241">
            <v>2.5616039401786601</v>
          </cell>
          <cell r="J1241">
            <v>1.7527926599999999</v>
          </cell>
          <cell r="K1241">
            <v>57051.81</v>
          </cell>
          <cell r="L1241">
            <v>57253</v>
          </cell>
        </row>
        <row r="1242">
          <cell r="H1242">
            <v>38629</v>
          </cell>
          <cell r="I1242">
            <v>2.5622039252012501</v>
          </cell>
          <cell r="J1242">
            <v>1.75360048</v>
          </cell>
          <cell r="K1242">
            <v>57025.53</v>
          </cell>
          <cell r="L1242">
            <v>57226.63</v>
          </cell>
        </row>
        <row r="1243">
          <cell r="H1243">
            <v>38630</v>
          </cell>
          <cell r="I1243">
            <v>2.5628040507537699</v>
          </cell>
          <cell r="J1243">
            <v>1.7544086800000001</v>
          </cell>
          <cell r="K1243">
            <v>56999.26</v>
          </cell>
          <cell r="L1243">
            <v>57200.26</v>
          </cell>
        </row>
        <row r="1244">
          <cell r="H1244">
            <v>38631</v>
          </cell>
          <cell r="I1244">
            <v>2.5634043168691401</v>
          </cell>
          <cell r="J1244">
            <v>1.7552172500000001</v>
          </cell>
          <cell r="K1244">
            <v>56973</v>
          </cell>
          <cell r="L1244">
            <v>57173.91</v>
          </cell>
        </row>
        <row r="1245">
          <cell r="H1245">
            <v>38632</v>
          </cell>
          <cell r="I1245">
            <v>2.5640047235802799</v>
          </cell>
          <cell r="J1245">
            <v>1.75602619</v>
          </cell>
          <cell r="K1245">
            <v>56946.76</v>
          </cell>
          <cell r="L1245">
            <v>57147.58</v>
          </cell>
        </row>
        <row r="1246">
          <cell r="H1246">
            <v>38635</v>
          </cell>
          <cell r="I1246">
            <v>2.5646052709201199</v>
          </cell>
          <cell r="J1246">
            <v>1.7568355</v>
          </cell>
          <cell r="K1246">
            <v>56920.53</v>
          </cell>
          <cell r="L1246">
            <v>57121.25</v>
          </cell>
        </row>
        <row r="1247">
          <cell r="H1247">
            <v>38636</v>
          </cell>
          <cell r="I1247">
            <v>2.5652059589216001</v>
          </cell>
          <cell r="J1247">
            <v>1.7576451900000001</v>
          </cell>
          <cell r="K1247">
            <v>56894.3</v>
          </cell>
          <cell r="L1247">
            <v>57094.94</v>
          </cell>
        </row>
        <row r="1248">
          <cell r="H1248">
            <v>38638</v>
          </cell>
          <cell r="I1248">
            <v>2.56580678761767</v>
          </cell>
          <cell r="J1248">
            <v>1.7584552499999999</v>
          </cell>
          <cell r="K1248">
            <v>56868.09</v>
          </cell>
          <cell r="L1248">
            <v>57068.63</v>
          </cell>
        </row>
        <row r="1249">
          <cell r="H1249">
            <v>38639</v>
          </cell>
          <cell r="I1249">
            <v>2.56640775704127</v>
          </cell>
          <cell r="J1249">
            <v>1.7592656900000001</v>
          </cell>
          <cell r="K1249">
            <v>56841.9</v>
          </cell>
          <cell r="L1249">
            <v>57042.35</v>
          </cell>
        </row>
        <row r="1250">
          <cell r="H1250">
            <v>38642</v>
          </cell>
          <cell r="I1250">
            <v>2.5670088672253799</v>
          </cell>
          <cell r="J1250">
            <v>1.7600764900000001</v>
          </cell>
          <cell r="K1250">
            <v>56815.71</v>
          </cell>
          <cell r="L1250">
            <v>57016.07</v>
          </cell>
        </row>
        <row r="1251">
          <cell r="H1251">
            <v>38643</v>
          </cell>
          <cell r="I1251">
            <v>2.5676101182029498</v>
          </cell>
          <cell r="J1251">
            <v>1.76088767</v>
          </cell>
          <cell r="K1251">
            <v>56789.54</v>
          </cell>
          <cell r="L1251">
            <v>56989.8</v>
          </cell>
        </row>
        <row r="1252">
          <cell r="H1252">
            <v>38644</v>
          </cell>
          <cell r="I1252">
            <v>2.56821151000698</v>
          </cell>
          <cell r="J1252">
            <v>1.7616992300000001</v>
          </cell>
          <cell r="K1252">
            <v>56763.38</v>
          </cell>
          <cell r="L1252">
            <v>56963.55</v>
          </cell>
        </row>
        <row r="1253">
          <cell r="H1253">
            <v>38645</v>
          </cell>
          <cell r="I1253">
            <v>2.5688130426704299</v>
          </cell>
          <cell r="J1253">
            <v>1.7625111600000001</v>
          </cell>
          <cell r="K1253">
            <v>56737.23</v>
          </cell>
          <cell r="L1253">
            <v>56937.31</v>
          </cell>
        </row>
        <row r="1254">
          <cell r="H1254">
            <v>38646</v>
          </cell>
          <cell r="I1254">
            <v>2.5694147162263099</v>
          </cell>
          <cell r="J1254">
            <v>1.7633234600000001</v>
          </cell>
          <cell r="K1254">
            <v>56711.09</v>
          </cell>
          <cell r="L1254">
            <v>56911.08</v>
          </cell>
        </row>
        <row r="1255">
          <cell r="H1255">
            <v>38649</v>
          </cell>
          <cell r="I1255">
            <v>2.5700165307076102</v>
          </cell>
          <cell r="J1255">
            <v>1.76413614</v>
          </cell>
          <cell r="K1255">
            <v>56684.97</v>
          </cell>
          <cell r="L1255">
            <v>56884.86</v>
          </cell>
        </row>
        <row r="1256">
          <cell r="H1256">
            <v>38650</v>
          </cell>
          <cell r="I1256">
            <v>2.5706184861473398</v>
          </cell>
          <cell r="J1256">
            <v>1.7649491900000001</v>
          </cell>
          <cell r="K1256">
            <v>56658.85</v>
          </cell>
          <cell r="L1256">
            <v>56858.66</v>
          </cell>
        </row>
        <row r="1257">
          <cell r="H1257">
            <v>38651</v>
          </cell>
          <cell r="I1257">
            <v>2.5712205825785301</v>
          </cell>
          <cell r="J1257">
            <v>1.7657626200000001</v>
          </cell>
          <cell r="K1257">
            <v>56632.75</v>
          </cell>
          <cell r="L1257">
            <v>56832.46</v>
          </cell>
        </row>
        <row r="1258">
          <cell r="H1258">
            <v>38652</v>
          </cell>
          <cell r="I1258">
            <v>2.5718228200341802</v>
          </cell>
          <cell r="J1258">
            <v>1.76657642</v>
          </cell>
          <cell r="K1258">
            <v>56606.67</v>
          </cell>
          <cell r="L1258">
            <v>56806.28</v>
          </cell>
        </row>
        <row r="1259">
          <cell r="H1259">
            <v>38653</v>
          </cell>
          <cell r="I1259">
            <v>2.5724251985473301</v>
          </cell>
          <cell r="J1259">
            <v>1.7673905999999999</v>
          </cell>
          <cell r="K1259">
            <v>56580.59</v>
          </cell>
          <cell r="L1259">
            <v>56780.11</v>
          </cell>
        </row>
        <row r="1260">
          <cell r="H1260">
            <v>38656</v>
          </cell>
          <cell r="I1260">
            <v>2.5730277181510299</v>
          </cell>
          <cell r="J1260">
            <v>1.76820515</v>
          </cell>
          <cell r="K1260">
            <v>56554.52</v>
          </cell>
          <cell r="L1260">
            <v>56753.96</v>
          </cell>
        </row>
        <row r="1261">
          <cell r="H1261">
            <v>38657</v>
          </cell>
          <cell r="I1261">
            <v>2.5736303788783199</v>
          </cell>
          <cell r="J1261">
            <v>1.7690200700000001</v>
          </cell>
          <cell r="K1261">
            <v>56528.47</v>
          </cell>
          <cell r="L1261">
            <v>56727.81</v>
          </cell>
        </row>
        <row r="1262">
          <cell r="H1262">
            <v>38659</v>
          </cell>
          <cell r="I1262">
            <v>2.5742331807622398</v>
          </cell>
          <cell r="J1262">
            <v>1.76983538</v>
          </cell>
          <cell r="K1262">
            <v>56502.43</v>
          </cell>
          <cell r="L1262">
            <v>56701.68</v>
          </cell>
        </row>
        <row r="1263">
          <cell r="H1263">
            <v>38660</v>
          </cell>
          <cell r="I1263">
            <v>2.5748361238358699</v>
          </cell>
          <cell r="J1263">
            <v>1.7706510600000001</v>
          </cell>
          <cell r="K1263">
            <v>56476.4</v>
          </cell>
          <cell r="L1263">
            <v>56675.56</v>
          </cell>
        </row>
        <row r="1264">
          <cell r="H1264">
            <v>38663</v>
          </cell>
          <cell r="I1264">
            <v>2.5754392081322699</v>
          </cell>
          <cell r="J1264">
            <v>1.7714671099999999</v>
          </cell>
          <cell r="K1264">
            <v>56450.38</v>
          </cell>
          <cell r="L1264">
            <v>56649.45</v>
          </cell>
        </row>
        <row r="1265">
          <cell r="H1265">
            <v>38664</v>
          </cell>
          <cell r="I1265">
            <v>2.5760424336845298</v>
          </cell>
          <cell r="J1265">
            <v>1.7722835400000001</v>
          </cell>
          <cell r="K1265">
            <v>56424.38</v>
          </cell>
          <cell r="L1265">
            <v>56623.360000000001</v>
          </cell>
        </row>
        <row r="1266">
          <cell r="H1266">
            <v>38665</v>
          </cell>
          <cell r="I1266">
            <v>2.57664580052572</v>
          </cell>
          <cell r="J1266">
            <v>1.77310035</v>
          </cell>
          <cell r="K1266">
            <v>56398.39</v>
          </cell>
          <cell r="L1266">
            <v>56597.27</v>
          </cell>
        </row>
        <row r="1267">
          <cell r="H1267">
            <v>38666</v>
          </cell>
          <cell r="I1267">
            <v>2.5772493086889399</v>
          </cell>
          <cell r="J1267">
            <v>1.7739175300000001</v>
          </cell>
          <cell r="K1267">
            <v>56372.41</v>
          </cell>
          <cell r="L1267">
            <v>56571.199999999997</v>
          </cell>
        </row>
        <row r="1268">
          <cell r="H1268">
            <v>38667</v>
          </cell>
          <cell r="I1268">
            <v>2.57785295820729</v>
          </cell>
          <cell r="J1268">
            <v>1.7747350900000001</v>
          </cell>
          <cell r="K1268">
            <v>56346.44</v>
          </cell>
          <cell r="L1268">
            <v>56545.14</v>
          </cell>
        </row>
        <row r="1269">
          <cell r="H1269">
            <v>38670</v>
          </cell>
          <cell r="I1269">
            <v>2.5784567491138799</v>
          </cell>
          <cell r="J1269">
            <v>1.77555303</v>
          </cell>
          <cell r="K1269">
            <v>56320.480000000003</v>
          </cell>
          <cell r="L1269">
            <v>56519.09</v>
          </cell>
        </row>
        <row r="1270">
          <cell r="H1270">
            <v>38672</v>
          </cell>
          <cell r="I1270">
            <v>2.5790606814418302</v>
          </cell>
          <cell r="J1270">
            <v>1.7763713400000001</v>
          </cell>
          <cell r="K1270">
            <v>56294.54</v>
          </cell>
          <cell r="L1270">
            <v>56493.05</v>
          </cell>
        </row>
        <row r="1271">
          <cell r="H1271">
            <v>38673</v>
          </cell>
          <cell r="I1271">
            <v>2.57966475522425</v>
          </cell>
          <cell r="J1271">
            <v>1.7771900300000001</v>
          </cell>
          <cell r="K1271">
            <v>56268.6</v>
          </cell>
          <cell r="L1271">
            <v>56467.03</v>
          </cell>
        </row>
        <row r="1272">
          <cell r="H1272">
            <v>38674</v>
          </cell>
          <cell r="I1272">
            <v>2.58026897049429</v>
          </cell>
          <cell r="J1272">
            <v>1.7780091</v>
          </cell>
          <cell r="K1272">
            <v>56242.68</v>
          </cell>
          <cell r="L1272">
            <v>56441.02</v>
          </cell>
        </row>
        <row r="1273">
          <cell r="H1273">
            <v>38677</v>
          </cell>
          <cell r="I1273">
            <v>2.5808733272850799</v>
          </cell>
          <cell r="J1273">
            <v>1.7788285500000001</v>
          </cell>
          <cell r="K1273">
            <v>56216.77</v>
          </cell>
          <cell r="L1273">
            <v>56415.02</v>
          </cell>
        </row>
        <row r="1274">
          <cell r="H1274">
            <v>38678</v>
          </cell>
          <cell r="I1274">
            <v>2.5814778256297601</v>
          </cell>
          <cell r="J1274">
            <v>1.7796483700000001</v>
          </cell>
          <cell r="K1274">
            <v>56190.879999999997</v>
          </cell>
          <cell r="L1274">
            <v>56389.03</v>
          </cell>
        </row>
        <row r="1275">
          <cell r="H1275">
            <v>38679</v>
          </cell>
          <cell r="I1275">
            <v>2.5820824655614998</v>
          </cell>
          <cell r="J1275">
            <v>1.78046857</v>
          </cell>
          <cell r="K1275">
            <v>56164.99</v>
          </cell>
          <cell r="L1275">
            <v>56363.05</v>
          </cell>
        </row>
        <row r="1276">
          <cell r="H1276">
            <v>38680</v>
          </cell>
          <cell r="I1276">
            <v>2.5826872471134501</v>
          </cell>
          <cell r="J1276">
            <v>1.7812891500000001</v>
          </cell>
          <cell r="K1276">
            <v>56139.12</v>
          </cell>
          <cell r="L1276">
            <v>56337.09</v>
          </cell>
        </row>
        <row r="1277">
          <cell r="H1277">
            <v>38681</v>
          </cell>
          <cell r="I1277">
            <v>2.5832921703187899</v>
          </cell>
          <cell r="J1277">
            <v>1.7821101100000001</v>
          </cell>
          <cell r="K1277">
            <v>56113.26</v>
          </cell>
          <cell r="L1277">
            <v>56311.13</v>
          </cell>
        </row>
        <row r="1278">
          <cell r="H1278">
            <v>38684</v>
          </cell>
          <cell r="I1278">
            <v>2.5838972352107001</v>
          </cell>
          <cell r="J1278">
            <v>1.78293144</v>
          </cell>
          <cell r="K1278">
            <v>56087.41</v>
          </cell>
          <cell r="L1278">
            <v>56285.19</v>
          </cell>
        </row>
        <row r="1279">
          <cell r="H1279">
            <v>38685</v>
          </cell>
          <cell r="I1279">
            <v>2.5845024418223499</v>
          </cell>
          <cell r="J1279">
            <v>1.7837531600000001</v>
          </cell>
          <cell r="K1279">
            <v>56061.57</v>
          </cell>
          <cell r="L1279">
            <v>56259.26</v>
          </cell>
        </row>
        <row r="1280">
          <cell r="H1280">
            <v>38686</v>
          </cell>
          <cell r="I1280">
            <v>2.5851077901869499</v>
          </cell>
          <cell r="J1280">
            <v>1.7845752500000001</v>
          </cell>
          <cell r="K1280">
            <v>56035.74</v>
          </cell>
          <cell r="L1280">
            <v>56233.35</v>
          </cell>
        </row>
        <row r="1281">
          <cell r="H1281">
            <v>38687</v>
          </cell>
          <cell r="I1281">
            <v>2.5857132803376999</v>
          </cell>
          <cell r="J1281">
            <v>1.78539772</v>
          </cell>
          <cell r="K1281">
            <v>56009.93</v>
          </cell>
          <cell r="L1281">
            <v>56207.44</v>
          </cell>
        </row>
        <row r="1282">
          <cell r="H1282">
            <v>38688</v>
          </cell>
          <cell r="I1282">
            <v>2.5863189123077999</v>
          </cell>
          <cell r="J1282">
            <v>1.78622057</v>
          </cell>
          <cell r="K1282">
            <v>55984.13</v>
          </cell>
          <cell r="L1282">
            <v>56181.55</v>
          </cell>
        </row>
        <row r="1283">
          <cell r="H1283">
            <v>38691</v>
          </cell>
          <cell r="I1283">
            <v>2.5869246861304802</v>
          </cell>
          <cell r="J1283">
            <v>1.7870438</v>
          </cell>
          <cell r="K1283">
            <v>55958.34</v>
          </cell>
          <cell r="L1283">
            <v>56155.67</v>
          </cell>
        </row>
        <row r="1284">
          <cell r="H1284">
            <v>38692</v>
          </cell>
          <cell r="I1284">
            <v>2.5875306018389601</v>
          </cell>
          <cell r="J1284">
            <v>1.78786741</v>
          </cell>
          <cell r="K1284">
            <v>55932.56</v>
          </cell>
          <cell r="L1284">
            <v>56129.8</v>
          </cell>
        </row>
        <row r="1285">
          <cell r="H1285">
            <v>38693</v>
          </cell>
          <cell r="I1285">
            <v>2.5881366594664699</v>
          </cell>
          <cell r="J1285">
            <v>1.7886914</v>
          </cell>
          <cell r="K1285">
            <v>55906.79</v>
          </cell>
          <cell r="L1285">
            <v>56103.94</v>
          </cell>
        </row>
        <row r="1286">
          <cell r="H1286">
            <v>38694</v>
          </cell>
          <cell r="I1286">
            <v>2.58874285904625</v>
          </cell>
          <cell r="J1286">
            <v>1.78951577</v>
          </cell>
          <cell r="K1286">
            <v>55881.04</v>
          </cell>
          <cell r="L1286">
            <v>56078.1</v>
          </cell>
        </row>
        <row r="1287">
          <cell r="H1287">
            <v>38695</v>
          </cell>
          <cell r="I1287">
            <v>2.5893492006115499</v>
          </cell>
          <cell r="J1287">
            <v>1.79034052</v>
          </cell>
          <cell r="K1287">
            <v>55855.3</v>
          </cell>
          <cell r="L1287">
            <v>56052.26</v>
          </cell>
        </row>
        <row r="1288">
          <cell r="H1288">
            <v>38698</v>
          </cell>
          <cell r="I1288">
            <v>2.5899556841956199</v>
          </cell>
          <cell r="J1288">
            <v>1.7911656499999999</v>
          </cell>
          <cell r="K1288">
            <v>55829.57</v>
          </cell>
          <cell r="L1288">
            <v>56026.44</v>
          </cell>
        </row>
        <row r="1289">
          <cell r="H1289">
            <v>38699</v>
          </cell>
          <cell r="I1289">
            <v>2.5905623098317401</v>
          </cell>
          <cell r="J1289">
            <v>1.79199116</v>
          </cell>
          <cell r="K1289">
            <v>55803.85</v>
          </cell>
          <cell r="L1289">
            <v>56000.63</v>
          </cell>
        </row>
        <row r="1290">
          <cell r="H1290">
            <v>38700</v>
          </cell>
          <cell r="I1290">
            <v>2.5911690775531699</v>
          </cell>
          <cell r="J1290">
            <v>1.79281705</v>
          </cell>
          <cell r="K1290">
            <v>55778.14</v>
          </cell>
          <cell r="L1290">
            <v>55974.84</v>
          </cell>
        </row>
        <row r="1291">
          <cell r="H1291">
            <v>38701</v>
          </cell>
          <cell r="I1291">
            <v>2.59177598739319</v>
          </cell>
          <cell r="J1291">
            <v>1.7936433199999999</v>
          </cell>
          <cell r="K1291">
            <v>55752.44</v>
          </cell>
          <cell r="L1291">
            <v>55949.05</v>
          </cell>
        </row>
        <row r="1292">
          <cell r="H1292">
            <v>38702</v>
          </cell>
          <cell r="I1292">
            <v>2.5923830393850902</v>
          </cell>
          <cell r="J1292">
            <v>1.79446997</v>
          </cell>
          <cell r="K1292">
            <v>55726.76</v>
          </cell>
          <cell r="L1292">
            <v>55923.28</v>
          </cell>
        </row>
        <row r="1293">
          <cell r="H1293">
            <v>38705</v>
          </cell>
          <cell r="I1293">
            <v>2.59299023356217</v>
          </cell>
          <cell r="J1293">
            <v>1.7952969999999999</v>
          </cell>
          <cell r="K1293">
            <v>55701.09</v>
          </cell>
          <cell r="L1293">
            <v>55897.51</v>
          </cell>
        </row>
        <row r="1294">
          <cell r="H1294">
            <v>38706</v>
          </cell>
          <cell r="I1294">
            <v>2.5935975699577201</v>
          </cell>
          <cell r="J1294">
            <v>1.7961244199999999</v>
          </cell>
          <cell r="K1294">
            <v>55675.43</v>
          </cell>
          <cell r="L1294">
            <v>55871.76</v>
          </cell>
        </row>
        <row r="1295">
          <cell r="H1295">
            <v>38707</v>
          </cell>
          <cell r="I1295">
            <v>2.5942050486050601</v>
          </cell>
          <cell r="J1295">
            <v>1.7969522099999999</v>
          </cell>
          <cell r="K1295">
            <v>55649.78</v>
          </cell>
          <cell r="L1295">
            <v>55846.03</v>
          </cell>
        </row>
        <row r="1296">
          <cell r="H1296">
            <v>38708</v>
          </cell>
          <cell r="I1296">
            <v>2.59481266953751</v>
          </cell>
          <cell r="J1296">
            <v>1.79778039</v>
          </cell>
          <cell r="K1296">
            <v>55624.15</v>
          </cell>
          <cell r="L1296">
            <v>55820.3</v>
          </cell>
        </row>
        <row r="1297">
          <cell r="H1297">
            <v>38709</v>
          </cell>
          <cell r="I1297">
            <v>2.5954204327883899</v>
          </cell>
          <cell r="J1297">
            <v>1.79860894</v>
          </cell>
          <cell r="K1297">
            <v>55598.52</v>
          </cell>
          <cell r="L1297">
            <v>55794.59</v>
          </cell>
        </row>
        <row r="1298">
          <cell r="H1298">
            <v>38712</v>
          </cell>
          <cell r="I1298">
            <v>2.5960283383910401</v>
          </cell>
          <cell r="J1298">
            <v>1.7994378799999999</v>
          </cell>
          <cell r="K1298">
            <v>55572.91</v>
          </cell>
          <cell r="L1298">
            <v>55768.88</v>
          </cell>
        </row>
        <row r="1299">
          <cell r="H1299">
            <v>38713</v>
          </cell>
          <cell r="I1299">
            <v>2.59663638637879</v>
          </cell>
          <cell r="J1299">
            <v>1.8002672099999999</v>
          </cell>
          <cell r="K1299">
            <v>55547.31</v>
          </cell>
          <cell r="L1299">
            <v>55743.19</v>
          </cell>
        </row>
        <row r="1300">
          <cell r="H1300">
            <v>38714</v>
          </cell>
          <cell r="I1300">
            <v>2.5972445767850099</v>
          </cell>
          <cell r="J1300">
            <v>1.8010969100000001</v>
          </cell>
          <cell r="K1300">
            <v>55521.72</v>
          </cell>
          <cell r="L1300">
            <v>55717.51</v>
          </cell>
        </row>
        <row r="1301">
          <cell r="H1301">
            <v>38715</v>
          </cell>
          <cell r="I1301">
            <v>2.5978529096430401</v>
          </cell>
          <cell r="J1301">
            <v>1.8019270000000001</v>
          </cell>
          <cell r="K1301">
            <v>55496.14</v>
          </cell>
          <cell r="L1301">
            <v>55691.85</v>
          </cell>
        </row>
        <row r="1302">
          <cell r="H1302">
            <v>38716</v>
          </cell>
          <cell r="I1302">
            <v>2.5984613849862601</v>
          </cell>
          <cell r="J1302">
            <v>1.80275746</v>
          </cell>
          <cell r="K1302">
            <v>55470.58</v>
          </cell>
          <cell r="L1302">
            <v>55666.19</v>
          </cell>
        </row>
        <row r="1303">
          <cell r="H1303">
            <v>38719</v>
          </cell>
          <cell r="I1303">
            <v>2.5990700000000002</v>
          </cell>
          <cell r="J1303">
            <v>1.8035883100000001</v>
          </cell>
          <cell r="K1303">
            <v>55445.03</v>
          </cell>
          <cell r="L1303">
            <v>55640.55</v>
          </cell>
        </row>
      </sheetData>
      <sheetData sheetId="12" refreshError="1"/>
      <sheetData sheetId="13" refreshError="1">
        <row r="3">
          <cell r="A3">
            <v>35058</v>
          </cell>
        </row>
        <row r="4">
          <cell r="A4">
            <v>35065</v>
          </cell>
        </row>
        <row r="5">
          <cell r="A5">
            <v>35114</v>
          </cell>
        </row>
        <row r="6">
          <cell r="A6">
            <v>35115</v>
          </cell>
        </row>
        <row r="7">
          <cell r="A7">
            <v>35159</v>
          </cell>
        </row>
        <row r="8">
          <cell r="A8">
            <v>35160</v>
          </cell>
        </row>
        <row r="9">
          <cell r="A9">
            <v>35176</v>
          </cell>
        </row>
        <row r="10">
          <cell r="A10">
            <v>35186</v>
          </cell>
        </row>
        <row r="11">
          <cell r="A11">
            <v>35222</v>
          </cell>
        </row>
        <row r="12">
          <cell r="A12">
            <v>35315</v>
          </cell>
        </row>
        <row r="13">
          <cell r="A13">
            <v>35341</v>
          </cell>
        </row>
        <row r="14">
          <cell r="A14">
            <v>35350</v>
          </cell>
        </row>
        <row r="15">
          <cell r="A15">
            <v>35371</v>
          </cell>
        </row>
        <row r="16">
          <cell r="A16">
            <v>35384</v>
          </cell>
        </row>
        <row r="17">
          <cell r="A17">
            <v>35424</v>
          </cell>
        </row>
        <row r="18">
          <cell r="A18">
            <v>35431</v>
          </cell>
        </row>
        <row r="19">
          <cell r="A19">
            <v>35471</v>
          </cell>
        </row>
        <row r="20">
          <cell r="A20">
            <v>35472</v>
          </cell>
        </row>
        <row r="21">
          <cell r="A21">
            <v>35516</v>
          </cell>
        </row>
        <row r="22">
          <cell r="A22">
            <v>35517</v>
          </cell>
        </row>
        <row r="23">
          <cell r="A23">
            <v>35541</v>
          </cell>
        </row>
        <row r="24">
          <cell r="A24">
            <v>35551</v>
          </cell>
        </row>
        <row r="25">
          <cell r="A25">
            <v>35579</v>
          </cell>
        </row>
        <row r="26">
          <cell r="A26">
            <v>35680</v>
          </cell>
        </row>
        <row r="27">
          <cell r="A27">
            <v>35715</v>
          </cell>
        </row>
        <row r="28">
          <cell r="A28">
            <v>35736</v>
          </cell>
        </row>
        <row r="29">
          <cell r="A29">
            <v>35749</v>
          </cell>
        </row>
        <row r="30">
          <cell r="A30">
            <v>35789</v>
          </cell>
        </row>
        <row r="31">
          <cell r="A31">
            <v>35796</v>
          </cell>
        </row>
        <row r="32">
          <cell r="A32">
            <v>35849</v>
          </cell>
        </row>
        <row r="33">
          <cell r="A33">
            <v>35850</v>
          </cell>
        </row>
        <row r="34">
          <cell r="A34">
            <v>35894</v>
          </cell>
        </row>
        <row r="35">
          <cell r="A35">
            <v>35895</v>
          </cell>
        </row>
        <row r="36">
          <cell r="A36">
            <v>35906</v>
          </cell>
        </row>
        <row r="37">
          <cell r="A37">
            <v>35916</v>
          </cell>
        </row>
        <row r="38">
          <cell r="A38">
            <v>35957</v>
          </cell>
        </row>
        <row r="39">
          <cell r="A39">
            <v>36045</v>
          </cell>
        </row>
        <row r="40">
          <cell r="A40">
            <v>36071</v>
          </cell>
        </row>
        <row r="41">
          <cell r="A41">
            <v>36080</v>
          </cell>
        </row>
        <row r="42">
          <cell r="A42">
            <v>36101</v>
          </cell>
        </row>
        <row r="43">
          <cell r="A43">
            <v>36114</v>
          </cell>
        </row>
        <row r="44">
          <cell r="A44">
            <v>36154</v>
          </cell>
        </row>
        <row r="45">
          <cell r="A45">
            <v>36161</v>
          </cell>
        </row>
        <row r="46">
          <cell r="A46">
            <v>36206</v>
          </cell>
        </row>
        <row r="47">
          <cell r="A47">
            <v>36207</v>
          </cell>
        </row>
        <row r="48">
          <cell r="A48">
            <v>36251</v>
          </cell>
        </row>
        <row r="49">
          <cell r="A49">
            <v>36252</v>
          </cell>
        </row>
        <row r="50">
          <cell r="A50">
            <v>36271</v>
          </cell>
        </row>
        <row r="51">
          <cell r="A51">
            <v>36281</v>
          </cell>
        </row>
        <row r="52">
          <cell r="A52">
            <v>36314</v>
          </cell>
        </row>
        <row r="53">
          <cell r="A53">
            <v>36410</v>
          </cell>
        </row>
        <row r="54">
          <cell r="A54">
            <v>36445</v>
          </cell>
        </row>
        <row r="55">
          <cell r="A55">
            <v>36466</v>
          </cell>
        </row>
        <row r="56">
          <cell r="A56">
            <v>36479</v>
          </cell>
        </row>
        <row r="57">
          <cell r="A57">
            <v>36519</v>
          </cell>
        </row>
        <row r="58">
          <cell r="A58">
            <v>36526</v>
          </cell>
        </row>
        <row r="59">
          <cell r="A59">
            <v>36591</v>
          </cell>
        </row>
        <row r="60">
          <cell r="A60">
            <v>36592</v>
          </cell>
        </row>
        <row r="61">
          <cell r="A61">
            <v>36637</v>
          </cell>
        </row>
        <row r="62">
          <cell r="A62">
            <v>36647</v>
          </cell>
        </row>
        <row r="63">
          <cell r="A63">
            <v>36699</v>
          </cell>
        </row>
        <row r="64">
          <cell r="A64">
            <v>36776</v>
          </cell>
        </row>
        <row r="65">
          <cell r="A65">
            <v>36811</v>
          </cell>
        </row>
        <row r="66">
          <cell r="A66">
            <v>36832</v>
          </cell>
        </row>
        <row r="67">
          <cell r="A67">
            <v>36845</v>
          </cell>
        </row>
        <row r="68">
          <cell r="A68">
            <v>36885</v>
          </cell>
        </row>
        <row r="69">
          <cell r="A69">
            <v>36892</v>
          </cell>
        </row>
        <row r="70">
          <cell r="A70">
            <v>36948</v>
          </cell>
        </row>
        <row r="71">
          <cell r="A71">
            <v>36949</v>
          </cell>
        </row>
        <row r="72">
          <cell r="A72">
            <v>36994</v>
          </cell>
        </row>
        <row r="73">
          <cell r="A73">
            <v>37012</v>
          </cell>
        </row>
        <row r="74">
          <cell r="A74">
            <v>37056</v>
          </cell>
        </row>
        <row r="75">
          <cell r="A75">
            <v>37141</v>
          </cell>
        </row>
        <row r="76">
          <cell r="A76">
            <v>37176</v>
          </cell>
        </row>
        <row r="77">
          <cell r="A77">
            <v>37197</v>
          </cell>
        </row>
        <row r="78">
          <cell r="A78">
            <v>37210</v>
          </cell>
        </row>
        <row r="79">
          <cell r="A79">
            <v>37250</v>
          </cell>
        </row>
        <row r="80">
          <cell r="A80">
            <v>37257</v>
          </cell>
        </row>
        <row r="81">
          <cell r="A81">
            <v>37298</v>
          </cell>
        </row>
        <row r="82">
          <cell r="A82">
            <v>37299</v>
          </cell>
        </row>
        <row r="83">
          <cell r="A83">
            <v>37344</v>
          </cell>
        </row>
        <row r="84">
          <cell r="A84">
            <v>37367</v>
          </cell>
        </row>
        <row r="85">
          <cell r="A85">
            <v>37377</v>
          </cell>
        </row>
        <row r="86">
          <cell r="A86">
            <v>37406</v>
          </cell>
        </row>
        <row r="87">
          <cell r="A87">
            <v>37506</v>
          </cell>
        </row>
        <row r="88">
          <cell r="A88">
            <v>37541</v>
          </cell>
        </row>
        <row r="89">
          <cell r="A89">
            <v>37562</v>
          </cell>
        </row>
        <row r="90">
          <cell r="A90">
            <v>37575</v>
          </cell>
        </row>
        <row r="91">
          <cell r="A91">
            <v>37615</v>
          </cell>
        </row>
        <row r="92">
          <cell r="A92">
            <v>37622</v>
          </cell>
        </row>
        <row r="93">
          <cell r="A93">
            <v>37683</v>
          </cell>
        </row>
        <row r="94">
          <cell r="A94">
            <v>37684</v>
          </cell>
        </row>
        <row r="95">
          <cell r="A95">
            <v>37729</v>
          </cell>
        </row>
        <row r="96">
          <cell r="A96">
            <v>37732</v>
          </cell>
        </row>
        <row r="97">
          <cell r="A97">
            <v>37742</v>
          </cell>
        </row>
        <row r="98">
          <cell r="A98">
            <v>37791</v>
          </cell>
        </row>
        <row r="99">
          <cell r="A99">
            <v>37980</v>
          </cell>
        </row>
        <row r="100">
          <cell r="A100">
            <v>37987</v>
          </cell>
        </row>
        <row r="101">
          <cell r="A101">
            <v>38040</v>
          </cell>
        </row>
        <row r="102">
          <cell r="A102">
            <v>38041</v>
          </cell>
        </row>
        <row r="103">
          <cell r="A103">
            <v>38086</v>
          </cell>
        </row>
        <row r="104">
          <cell r="A104">
            <v>38098</v>
          </cell>
        </row>
        <row r="105">
          <cell r="A105">
            <v>38148</v>
          </cell>
        </row>
        <row r="106">
          <cell r="A106">
            <v>38237</v>
          </cell>
        </row>
        <row r="107">
          <cell r="A107">
            <v>38272</v>
          </cell>
        </row>
        <row r="108">
          <cell r="A108">
            <v>38293</v>
          </cell>
        </row>
        <row r="109">
          <cell r="A109">
            <v>38306</v>
          </cell>
        </row>
        <row r="110">
          <cell r="A110">
            <v>38390</v>
          </cell>
        </row>
        <row r="111">
          <cell r="A111">
            <v>38391</v>
          </cell>
        </row>
        <row r="112">
          <cell r="A112">
            <v>38436</v>
          </cell>
        </row>
        <row r="113">
          <cell r="A113">
            <v>38463</v>
          </cell>
        </row>
        <row r="114">
          <cell r="A114">
            <v>38498</v>
          </cell>
        </row>
        <row r="115">
          <cell r="A115">
            <v>38602</v>
          </cell>
        </row>
        <row r="116">
          <cell r="A116">
            <v>38637</v>
          </cell>
        </row>
        <row r="117">
          <cell r="A117">
            <v>38658</v>
          </cell>
        </row>
        <row r="118">
          <cell r="A118">
            <v>38671</v>
          </cell>
        </row>
        <row r="119">
          <cell r="A119">
            <v>38711</v>
          </cell>
        </row>
        <row r="120">
          <cell r="A120">
            <v>38718</v>
          </cell>
        </row>
        <row r="121">
          <cell r="A121">
            <v>38775</v>
          </cell>
        </row>
        <row r="122">
          <cell r="A122">
            <v>38776</v>
          </cell>
        </row>
        <row r="123">
          <cell r="A123">
            <v>38821</v>
          </cell>
        </row>
        <row r="124">
          <cell r="A124">
            <v>38828</v>
          </cell>
        </row>
        <row r="125">
          <cell r="A125">
            <v>38838</v>
          </cell>
        </row>
        <row r="126">
          <cell r="A126">
            <v>38883</v>
          </cell>
        </row>
        <row r="127">
          <cell r="A127">
            <v>38967</v>
          </cell>
        </row>
        <row r="128">
          <cell r="A128">
            <v>39002</v>
          </cell>
        </row>
        <row r="129">
          <cell r="A129">
            <v>39023</v>
          </cell>
        </row>
        <row r="130">
          <cell r="A130">
            <v>39036</v>
          </cell>
        </row>
        <row r="131">
          <cell r="A131">
            <v>39076</v>
          </cell>
        </row>
        <row r="132">
          <cell r="A132">
            <v>39083</v>
          </cell>
        </row>
        <row r="133">
          <cell r="A133">
            <v>39132</v>
          </cell>
        </row>
        <row r="134">
          <cell r="A134">
            <v>39133</v>
          </cell>
        </row>
        <row r="135">
          <cell r="A135">
            <v>39178</v>
          </cell>
        </row>
        <row r="136">
          <cell r="A136">
            <v>39203</v>
          </cell>
        </row>
        <row r="137">
          <cell r="A137">
            <v>39240</v>
          </cell>
        </row>
        <row r="138">
          <cell r="A138">
            <v>39332</v>
          </cell>
        </row>
        <row r="139">
          <cell r="A139">
            <v>39367</v>
          </cell>
        </row>
        <row r="140">
          <cell r="A140">
            <v>39388</v>
          </cell>
        </row>
        <row r="141">
          <cell r="A141">
            <v>39401</v>
          </cell>
        </row>
        <row r="142">
          <cell r="A142">
            <v>39441</v>
          </cell>
        </row>
        <row r="143">
          <cell r="A143">
            <v>39448</v>
          </cell>
        </row>
        <row r="144">
          <cell r="A144">
            <v>39482</v>
          </cell>
        </row>
        <row r="145">
          <cell r="A145">
            <v>39483</v>
          </cell>
        </row>
        <row r="146">
          <cell r="A146">
            <v>39528</v>
          </cell>
        </row>
        <row r="147">
          <cell r="A147">
            <v>39559</v>
          </cell>
        </row>
        <row r="148">
          <cell r="A148">
            <v>39569</v>
          </cell>
        </row>
        <row r="149">
          <cell r="A149">
            <v>39590</v>
          </cell>
        </row>
        <row r="150">
          <cell r="A150">
            <v>39807</v>
          </cell>
        </row>
        <row r="151">
          <cell r="A151">
            <v>39814</v>
          </cell>
        </row>
        <row r="152">
          <cell r="A152">
            <v>39867</v>
          </cell>
        </row>
        <row r="153">
          <cell r="A153">
            <v>39868</v>
          </cell>
        </row>
        <row r="154">
          <cell r="A154">
            <v>39913</v>
          </cell>
        </row>
        <row r="155">
          <cell r="A155">
            <v>39924</v>
          </cell>
        </row>
        <row r="156">
          <cell r="A156">
            <v>39934</v>
          </cell>
        </row>
        <row r="157">
          <cell r="A157">
            <v>39975</v>
          </cell>
        </row>
        <row r="158">
          <cell r="A158">
            <v>40063</v>
          </cell>
        </row>
        <row r="159">
          <cell r="A159">
            <v>40098</v>
          </cell>
        </row>
        <row r="160">
          <cell r="A160">
            <v>40119</v>
          </cell>
        </row>
        <row r="161">
          <cell r="A161">
            <v>40172</v>
          </cell>
        </row>
        <row r="162">
          <cell r="A162">
            <v>40179</v>
          </cell>
        </row>
        <row r="163">
          <cell r="A163">
            <v>40224</v>
          </cell>
        </row>
        <row r="164">
          <cell r="A164">
            <v>40225</v>
          </cell>
        </row>
        <row r="165">
          <cell r="A165">
            <v>40270</v>
          </cell>
        </row>
        <row r="166">
          <cell r="A166">
            <v>40289</v>
          </cell>
        </row>
        <row r="167">
          <cell r="A167">
            <v>40332</v>
          </cell>
        </row>
        <row r="168">
          <cell r="A168">
            <v>40428</v>
          </cell>
        </row>
        <row r="169">
          <cell r="A169">
            <v>40463</v>
          </cell>
        </row>
        <row r="170">
          <cell r="A170">
            <v>40484</v>
          </cell>
        </row>
        <row r="171">
          <cell r="A171">
            <v>40497</v>
          </cell>
        </row>
        <row r="172">
          <cell r="A172">
            <v>40609</v>
          </cell>
        </row>
        <row r="173">
          <cell r="A173">
            <v>40610</v>
          </cell>
        </row>
        <row r="174">
          <cell r="A174">
            <v>40654</v>
          </cell>
        </row>
        <row r="175">
          <cell r="A175">
            <v>40655</v>
          </cell>
        </row>
        <row r="176">
          <cell r="A176">
            <v>40717</v>
          </cell>
        </row>
        <row r="177">
          <cell r="A177">
            <v>40793</v>
          </cell>
        </row>
        <row r="178">
          <cell r="A178">
            <v>40828</v>
          </cell>
        </row>
        <row r="179">
          <cell r="A179">
            <v>40849</v>
          </cell>
        </row>
        <row r="180">
          <cell r="A180">
            <v>40862</v>
          </cell>
        </row>
        <row r="181">
          <cell r="A181">
            <v>40959</v>
          </cell>
        </row>
        <row r="182">
          <cell r="A182">
            <v>40960</v>
          </cell>
        </row>
        <row r="183">
          <cell r="A183">
            <v>41005</v>
          </cell>
        </row>
        <row r="184">
          <cell r="A184">
            <v>41030</v>
          </cell>
        </row>
        <row r="185">
          <cell r="A185">
            <v>41067</v>
          </cell>
        </row>
        <row r="186">
          <cell r="A186">
            <v>41159</v>
          </cell>
        </row>
        <row r="187">
          <cell r="A187">
            <v>41194</v>
          </cell>
        </row>
        <row r="188">
          <cell r="A188">
            <v>41215</v>
          </cell>
        </row>
        <row r="189">
          <cell r="A189">
            <v>41228</v>
          </cell>
        </row>
        <row r="190">
          <cell r="A190">
            <v>41268</v>
          </cell>
        </row>
        <row r="191">
          <cell r="A191">
            <v>41275</v>
          </cell>
        </row>
        <row r="192">
          <cell r="A192">
            <v>41316</v>
          </cell>
        </row>
        <row r="193">
          <cell r="A193">
            <v>41317</v>
          </cell>
        </row>
        <row r="194">
          <cell r="A194">
            <v>41362</v>
          </cell>
        </row>
        <row r="195">
          <cell r="A195">
            <v>41395</v>
          </cell>
        </row>
        <row r="196">
          <cell r="A196">
            <v>41424</v>
          </cell>
        </row>
        <row r="197">
          <cell r="A197">
            <v>41593</v>
          </cell>
        </row>
        <row r="198">
          <cell r="A198">
            <v>41633</v>
          </cell>
        </row>
        <row r="199">
          <cell r="A199">
            <v>41640</v>
          </cell>
        </row>
        <row r="200">
          <cell r="A200">
            <v>41701</v>
          </cell>
        </row>
        <row r="201">
          <cell r="A201">
            <v>41702</v>
          </cell>
        </row>
        <row r="202">
          <cell r="A202">
            <v>41747</v>
          </cell>
        </row>
        <row r="203">
          <cell r="A203">
            <v>41750</v>
          </cell>
        </row>
        <row r="204">
          <cell r="A204">
            <v>41760</v>
          </cell>
        </row>
        <row r="205">
          <cell r="A205">
            <v>41809</v>
          </cell>
        </row>
        <row r="206">
          <cell r="A206">
            <v>41998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face"/>
      <sheetName val="ALM"/>
      <sheetName val="Apresentação_CO"/>
      <sheetName val="Apresentação_2016"/>
      <sheetName val="Disponivel Mensal"/>
      <sheetName val="Fluxo_atual"/>
      <sheetName val="Demanda por Moedas"/>
      <sheetName val="E-S"/>
      <sheetName val="TOTAL EMPRESAS 2015"/>
      <sheetName val="ABERTO - BNDES 2015"/>
      <sheetName val="ABERTO - FINAME 2015"/>
      <sheetName val="ABERTO - BPAR 2015"/>
      <sheetName val="Dívida - FAT Dep Esp"/>
      <sheetName val="Demanda Restrita"/>
      <sheetName val="Dividendos"/>
      <sheetName val="Tributos"/>
      <sheetName val="RetTPFs"/>
      <sheetName val="CartTPFs"/>
      <sheetName val="Fluxo_anterior"/>
      <sheetName val="Diferença_geração de caixa"/>
      <sheetName val="Indicadores"/>
      <sheetName val="ALM2016"/>
      <sheetName val="Entradas"/>
      <sheetName val="Saidas"/>
      <sheetName val="Fluxo"/>
      <sheetName val="Entradas Simulador"/>
      <sheetName val="Saídas Simulador"/>
      <sheetName val="pegar_dados_rede2"/>
      <sheetName val="Gerencial GFLUX"/>
    </sheetNames>
    <sheetDataSet>
      <sheetData sheetId="0"/>
      <sheetData sheetId="1">
        <row r="6">
          <cell r="C6">
            <v>124118.04431393152</v>
          </cell>
        </row>
      </sheetData>
      <sheetData sheetId="2">
        <row r="34">
          <cell r="T34">
            <v>13275.239243701513</v>
          </cell>
        </row>
      </sheetData>
      <sheetData sheetId="3"/>
      <sheetData sheetId="4"/>
      <sheetData sheetId="5"/>
      <sheetData sheetId="6">
        <row r="35">
          <cell r="B35">
            <v>40543</v>
          </cell>
        </row>
      </sheetData>
      <sheetData sheetId="7">
        <row r="5">
          <cell r="AB5">
            <v>14536777462.88142</v>
          </cell>
        </row>
      </sheetData>
      <sheetData sheetId="8">
        <row r="13">
          <cell r="O13">
            <v>13292.964133277525</v>
          </cell>
        </row>
        <row r="100">
          <cell r="C100">
            <v>0</v>
          </cell>
          <cell r="D100" t="str">
            <v>022015</v>
          </cell>
          <cell r="E100" t="str">
            <v>032015</v>
          </cell>
          <cell r="F100" t="str">
            <v>042015</v>
          </cell>
          <cell r="G100" t="str">
            <v>052015</v>
          </cell>
          <cell r="H100" t="str">
            <v>062015</v>
          </cell>
          <cell r="I100" t="str">
            <v>072015</v>
          </cell>
          <cell r="J100" t="str">
            <v>082015</v>
          </cell>
          <cell r="K100" t="str">
            <v>092015</v>
          </cell>
          <cell r="L100" t="str">
            <v>102015</v>
          </cell>
          <cell r="M100" t="str">
            <v>112015</v>
          </cell>
          <cell r="N100" t="str">
            <v>122015</v>
          </cell>
          <cell r="O100" t="str">
            <v>012016</v>
          </cell>
          <cell r="P100" t="str">
            <v>022016</v>
          </cell>
          <cell r="Q100" t="str">
            <v>032016</v>
          </cell>
          <cell r="R100" t="str">
            <v>042016</v>
          </cell>
          <cell r="S100" t="str">
            <v>052016</v>
          </cell>
          <cell r="T100" t="str">
            <v>062016</v>
          </cell>
          <cell r="U100" t="str">
            <v>072016</v>
          </cell>
          <cell r="V100" t="str">
            <v>082016</v>
          </cell>
          <cell r="W100" t="str">
            <v>092016</v>
          </cell>
          <cell r="X100" t="str">
            <v>102016</v>
          </cell>
          <cell r="Y100" t="str">
            <v>112016</v>
          </cell>
          <cell r="Z100" t="str">
            <v>122016</v>
          </cell>
        </row>
        <row r="102">
          <cell r="A102" t="str">
            <v>BNDES. FAT Constitucional (Juros)</v>
          </cell>
        </row>
        <row r="103">
          <cell r="A103" t="str">
            <v>BNDES. FAT - Depósitos Especiais</v>
          </cell>
        </row>
        <row r="104">
          <cell r="A104" t="str">
            <v>BNDES. FND</v>
          </cell>
        </row>
        <row r="105">
          <cell r="A105" t="str">
            <v>BNDES. FI-FGTS</v>
          </cell>
        </row>
        <row r="106">
          <cell r="A106" t="str">
            <v>BNDES. Tesouro Nacional</v>
          </cell>
        </row>
        <row r="107">
          <cell r="A107" t="str">
            <v>BNDES. Devolução PIS/PASEP</v>
          </cell>
        </row>
        <row r="108">
          <cell r="A108" t="str">
            <v>BNDES. Outros (inclui debêntures, FMM, CVS e FAPES)</v>
          </cell>
        </row>
        <row r="109">
          <cell r="A109" t="str">
            <v>BNDESFINAME</v>
          </cell>
        </row>
        <row r="110">
          <cell r="A110" t="str">
            <v>BNDESBNDESPAR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AH6">
            <v>2012</v>
          </cell>
          <cell r="AI6">
            <v>0</v>
          </cell>
        </row>
        <row r="7">
          <cell r="AF7">
            <v>40177</v>
          </cell>
          <cell r="AG7">
            <v>9.9</v>
          </cell>
          <cell r="AH7">
            <v>2013</v>
          </cell>
          <cell r="AI7">
            <v>1</v>
          </cell>
        </row>
        <row r="8">
          <cell r="AH8">
            <v>2014</v>
          </cell>
          <cell r="AI8">
            <v>2</v>
          </cell>
        </row>
        <row r="9">
          <cell r="AH9">
            <v>2015</v>
          </cell>
          <cell r="AI9">
            <v>3</v>
          </cell>
        </row>
        <row r="10">
          <cell r="AH10">
            <v>2016</v>
          </cell>
          <cell r="AI10">
            <v>4</v>
          </cell>
        </row>
        <row r="11">
          <cell r="AH11">
            <v>2017</v>
          </cell>
          <cell r="AI11">
            <v>5</v>
          </cell>
        </row>
        <row r="12">
          <cell r="AH12">
            <v>1904</v>
          </cell>
          <cell r="AI12">
            <v>6</v>
          </cell>
        </row>
        <row r="13">
          <cell r="AH13">
            <v>1904</v>
          </cell>
          <cell r="AI13">
            <v>7</v>
          </cell>
        </row>
        <row r="14">
          <cell r="AH14">
            <v>1904</v>
          </cell>
          <cell r="AI14">
            <v>8</v>
          </cell>
        </row>
        <row r="15">
          <cell r="AH15">
            <v>1904</v>
          </cell>
          <cell r="AI15">
            <v>9</v>
          </cell>
        </row>
        <row r="16">
          <cell r="AH16">
            <v>1904</v>
          </cell>
          <cell r="AI16">
            <v>10</v>
          </cell>
        </row>
        <row r="17">
          <cell r="AH17">
            <v>1904</v>
          </cell>
          <cell r="AI17">
            <v>11</v>
          </cell>
        </row>
        <row r="18">
          <cell r="AH18">
            <v>1904</v>
          </cell>
          <cell r="AI18">
            <v>12</v>
          </cell>
        </row>
        <row r="19">
          <cell r="AH19">
            <v>1904</v>
          </cell>
          <cell r="AI19">
            <v>13</v>
          </cell>
        </row>
        <row r="20">
          <cell r="AH20">
            <v>1904</v>
          </cell>
          <cell r="AI20">
            <v>14</v>
          </cell>
        </row>
      </sheetData>
      <sheetData sheetId="15"/>
      <sheetData sheetId="16"/>
      <sheetData sheetId="17"/>
      <sheetData sheetId="18"/>
      <sheetData sheetId="19"/>
      <sheetData sheetId="20">
        <row r="168">
          <cell r="D168">
            <v>40178</v>
          </cell>
        </row>
      </sheetData>
      <sheetData sheetId="21">
        <row r="7">
          <cell r="E7">
            <v>38919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ira"/>
      <sheetName val="Contábil"/>
      <sheetName val="selic"/>
      <sheetName val="Sheet2"/>
      <sheetName val="PT Cesar"/>
      <sheetName val="Curva Dolar"/>
      <sheetName val="Curva Pré"/>
      <sheetName val="Macro"/>
      <sheetName val="Evoluçãocurva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B1">
            <v>36068</v>
          </cell>
          <cell r="C1">
            <v>1.1850000000000001</v>
          </cell>
          <cell r="E1">
            <v>100000</v>
          </cell>
        </row>
        <row r="2">
          <cell r="B2">
            <v>36069</v>
          </cell>
          <cell r="C2">
            <v>1.18559993344343</v>
          </cell>
          <cell r="D2">
            <v>1.00083649</v>
          </cell>
          <cell r="E2">
            <v>99916.420913070426</v>
          </cell>
          <cell r="F2">
            <v>2.5094747499999999</v>
          </cell>
          <cell r="G2">
            <v>30.113697049999999</v>
          </cell>
        </row>
        <row r="3">
          <cell r="B3">
            <v>36070</v>
          </cell>
          <cell r="C3">
            <v>1.18601967295035</v>
          </cell>
          <cell r="D3">
            <v>1.00176482</v>
          </cell>
          <cell r="E3">
            <v>99823.828910262586</v>
          </cell>
          <cell r="F3">
            <v>2.6460641800000002</v>
          </cell>
          <cell r="G3">
            <v>31.766773529999998</v>
          </cell>
        </row>
        <row r="4">
          <cell r="B4">
            <v>36073</v>
          </cell>
          <cell r="C4">
            <v>1.1864395610581999</v>
          </cell>
          <cell r="D4">
            <v>1.0026940099999999</v>
          </cell>
          <cell r="E4">
            <v>99731.322819012363</v>
          </cell>
          <cell r="F4">
            <v>2.6915954599999998</v>
          </cell>
          <cell r="G4">
            <v>19.39687915</v>
          </cell>
        </row>
        <row r="5">
          <cell r="B5">
            <v>36074</v>
          </cell>
          <cell r="C5">
            <v>1.1868595978195899</v>
          </cell>
          <cell r="D5">
            <v>1.0036240599999999</v>
          </cell>
          <cell r="E5">
            <v>99638.902638503918</v>
          </cell>
          <cell r="F5">
            <v>2.7143612300000002</v>
          </cell>
          <cell r="G5">
            <v>21.744378650000002</v>
          </cell>
        </row>
        <row r="6">
          <cell r="B6">
            <v>36075</v>
          </cell>
          <cell r="C6">
            <v>1.18727978328714</v>
          </cell>
          <cell r="D6">
            <v>1.00455498</v>
          </cell>
          <cell r="E6">
            <v>99546.567376531253</v>
          </cell>
          <cell r="F6">
            <v>2.7280208699999999</v>
          </cell>
          <cell r="G6">
            <v>23.42560061</v>
          </cell>
        </row>
        <row r="7">
          <cell r="B7">
            <v>36076</v>
          </cell>
          <cell r="C7">
            <v>1.18770011751352</v>
          </cell>
          <cell r="D7">
            <v>1.0054867599999999</v>
          </cell>
          <cell r="E7">
            <v>99454.318026027526</v>
          </cell>
          <cell r="F7">
            <v>2.7371273399999998</v>
          </cell>
          <cell r="G7">
            <v>24.690402710000001</v>
          </cell>
        </row>
        <row r="8">
          <cell r="B8">
            <v>36077</v>
          </cell>
          <cell r="C8">
            <v>1.18812060055137</v>
          </cell>
          <cell r="D8">
            <v>1.0064194</v>
          </cell>
          <cell r="E8">
            <v>99362.15458485797</v>
          </cell>
          <cell r="F8">
            <v>2.7436319899999999</v>
          </cell>
          <cell r="G8">
            <v>25.677594769999999</v>
          </cell>
        </row>
        <row r="9">
          <cell r="B9">
            <v>36081</v>
          </cell>
          <cell r="C9">
            <v>1.1885412324533899</v>
          </cell>
          <cell r="D9">
            <v>1.00735291</v>
          </cell>
          <cell r="E9">
            <v>99270.076065000889</v>
          </cell>
          <cell r="F9">
            <v>2.7485103400000002</v>
          </cell>
          <cell r="G9">
            <v>20.361894379999999</v>
          </cell>
        </row>
        <row r="10">
          <cell r="B10">
            <v>36082</v>
          </cell>
          <cell r="C10">
            <v>1.18896201327227</v>
          </cell>
          <cell r="D10">
            <v>1.00828728</v>
          </cell>
          <cell r="E10">
            <v>99178.083452565232</v>
          </cell>
          <cell r="F10">
            <v>2.7523047200000001</v>
          </cell>
          <cell r="G10">
            <v>21.310148040000001</v>
          </cell>
        </row>
        <row r="11">
          <cell r="B11">
            <v>36083</v>
          </cell>
          <cell r="C11">
            <v>1.1893829430607401</v>
          </cell>
          <cell r="D11">
            <v>1.00922252</v>
          </cell>
          <cell r="E11">
            <v>99086.175762308587</v>
          </cell>
          <cell r="F11">
            <v>2.7553402400000002</v>
          </cell>
          <cell r="G11">
            <v>22.13404791</v>
          </cell>
        </row>
        <row r="12">
          <cell r="B12">
            <v>36084</v>
          </cell>
          <cell r="C12">
            <v>1.18980402187154</v>
          </cell>
          <cell r="D12">
            <v>1.0101586300000001</v>
          </cell>
          <cell r="E12">
            <v>98994.352995826004</v>
          </cell>
          <cell r="F12">
            <v>2.7578238800000001</v>
          </cell>
          <cell r="G12">
            <v>22.856912139999999</v>
          </cell>
        </row>
        <row r="13">
          <cell r="B13">
            <v>36087</v>
          </cell>
          <cell r="C13">
            <v>1.1902252497574299</v>
          </cell>
          <cell r="D13">
            <v>1.0110956</v>
          </cell>
          <cell r="E13">
            <v>98902.616132440889</v>
          </cell>
          <cell r="F13">
            <v>2.7598935400000002</v>
          </cell>
          <cell r="G13">
            <v>21.023248850000002</v>
          </cell>
        </row>
        <row r="14">
          <cell r="B14">
            <v>36088</v>
          </cell>
          <cell r="C14">
            <v>1.1906466267711799</v>
          </cell>
          <cell r="D14">
            <v>1.0120334499999999</v>
          </cell>
          <cell r="E14">
            <v>98810.963214704025</v>
          </cell>
          <cell r="F14">
            <v>2.7616448099999999</v>
          </cell>
          <cell r="G14">
            <v>21.66020748</v>
          </cell>
        </row>
        <row r="15">
          <cell r="B15">
            <v>36089</v>
          </cell>
          <cell r="C15">
            <v>1.19106815296558</v>
          </cell>
          <cell r="D15">
            <v>1.0129721599999999</v>
          </cell>
          <cell r="E15">
            <v>98719.396197423644</v>
          </cell>
          <cell r="F15">
            <v>2.76314591</v>
          </cell>
          <cell r="G15">
            <v>22.23799464</v>
          </cell>
        </row>
        <row r="16">
          <cell r="B16">
            <v>36090</v>
          </cell>
          <cell r="C16">
            <v>1.1914898283934701</v>
          </cell>
          <cell r="D16">
            <v>1.0139117499999999</v>
          </cell>
          <cell r="E16">
            <v>98627.913129520399</v>
          </cell>
          <cell r="F16">
            <v>2.7644468600000001</v>
          </cell>
          <cell r="G16">
            <v>22.76468049</v>
          </cell>
        </row>
        <row r="17">
          <cell r="B17">
            <v>36091</v>
          </cell>
          <cell r="C17">
            <v>1.1919116531076599</v>
          </cell>
          <cell r="D17">
            <v>1.0148522099999999</v>
          </cell>
          <cell r="E17">
            <v>98536.514986748676</v>
          </cell>
          <cell r="F17">
            <v>2.76558503</v>
          </cell>
          <cell r="G17">
            <v>23.24693169</v>
          </cell>
        </row>
        <row r="18">
          <cell r="B18">
            <v>36094</v>
          </cell>
          <cell r="C18">
            <v>1.1923336271610101</v>
          </cell>
          <cell r="D18">
            <v>1.01579354</v>
          </cell>
          <cell r="E18">
            <v>98445.201768067942</v>
          </cell>
          <cell r="F18">
            <v>2.7665894400000002</v>
          </cell>
          <cell r="G18">
            <v>21.86797271</v>
          </cell>
        </row>
        <row r="19">
          <cell r="B19">
            <v>36095</v>
          </cell>
          <cell r="C19">
            <v>1.1927557506063899</v>
          </cell>
          <cell r="D19">
            <v>1.0167357400000001</v>
          </cell>
          <cell r="E19">
            <v>98353.9734720056</v>
          </cell>
          <cell r="F19">
            <v>2.76748225</v>
          </cell>
          <cell r="G19">
            <v>22.31431796</v>
          </cell>
        </row>
        <row r="20">
          <cell r="B20">
            <v>36096</v>
          </cell>
          <cell r="C20">
            <v>1.19317802349669</v>
          </cell>
          <cell r="D20">
            <v>1.01767882</v>
          </cell>
          <cell r="E20">
            <v>98262.829131100516</v>
          </cell>
          <cell r="F20">
            <v>2.76828107</v>
          </cell>
          <cell r="G20">
            <v>22.729905039999998</v>
          </cell>
        </row>
        <row r="21">
          <cell r="B21">
            <v>36097</v>
          </cell>
          <cell r="C21">
            <v>1.19360044588481</v>
          </cell>
          <cell r="D21">
            <v>1.0186227699999999</v>
          </cell>
          <cell r="E21">
            <v>98171.769712157533</v>
          </cell>
          <cell r="F21">
            <v>2.7690000299999999</v>
          </cell>
          <cell r="G21">
            <v>23.11791685</v>
          </cell>
        </row>
        <row r="22">
          <cell r="B22">
            <v>36098</v>
          </cell>
          <cell r="C22">
            <v>1.1940230178236999</v>
          </cell>
          <cell r="D22">
            <v>1.0195675900000001</v>
          </cell>
          <cell r="E22">
            <v>98080.795212409605</v>
          </cell>
          <cell r="F22">
            <v>2.7696505</v>
          </cell>
          <cell r="G22">
            <v>23.48111188</v>
          </cell>
        </row>
        <row r="23">
          <cell r="B23">
            <v>36102</v>
          </cell>
          <cell r="C23">
            <v>1.1944457392009</v>
          </cell>
          <cell r="D23">
            <v>1.0205133</v>
          </cell>
          <cell r="E23">
            <v>97989.903708261321</v>
          </cell>
          <cell r="F23">
            <v>2.7702418199999999</v>
          </cell>
          <cell r="G23">
            <v>21.719960610000001</v>
          </cell>
        </row>
        <row r="24">
          <cell r="B24">
            <v>36103</v>
          </cell>
          <cell r="C24">
            <v>1.19521190273258</v>
          </cell>
          <cell r="D24">
            <v>1.02108368</v>
          </cell>
          <cell r="E24">
            <v>97935.166293128874</v>
          </cell>
          <cell r="F24">
            <v>2.72269037</v>
          </cell>
          <cell r="G24">
            <v>21.686068720000002</v>
          </cell>
        </row>
        <row r="25">
          <cell r="B25">
            <v>36104</v>
          </cell>
          <cell r="C25">
            <v>1.19597855771107</v>
          </cell>
          <cell r="D25">
            <v>1.02165438</v>
          </cell>
          <cell r="E25">
            <v>97880.459338900895</v>
          </cell>
          <cell r="F25">
            <v>2.67910227</v>
          </cell>
          <cell r="G25">
            <v>21.654378510000001</v>
          </cell>
        </row>
        <row r="26">
          <cell r="B26">
            <v>36105</v>
          </cell>
          <cell r="C26">
            <v>1.1967457044516101</v>
          </cell>
          <cell r="D26">
            <v>1.0222254</v>
          </cell>
          <cell r="E26">
            <v>97825.782845935944</v>
          </cell>
          <cell r="F26">
            <v>2.6390015999999998</v>
          </cell>
          <cell r="G26">
            <v>21.624711640000001</v>
          </cell>
        </row>
        <row r="27">
          <cell r="B27">
            <v>36108</v>
          </cell>
          <cell r="C27">
            <v>1.1975133432696401</v>
          </cell>
          <cell r="D27">
            <v>1.02279674</v>
          </cell>
          <cell r="E27">
            <v>97771.13681453462</v>
          </cell>
          <cell r="F27">
            <v>2.6019863700000001</v>
          </cell>
          <cell r="G27">
            <v>20.517063109999999</v>
          </cell>
        </row>
        <row r="28">
          <cell r="B28">
            <v>36109</v>
          </cell>
          <cell r="C28">
            <v>1.1982814744807899</v>
          </cell>
          <cell r="D28">
            <v>1.0233683899999999</v>
          </cell>
          <cell r="E28">
            <v>97716.522199791623</v>
          </cell>
          <cell r="F28">
            <v>2.5677131800000002</v>
          </cell>
          <cell r="G28">
            <v>20.518590580000001</v>
          </cell>
        </row>
        <row r="29">
          <cell r="B29">
            <v>36110</v>
          </cell>
          <cell r="C29">
            <v>1.19905009840091</v>
          </cell>
          <cell r="D29">
            <v>1.02394037</v>
          </cell>
          <cell r="E29">
            <v>97661.937091121814</v>
          </cell>
          <cell r="F29">
            <v>2.5358885999999998</v>
          </cell>
          <cell r="G29">
            <v>20.520319189999999</v>
          </cell>
        </row>
        <row r="30">
          <cell r="B30">
            <v>36111</v>
          </cell>
          <cell r="C30">
            <v>1.1998192153460301</v>
          </cell>
          <cell r="D30">
            <v>1.02451267</v>
          </cell>
          <cell r="E30">
            <v>97607.382444572402</v>
          </cell>
          <cell r="F30">
            <v>2.5062589100000001</v>
          </cell>
          <cell r="G30">
            <v>20.522235040000002</v>
          </cell>
        </row>
        <row r="31">
          <cell r="B31">
            <v>36112</v>
          </cell>
          <cell r="C31">
            <v>1.2005888256324</v>
          </cell>
          <cell r="D31">
            <v>1.02508529</v>
          </cell>
          <cell r="E31">
            <v>97552.858260213645</v>
          </cell>
          <cell r="F31">
            <v>2.4786050500000001</v>
          </cell>
          <cell r="G31">
            <v>20.524325510000001</v>
          </cell>
        </row>
        <row r="32">
          <cell r="B32">
            <v>36115</v>
          </cell>
          <cell r="C32">
            <v>1.2013589295764699</v>
          </cell>
          <cell r="D32">
            <v>1.02565822</v>
          </cell>
          <cell r="E32">
            <v>97498.365488651776</v>
          </cell>
          <cell r="F32">
            <v>2.4527352100000002</v>
          </cell>
          <cell r="G32">
            <v>19.65310766</v>
          </cell>
        </row>
        <row r="33">
          <cell r="B33">
            <v>36116</v>
          </cell>
          <cell r="C33">
            <v>1.20212952749489</v>
          </cell>
          <cell r="D33">
            <v>1.0262314800000001</v>
          </cell>
          <cell r="E33">
            <v>97443.902227594881</v>
          </cell>
          <cell r="F33">
            <v>2.4284826900000001</v>
          </cell>
          <cell r="G33">
            <v>19.67361095</v>
          </cell>
        </row>
        <row r="34">
          <cell r="B34">
            <v>36117</v>
          </cell>
          <cell r="C34">
            <v>1.20290061970451</v>
          </cell>
          <cell r="D34">
            <v>1.02680506</v>
          </cell>
          <cell r="E34">
            <v>97389.469428598255</v>
          </cell>
          <cell r="F34">
            <v>2.40570021</v>
          </cell>
          <cell r="G34">
            <v>19.693512770000002</v>
          </cell>
        </row>
        <row r="35">
          <cell r="B35">
            <v>36118</v>
          </cell>
          <cell r="C35">
            <v>1.2036722065223999</v>
          </cell>
          <cell r="D35">
            <v>1.0273789600000001</v>
          </cell>
          <cell r="E35">
            <v>97335.067091504374</v>
          </cell>
          <cell r="F35">
            <v>2.3842579100000001</v>
          </cell>
          <cell r="G35">
            <v>19.712849330000001</v>
          </cell>
        </row>
        <row r="36">
          <cell r="B36">
            <v>36119</v>
          </cell>
          <cell r="C36">
            <v>1.2044442882658</v>
          </cell>
          <cell r="D36">
            <v>1.0279531799999999</v>
          </cell>
          <cell r="E36">
            <v>97280.695216099251</v>
          </cell>
          <cell r="F36">
            <v>2.3640410799999998</v>
          </cell>
          <cell r="G36">
            <v>19.731654020000001</v>
          </cell>
        </row>
        <row r="37">
          <cell r="B37">
            <v>36122</v>
          </cell>
          <cell r="C37">
            <v>1.2052168652522</v>
          </cell>
          <cell r="D37">
            <v>1.02852772</v>
          </cell>
          <cell r="E37">
            <v>97226.353802112397</v>
          </cell>
          <cell r="F37">
            <v>2.3449475299999998</v>
          </cell>
          <cell r="G37">
            <v>19.018477730000001</v>
          </cell>
        </row>
        <row r="38">
          <cell r="B38">
            <v>36123</v>
          </cell>
          <cell r="C38">
            <v>1.20598993779925</v>
          </cell>
          <cell r="D38">
            <v>1.02910258</v>
          </cell>
          <cell r="E38">
            <v>97172.042849217236</v>
          </cell>
          <cell r="F38">
            <v>2.3268862100000001</v>
          </cell>
          <cell r="G38">
            <v>19.048960000000001</v>
          </cell>
        </row>
        <row r="39">
          <cell r="B39">
            <v>36124</v>
          </cell>
          <cell r="C39">
            <v>1.2067635062248201</v>
          </cell>
          <cell r="D39">
            <v>1.02967776</v>
          </cell>
          <cell r="E39">
            <v>97117.762357030995</v>
          </cell>
          <cell r="F39">
            <v>2.3097755200000001</v>
          </cell>
          <cell r="G39">
            <v>19.078560169999999</v>
          </cell>
        </row>
        <row r="40">
          <cell r="B40">
            <v>36125</v>
          </cell>
          <cell r="C40">
            <v>1.207537570847</v>
          </cell>
          <cell r="D40">
            <v>1.0302532600000001</v>
          </cell>
          <cell r="E40">
            <v>97063.51232511508</v>
          </cell>
          <cell r="F40">
            <v>2.29354243</v>
          </cell>
          <cell r="G40">
            <v>19.107324779999999</v>
          </cell>
        </row>
        <row r="41">
          <cell r="B41">
            <v>36126</v>
          </cell>
          <cell r="C41">
            <v>1.20831213198406</v>
          </cell>
          <cell r="D41">
            <v>1.0308290899999999</v>
          </cell>
          <cell r="E41">
            <v>97009.291811894844</v>
          </cell>
          <cell r="F41">
            <v>2.2781210700000001</v>
          </cell>
          <cell r="G41">
            <v>19.13529715</v>
          </cell>
        </row>
        <row r="42">
          <cell r="B42">
            <v>36129</v>
          </cell>
          <cell r="C42">
            <v>1.2090871899544799</v>
          </cell>
          <cell r="D42">
            <v>1.03140524</v>
          </cell>
          <cell r="E42">
            <v>96955.101760002697</v>
          </cell>
          <cell r="F42">
            <v>2.26345193</v>
          </cell>
          <cell r="G42">
            <v>18.53423841</v>
          </cell>
        </row>
        <row r="43">
          <cell r="B43">
            <v>36130</v>
          </cell>
          <cell r="C43">
            <v>1.20986274484575</v>
          </cell>
          <cell r="D43">
            <v>1.0319817099999999</v>
          </cell>
          <cell r="E43">
            <v>96900.942168829715</v>
          </cell>
          <cell r="F43">
            <v>2.2494816100000001</v>
          </cell>
          <cell r="G43">
            <v>18.570023200000001</v>
          </cell>
        </row>
        <row r="44">
          <cell r="B44">
            <v>36131</v>
          </cell>
          <cell r="C44">
            <v>1.2108772617349901</v>
          </cell>
          <cell r="D44">
            <v>1.0322976800000001</v>
          </cell>
          <cell r="E44">
            <v>96871.282322362662</v>
          </cell>
          <cell r="F44">
            <v>2.2185228800000001</v>
          </cell>
          <cell r="G44">
            <v>18.455817740000001</v>
          </cell>
        </row>
        <row r="45">
          <cell r="B45">
            <v>36132</v>
          </cell>
          <cell r="C45">
            <v>1.2118926293360299</v>
          </cell>
          <cell r="D45">
            <v>1.0326137500000001</v>
          </cell>
          <cell r="E45">
            <v>96841.631248857564</v>
          </cell>
          <cell r="F45">
            <v>2.1889717800000001</v>
          </cell>
          <cell r="G45">
            <v>18.34523562</v>
          </cell>
        </row>
        <row r="46">
          <cell r="B46">
            <v>36133</v>
          </cell>
          <cell r="C46">
            <v>1.2129088483622299</v>
          </cell>
          <cell r="D46">
            <v>1.0329299199999999</v>
          </cell>
          <cell r="E46">
            <v>96811.988948872735</v>
          </cell>
          <cell r="F46">
            <v>2.1607342599999999</v>
          </cell>
          <cell r="G46">
            <v>18.23810963</v>
          </cell>
        </row>
        <row r="47">
          <cell r="B47">
            <v>36136</v>
          </cell>
          <cell r="C47">
            <v>1.21392591952755</v>
          </cell>
          <cell r="D47">
            <v>1.0332461799999999</v>
          </cell>
          <cell r="E47">
            <v>96782.356359643163</v>
          </cell>
          <cell r="F47">
            <v>2.1337247000000001</v>
          </cell>
          <cell r="G47">
            <v>17.60092143</v>
          </cell>
        </row>
        <row r="48">
          <cell r="B48">
            <v>36137</v>
          </cell>
          <cell r="C48">
            <v>1.2149438435465201</v>
          </cell>
          <cell r="D48">
            <v>1.0335625500000001</v>
          </cell>
          <cell r="E48">
            <v>96752.731607777387</v>
          </cell>
          <cell r="F48">
            <v>2.10786462</v>
          </cell>
          <cell r="G48">
            <v>17.510893830000001</v>
          </cell>
        </row>
        <row r="49">
          <cell r="B49">
            <v>36138</v>
          </cell>
          <cell r="C49">
            <v>1.21596262113432</v>
          </cell>
          <cell r="D49">
            <v>1.033879</v>
          </cell>
          <cell r="E49">
            <v>96723.117502144829</v>
          </cell>
          <cell r="F49">
            <v>2.0830824799999998</v>
          </cell>
          <cell r="G49">
            <v>17.423488259999999</v>
          </cell>
        </row>
        <row r="50">
          <cell r="B50">
            <v>36139</v>
          </cell>
          <cell r="C50">
            <v>1.2169822530066701</v>
          </cell>
          <cell r="D50">
            <v>1.0341955599999999</v>
          </cell>
          <cell r="E50">
            <v>96693.511234954451</v>
          </cell>
          <cell r="F50">
            <v>2.05931182</v>
          </cell>
          <cell r="G50">
            <v>17.33859395</v>
          </cell>
        </row>
        <row r="51">
          <cell r="B51">
            <v>36140</v>
          </cell>
          <cell r="C51">
            <v>1.21800273987995</v>
          </cell>
          <cell r="D51">
            <v>1.0345122099999999</v>
          </cell>
          <cell r="E51">
            <v>96663.914677237117</v>
          </cell>
          <cell r="F51">
            <v>2.0364922600000002</v>
          </cell>
          <cell r="G51">
            <v>17.256106280000001</v>
          </cell>
        </row>
        <row r="52">
          <cell r="B52">
            <v>36143</v>
          </cell>
          <cell r="C52">
            <v>1.2190240824710901</v>
          </cell>
          <cell r="D52">
            <v>1.03482896</v>
          </cell>
          <cell r="E52">
            <v>96634.32689398255</v>
          </cell>
          <cell r="F52">
            <v>2.01456787</v>
          </cell>
          <cell r="G52">
            <v>16.717901659999999</v>
          </cell>
        </row>
        <row r="53">
          <cell r="B53">
            <v>36144</v>
          </cell>
          <cell r="C53">
            <v>1.22004628149765</v>
          </cell>
          <cell r="D53">
            <v>1.0351458099999999</v>
          </cell>
          <cell r="E53">
            <v>96604.747885710909</v>
          </cell>
          <cell r="F53">
            <v>1.9934867700000001</v>
          </cell>
          <cell r="G53">
            <v>16.648014310000001</v>
          </cell>
        </row>
        <row r="54">
          <cell r="B54">
            <v>36145</v>
          </cell>
          <cell r="C54">
            <v>1.2210693376777899</v>
          </cell>
          <cell r="D54">
            <v>1.03546275</v>
          </cell>
          <cell r="E54">
            <v>96575.178585613059</v>
          </cell>
          <cell r="F54">
            <v>1.9732012699999999</v>
          </cell>
          <cell r="G54">
            <v>16.579987580000001</v>
          </cell>
        </row>
        <row r="55">
          <cell r="B55">
            <v>36146</v>
          </cell>
          <cell r="C55">
            <v>1.2220932517302501</v>
          </cell>
          <cell r="D55">
            <v>1.0357797900000001</v>
          </cell>
          <cell r="E55">
            <v>96545.618060379406</v>
          </cell>
          <cell r="F55">
            <v>1.9536672500000001</v>
          </cell>
          <cell r="G55">
            <v>16.513749910000001</v>
          </cell>
        </row>
        <row r="56">
          <cell r="B56">
            <v>36147</v>
          </cell>
          <cell r="C56">
            <v>1.22311802437441</v>
          </cell>
          <cell r="D56">
            <v>1.03609693</v>
          </cell>
          <cell r="E56">
            <v>96516.066310514012</v>
          </cell>
          <cell r="F56">
            <v>1.9348436099999999</v>
          </cell>
          <cell r="G56">
            <v>16.449233379999999</v>
          </cell>
        </row>
        <row r="57">
          <cell r="B57">
            <v>36150</v>
          </cell>
          <cell r="C57">
            <v>1.2241436563302199</v>
          </cell>
          <cell r="D57">
            <v>1.0364141600000001</v>
          </cell>
          <cell r="E57">
            <v>96486.524267480083</v>
          </cell>
          <cell r="F57">
            <v>1.9166925800000001</v>
          </cell>
          <cell r="G57">
            <v>15.98670581</v>
          </cell>
        </row>
        <row r="58">
          <cell r="B58">
            <v>36151</v>
          </cell>
          <cell r="C58">
            <v>1.22517014831825</v>
          </cell>
          <cell r="D58">
            <v>1.03673149</v>
          </cell>
          <cell r="E58">
            <v>96456.990999665693</v>
          </cell>
          <cell r="F58">
            <v>1.8991783099999999</v>
          </cell>
          <cell r="G58">
            <v>15.93173268</v>
          </cell>
        </row>
        <row r="59">
          <cell r="B59">
            <v>36152</v>
          </cell>
          <cell r="C59">
            <v>1.22619750105967</v>
          </cell>
          <cell r="D59">
            <v>1.0370489199999999</v>
          </cell>
          <cell r="E59">
            <v>96427.466507558784</v>
          </cell>
          <cell r="F59">
            <v>1.8822681400000001</v>
          </cell>
          <cell r="G59">
            <v>15.878110080000001</v>
          </cell>
        </row>
        <row r="60">
          <cell r="B60">
            <v>36153</v>
          </cell>
          <cell r="C60">
            <v>1.22722571527626</v>
          </cell>
          <cell r="D60">
            <v>1.0373664499999999</v>
          </cell>
          <cell r="E60">
            <v>96397.950791641662</v>
          </cell>
          <cell r="F60">
            <v>1.8659313</v>
          </cell>
          <cell r="G60">
            <v>15.82579035</v>
          </cell>
        </row>
        <row r="61">
          <cell r="B61">
            <v>36157</v>
          </cell>
          <cell r="C61">
            <v>1.2282547916903901</v>
          </cell>
          <cell r="D61">
            <v>1.0376840700000001</v>
          </cell>
          <cell r="E61">
            <v>96368.444781078695</v>
          </cell>
          <cell r="F61">
            <v>1.8501392000000001</v>
          </cell>
          <cell r="G61">
            <v>15.242995649999999</v>
          </cell>
        </row>
        <row r="62">
          <cell r="B62">
            <v>36158</v>
          </cell>
          <cell r="C62">
            <v>1.2292847310250501</v>
          </cell>
          <cell r="D62">
            <v>1.03800179</v>
          </cell>
          <cell r="E62">
            <v>96338.947546516269</v>
          </cell>
          <cell r="F62">
            <v>1.83486466</v>
          </cell>
          <cell r="G62">
            <v>15.200717190000001</v>
          </cell>
        </row>
        <row r="63">
          <cell r="B63">
            <v>36159</v>
          </cell>
          <cell r="C63">
            <v>1.2303155340038301</v>
          </cell>
          <cell r="D63">
            <v>1.0383196100000001</v>
          </cell>
          <cell r="E63">
            <v>96309.459088420757</v>
          </cell>
          <cell r="F63">
            <v>1.82008317</v>
          </cell>
          <cell r="G63">
            <v>15.1594064</v>
          </cell>
        </row>
        <row r="64">
          <cell r="B64">
            <v>36160</v>
          </cell>
          <cell r="C64">
            <v>1.2313472013509399</v>
          </cell>
          <cell r="D64">
            <v>1.0386375299999999</v>
          </cell>
          <cell r="E64">
            <v>96279.979407252889</v>
          </cell>
          <cell r="F64">
            <v>1.8057711000000001</v>
          </cell>
          <cell r="G64">
            <v>15.11903176</v>
          </cell>
        </row>
        <row r="65">
          <cell r="B65">
            <v>36164</v>
          </cell>
          <cell r="C65">
            <v>1.2323797337911799</v>
          </cell>
          <cell r="D65">
            <v>1.0389555399999999</v>
          </cell>
          <cell r="E65">
            <v>96250.509429883794</v>
          </cell>
          <cell r="F65">
            <v>1.7919061000000001</v>
          </cell>
          <cell r="G65">
            <v>14.608326720000001</v>
          </cell>
        </row>
        <row r="66">
          <cell r="B66">
            <v>36165</v>
          </cell>
          <cell r="C66">
            <v>1.2334131320499599</v>
          </cell>
          <cell r="D66">
            <v>1.0392736499999999</v>
          </cell>
          <cell r="E66">
            <v>96221.048229212785</v>
          </cell>
          <cell r="F66">
            <v>1.77846788</v>
          </cell>
          <cell r="G66">
            <v>14.57578674</v>
          </cell>
        </row>
        <row r="67">
          <cell r="B67">
            <v>36166</v>
          </cell>
          <cell r="C67">
            <v>1.2344473968533001</v>
          </cell>
          <cell r="D67">
            <v>1.0395918500000001</v>
          </cell>
          <cell r="E67">
            <v>96191.596730967052</v>
          </cell>
          <cell r="F67">
            <v>1.76543698</v>
          </cell>
          <cell r="G67">
            <v>14.543946630000001</v>
          </cell>
        </row>
        <row r="68">
          <cell r="B68">
            <v>36167</v>
          </cell>
          <cell r="C68">
            <v>1.2354825289278399</v>
          </cell>
          <cell r="D68">
            <v>1.03991016</v>
          </cell>
          <cell r="E68">
            <v>96162.153084454912</v>
          </cell>
          <cell r="F68">
            <v>1.75279498</v>
          </cell>
          <cell r="G68">
            <v>14.512785170000001</v>
          </cell>
        </row>
        <row r="69">
          <cell r="B69">
            <v>36168</v>
          </cell>
          <cell r="C69">
            <v>1.23651852900082</v>
          </cell>
          <cell r="D69">
            <v>1.0402285600000001</v>
          </cell>
          <cell r="E69">
            <v>96132.719140108966</v>
          </cell>
          <cell r="F69">
            <v>1.74052498</v>
          </cell>
          <cell r="G69">
            <v>14.48228203</v>
          </cell>
        </row>
        <row r="70">
          <cell r="B70">
            <v>36171</v>
          </cell>
          <cell r="C70">
            <v>1.2375553978000899</v>
          </cell>
          <cell r="D70">
            <v>1.04054706</v>
          </cell>
          <cell r="E70">
            <v>96103.293973076055</v>
          </cell>
          <cell r="F70">
            <v>1.7286106699999999</v>
          </cell>
          <cell r="G70">
            <v>14.171788189999999</v>
          </cell>
        </row>
        <row r="71">
          <cell r="B71">
            <v>36172</v>
          </cell>
          <cell r="C71">
            <v>1.23859313605411</v>
          </cell>
          <cell r="D71">
            <v>1.0408656599999999</v>
          </cell>
          <cell r="E71">
            <v>96073.877583779642</v>
          </cell>
          <cell r="F71">
            <v>1.71703677</v>
          </cell>
          <cell r="G71">
            <v>14.145804569999999</v>
          </cell>
        </row>
        <row r="72">
          <cell r="B72">
            <v>36173</v>
          </cell>
          <cell r="C72">
            <v>1.23963174449194</v>
          </cell>
          <cell r="D72">
            <v>1.04118435</v>
          </cell>
          <cell r="E72">
            <v>96044.470895091727</v>
          </cell>
          <cell r="F72">
            <v>1.7057889100000001</v>
          </cell>
          <cell r="G72">
            <v>14.120349320000001</v>
          </cell>
        </row>
        <row r="73">
          <cell r="B73">
            <v>36174</v>
          </cell>
          <cell r="C73">
            <v>1.24067122384328</v>
          </cell>
          <cell r="D73">
            <v>1.0415031400000001</v>
          </cell>
          <cell r="E73">
            <v>96015.072983841397</v>
          </cell>
          <cell r="F73">
            <v>1.6948536199999999</v>
          </cell>
          <cell r="G73">
            <v>14.0954075</v>
          </cell>
        </row>
        <row r="74">
          <cell r="B74">
            <v>36175</v>
          </cell>
          <cell r="C74">
            <v>1.24171157483842</v>
          </cell>
          <cell r="D74">
            <v>1.0418220300000001</v>
          </cell>
          <cell r="E74">
            <v>95985.683850436515</v>
          </cell>
          <cell r="F74">
            <v>1.68421789</v>
          </cell>
          <cell r="G74">
            <v>14.070964719999999</v>
          </cell>
        </row>
        <row r="75">
          <cell r="B75">
            <v>36178</v>
          </cell>
          <cell r="C75">
            <v>1.24275279820826</v>
          </cell>
          <cell r="D75">
            <v>1.0421410200000001</v>
          </cell>
          <cell r="E75">
            <v>95956.303495279353</v>
          </cell>
          <cell r="F75">
            <v>1.6738697300000001</v>
          </cell>
          <cell r="G75">
            <v>13.79160699</v>
          </cell>
        </row>
        <row r="76">
          <cell r="B76">
            <v>36179</v>
          </cell>
          <cell r="C76">
            <v>1.24379489468433</v>
          </cell>
          <cell r="D76">
            <v>1.0424601099999999</v>
          </cell>
          <cell r="E76">
            <v>95926.931918766655</v>
          </cell>
          <cell r="F76">
            <v>1.66379751</v>
          </cell>
          <cell r="G76">
            <v>13.770845319999999</v>
          </cell>
        </row>
        <row r="77">
          <cell r="B77">
            <v>36180</v>
          </cell>
          <cell r="C77">
            <v>1.2448378649987599</v>
          </cell>
          <cell r="D77">
            <v>1.0427792899999999</v>
          </cell>
          <cell r="E77">
            <v>95897.570040924009</v>
          </cell>
          <cell r="F77">
            <v>1.6539903499999999</v>
          </cell>
          <cell r="G77">
            <v>13.750485790000001</v>
          </cell>
        </row>
        <row r="78">
          <cell r="B78">
            <v>36181</v>
          </cell>
          <cell r="C78">
            <v>1.24588170988429</v>
          </cell>
          <cell r="D78">
            <v>1.0430985699999999</v>
          </cell>
          <cell r="E78">
            <v>95868.216941376886</v>
          </cell>
          <cell r="F78">
            <v>1.6444379600000001</v>
          </cell>
          <cell r="G78">
            <v>13.73051774</v>
          </cell>
        </row>
        <row r="79">
          <cell r="B79">
            <v>36182</v>
          </cell>
          <cell r="C79">
            <v>1.2469264300742899</v>
          </cell>
          <cell r="D79">
            <v>1.04341795</v>
          </cell>
          <cell r="E79">
            <v>95838.872620506474</v>
          </cell>
          <cell r="F79">
            <v>1.6351305700000001</v>
          </cell>
          <cell r="G79">
            <v>13.710930879999999</v>
          </cell>
        </row>
        <row r="80">
          <cell r="B80">
            <v>36185</v>
          </cell>
          <cell r="C80">
            <v>1.2479720263027401</v>
          </cell>
          <cell r="D80">
            <v>1.04373742</v>
          </cell>
          <cell r="E80">
            <v>95809.537996635205</v>
          </cell>
          <cell r="F80">
            <v>1.62605884</v>
          </cell>
          <cell r="G80">
            <v>13.45766886</v>
          </cell>
        </row>
        <row r="81">
          <cell r="B81">
            <v>36186</v>
          </cell>
          <cell r="C81">
            <v>1.2490184993042199</v>
          </cell>
          <cell r="D81">
            <v>1.044057</v>
          </cell>
          <cell r="E81">
            <v>95780.211233677852</v>
          </cell>
          <cell r="F81">
            <v>1.6172138899999999</v>
          </cell>
          <cell r="G81">
            <v>13.441117909999999</v>
          </cell>
        </row>
        <row r="82">
          <cell r="B82">
            <v>36187</v>
          </cell>
          <cell r="C82">
            <v>1.2500658498139501</v>
          </cell>
          <cell r="D82">
            <v>1.0443766699999999</v>
          </cell>
          <cell r="E82">
            <v>95750.894167331426</v>
          </cell>
          <cell r="F82">
            <v>1.60858737</v>
          </cell>
          <cell r="G82">
            <v>13.42487474</v>
          </cell>
        </row>
        <row r="83">
          <cell r="B83">
            <v>36188</v>
          </cell>
          <cell r="C83">
            <v>1.2511140785677499</v>
          </cell>
          <cell r="D83">
            <v>1.0446964400000001</v>
          </cell>
          <cell r="E83">
            <v>95721.585880009312</v>
          </cell>
          <cell r="F83">
            <v>1.6001712100000001</v>
          </cell>
          <cell r="G83">
            <v>13.40893164</v>
          </cell>
        </row>
        <row r="84">
          <cell r="B84">
            <v>36189</v>
          </cell>
          <cell r="C84">
            <v>1.2521631863020599</v>
          </cell>
          <cell r="D84">
            <v>1.0450163100000001</v>
          </cell>
          <cell r="E84">
            <v>95692.286372066286</v>
          </cell>
          <cell r="F84">
            <v>1.5919579399999999</v>
          </cell>
          <cell r="G84">
            <v>13.393281200000001</v>
          </cell>
        </row>
        <row r="85">
          <cell r="B85">
            <v>36192</v>
          </cell>
          <cell r="C85">
            <v>1.25321317375394</v>
          </cell>
          <cell r="D85">
            <v>1.04533627</v>
          </cell>
          <cell r="E85">
            <v>95662.996558992454</v>
          </cell>
          <cell r="F85">
            <v>1.58394031</v>
          </cell>
          <cell r="G85">
            <v>13.162143110000001</v>
          </cell>
        </row>
        <row r="86">
          <cell r="B86">
            <v>36193</v>
          </cell>
          <cell r="C86">
            <v>1.25426404166106</v>
          </cell>
          <cell r="D86">
            <v>1.04568536</v>
          </cell>
          <cell r="E86">
            <v>95631.060570648129</v>
          </cell>
          <cell r="F86">
            <v>1.5770915400000001</v>
          </cell>
          <cell r="G86">
            <v>13.157384</v>
          </cell>
        </row>
        <row r="87">
          <cell r="B87">
            <v>36194</v>
          </cell>
          <cell r="C87">
            <v>1.25531579076174</v>
          </cell>
          <cell r="D87">
            <v>1.04603457</v>
          </cell>
          <cell r="E87">
            <v>95599.13493107594</v>
          </cell>
          <cell r="F87">
            <v>1.5704020299999999</v>
          </cell>
          <cell r="G87">
            <v>13.15273373</v>
          </cell>
        </row>
        <row r="88">
          <cell r="B88">
            <v>36195</v>
          </cell>
          <cell r="C88">
            <v>1.2563684217948701</v>
          </cell>
          <cell r="D88">
            <v>1.04638389</v>
          </cell>
          <cell r="E88">
            <v>95567.220554207888</v>
          </cell>
          <cell r="F88">
            <v>1.5638663500000001</v>
          </cell>
          <cell r="G88">
            <v>13.148189759999999</v>
          </cell>
        </row>
        <row r="89">
          <cell r="B89">
            <v>36196</v>
          </cell>
          <cell r="C89">
            <v>1.25742193549999</v>
          </cell>
          <cell r="D89">
            <v>1.0467333299999999</v>
          </cell>
          <cell r="E89">
            <v>95535.316526129929</v>
          </cell>
          <cell r="F89">
            <v>1.55747927</v>
          </cell>
          <cell r="G89">
            <v>13.143749590000001</v>
          </cell>
        </row>
        <row r="90">
          <cell r="B90">
            <v>36199</v>
          </cell>
          <cell r="C90">
            <v>1.2584763326172701</v>
          </cell>
          <cell r="D90">
            <v>1.04708289</v>
          </cell>
          <cell r="E90">
            <v>95503.422847450027</v>
          </cell>
          <cell r="F90">
            <v>1.55123565</v>
          </cell>
          <cell r="G90">
            <v>12.93880914</v>
          </cell>
        </row>
        <row r="91">
          <cell r="B91">
            <v>36200</v>
          </cell>
          <cell r="C91">
            <v>1.2595316138874699</v>
          </cell>
          <cell r="D91">
            <v>1.0474325600000001</v>
          </cell>
          <cell r="E91">
            <v>95471.540430249748</v>
          </cell>
          <cell r="F91">
            <v>1.5451308500000001</v>
          </cell>
          <cell r="G91">
            <v>12.9361534</v>
          </cell>
        </row>
        <row r="92">
          <cell r="B92">
            <v>36201</v>
          </cell>
          <cell r="C92">
            <v>1.26058778005199</v>
          </cell>
          <cell r="D92">
            <v>1.0477823500000001</v>
          </cell>
          <cell r="E92">
            <v>95439.668362422773</v>
          </cell>
          <cell r="F92">
            <v>1.5391602099999999</v>
          </cell>
          <cell r="G92">
            <v>12.93356921</v>
          </cell>
        </row>
        <row r="93">
          <cell r="B93">
            <v>36202</v>
          </cell>
          <cell r="C93">
            <v>1.2616448318528399</v>
          </cell>
          <cell r="D93">
            <v>1.04813226</v>
          </cell>
          <cell r="E93">
            <v>95407.80664455457</v>
          </cell>
          <cell r="F93">
            <v>1.5333193599999999</v>
          </cell>
          <cell r="G93">
            <v>12.93105497</v>
          </cell>
        </row>
        <row r="94">
          <cell r="B94">
            <v>36203</v>
          </cell>
          <cell r="C94">
            <v>1.2627027700326801</v>
          </cell>
          <cell r="D94">
            <v>1.04848228</v>
          </cell>
          <cell r="E94">
            <v>95375.95618687995</v>
          </cell>
          <cell r="F94">
            <v>1.5276041199999999</v>
          </cell>
          <cell r="G94">
            <v>12.928609140000001</v>
          </cell>
        </row>
        <row r="95">
          <cell r="B95">
            <v>36208</v>
          </cell>
          <cell r="C95">
            <v>1.2637615953347601</v>
          </cell>
          <cell r="D95">
            <v>1.04883243</v>
          </cell>
          <cell r="E95">
            <v>95344.115170046745</v>
          </cell>
          <cell r="F95">
            <v>1.5220104699999999</v>
          </cell>
          <cell r="G95">
            <v>12.556909360000001</v>
          </cell>
        </row>
        <row r="96">
          <cell r="B96">
            <v>36209</v>
          </cell>
          <cell r="C96">
            <v>1.26482130850297</v>
          </cell>
          <cell r="D96">
            <v>1.0491826799999999</v>
          </cell>
          <cell r="E96">
            <v>95312.286321768115</v>
          </cell>
          <cell r="F96">
            <v>1.5165347499999999</v>
          </cell>
          <cell r="G96">
            <v>12.557280820000001</v>
          </cell>
        </row>
        <row r="97">
          <cell r="B97">
            <v>36210</v>
          </cell>
          <cell r="C97">
            <v>1.26588191028182</v>
          </cell>
          <cell r="D97">
            <v>1.0495330599999999</v>
          </cell>
          <cell r="E97">
            <v>95280.466915449055</v>
          </cell>
          <cell r="F97">
            <v>1.51117298</v>
          </cell>
          <cell r="G97">
            <v>12.5576767</v>
          </cell>
        </row>
        <row r="98">
          <cell r="B98">
            <v>36213</v>
          </cell>
          <cell r="C98">
            <v>1.26694340141643</v>
          </cell>
          <cell r="D98">
            <v>1.0498835500000001</v>
          </cell>
          <cell r="E98">
            <v>95248.65876791763</v>
          </cell>
          <cell r="F98">
            <v>1.50592171</v>
          </cell>
          <cell r="G98">
            <v>12.384881379999999</v>
          </cell>
        </row>
        <row r="99">
          <cell r="B99">
            <v>36214</v>
          </cell>
          <cell r="C99">
            <v>1.2680057826525899</v>
          </cell>
          <cell r="D99">
            <v>1.05023416</v>
          </cell>
          <cell r="E99">
            <v>95216.860971271395</v>
          </cell>
          <cell r="F99">
            <v>1.5007777200000001</v>
          </cell>
          <cell r="G99">
            <v>12.38650494</v>
          </cell>
        </row>
        <row r="100">
          <cell r="B100">
            <v>36215</v>
          </cell>
          <cell r="C100">
            <v>1.2690690547366601</v>
          </cell>
          <cell r="D100">
            <v>1.0505848799999999</v>
          </cell>
          <cell r="E100">
            <v>95185.074432063033</v>
          </cell>
          <cell r="F100">
            <v>1.49573767</v>
          </cell>
          <cell r="G100">
            <v>12.3881351</v>
          </cell>
        </row>
        <row r="101">
          <cell r="B101">
            <v>36216</v>
          </cell>
          <cell r="C101">
            <v>1.27013321841566</v>
          </cell>
          <cell r="D101">
            <v>1.05093573</v>
          </cell>
          <cell r="E101">
            <v>95153.297338173099</v>
          </cell>
          <cell r="F101">
            <v>1.49079837</v>
          </cell>
          <cell r="G101">
            <v>12.38977171</v>
          </cell>
        </row>
        <row r="102">
          <cell r="B102">
            <v>36217</v>
          </cell>
          <cell r="C102">
            <v>1.2711982744372201</v>
          </cell>
          <cell r="D102">
            <v>1.05128669</v>
          </cell>
          <cell r="E102">
            <v>95121.531501554535</v>
          </cell>
          <cell r="F102">
            <v>1.48595692</v>
          </cell>
          <cell r="G102">
            <v>12.391414660000001</v>
          </cell>
        </row>
        <row r="103">
          <cell r="B103">
            <v>36220</v>
          </cell>
          <cell r="C103">
            <v>1.2722642202126</v>
          </cell>
          <cell r="D103">
            <v>1.0516377699999999</v>
          </cell>
          <cell r="E103">
            <v>95089.776016698233</v>
          </cell>
          <cell r="F103">
            <v>1.4812105600000001</v>
          </cell>
          <cell r="G103">
            <v>12.229997859999999</v>
          </cell>
        </row>
        <row r="104">
          <cell r="B104">
            <v>36221</v>
          </cell>
          <cell r="C104">
            <v>1.27304058475513</v>
          </cell>
          <cell r="D104">
            <v>1.0522290000000001</v>
          </cell>
          <cell r="E104">
            <v>95036.346650776584</v>
          </cell>
          <cell r="F104">
            <v>1.48320462</v>
          </cell>
          <cell r="G104">
            <v>12.28917719</v>
          </cell>
        </row>
        <row r="105">
          <cell r="B105">
            <v>36222</v>
          </cell>
          <cell r="C105">
            <v>1.27381742305296</v>
          </cell>
          <cell r="D105">
            <v>1.05282057</v>
          </cell>
          <cell r="E105">
            <v>94982.946619289563</v>
          </cell>
          <cell r="F105">
            <v>1.4851604199999999</v>
          </cell>
          <cell r="G105">
            <v>12.347665660000001</v>
          </cell>
        </row>
        <row r="106">
          <cell r="B106">
            <v>36223</v>
          </cell>
          <cell r="C106">
            <v>1.2745947353951601</v>
          </cell>
          <cell r="D106">
            <v>1.05341247</v>
          </cell>
          <cell r="E106">
            <v>94929.576825685377</v>
          </cell>
          <cell r="F106">
            <v>1.48707893</v>
          </cell>
          <cell r="G106">
            <v>12.40547668</v>
          </cell>
        </row>
        <row r="107">
          <cell r="B107">
            <v>36224</v>
          </cell>
          <cell r="C107">
            <v>1.2753725220710199</v>
          </cell>
          <cell r="D107">
            <v>1.0540046999999999</v>
          </cell>
          <cell r="E107">
            <v>94876.237269150704</v>
          </cell>
          <cell r="F107">
            <v>1.4889612000000001</v>
          </cell>
          <cell r="G107">
            <v>12.46262333</v>
          </cell>
        </row>
        <row r="108">
          <cell r="B108">
            <v>36227</v>
          </cell>
          <cell r="C108">
            <v>1.2761507833699901</v>
          </cell>
          <cell r="D108">
            <v>1.0545972699999999</v>
          </cell>
          <cell r="E108">
            <v>94822.927049678416</v>
          </cell>
          <cell r="F108">
            <v>1.4908082600000001</v>
          </cell>
          <cell r="G108">
            <v>12.36164516</v>
          </cell>
        </row>
        <row r="109">
          <cell r="B109">
            <v>36228</v>
          </cell>
          <cell r="C109">
            <v>1.2769295195817001</v>
          </cell>
          <cell r="D109">
            <v>1.05519016</v>
          </cell>
          <cell r="E109">
            <v>94769.647965633034</v>
          </cell>
          <cell r="F109">
            <v>1.4926212400000001</v>
          </cell>
          <cell r="G109">
            <v>12.417786960000001</v>
          </cell>
        </row>
        <row r="110">
          <cell r="B110">
            <v>36229</v>
          </cell>
          <cell r="C110">
            <v>1.2777087309959301</v>
          </cell>
          <cell r="D110">
            <v>1.0557833999999999</v>
          </cell>
          <cell r="E110">
            <v>94716.397321647615</v>
          </cell>
          <cell r="F110">
            <v>1.4944008200000001</v>
          </cell>
          <cell r="G110">
            <v>12.47330588</v>
          </cell>
        </row>
        <row r="111">
          <cell r="B111">
            <v>36230</v>
          </cell>
          <cell r="C111">
            <v>1.2784884179026901</v>
          </cell>
          <cell r="D111">
            <v>1.0563769599999999</v>
          </cell>
          <cell r="E111">
            <v>94663.177811072295</v>
          </cell>
          <cell r="F111">
            <v>1.4961481400000001</v>
          </cell>
          <cell r="G111">
            <v>12.5282135</v>
          </cell>
        </row>
        <row r="112">
          <cell r="B112">
            <v>36231</v>
          </cell>
          <cell r="C112">
            <v>1.27926858059211</v>
          </cell>
          <cell r="D112">
            <v>1.0569708600000001</v>
          </cell>
          <cell r="E112">
            <v>94609.987639583545</v>
          </cell>
          <cell r="F112">
            <v>1.4978640400000001</v>
          </cell>
          <cell r="G112">
            <v>12.582521099999999</v>
          </cell>
        </row>
        <row r="113">
          <cell r="B113">
            <v>36234</v>
          </cell>
          <cell r="C113">
            <v>1.2800492193545401</v>
          </cell>
          <cell r="D113">
            <v>1.05756509</v>
          </cell>
          <cell r="E113">
            <v>94556.827703153482</v>
          </cell>
          <cell r="F113">
            <v>1.49954926</v>
          </cell>
          <cell r="G113">
            <v>12.48399586</v>
          </cell>
        </row>
        <row r="114">
          <cell r="B114">
            <v>36235</v>
          </cell>
          <cell r="C114">
            <v>1.2808303344804799</v>
          </cell>
          <cell r="D114">
            <v>1.0581596600000001</v>
          </cell>
          <cell r="E114">
            <v>94503.697107485641</v>
          </cell>
          <cell r="F114">
            <v>1.50120454</v>
          </cell>
          <cell r="G114">
            <v>12.53741146</v>
          </cell>
        </row>
        <row r="115">
          <cell r="B115">
            <v>36236</v>
          </cell>
          <cell r="C115">
            <v>1.28161192626062</v>
          </cell>
          <cell r="D115">
            <v>1.0587545599999999</v>
          </cell>
          <cell r="E115">
            <v>94450.596746426294</v>
          </cell>
          <cell r="F115">
            <v>1.5028308699999999</v>
          </cell>
          <cell r="G115">
            <v>12.59026278</v>
          </cell>
        </row>
        <row r="116">
          <cell r="B116">
            <v>36237</v>
          </cell>
          <cell r="C116">
            <v>1.2823939949858401</v>
          </cell>
          <cell r="D116">
            <v>1.0593497999999999</v>
          </cell>
          <cell r="E116">
            <v>94397.525727573666</v>
          </cell>
          <cell r="F116">
            <v>1.50442882</v>
          </cell>
          <cell r="G116">
            <v>12.642559889999999</v>
          </cell>
        </row>
        <row r="117">
          <cell r="B117">
            <v>36238</v>
          </cell>
          <cell r="C117">
            <v>1.28317654094716</v>
          </cell>
          <cell r="D117">
            <v>1.0599453700000001</v>
          </cell>
          <cell r="E117">
            <v>94344.484942653216</v>
          </cell>
          <cell r="F117">
            <v>1.5059993700000001</v>
          </cell>
          <cell r="G117">
            <v>12.694312610000001</v>
          </cell>
        </row>
        <row r="118">
          <cell r="B118">
            <v>36241</v>
          </cell>
          <cell r="C118">
            <v>1.2839595644358099</v>
          </cell>
          <cell r="D118">
            <v>1.0605412700000001</v>
          </cell>
          <cell r="E118">
            <v>94291.474390242249</v>
          </cell>
          <cell r="F118">
            <v>1.50754308</v>
          </cell>
          <cell r="G118">
            <v>12.59818334</v>
          </cell>
        </row>
        <row r="119">
          <cell r="B119">
            <v>36242</v>
          </cell>
          <cell r="C119">
            <v>1.2847430657432</v>
          </cell>
          <cell r="D119">
            <v>1.06113751</v>
          </cell>
          <cell r="E119">
            <v>94238.493180775404</v>
          </cell>
          <cell r="F119">
            <v>1.50906048</v>
          </cell>
          <cell r="G119">
            <v>12.64913997</v>
          </cell>
        </row>
        <row r="120">
          <cell r="B120">
            <v>36243</v>
          </cell>
          <cell r="C120">
            <v>1.28552704516088</v>
          </cell>
          <cell r="D120">
            <v>1.0617340799999999</v>
          </cell>
          <cell r="E120">
            <v>94185.542202808458</v>
          </cell>
          <cell r="F120">
            <v>1.51055253</v>
          </cell>
          <cell r="G120">
            <v>12.69958319</v>
          </cell>
        </row>
        <row r="121">
          <cell r="B121">
            <v>36244</v>
          </cell>
          <cell r="C121">
            <v>1.28631150298063</v>
          </cell>
          <cell r="D121">
            <v>1.0623309999999999</v>
          </cell>
          <cell r="E121">
            <v>94132.619682565986</v>
          </cell>
          <cell r="F121">
            <v>1.5120196400000001</v>
          </cell>
          <cell r="G121">
            <v>12.7495218</v>
          </cell>
        </row>
        <row r="122">
          <cell r="B122">
            <v>36245</v>
          </cell>
          <cell r="C122">
            <v>1.28709643949437</v>
          </cell>
          <cell r="D122">
            <v>1.06292824</v>
          </cell>
          <cell r="E122">
            <v>94079.728279681425</v>
          </cell>
          <cell r="F122">
            <v>1.51346235</v>
          </cell>
          <cell r="G122">
            <v>12.798964379999999</v>
          </cell>
        </row>
        <row r="123">
          <cell r="B123">
            <v>36248</v>
          </cell>
          <cell r="C123">
            <v>1.2878818549941999</v>
          </cell>
          <cell r="D123">
            <v>1.06352582</v>
          </cell>
          <cell r="E123">
            <v>94026.866221263917</v>
          </cell>
          <cell r="F123">
            <v>1.51488153</v>
          </cell>
          <cell r="G123">
            <v>12.705164679999999</v>
          </cell>
        </row>
        <row r="124">
          <cell r="B124">
            <v>36249</v>
          </cell>
          <cell r="C124">
            <v>1.2886677497724299</v>
          </cell>
          <cell r="D124">
            <v>1.0641237400000001</v>
          </cell>
          <cell r="E124">
            <v>93974.03350854665</v>
          </cell>
          <cell r="F124">
            <v>1.5162776899999999</v>
          </cell>
          <cell r="G124">
            <v>12.75389328</v>
          </cell>
        </row>
        <row r="125">
          <cell r="B125">
            <v>36250</v>
          </cell>
          <cell r="C125">
            <v>1.2894541241215101</v>
          </cell>
          <cell r="D125">
            <v>1.0647219999999999</v>
          </cell>
          <cell r="E125">
            <v>93921.23014270392</v>
          </cell>
          <cell r="F125">
            <v>1.51765131</v>
          </cell>
          <cell r="G125">
            <v>12.80215289</v>
          </cell>
        </row>
        <row r="126">
          <cell r="B126">
            <v>36255</v>
          </cell>
          <cell r="C126">
            <v>1.29024097833409</v>
          </cell>
          <cell r="D126">
            <v>1.06532059</v>
          </cell>
          <cell r="E126">
            <v>93868.45700597977</v>
          </cell>
          <cell r="F126">
            <v>1.51900306</v>
          </cell>
          <cell r="G126">
            <v>12.57508597</v>
          </cell>
        </row>
        <row r="127">
          <cell r="B127">
            <v>36256</v>
          </cell>
          <cell r="C127">
            <v>1.29102831270299</v>
          </cell>
          <cell r="D127">
            <v>1.0659195100000001</v>
          </cell>
          <cell r="E127">
            <v>93815.714096461175</v>
          </cell>
          <cell r="F127">
            <v>1.52033325</v>
          </cell>
          <cell r="G127">
            <v>12.62288534</v>
          </cell>
        </row>
        <row r="128">
          <cell r="B128">
            <v>36257</v>
          </cell>
          <cell r="C128">
            <v>1.2918161275212201</v>
          </cell>
          <cell r="D128">
            <v>1.06651878</v>
          </cell>
          <cell r="E128">
            <v>93762.999653883264</v>
          </cell>
          <cell r="F128">
            <v>1.52164239</v>
          </cell>
          <cell r="G128">
            <v>12.670243019999999</v>
          </cell>
        </row>
        <row r="129">
          <cell r="B129">
            <v>36258</v>
          </cell>
          <cell r="C129">
            <v>1.29260442308196</v>
          </cell>
          <cell r="D129">
            <v>1.0671183799999999</v>
          </cell>
          <cell r="E129">
            <v>93710.315438480218</v>
          </cell>
          <cell r="F129">
            <v>1.5229311699999999</v>
          </cell>
          <cell r="G129">
            <v>12.71716604</v>
          </cell>
        </row>
        <row r="130">
          <cell r="B130">
            <v>36259</v>
          </cell>
          <cell r="C130">
            <v>1.2933931996785699</v>
          </cell>
          <cell r="D130">
            <v>1.0677183100000001</v>
          </cell>
          <cell r="E130">
            <v>93657.66144817727</v>
          </cell>
          <cell r="F130">
            <v>1.52419996</v>
          </cell>
          <cell r="G130">
            <v>12.763661259999999</v>
          </cell>
        </row>
        <row r="131">
          <cell r="B131">
            <v>36262</v>
          </cell>
          <cell r="C131">
            <v>1.2941824576045799</v>
          </cell>
          <cell r="D131">
            <v>1.0683185900000001</v>
          </cell>
          <cell r="E131">
            <v>93605.03592846774</v>
          </cell>
          <cell r="F131">
            <v>1.5254492399999999</v>
          </cell>
          <cell r="G131">
            <v>12.67767626</v>
          </cell>
        </row>
        <row r="132">
          <cell r="B132">
            <v>36263</v>
          </cell>
          <cell r="C132">
            <v>1.29497219715371</v>
          </cell>
          <cell r="D132">
            <v>1.0689192000000001</v>
          </cell>
          <cell r="E132">
            <v>93552.44063349221</v>
          </cell>
          <cell r="F132">
            <v>1.52667945</v>
          </cell>
          <cell r="G132">
            <v>12.72354481</v>
          </cell>
        </row>
        <row r="133">
          <cell r="B133">
            <v>36264</v>
          </cell>
          <cell r="C133">
            <v>1.29576241861987</v>
          </cell>
          <cell r="D133">
            <v>1.06952015</v>
          </cell>
          <cell r="E133">
            <v>93499.874686792944</v>
          </cell>
          <cell r="F133">
            <v>1.52789106</v>
          </cell>
          <cell r="G133">
            <v>12.76900734</v>
          </cell>
        </row>
        <row r="134">
          <cell r="B134">
            <v>36265</v>
          </cell>
          <cell r="C134">
            <v>1.29655312229713</v>
          </cell>
          <cell r="D134">
            <v>1.0701214400000001</v>
          </cell>
          <cell r="E134">
            <v>93447.338089030338</v>
          </cell>
          <cell r="F134">
            <v>1.52908439</v>
          </cell>
          <cell r="G134">
            <v>12.81407005</v>
          </cell>
        </row>
        <row r="135">
          <cell r="B135">
            <v>36266</v>
          </cell>
          <cell r="C135">
            <v>1.29734430847973</v>
          </cell>
          <cell r="D135">
            <v>1.0707230599999999</v>
          </cell>
          <cell r="E135">
            <v>93394.831713066873</v>
          </cell>
          <cell r="F135">
            <v>1.53025985</v>
          </cell>
          <cell r="G135">
            <v>12.85873906</v>
          </cell>
        </row>
        <row r="136">
          <cell r="B136">
            <v>36269</v>
          </cell>
          <cell r="C136">
            <v>1.2981359774621399</v>
          </cell>
          <cell r="D136">
            <v>1.0713250299999999</v>
          </cell>
          <cell r="E136">
            <v>93342.353813949449</v>
          </cell>
          <cell r="F136">
            <v>1.5314179800000001</v>
          </cell>
          <cell r="G136">
            <v>12.774632049999999</v>
          </cell>
        </row>
        <row r="137">
          <cell r="B137">
            <v>36270</v>
          </cell>
          <cell r="C137">
            <v>1.2989281295389401</v>
          </cell>
          <cell r="D137">
            <v>1.0719273300000001</v>
          </cell>
          <cell r="E137">
            <v>93289.906135707904</v>
          </cell>
          <cell r="F137">
            <v>1.53255911</v>
          </cell>
          <cell r="G137">
            <v>12.81873234</v>
          </cell>
        </row>
        <row r="138">
          <cell r="B138">
            <v>36272</v>
          </cell>
          <cell r="C138">
            <v>1.29972076500495</v>
          </cell>
          <cell r="D138">
            <v>1.0725299699999999</v>
          </cell>
          <cell r="E138">
            <v>93237.487806517893</v>
          </cell>
          <cell r="F138">
            <v>1.5336835200000001</v>
          </cell>
          <cell r="G138">
            <v>12.799406940000001</v>
          </cell>
        </row>
        <row r="139">
          <cell r="B139">
            <v>36273</v>
          </cell>
          <cell r="C139">
            <v>1.30051388415513</v>
          </cell>
          <cell r="D139">
            <v>1.07313295</v>
          </cell>
          <cell r="E139">
            <v>93185.098826757676</v>
          </cell>
          <cell r="F139">
            <v>1.5347917</v>
          </cell>
          <cell r="G139">
            <v>12.84285998</v>
          </cell>
        </row>
        <row r="140">
          <cell r="B140">
            <v>36276</v>
          </cell>
          <cell r="C140">
            <v>1.30130748728464</v>
          </cell>
          <cell r="D140">
            <v>1.0737362699999999</v>
          </cell>
          <cell r="E140">
            <v>93132.739196748938</v>
          </cell>
          <cell r="F140">
            <v>1.53588389</v>
          </cell>
          <cell r="G140">
            <v>12.76204701</v>
          </cell>
        </row>
        <row r="141">
          <cell r="B141">
            <v>36277</v>
          </cell>
          <cell r="C141">
            <v>1.30210157468882</v>
          </cell>
          <cell r="D141">
            <v>1.0743399300000001</v>
          </cell>
          <cell r="E141">
            <v>93080.408916756904</v>
          </cell>
          <cell r="F141">
            <v>1.53696046</v>
          </cell>
          <cell r="G141">
            <v>12.80496398</v>
          </cell>
        </row>
        <row r="142">
          <cell r="B142">
            <v>36278</v>
          </cell>
          <cell r="C142">
            <v>1.3028961466631801</v>
          </cell>
          <cell r="D142">
            <v>1.0749439300000001</v>
          </cell>
          <cell r="E142">
            <v>93028.107986990537</v>
          </cell>
          <cell r="F142">
            <v>1.5380217199999999</v>
          </cell>
          <cell r="G142">
            <v>12.8475304</v>
          </cell>
        </row>
        <row r="143">
          <cell r="B143">
            <v>36279</v>
          </cell>
          <cell r="C143">
            <v>1.30369120350342</v>
          </cell>
          <cell r="D143">
            <v>1.0755482599999999</v>
          </cell>
          <cell r="E143">
            <v>92975.837272053235</v>
          </cell>
          <cell r="F143">
            <v>1.5390681100000001</v>
          </cell>
          <cell r="G143">
            <v>12.88975128</v>
          </cell>
        </row>
        <row r="144">
          <cell r="B144">
            <v>36280</v>
          </cell>
          <cell r="C144">
            <v>1.3044867455054201</v>
          </cell>
          <cell r="D144">
            <v>1.0761529400000001</v>
          </cell>
          <cell r="E144">
            <v>92923.595042169371</v>
          </cell>
          <cell r="F144">
            <v>1.54009986</v>
          </cell>
          <cell r="G144">
            <v>12.93163154</v>
          </cell>
        </row>
        <row r="145">
          <cell r="B145">
            <v>36283</v>
          </cell>
          <cell r="C145">
            <v>1.3052827729652201</v>
          </cell>
          <cell r="D145">
            <v>1.0767579599999999</v>
          </cell>
          <cell r="E145">
            <v>92871.382162802867</v>
          </cell>
          <cell r="F145">
            <v>1.5411173</v>
          </cell>
          <cell r="G145">
            <v>12.852495319999999</v>
          </cell>
        </row>
        <row r="146">
          <cell r="B146">
            <v>36284</v>
          </cell>
          <cell r="C146">
            <v>1.30607928617907</v>
          </cell>
          <cell r="D146">
            <v>1.0773633199999999</v>
          </cell>
          <cell r="E146">
            <v>92819.198633939028</v>
          </cell>
          <cell r="F146">
            <v>1.54212065</v>
          </cell>
          <cell r="G146">
            <v>12.89388585</v>
          </cell>
        </row>
        <row r="147">
          <cell r="B147">
            <v>36285</v>
          </cell>
          <cell r="C147">
            <v>1.30687628544339</v>
          </cell>
          <cell r="D147">
            <v>1.0779690099999999</v>
          </cell>
          <cell r="E147">
            <v>92767.045316080112</v>
          </cell>
          <cell r="F147">
            <v>1.5431102800000001</v>
          </cell>
          <cell r="G147">
            <v>12.93495137</v>
          </cell>
        </row>
        <row r="148">
          <cell r="B148">
            <v>36286</v>
          </cell>
          <cell r="C148">
            <v>1.3076737710547699</v>
          </cell>
          <cell r="D148">
            <v>1.07857505</v>
          </cell>
          <cell r="E148">
            <v>92714.920486988834</v>
          </cell>
          <cell r="F148">
            <v>1.54408642</v>
          </cell>
          <cell r="G148">
            <v>12.97569637</v>
          </cell>
        </row>
        <row r="149">
          <cell r="B149">
            <v>36287</v>
          </cell>
          <cell r="C149">
            <v>1.3084717433099899</v>
          </cell>
          <cell r="D149">
            <v>1.07918143</v>
          </cell>
          <cell r="E149">
            <v>92662.825008024825</v>
          </cell>
          <cell r="F149">
            <v>1.5450494699999999</v>
          </cell>
          <cell r="G149">
            <v>13.016125280000001</v>
          </cell>
        </row>
        <row r="150">
          <cell r="B150">
            <v>36290</v>
          </cell>
          <cell r="C150">
            <v>1.3092702025060201</v>
          </cell>
          <cell r="D150">
            <v>1.0797881499999999</v>
          </cell>
          <cell r="E150">
            <v>92610.758878952329</v>
          </cell>
          <cell r="F150">
            <v>1.54599949</v>
          </cell>
          <cell r="G150">
            <v>12.938618630000001</v>
          </cell>
        </row>
        <row r="151">
          <cell r="B151">
            <v>36291</v>
          </cell>
          <cell r="C151">
            <v>1.31006914894</v>
          </cell>
          <cell r="D151">
            <v>1.0803952100000001</v>
          </cell>
          <cell r="E151">
            <v>92558.722099480612</v>
          </cell>
          <cell r="F151">
            <v>1.5469368999999999</v>
          </cell>
          <cell r="G151">
            <v>12.97859873</v>
          </cell>
        </row>
        <row r="152">
          <cell r="B152">
            <v>36292</v>
          </cell>
          <cell r="C152">
            <v>1.3108685829092599</v>
          </cell>
          <cell r="D152">
            <v>1.0810026100000001</v>
          </cell>
          <cell r="E152">
            <v>92506.7146692643</v>
          </cell>
          <cell r="F152">
            <v>1.54786183</v>
          </cell>
          <cell r="G152">
            <v>13.01827671</v>
          </cell>
        </row>
        <row r="153">
          <cell r="B153">
            <v>36293</v>
          </cell>
          <cell r="C153">
            <v>1.3116685047112899</v>
          </cell>
          <cell r="D153">
            <v>1.0816103500000001</v>
          </cell>
          <cell r="E153">
            <v>92454.73658790339</v>
          </cell>
          <cell r="F153">
            <v>1.54877464</v>
          </cell>
          <cell r="G153">
            <v>13.05765663</v>
          </cell>
        </row>
        <row r="154">
          <cell r="B154">
            <v>36294</v>
          </cell>
          <cell r="C154">
            <v>1.31246891464378</v>
          </cell>
          <cell r="D154">
            <v>1.0822184399999999</v>
          </cell>
          <cell r="E154">
            <v>92402.787001115983</v>
          </cell>
          <cell r="F154">
            <v>1.5496755099999999</v>
          </cell>
          <cell r="G154">
            <v>13.09674249</v>
          </cell>
        </row>
        <row r="155">
          <cell r="B155">
            <v>36297</v>
          </cell>
          <cell r="C155">
            <v>1.3132698130046101</v>
          </cell>
          <cell r="D155">
            <v>1.0828268700000001</v>
          </cell>
          <cell r="E155">
            <v>92350.866764139297</v>
          </cell>
          <cell r="F155">
            <v>1.55056466</v>
          </cell>
          <cell r="G155">
            <v>13.02081733</v>
          </cell>
        </row>
        <row r="156">
          <cell r="B156">
            <v>36298</v>
          </cell>
          <cell r="C156">
            <v>1.31407120009181</v>
          </cell>
          <cell r="D156">
            <v>1.0834356300000001</v>
          </cell>
          <cell r="E156">
            <v>92298.976728317488</v>
          </cell>
          <cell r="F156">
            <v>1.55144233</v>
          </cell>
          <cell r="G156">
            <v>13.05949066</v>
          </cell>
        </row>
        <row r="157">
          <cell r="B157">
            <v>36299</v>
          </cell>
          <cell r="C157">
            <v>1.31487307620363</v>
          </cell>
          <cell r="D157">
            <v>1.0840447499999999</v>
          </cell>
          <cell r="E157">
            <v>92247.114337300198</v>
          </cell>
          <cell r="F157">
            <v>1.55230881</v>
          </cell>
          <cell r="G157">
            <v>13.097882480000001</v>
          </cell>
        </row>
        <row r="158">
          <cell r="B158">
            <v>36300</v>
          </cell>
          <cell r="C158">
            <v>1.3156754416384899</v>
          </cell>
          <cell r="D158">
            <v>1.0846541999999999</v>
          </cell>
          <cell r="E158">
            <v>92195.282146143916</v>
          </cell>
          <cell r="F158">
            <v>1.55316422</v>
          </cell>
          <cell r="G158">
            <v>13.135996479999999</v>
          </cell>
        </row>
        <row r="159">
          <cell r="B159">
            <v>36301</v>
          </cell>
          <cell r="C159">
            <v>1.31647829669496</v>
          </cell>
          <cell r="D159">
            <v>1.085264</v>
          </cell>
          <cell r="E159">
            <v>92143.478453168995</v>
          </cell>
          <cell r="F159">
            <v>1.55400881</v>
          </cell>
          <cell r="G159">
            <v>13.17383626</v>
          </cell>
        </row>
        <row r="160">
          <cell r="B160">
            <v>36304</v>
          </cell>
          <cell r="C160">
            <v>1.31728164167184</v>
          </cell>
          <cell r="D160">
            <v>1.0858741300000001</v>
          </cell>
          <cell r="E160">
            <v>92091.704956632486</v>
          </cell>
          <cell r="F160">
            <v>1.55484267</v>
          </cell>
          <cell r="G160">
            <v>13.099444310000001</v>
          </cell>
        </row>
        <row r="161">
          <cell r="B161">
            <v>36305</v>
          </cell>
          <cell r="C161">
            <v>1.3180854768680701</v>
          </cell>
          <cell r="D161">
            <v>1.08648462</v>
          </cell>
          <cell r="E161">
            <v>92039.959111432239</v>
          </cell>
          <cell r="F161">
            <v>1.5556662800000001</v>
          </cell>
          <cell r="G161">
            <v>13.136903849999999</v>
          </cell>
        </row>
        <row r="162">
          <cell r="B162">
            <v>36306</v>
          </cell>
          <cell r="C162">
            <v>1.31888980258282</v>
          </cell>
          <cell r="D162">
            <v>1.0870954399999999</v>
          </cell>
          <cell r="E162">
            <v>91988.243460942133</v>
          </cell>
          <cell r="F162">
            <v>1.55647958</v>
          </cell>
          <cell r="G162">
            <v>13.17410052</v>
          </cell>
        </row>
        <row r="163">
          <cell r="B163">
            <v>36307</v>
          </cell>
          <cell r="C163">
            <v>1.3196946191154</v>
          </cell>
          <cell r="D163">
            <v>1.0877066099999999</v>
          </cell>
          <cell r="E163">
            <v>91936.556310897111</v>
          </cell>
          <cell r="F163">
            <v>1.55728282</v>
          </cell>
          <cell r="G163">
            <v>13.21103765</v>
          </cell>
        </row>
        <row r="164">
          <cell r="B164">
            <v>36308</v>
          </cell>
          <cell r="C164">
            <v>1.3204999267653099</v>
          </cell>
          <cell r="D164">
            <v>1.0883181200000001</v>
          </cell>
          <cell r="E164">
            <v>91884.898507432736</v>
          </cell>
          <cell r="F164">
            <v>1.55807618</v>
          </cell>
          <cell r="G164">
            <v>13.24771851</v>
          </cell>
        </row>
        <row r="165">
          <cell r="B165">
            <v>36311</v>
          </cell>
          <cell r="C165">
            <v>1.32130572583226</v>
          </cell>
          <cell r="D165">
            <v>1.0889299800000001</v>
          </cell>
          <cell r="E165">
            <v>91833.269206161436</v>
          </cell>
          <cell r="F165">
            <v>1.55885988</v>
          </cell>
          <cell r="G165">
            <v>13.174811780000001</v>
          </cell>
        </row>
        <row r="166">
          <cell r="B166">
            <v>36312</v>
          </cell>
          <cell r="C166">
            <v>1.32211201661611</v>
          </cell>
          <cell r="D166">
            <v>1.08954218</v>
          </cell>
          <cell r="E166">
            <v>91781.669251207873</v>
          </cell>
          <cell r="F166">
            <v>1.5596341199999999</v>
          </cell>
          <cell r="G166">
            <v>13.21114126</v>
          </cell>
        </row>
        <row r="167">
          <cell r="B167">
            <v>36313</v>
          </cell>
          <cell r="C167">
            <v>1.32291879941692</v>
          </cell>
          <cell r="D167">
            <v>1.0901547199999999</v>
          </cell>
          <cell r="E167">
            <v>91730.098641411198</v>
          </cell>
          <cell r="F167">
            <v>1.56039901</v>
          </cell>
          <cell r="G167">
            <v>13.247224750000001</v>
          </cell>
        </row>
        <row r="168">
          <cell r="B168">
            <v>36315</v>
          </cell>
          <cell r="C168">
            <v>1.32372607453494</v>
          </cell>
          <cell r="D168">
            <v>1.0907676100000001</v>
          </cell>
          <cell r="E168">
            <v>91678.556535062482</v>
          </cell>
          <cell r="F168">
            <v>1.56115486</v>
          </cell>
          <cell r="G168">
            <v>13.22928767</v>
          </cell>
        </row>
        <row r="169">
          <cell r="B169">
            <v>36318</v>
          </cell>
          <cell r="C169">
            <v>1.3245338422705699</v>
          </cell>
          <cell r="D169">
            <v>1.09138085</v>
          </cell>
          <cell r="E169">
            <v>91627.042933729332</v>
          </cell>
          <cell r="F169">
            <v>1.56190158</v>
          </cell>
          <cell r="G169">
            <v>13.15884181</v>
          </cell>
        </row>
        <row r="170">
          <cell r="B170">
            <v>36319</v>
          </cell>
          <cell r="C170">
            <v>1.3253421029244401</v>
          </cell>
          <cell r="D170">
            <v>1.09199442</v>
          </cell>
          <cell r="E170">
            <v>91575.559516137451</v>
          </cell>
          <cell r="F170">
            <v>1.5626394699999999</v>
          </cell>
          <cell r="G170">
            <v>13.194419359999999</v>
          </cell>
        </row>
        <row r="171">
          <cell r="B171">
            <v>36320</v>
          </cell>
          <cell r="C171">
            <v>1.3261508567973299</v>
          </cell>
          <cell r="D171">
            <v>1.0926083499999999</v>
          </cell>
          <cell r="E171">
            <v>91524.103765086562</v>
          </cell>
          <cell r="F171">
            <v>1.56336871</v>
          </cell>
          <cell r="G171">
            <v>13.22976384</v>
          </cell>
        </row>
        <row r="172">
          <cell r="B172">
            <v>36321</v>
          </cell>
          <cell r="C172">
            <v>1.3269601041902199</v>
          </cell>
          <cell r="D172">
            <v>1.09322261</v>
          </cell>
          <cell r="E172">
            <v>91472.678194974404</v>
          </cell>
          <cell r="F172">
            <v>1.5640893899999999</v>
          </cell>
          <cell r="G172">
            <v>13.264878019999999</v>
          </cell>
        </row>
        <row r="173">
          <cell r="B173">
            <v>36322</v>
          </cell>
          <cell r="C173">
            <v>1.3277698454042499</v>
          </cell>
          <cell r="D173">
            <v>1.0938372300000001</v>
          </cell>
          <cell r="E173">
            <v>91421.280294143944</v>
          </cell>
          <cell r="F173">
            <v>1.56480168</v>
          </cell>
          <cell r="G173">
            <v>13.299764659999999</v>
          </cell>
        </row>
        <row r="174">
          <cell r="B174">
            <v>36325</v>
          </cell>
          <cell r="C174">
            <v>1.3285800807407799</v>
          </cell>
          <cell r="D174">
            <v>1.0944521899999999</v>
          </cell>
          <cell r="E174">
            <v>91369.911736391165</v>
          </cell>
          <cell r="F174">
            <v>1.5655057400000001</v>
          </cell>
          <cell r="G174">
            <v>13.2306566</v>
          </cell>
        </row>
        <row r="175">
          <cell r="B175">
            <v>36326</v>
          </cell>
          <cell r="C175">
            <v>1.3293908105013199</v>
          </cell>
          <cell r="D175">
            <v>1.0950674899999999</v>
          </cell>
          <cell r="E175">
            <v>91318.572520128422</v>
          </cell>
          <cell r="F175">
            <v>1.5662017500000001</v>
          </cell>
          <cell r="G175">
            <v>13.265231460000001</v>
          </cell>
        </row>
        <row r="176">
          <cell r="B176">
            <v>36327</v>
          </cell>
          <cell r="C176">
            <v>1.33020203498759</v>
          </cell>
          <cell r="D176">
            <v>1.09568314</v>
          </cell>
          <cell r="E176">
            <v>91267.261810745753</v>
          </cell>
          <cell r="F176">
            <v>1.5668897799999999</v>
          </cell>
          <cell r="G176">
            <v>13.299587410000001</v>
          </cell>
        </row>
        <row r="177">
          <cell r="B177">
            <v>36328</v>
          </cell>
          <cell r="C177">
            <v>1.33101375450148</v>
          </cell>
          <cell r="D177">
            <v>1.0962991399999999</v>
          </cell>
          <cell r="E177">
            <v>91215.979609361006</v>
          </cell>
          <cell r="F177">
            <v>1.56757006</v>
          </cell>
          <cell r="G177">
            <v>13.33372701</v>
          </cell>
        </row>
        <row r="178">
          <cell r="B178">
            <v>36329</v>
          </cell>
          <cell r="C178">
            <v>1.33182596934506</v>
          </cell>
          <cell r="D178">
            <v>1.0969154800000001</v>
          </cell>
          <cell r="E178">
            <v>91164.726748135596</v>
          </cell>
          <cell r="F178">
            <v>1.56824254</v>
          </cell>
          <cell r="G178">
            <v>13.36765278</v>
          </cell>
        </row>
        <row r="179">
          <cell r="B179">
            <v>36332</v>
          </cell>
          <cell r="C179">
            <v>1.33263867982061</v>
          </cell>
          <cell r="D179">
            <v>1.09753217</v>
          </cell>
          <cell r="E179">
            <v>91113.502395105184</v>
          </cell>
          <cell r="F179">
            <v>1.5689075299999999</v>
          </cell>
          <cell r="G179">
            <v>13.299841669999999</v>
          </cell>
        </row>
        <row r="180">
          <cell r="B180">
            <v>36333</v>
          </cell>
          <cell r="C180">
            <v>1.33345188623055</v>
          </cell>
          <cell r="D180">
            <v>1.0981492100000001</v>
          </cell>
          <cell r="E180">
            <v>91062.306551219925</v>
          </cell>
          <cell r="F180">
            <v>1.56956501</v>
          </cell>
          <cell r="G180">
            <v>13.333477390000001</v>
          </cell>
        </row>
        <row r="181">
          <cell r="B181">
            <v>36334</v>
          </cell>
          <cell r="C181">
            <v>1.3342655888775301</v>
          </cell>
          <cell r="D181">
            <v>1.0987665900000001</v>
          </cell>
          <cell r="E181">
            <v>91011.140045676118</v>
          </cell>
          <cell r="F181">
            <v>1.5702153299999999</v>
          </cell>
          <cell r="G181">
            <v>13.366907149999999</v>
          </cell>
        </row>
        <row r="182">
          <cell r="B182">
            <v>36335</v>
          </cell>
          <cell r="C182">
            <v>1.3350797880643499</v>
          </cell>
          <cell r="D182">
            <v>1.09938432</v>
          </cell>
          <cell r="E182">
            <v>90960.002049146933</v>
          </cell>
          <cell r="F182">
            <v>1.57085841</v>
          </cell>
          <cell r="G182">
            <v>13.400133309999999</v>
          </cell>
        </row>
        <row r="183">
          <cell r="B183">
            <v>36336</v>
          </cell>
          <cell r="C183">
            <v>1.3358944840940301</v>
          </cell>
          <cell r="D183">
            <v>1.1000023999999999</v>
          </cell>
          <cell r="E183">
            <v>90908.892562416237</v>
          </cell>
          <cell r="F183">
            <v>1.5714943699999999</v>
          </cell>
          <cell r="G183">
            <v>13.43315816</v>
          </cell>
        </row>
        <row r="184">
          <cell r="B184">
            <v>36339</v>
          </cell>
          <cell r="C184">
            <v>1.33670967726974</v>
          </cell>
          <cell r="D184">
            <v>1.1006208200000001</v>
          </cell>
          <cell r="E184">
            <v>90857.812411725958</v>
          </cell>
          <cell r="F184">
            <v>1.5721233299999999</v>
          </cell>
          <cell r="G184">
            <v>13.36660402</v>
          </cell>
        </row>
        <row r="185">
          <cell r="B185">
            <v>36340</v>
          </cell>
          <cell r="C185">
            <v>1.33752536789485</v>
          </cell>
          <cell r="D185">
            <v>1.1012396</v>
          </cell>
          <cell r="E185">
            <v>90806.759945792001</v>
          </cell>
          <cell r="F185">
            <v>1.5727456</v>
          </cell>
          <cell r="G185">
            <v>13.39935848</v>
          </cell>
        </row>
        <row r="186">
          <cell r="B186">
            <v>36341</v>
          </cell>
          <cell r="C186">
            <v>1.33834155627292</v>
          </cell>
          <cell r="D186">
            <v>1.1018587200000001</v>
          </cell>
          <cell r="E186">
            <v>90755.736815333265</v>
          </cell>
          <cell r="F186">
            <v>1.57336108</v>
          </cell>
          <cell r="G186">
            <v>13.431918870000001</v>
          </cell>
        </row>
        <row r="187">
          <cell r="B187">
            <v>36342</v>
          </cell>
          <cell r="C187">
            <v>1.33915824270769</v>
          </cell>
          <cell r="D187">
            <v>1.10247819</v>
          </cell>
          <cell r="E187">
            <v>90704.742195398896</v>
          </cell>
          <cell r="F187">
            <v>1.5739698900000001</v>
          </cell>
          <cell r="G187">
            <v>13.46428731</v>
          </cell>
        </row>
        <row r="188">
          <cell r="B188">
            <v>36343</v>
          </cell>
          <cell r="C188">
            <v>1.33997542750308</v>
          </cell>
          <cell r="D188">
            <v>1.1030979999999999</v>
          </cell>
          <cell r="E188">
            <v>90653.776908307336</v>
          </cell>
          <cell r="F188">
            <v>1.57457227</v>
          </cell>
          <cell r="G188">
            <v>13.49646594</v>
          </cell>
        </row>
        <row r="189">
          <cell r="B189">
            <v>36346</v>
          </cell>
          <cell r="C189">
            <v>1.3407931109632001</v>
          </cell>
          <cell r="D189">
            <v>1.1037181700000001</v>
          </cell>
          <cell r="E189">
            <v>90602.839309966235</v>
          </cell>
          <cell r="F189">
            <v>1.5751681200000001</v>
          </cell>
          <cell r="G189">
            <v>13.431129820000001</v>
          </cell>
        </row>
        <row r="190">
          <cell r="B190">
            <v>36347</v>
          </cell>
          <cell r="C190">
            <v>1.3416112933923601</v>
          </cell>
          <cell r="D190">
            <v>1.1043386799999999</v>
          </cell>
          <cell r="E190">
            <v>90551.931043473014</v>
          </cell>
          <cell r="F190">
            <v>1.5757577599999999</v>
          </cell>
          <cell r="G190">
            <v>13.463055900000001</v>
          </cell>
        </row>
        <row r="191">
          <cell r="B191">
            <v>36348</v>
          </cell>
          <cell r="C191">
            <v>1.3424299750950299</v>
          </cell>
          <cell r="D191">
            <v>1.10495955</v>
          </cell>
          <cell r="E191">
            <v>90501.050468318048</v>
          </cell>
          <cell r="F191">
            <v>1.57634129</v>
          </cell>
          <cell r="G191">
            <v>13.4947988</v>
          </cell>
        </row>
        <row r="192">
          <cell r="B192">
            <v>36349</v>
          </cell>
          <cell r="C192">
            <v>1.3432491563758799</v>
          </cell>
          <cell r="D192">
            <v>1.1055807600000001</v>
          </cell>
          <cell r="E192">
            <v>90450.199223799806</v>
          </cell>
          <cell r="F192">
            <v>1.57691856</v>
          </cell>
          <cell r="G192">
            <v>13.526360479999999</v>
          </cell>
        </row>
        <row r="193">
          <cell r="B193">
            <v>36350</v>
          </cell>
          <cell r="C193">
            <v>1.34406883753977</v>
          </cell>
          <cell r="D193">
            <v>1.10620232</v>
          </cell>
          <cell r="E193">
            <v>90399.37649018853</v>
          </cell>
          <cell r="F193">
            <v>1.5774898900000001</v>
          </cell>
          <cell r="G193">
            <v>13.55774291</v>
          </cell>
        </row>
        <row r="194">
          <cell r="B194">
            <v>36353</v>
          </cell>
          <cell r="C194">
            <v>1.34488901889173</v>
          </cell>
          <cell r="D194">
            <v>1.10682423</v>
          </cell>
          <cell r="E194">
            <v>90348.582267665028</v>
          </cell>
          <cell r="F194">
            <v>1.57805518</v>
          </cell>
          <cell r="G194">
            <v>13.49358696</v>
          </cell>
        </row>
        <row r="195">
          <cell r="B195">
            <v>36354</v>
          </cell>
          <cell r="C195">
            <v>1.345709700737</v>
          </cell>
          <cell r="D195">
            <v>1.1074464900000001</v>
          </cell>
          <cell r="E195">
            <v>90297.816556355683</v>
          </cell>
          <cell r="F195">
            <v>1.57861472</v>
          </cell>
          <cell r="G195">
            <v>13.524733060000001</v>
          </cell>
        </row>
        <row r="196">
          <cell r="B196">
            <v>36355</v>
          </cell>
          <cell r="C196">
            <v>1.3465308833809799</v>
          </cell>
          <cell r="D196">
            <v>1.1080691</v>
          </cell>
          <cell r="E196">
            <v>90247.079356332557</v>
          </cell>
          <cell r="F196">
            <v>1.5791686300000001</v>
          </cell>
          <cell r="G196">
            <v>13.555706000000001</v>
          </cell>
        </row>
        <row r="197">
          <cell r="B197">
            <v>36356</v>
          </cell>
          <cell r="C197">
            <v>1.3473525671292701</v>
          </cell>
          <cell r="D197">
            <v>1.1086920600000001</v>
          </cell>
          <cell r="E197">
            <v>90196.370667613504</v>
          </cell>
          <cell r="F197">
            <v>1.57971671</v>
          </cell>
          <cell r="G197">
            <v>13.586507599999999</v>
          </cell>
        </row>
        <row r="198">
          <cell r="B198">
            <v>36357</v>
          </cell>
          <cell r="C198">
            <v>1.3481747522876599</v>
          </cell>
          <cell r="D198">
            <v>1.10931537</v>
          </cell>
          <cell r="E198">
            <v>90145.690490162408</v>
          </cell>
          <cell r="F198">
            <v>1.58025931</v>
          </cell>
          <cell r="G198">
            <v>13.61713967</v>
          </cell>
        </row>
        <row r="199">
          <cell r="B199">
            <v>36360</v>
          </cell>
          <cell r="C199">
            <v>1.34899743916212</v>
          </cell>
          <cell r="D199">
            <v>1.10993903</v>
          </cell>
          <cell r="E199">
            <v>90095.038823889263</v>
          </cell>
          <cell r="F199">
            <v>1.58079646</v>
          </cell>
          <cell r="G199">
            <v>13.55412724</v>
          </cell>
        </row>
        <row r="200">
          <cell r="B200">
            <v>36361</v>
          </cell>
          <cell r="C200">
            <v>1.3498206280588101</v>
          </cell>
          <cell r="D200">
            <v>1.1105630399999999</v>
          </cell>
          <cell r="E200">
            <v>90044.415668650385</v>
          </cell>
          <cell r="F200">
            <v>1.58132816</v>
          </cell>
          <cell r="G200">
            <v>13.58453778</v>
          </cell>
        </row>
        <row r="201">
          <cell r="B201">
            <v>36362</v>
          </cell>
          <cell r="C201">
            <v>1.35064431928407</v>
          </cell>
          <cell r="D201">
            <v>1.1111874100000001</v>
          </cell>
          <cell r="E201">
            <v>89993.820214359686</v>
          </cell>
          <cell r="F201">
            <v>1.5818545399999999</v>
          </cell>
          <cell r="G201">
            <v>13.614784390000001</v>
          </cell>
        </row>
        <row r="202">
          <cell r="B202">
            <v>36363</v>
          </cell>
          <cell r="C202">
            <v>1.3514685131444399</v>
          </cell>
          <cell r="D202">
            <v>1.11181212</v>
          </cell>
          <cell r="E202">
            <v>89943.254081453983</v>
          </cell>
          <cell r="F202">
            <v>1.5823757000000001</v>
          </cell>
          <cell r="G202">
            <v>13.644868779999999</v>
          </cell>
        </row>
        <row r="203">
          <cell r="B203">
            <v>36364</v>
          </cell>
          <cell r="C203">
            <v>1.35229320994663</v>
          </cell>
          <cell r="D203">
            <v>1.1124371799999999</v>
          </cell>
          <cell r="E203">
            <v>89892.716458829615</v>
          </cell>
          <cell r="F203">
            <v>1.5828917199999999</v>
          </cell>
          <cell r="G203">
            <v>13.67479262</v>
          </cell>
        </row>
        <row r="204">
          <cell r="B204">
            <v>36367</v>
          </cell>
          <cell r="C204">
            <v>1.35311840999755</v>
          </cell>
          <cell r="D204">
            <v>1.1130625999999999</v>
          </cell>
          <cell r="E204">
            <v>89842.206538967352</v>
          </cell>
          <cell r="F204">
            <v>1.5834026299999999</v>
          </cell>
          <cell r="G204">
            <v>13.61288826</v>
          </cell>
        </row>
        <row r="205">
          <cell r="B205">
            <v>36368</v>
          </cell>
          <cell r="C205">
            <v>1.35394411360431</v>
          </cell>
          <cell r="D205">
            <v>1.11368837</v>
          </cell>
          <cell r="E205">
            <v>89791.725130433028</v>
          </cell>
          <cell r="F205">
            <v>1.58390863</v>
          </cell>
          <cell r="G205">
            <v>13.642604070000001</v>
          </cell>
        </row>
        <row r="206">
          <cell r="B206">
            <v>36369</v>
          </cell>
          <cell r="C206">
            <v>1.35477032107416</v>
          </cell>
          <cell r="D206">
            <v>1.1143144899999999</v>
          </cell>
          <cell r="E206">
            <v>89741.272232760792</v>
          </cell>
          <cell r="F206">
            <v>1.5844095499999999</v>
          </cell>
          <cell r="G206">
            <v>13.67216451</v>
          </cell>
        </row>
        <row r="207">
          <cell r="B207">
            <v>36370</v>
          </cell>
          <cell r="C207">
            <v>1.3555970327146001</v>
          </cell>
          <cell r="D207">
            <v>1.11494096</v>
          </cell>
          <cell r="E207">
            <v>89690.847845432101</v>
          </cell>
          <cell r="F207">
            <v>1.5849056699999999</v>
          </cell>
          <cell r="G207">
            <v>13.701571149999999</v>
          </cell>
        </row>
        <row r="208">
          <cell r="B208">
            <v>36371</v>
          </cell>
          <cell r="C208">
            <v>1.3564242488332601</v>
          </cell>
          <cell r="D208">
            <v>1.1155677799999999</v>
          </cell>
          <cell r="E208">
            <v>89640.451967875953</v>
          </cell>
          <cell r="F208">
            <v>1.58539695</v>
          </cell>
          <cell r="G208">
            <v>13.730825530000001</v>
          </cell>
        </row>
        <row r="209">
          <cell r="B209">
            <v>36374</v>
          </cell>
          <cell r="C209">
            <v>1.3572519684302</v>
          </cell>
          <cell r="D209">
            <v>1.1161949600000001</v>
          </cell>
          <cell r="E209">
            <v>89590.083796830615</v>
          </cell>
          <cell r="F209">
            <v>1.5858836999999999</v>
          </cell>
          <cell r="G209">
            <v>13.669995699999999</v>
          </cell>
        </row>
        <row r="210">
          <cell r="B210">
            <v>36375</v>
          </cell>
          <cell r="C210">
            <v>1.3580820018262201</v>
          </cell>
          <cell r="D210">
            <v>1.11690183</v>
          </cell>
          <cell r="E210">
            <v>89533.383609909564</v>
          </cell>
          <cell r="F210">
            <v>1.5873857</v>
          </cell>
          <cell r="G210">
            <v>13.70835769</v>
          </cell>
        </row>
        <row r="211">
          <cell r="B211">
            <v>36376</v>
          </cell>
          <cell r="C211">
            <v>1.3589125428327999</v>
          </cell>
          <cell r="D211">
            <v>1.1176091399999999</v>
          </cell>
          <cell r="E211">
            <v>89476.719920168165</v>
          </cell>
          <cell r="F211">
            <v>1.5888736299999999</v>
          </cell>
          <cell r="G211">
            <v>13.7465229</v>
          </cell>
        </row>
        <row r="212">
          <cell r="B212">
            <v>36377</v>
          </cell>
          <cell r="C212">
            <v>1.35974359176038</v>
          </cell>
          <cell r="D212">
            <v>1.1183168999999999</v>
          </cell>
          <cell r="E212">
            <v>89420.091925642904</v>
          </cell>
          <cell r="F212">
            <v>1.5903473400000001</v>
          </cell>
          <cell r="G212">
            <v>13.78449327</v>
          </cell>
        </row>
        <row r="213">
          <cell r="B213">
            <v>36378</v>
          </cell>
          <cell r="C213">
            <v>1.3605751489195701</v>
          </cell>
          <cell r="D213">
            <v>1.1190251099999999</v>
          </cell>
          <cell r="E213">
            <v>89363.499626920806</v>
          </cell>
          <cell r="F213">
            <v>1.59180711</v>
          </cell>
          <cell r="G213">
            <v>13.822270720000001</v>
          </cell>
        </row>
        <row r="214">
          <cell r="B214">
            <v>36381</v>
          </cell>
          <cell r="C214">
            <v>1.36140721462119</v>
          </cell>
          <cell r="D214">
            <v>1.1197337700000001</v>
          </cell>
          <cell r="E214">
            <v>89306.943024501263</v>
          </cell>
          <cell r="F214">
            <v>1.5932531999999999</v>
          </cell>
          <cell r="G214">
            <v>13.771295759999999</v>
          </cell>
        </row>
        <row r="215">
          <cell r="B215">
            <v>36382</v>
          </cell>
          <cell r="C215">
            <v>1.3622397891762399</v>
          </cell>
          <cell r="D215">
            <v>1.12044287</v>
          </cell>
          <cell r="E215">
            <v>89250.42291536025</v>
          </cell>
          <cell r="F215">
            <v>1.59468571</v>
          </cell>
          <cell r="G215">
            <v>13.808736870000001</v>
          </cell>
        </row>
        <row r="216">
          <cell r="B216">
            <v>36383</v>
          </cell>
          <cell r="C216">
            <v>1.3630728728959201</v>
          </cell>
          <cell r="D216">
            <v>1.12115243</v>
          </cell>
          <cell r="E216">
            <v>89193.937705687349</v>
          </cell>
          <cell r="F216">
            <v>1.59610502</v>
          </cell>
          <cell r="G216">
            <v>13.84599158</v>
          </cell>
        </row>
        <row r="217">
          <cell r="B217">
            <v>36384</v>
          </cell>
          <cell r="C217">
            <v>1.3639064660916</v>
          </cell>
          <cell r="D217">
            <v>1.12186243</v>
          </cell>
          <cell r="E217">
            <v>89137.488987843186</v>
          </cell>
          <cell r="F217">
            <v>1.5975111500000001</v>
          </cell>
          <cell r="G217">
            <v>13.883061700000001</v>
          </cell>
        </row>
        <row r="218">
          <cell r="B218">
            <v>36385</v>
          </cell>
          <cell r="C218">
            <v>1.36474056907485</v>
          </cell>
          <cell r="D218">
            <v>1.1225728800000001</v>
          </cell>
          <cell r="E218">
            <v>89081.075965419717</v>
          </cell>
          <cell r="F218">
            <v>1.5989043000000001</v>
          </cell>
          <cell r="G218">
            <v>13.91994899</v>
          </cell>
        </row>
        <row r="219">
          <cell r="B219">
            <v>36388</v>
          </cell>
          <cell r="C219">
            <v>1.36557518215745</v>
          </cell>
          <cell r="D219">
            <v>1.1232837899999999</v>
          </cell>
          <cell r="E219">
            <v>89024.697845946852</v>
          </cell>
          <cell r="F219">
            <v>1.6002846100000001</v>
          </cell>
          <cell r="G219">
            <v>13.869426130000001</v>
          </cell>
        </row>
        <row r="220">
          <cell r="B220">
            <v>36389</v>
          </cell>
          <cell r="C220">
            <v>1.3664103056513399</v>
          </cell>
          <cell r="D220">
            <v>1.1239951399999999</v>
          </cell>
          <cell r="E220">
            <v>88968.356215490407</v>
          </cell>
          <cell r="F220">
            <v>1.6016523899999999</v>
          </cell>
          <cell r="G220">
            <v>13.9059972</v>
          </cell>
        </row>
        <row r="221">
          <cell r="B221">
            <v>36390</v>
          </cell>
          <cell r="C221">
            <v>1.3672459398686601</v>
          </cell>
          <cell r="D221">
            <v>1.12470695</v>
          </cell>
          <cell r="E221">
            <v>88912.049489869343</v>
          </cell>
          <cell r="F221">
            <v>1.60300774</v>
          </cell>
          <cell r="G221">
            <v>13.94239148</v>
          </cell>
        </row>
        <row r="222">
          <cell r="B222">
            <v>36391</v>
          </cell>
          <cell r="C222">
            <v>1.3680820851217499</v>
          </cell>
          <cell r="D222">
            <v>1.1254192000000001</v>
          </cell>
          <cell r="E222">
            <v>88855.779250967098</v>
          </cell>
          <cell r="F222">
            <v>1.60435094</v>
          </cell>
          <cell r="G222">
            <v>13.97861065</v>
          </cell>
        </row>
        <row r="223">
          <cell r="B223">
            <v>36392</v>
          </cell>
          <cell r="C223">
            <v>1.3689187417231401</v>
          </cell>
          <cell r="D223">
            <v>1.12613191</v>
          </cell>
          <cell r="E223">
            <v>88799.543918438474</v>
          </cell>
          <cell r="F223">
            <v>1.6056818799999999</v>
          </cell>
          <cell r="G223">
            <v>14.014656370000001</v>
          </cell>
        </row>
        <row r="224">
          <cell r="B224">
            <v>36395</v>
          </cell>
          <cell r="C224">
            <v>1.3697559099855501</v>
          </cell>
          <cell r="D224">
            <v>1.12684506</v>
          </cell>
          <cell r="E224">
            <v>88743.345069995703</v>
          </cell>
          <cell r="F224">
            <v>1.6070009599999999</v>
          </cell>
          <cell r="G224">
            <v>13.964594290000001</v>
          </cell>
        </row>
        <row r="225">
          <cell r="B225">
            <v>36396</v>
          </cell>
          <cell r="C225">
            <v>1.37059359022189</v>
          </cell>
          <cell r="D225">
            <v>1.12755867</v>
          </cell>
          <cell r="E225">
            <v>88687.181129120319</v>
          </cell>
          <cell r="F225">
            <v>1.6083082099999999</v>
          </cell>
          <cell r="G225">
            <v>14.00034226</v>
          </cell>
        </row>
        <row r="226">
          <cell r="B226">
            <v>36397</v>
          </cell>
          <cell r="C226">
            <v>1.37143178274524</v>
          </cell>
          <cell r="D226">
            <v>1.1282727299999999</v>
          </cell>
          <cell r="E226">
            <v>88631.052883818265</v>
          </cell>
          <cell r="F226">
            <v>1.60960382</v>
          </cell>
          <cell r="G226">
            <v>14.03592237</v>
          </cell>
        </row>
        <row r="227">
          <cell r="B227">
            <v>36398</v>
          </cell>
          <cell r="C227">
            <v>1.37227048786891</v>
          </cell>
          <cell r="D227">
            <v>1.12898725</v>
          </cell>
          <cell r="E227">
            <v>88574.959548923158</v>
          </cell>
          <cell r="F227">
            <v>1.6108879599999999</v>
          </cell>
          <cell r="G227">
            <v>14.07133617</v>
          </cell>
        </row>
        <row r="228">
          <cell r="B228">
            <v>36399</v>
          </cell>
          <cell r="C228">
            <v>1.3731097059063799</v>
          </cell>
          <cell r="D228">
            <v>1.12970221</v>
          </cell>
          <cell r="E228">
            <v>88518.90269383468</v>
          </cell>
          <cell r="F228">
            <v>1.6121607600000001</v>
          </cell>
          <cell r="G228">
            <v>14.10658521</v>
          </cell>
        </row>
        <row r="229">
          <cell r="B229">
            <v>36402</v>
          </cell>
          <cell r="C229">
            <v>1.3739494371713199</v>
          </cell>
          <cell r="D229">
            <v>1.13041763</v>
          </cell>
          <cell r="E229">
            <v>88462.880749657095</v>
          </cell>
          <cell r="F229">
            <v>1.61342254</v>
          </cell>
          <cell r="G229">
            <v>14.05699033</v>
          </cell>
        </row>
        <row r="230">
          <cell r="B230">
            <v>36403</v>
          </cell>
          <cell r="C230">
            <v>1.3747896819776</v>
          </cell>
          <cell r="D230">
            <v>1.1311335</v>
          </cell>
          <cell r="E230">
            <v>88406.894500074486</v>
          </cell>
          <cell r="F230">
            <v>1.61467323</v>
          </cell>
          <cell r="G230">
            <v>14.09195865</v>
          </cell>
        </row>
        <row r="231">
          <cell r="B231">
            <v>36404</v>
          </cell>
          <cell r="C231">
            <v>1.3756304406392801</v>
          </cell>
          <cell r="D231">
            <v>1.1318498299999999</v>
          </cell>
          <cell r="E231">
            <v>88350.943163546704</v>
          </cell>
          <cell r="F231">
            <v>1.6159129400000001</v>
          </cell>
          <cell r="G231">
            <v>14.126767389999999</v>
          </cell>
        </row>
        <row r="232">
          <cell r="B232">
            <v>36405</v>
          </cell>
          <cell r="C232">
            <v>1.3764717134706099</v>
          </cell>
          <cell r="D232">
            <v>1.13256661</v>
          </cell>
          <cell r="E232">
            <v>88295.027521604221</v>
          </cell>
          <cell r="F232">
            <v>1.61714208</v>
          </cell>
          <cell r="G232">
            <v>14.161418019999999</v>
          </cell>
        </row>
        <row r="233">
          <cell r="B233">
            <v>36406</v>
          </cell>
          <cell r="C233">
            <v>1.37731350078603</v>
          </cell>
          <cell r="D233">
            <v>1.13328384</v>
          </cell>
          <cell r="E233">
            <v>88239.14757312696</v>
          </cell>
          <cell r="F233">
            <v>1.61836055</v>
          </cell>
          <cell r="G233">
            <v>14.19591196</v>
          </cell>
        </row>
        <row r="234">
          <cell r="B234">
            <v>36409</v>
          </cell>
          <cell r="C234">
            <v>1.3781558029001699</v>
          </cell>
          <cell r="D234">
            <v>1.1340015299999999</v>
          </cell>
          <cell r="E234">
            <v>88183.302539283177</v>
          </cell>
          <cell r="F234">
            <v>1.61956857</v>
          </cell>
          <cell r="G234">
            <v>14.146788750000001</v>
          </cell>
        </row>
        <row r="235">
          <cell r="B235">
            <v>36411</v>
          </cell>
          <cell r="C235">
            <v>1.3789986201278699</v>
          </cell>
          <cell r="D235">
            <v>1.13471967</v>
          </cell>
          <cell r="E235">
            <v>88127.493198386175</v>
          </cell>
          <cell r="F235">
            <v>1.62076635</v>
          </cell>
          <cell r="G235">
            <v>14.1396736</v>
          </cell>
        </row>
        <row r="236">
          <cell r="B236">
            <v>36412</v>
          </cell>
          <cell r="C236">
            <v>1.3798419527841399</v>
          </cell>
          <cell r="D236">
            <v>1.1354382599999999</v>
          </cell>
          <cell r="E236">
            <v>88071.71954906646</v>
          </cell>
          <cell r="F236">
            <v>1.62195372</v>
          </cell>
          <cell r="G236">
            <v>14.173771800000001</v>
          </cell>
        </row>
        <row r="237">
          <cell r="B237">
            <v>36413</v>
          </cell>
          <cell r="C237">
            <v>1.38068580118419</v>
          </cell>
          <cell r="D237">
            <v>1.13615731</v>
          </cell>
          <cell r="E237">
            <v>88015.98081519187</v>
          </cell>
          <cell r="F237">
            <v>1.6231312099999999</v>
          </cell>
          <cell r="G237">
            <v>14.207719819999999</v>
          </cell>
        </row>
        <row r="238">
          <cell r="B238">
            <v>36416</v>
          </cell>
          <cell r="C238">
            <v>1.38153016564344</v>
          </cell>
          <cell r="D238">
            <v>1.1368768199999999</v>
          </cell>
          <cell r="E238">
            <v>87960.27699817119</v>
          </cell>
          <cell r="F238">
            <v>1.62429863</v>
          </cell>
          <cell r="G238">
            <v>14.159671169999999</v>
          </cell>
        </row>
        <row r="239">
          <cell r="B239">
            <v>36417</v>
          </cell>
          <cell r="C239">
            <v>1.38237504647748</v>
          </cell>
          <cell r="D239">
            <v>1.13759678</v>
          </cell>
          <cell r="E239">
            <v>87904.608872046912</v>
          </cell>
          <cell r="F239">
            <v>1.62545648</v>
          </cell>
          <cell r="G239">
            <v>14.19336448</v>
          </cell>
        </row>
        <row r="240">
          <cell r="B240">
            <v>36418</v>
          </cell>
          <cell r="C240">
            <v>1.3832204440021001</v>
          </cell>
          <cell r="D240">
            <v>1.1383171999999999</v>
          </cell>
          <cell r="E240">
            <v>87848.975663373974</v>
          </cell>
          <cell r="F240">
            <v>1.62660436</v>
          </cell>
          <cell r="G240">
            <v>14.22691214</v>
          </cell>
        </row>
        <row r="241">
          <cell r="B241">
            <v>36419</v>
          </cell>
          <cell r="C241">
            <v>1.38406635853328</v>
          </cell>
          <cell r="D241">
            <v>1.13903808</v>
          </cell>
          <cell r="E241">
            <v>87793.377373300813</v>
          </cell>
          <cell r="F241">
            <v>1.6277429299999999</v>
          </cell>
          <cell r="G241">
            <v>14.26031545</v>
          </cell>
        </row>
        <row r="242">
          <cell r="B242">
            <v>36420</v>
          </cell>
          <cell r="C242">
            <v>1.3849127903872001</v>
          </cell>
          <cell r="D242">
            <v>1.1397594099999999</v>
          </cell>
          <cell r="E242">
            <v>87737.814772680853</v>
          </cell>
          <cell r="F242">
            <v>1.6288719199999999</v>
          </cell>
          <cell r="G242">
            <v>14.293575649999999</v>
          </cell>
        </row>
        <row r="243">
          <cell r="B243">
            <v>36423</v>
          </cell>
          <cell r="C243">
            <v>1.3857597398802499</v>
          </cell>
          <cell r="D243">
            <v>1.14048119</v>
          </cell>
          <cell r="E243">
            <v>87682.287859565666</v>
          </cell>
          <cell r="F243">
            <v>1.62999143</v>
          </cell>
          <cell r="G243">
            <v>14.245980230000001</v>
          </cell>
        </row>
        <row r="244">
          <cell r="B244">
            <v>36424</v>
          </cell>
          <cell r="C244">
            <v>1.3866072073289599</v>
          </cell>
          <cell r="D244">
            <v>1.14120344</v>
          </cell>
          <cell r="E244">
            <v>87626.79509623631</v>
          </cell>
          <cell r="F244">
            <v>1.6311018900000001</v>
          </cell>
          <cell r="G244">
            <v>14.2789994</v>
          </cell>
        </row>
        <row r="245">
          <cell r="B245">
            <v>36425</v>
          </cell>
          <cell r="C245">
            <v>1.38745519305012</v>
          </cell>
          <cell r="D245">
            <v>1.14192614</v>
          </cell>
          <cell r="E245">
            <v>87571.338020163021</v>
          </cell>
          <cell r="F245">
            <v>1.63220319</v>
          </cell>
          <cell r="G245">
            <v>14.31187972</v>
          </cell>
        </row>
        <row r="246">
          <cell r="B246">
            <v>36426</v>
          </cell>
          <cell r="C246">
            <v>1.3883036973606599</v>
          </cell>
          <cell r="D246">
            <v>1.1426493</v>
          </cell>
          <cell r="E246">
            <v>87515.91586324868</v>
          </cell>
          <cell r="F246">
            <v>1.63329557</v>
          </cell>
          <cell r="G246">
            <v>14.34462237</v>
          </cell>
        </row>
        <row r="247">
          <cell r="B247">
            <v>36427</v>
          </cell>
          <cell r="C247">
            <v>1.3891527205777401</v>
          </cell>
          <cell r="D247">
            <v>1.14337292</v>
          </cell>
          <cell r="E247">
            <v>87460.528626128391</v>
          </cell>
          <cell r="F247">
            <v>1.6343790499999999</v>
          </cell>
          <cell r="G247">
            <v>14.37722853</v>
          </cell>
        </row>
        <row r="248">
          <cell r="B248">
            <v>36430</v>
          </cell>
          <cell r="C248">
            <v>1.3900022630186899</v>
          </cell>
          <cell r="D248">
            <v>1.14409699</v>
          </cell>
          <cell r="E248">
            <v>87405.177073317886</v>
          </cell>
          <cell r="F248">
            <v>1.63545385</v>
          </cell>
          <cell r="G248">
            <v>14.330087779999999</v>
          </cell>
        </row>
        <row r="249">
          <cell r="B249">
            <v>36431</v>
          </cell>
          <cell r="C249">
            <v>1.3908523250010401</v>
          </cell>
          <cell r="D249">
            <v>1.14482153</v>
          </cell>
          <cell r="E249">
            <v>87349.85967638118</v>
          </cell>
          <cell r="F249">
            <v>1.6365198000000001</v>
          </cell>
          <cell r="G249">
            <v>14.362465609999999</v>
          </cell>
        </row>
        <row r="250">
          <cell r="B250">
            <v>36432</v>
          </cell>
          <cell r="C250">
            <v>1.3917029068425399</v>
          </cell>
          <cell r="D250">
            <v>1.1455465199999999</v>
          </cell>
          <cell r="E250">
            <v>87294.577962665368</v>
          </cell>
          <cell r="F250">
            <v>1.63757726</v>
          </cell>
          <cell r="G250">
            <v>14.39471092</v>
          </cell>
        </row>
        <row r="251">
          <cell r="B251">
            <v>36433</v>
          </cell>
          <cell r="C251">
            <v>1.3925540088610799</v>
          </cell>
          <cell r="D251">
            <v>1.1462719699999999</v>
          </cell>
          <cell r="E251">
            <v>87239.331168500968</v>
          </cell>
          <cell r="F251">
            <v>1.6386264100000001</v>
          </cell>
          <cell r="G251">
            <v>14.426824829999999</v>
          </cell>
        </row>
        <row r="252">
          <cell r="B252">
            <v>36434</v>
          </cell>
          <cell r="C252">
            <v>1.39340563137481</v>
          </cell>
          <cell r="D252">
            <v>1.14699789</v>
          </cell>
          <cell r="E252">
            <v>87184.118533993125</v>
          </cell>
          <cell r="F252">
            <v>1.63966703</v>
          </cell>
          <cell r="G252">
            <v>14.45880844</v>
          </cell>
        </row>
        <row r="253">
          <cell r="B253">
            <v>36437</v>
          </cell>
          <cell r="C253">
            <v>1.39425777470201</v>
          </cell>
          <cell r="D253">
            <v>1.1477242599999999</v>
          </cell>
          <cell r="E253">
            <v>87128.941580445462</v>
          </cell>
          <cell r="F253">
            <v>1.6406994699999999</v>
          </cell>
          <cell r="G253">
            <v>14.41212266</v>
          </cell>
        </row>
        <row r="254">
          <cell r="B254">
            <v>36438</v>
          </cell>
          <cell r="C254">
            <v>1.3951104391612099</v>
          </cell>
          <cell r="D254">
            <v>1.14845109</v>
          </cell>
          <cell r="E254">
            <v>87073.799546831375</v>
          </cell>
          <cell r="F254">
            <v>1.6417236799999999</v>
          </cell>
          <cell r="G254">
            <v>14.44388972</v>
          </cell>
        </row>
        <row r="255">
          <cell r="B255">
            <v>36439</v>
          </cell>
          <cell r="C255">
            <v>1.3959636250711001</v>
          </cell>
          <cell r="D255">
            <v>1.1491783799999999</v>
          </cell>
          <cell r="E255">
            <v>87018.692433110351</v>
          </cell>
          <cell r="F255">
            <v>1.6427397800000001</v>
          </cell>
          <cell r="G255">
            <v>14.4755302</v>
          </cell>
        </row>
        <row r="256">
          <cell r="B256">
            <v>36440</v>
          </cell>
          <cell r="C256">
            <v>1.39681733275057</v>
          </cell>
          <cell r="D256">
            <v>1.14990613</v>
          </cell>
          <cell r="E256">
            <v>86963.620239158132</v>
          </cell>
          <cell r="F256">
            <v>1.6437480799999999</v>
          </cell>
          <cell r="G256">
            <v>14.50704513</v>
          </cell>
        </row>
        <row r="257">
          <cell r="B257">
            <v>36441</v>
          </cell>
          <cell r="C257">
            <v>1.3976715625187299</v>
          </cell>
          <cell r="D257">
            <v>1.15063435</v>
          </cell>
          <cell r="E257">
            <v>86908.582209456901</v>
          </cell>
          <cell r="F257">
            <v>1.64474831</v>
          </cell>
          <cell r="G257">
            <v>14.538435570000001</v>
          </cell>
        </row>
        <row r="258">
          <cell r="B258">
            <v>36444</v>
          </cell>
          <cell r="C258">
            <v>1.3985263146948399</v>
          </cell>
          <cell r="D258">
            <v>1.15136302</v>
          </cell>
          <cell r="E258">
            <v>86853.579855291857</v>
          </cell>
          <cell r="F258">
            <v>1.6457408499999999</v>
          </cell>
          <cell r="G258">
            <v>14.492204109999999</v>
          </cell>
        </row>
        <row r="259">
          <cell r="B259">
            <v>36446</v>
          </cell>
          <cell r="C259">
            <v>1.3993815895984001</v>
          </cell>
          <cell r="D259">
            <v>1.15209216</v>
          </cell>
          <cell r="E259">
            <v>86798.611666622222</v>
          </cell>
          <cell r="F259">
            <v>1.64672569</v>
          </cell>
          <cell r="G259">
            <v>14.484967299999999</v>
          </cell>
        </row>
        <row r="260">
          <cell r="B260">
            <v>36447</v>
          </cell>
          <cell r="C260">
            <v>1.4002373875490699</v>
          </cell>
          <cell r="D260">
            <v>1.15282175</v>
          </cell>
          <cell r="E260">
            <v>86743.679150744691</v>
          </cell>
          <cell r="F260">
            <v>1.6477029000000001</v>
          </cell>
          <cell r="G260">
            <v>14.516050529999999</v>
          </cell>
        </row>
        <row r="261">
          <cell r="B261">
            <v>36448</v>
          </cell>
          <cell r="C261">
            <v>1.4010937088667399</v>
          </cell>
          <cell r="D261">
            <v>1.15355181</v>
          </cell>
          <cell r="E261">
            <v>86688.78080127151</v>
          </cell>
          <cell r="F261">
            <v>1.6486726599999999</v>
          </cell>
          <cell r="G261">
            <v>14.54701395</v>
          </cell>
        </row>
        <row r="262">
          <cell r="B262">
            <v>36451</v>
          </cell>
          <cell r="C262">
            <v>1.4019505538714701</v>
          </cell>
          <cell r="D262">
            <v>1.15428234</v>
          </cell>
          <cell r="E262">
            <v>86633.91662043448</v>
          </cell>
          <cell r="F262">
            <v>1.6496349100000001</v>
          </cell>
          <cell r="G262">
            <v>14.50173392</v>
          </cell>
        </row>
        <row r="263">
          <cell r="B263">
            <v>36452</v>
          </cell>
          <cell r="C263">
            <v>1.40280792288352</v>
          </cell>
          <cell r="D263">
            <v>1.1550133199999999</v>
          </cell>
          <cell r="E263">
            <v>86579.088109563978</v>
          </cell>
          <cell r="F263">
            <v>1.6505899100000001</v>
          </cell>
          <cell r="G263">
            <v>14.532498800000001</v>
          </cell>
        </row>
        <row r="264">
          <cell r="B264">
            <v>36453</v>
          </cell>
          <cell r="C264">
            <v>1.40366581622335</v>
          </cell>
          <cell r="D264">
            <v>1.1557447700000001</v>
          </cell>
          <cell r="E264">
            <v>86524.293767732117</v>
          </cell>
          <cell r="F264">
            <v>1.6515375800000001</v>
          </cell>
          <cell r="G264">
            <v>14.563147150000001</v>
          </cell>
        </row>
        <row r="265">
          <cell r="B265">
            <v>36454</v>
          </cell>
          <cell r="C265">
            <v>1.40452423421161</v>
          </cell>
          <cell r="D265">
            <v>1.1564766799999999</v>
          </cell>
          <cell r="E265">
            <v>86469.534344609536</v>
          </cell>
          <cell r="F265">
            <v>1.6524781500000001</v>
          </cell>
          <cell r="G265">
            <v>14.593679890000001</v>
          </cell>
        </row>
        <row r="266">
          <cell r="B266">
            <v>36455</v>
          </cell>
          <cell r="C266">
            <v>1.4053831771691701</v>
          </cell>
          <cell r="D266">
            <v>1.1572090500000001</v>
          </cell>
          <cell r="E266">
            <v>86414.809839242094</v>
          </cell>
          <cell r="F266">
            <v>1.6534115300000001</v>
          </cell>
          <cell r="G266">
            <v>14.62409796</v>
          </cell>
        </row>
        <row r="267">
          <cell r="B267">
            <v>36458</v>
          </cell>
          <cell r="C267">
            <v>1.40624264541705</v>
          </cell>
          <cell r="D267">
            <v>1.15794189</v>
          </cell>
          <cell r="E267">
            <v>86360.11950478793</v>
          </cell>
          <cell r="F267">
            <v>1.65433794</v>
          </cell>
          <cell r="G267">
            <v>14.579251490000001</v>
          </cell>
        </row>
        <row r="268">
          <cell r="B268">
            <v>36459</v>
          </cell>
          <cell r="C268">
            <v>1.40710263927652</v>
          </cell>
          <cell r="D268">
            <v>1.1586751900000001</v>
          </cell>
          <cell r="E268">
            <v>86305.464087826025</v>
          </cell>
          <cell r="F268">
            <v>1.65525737</v>
          </cell>
          <cell r="G268">
            <v>14.609480720000001</v>
          </cell>
        </row>
        <row r="269">
          <cell r="B269">
            <v>36460</v>
          </cell>
          <cell r="C269">
            <v>1.407963159069</v>
          </cell>
          <cell r="D269">
            <v>1.1594089599999999</v>
          </cell>
          <cell r="E269">
            <v>86250.842843236271</v>
          </cell>
          <cell r="F269">
            <v>1.6561699000000001</v>
          </cell>
          <cell r="G269">
            <v>14.639598360000001</v>
          </cell>
        </row>
        <row r="270">
          <cell r="B270">
            <v>36461</v>
          </cell>
          <cell r="C270">
            <v>1.4088242051161399</v>
          </cell>
          <cell r="D270">
            <v>1.1601431900000001</v>
          </cell>
          <cell r="E270">
            <v>86196.2565155427</v>
          </cell>
          <cell r="F270">
            <v>1.6570757300000001</v>
          </cell>
          <cell r="G270">
            <v>14.66960529</v>
          </cell>
        </row>
        <row r="271">
          <cell r="B271">
            <v>36462</v>
          </cell>
          <cell r="C271">
            <v>1.40968577773976</v>
          </cell>
          <cell r="D271">
            <v>1.1608778900000001</v>
          </cell>
          <cell r="E271">
            <v>86141.704361343291</v>
          </cell>
          <cell r="F271">
            <v>1.65797482</v>
          </cell>
          <cell r="G271">
            <v>14.699502389999999</v>
          </cell>
        </row>
        <row r="272">
          <cell r="B272">
            <v>36465</v>
          </cell>
          <cell r="C272">
            <v>1.4105478772619</v>
          </cell>
          <cell r="D272">
            <v>1.1616130499999999</v>
          </cell>
          <cell r="E272">
            <v>86087.187123112992</v>
          </cell>
          <cell r="F272">
            <v>1.6588673300000001</v>
          </cell>
          <cell r="G272">
            <v>14.65508754</v>
          </cell>
        </row>
        <row r="273">
          <cell r="B273">
            <v>36467</v>
          </cell>
          <cell r="C273">
            <v>1.41141050400479</v>
          </cell>
          <cell r="D273">
            <v>1.16234868</v>
          </cell>
          <cell r="E273">
            <v>86032.704059164069</v>
          </cell>
          <cell r="F273">
            <v>1.65975322</v>
          </cell>
          <cell r="G273">
            <v>14.64800082</v>
          </cell>
        </row>
        <row r="274">
          <cell r="B274">
            <v>36468</v>
          </cell>
          <cell r="C274">
            <v>1.4122736582908499</v>
          </cell>
          <cell r="D274">
            <v>1.16308477</v>
          </cell>
          <cell r="E274">
            <v>85978.255909928223</v>
          </cell>
          <cell r="F274">
            <v>1.6606326300000001</v>
          </cell>
          <cell r="G274">
            <v>14.67762918</v>
          </cell>
        </row>
        <row r="275">
          <cell r="B275">
            <v>36469</v>
          </cell>
          <cell r="C275">
            <v>1.4131373404426999</v>
          </cell>
          <cell r="D275">
            <v>1.16382133</v>
          </cell>
          <cell r="E275">
            <v>85923.841935428354</v>
          </cell>
          <cell r="F275">
            <v>1.6615055999999999</v>
          </cell>
          <cell r="G275">
            <v>14.707151619999999</v>
          </cell>
        </row>
        <row r="276">
          <cell r="B276">
            <v>36472</v>
          </cell>
          <cell r="C276">
            <v>1.41400155078315</v>
          </cell>
          <cell r="D276">
            <v>1.1645583500000001</v>
          </cell>
          <cell r="E276">
            <v>85869.462874058649</v>
          </cell>
          <cell r="F276">
            <v>1.6623722700000001</v>
          </cell>
          <cell r="G276">
            <v>14.663615630000001</v>
          </cell>
        </row>
        <row r="277">
          <cell r="B277">
            <v>36473</v>
          </cell>
          <cell r="C277">
            <v>1.41486628963524</v>
          </cell>
          <cell r="D277">
            <v>1.1652958499999999</v>
          </cell>
          <cell r="E277">
            <v>85815.117251125543</v>
          </cell>
          <cell r="F277">
            <v>1.6632326500000001</v>
          </cell>
          <cell r="G277">
            <v>14.69296404</v>
          </cell>
        </row>
        <row r="278">
          <cell r="B278">
            <v>36474</v>
          </cell>
          <cell r="C278">
            <v>1.4157315573221601</v>
          </cell>
          <cell r="D278">
            <v>1.1660337999999999</v>
          </cell>
          <cell r="E278">
            <v>85760.807276770196</v>
          </cell>
          <cell r="F278">
            <v>1.66408676</v>
          </cell>
          <cell r="G278">
            <v>14.72220928</v>
          </cell>
        </row>
        <row r="279">
          <cell r="B279">
            <v>36475</v>
          </cell>
          <cell r="C279">
            <v>1.41659735416733</v>
          </cell>
          <cell r="D279">
            <v>1.1667722300000001</v>
          </cell>
          <cell r="E279">
            <v>85706.53074250833</v>
          </cell>
          <cell r="F279">
            <v>1.66493482</v>
          </cell>
          <cell r="G279">
            <v>14.75135216</v>
          </cell>
        </row>
        <row r="280">
          <cell r="B280">
            <v>36476</v>
          </cell>
          <cell r="C280">
            <v>1.4174636804943599</v>
          </cell>
          <cell r="D280">
            <v>1.1675111300000001</v>
          </cell>
          <cell r="E280">
            <v>85652.288385464897</v>
          </cell>
          <cell r="F280">
            <v>1.6657767000000001</v>
          </cell>
          <cell r="G280">
            <v>14.78039343</v>
          </cell>
        </row>
        <row r="281">
          <cell r="B281">
            <v>36480</v>
          </cell>
          <cell r="C281">
            <v>1.41833053662706</v>
          </cell>
          <cell r="D281">
            <v>1.1682504899999999</v>
          </cell>
          <cell r="E281">
            <v>85598.08093896028</v>
          </cell>
          <cell r="F281">
            <v>1.6666126299999999</v>
          </cell>
          <cell r="G281">
            <v>14.70149893</v>
          </cell>
        </row>
        <row r="282">
          <cell r="B282">
            <v>36481</v>
          </cell>
          <cell r="C282">
            <v>1.41919792288942</v>
          </cell>
          <cell r="D282">
            <v>1.16899032</v>
          </cell>
          <cell r="E282">
            <v>85543.907668970263</v>
          </cell>
          <cell r="F282">
            <v>1.66744257</v>
          </cell>
          <cell r="G282">
            <v>14.73039093</v>
          </cell>
        </row>
        <row r="283">
          <cell r="B283">
            <v>36482</v>
          </cell>
          <cell r="C283">
            <v>1.42006583960567</v>
          </cell>
          <cell r="D283">
            <v>1.1697306199999999</v>
          </cell>
          <cell r="E283">
            <v>85489.768575947863</v>
          </cell>
          <cell r="F283">
            <v>1.6682666100000001</v>
          </cell>
          <cell r="G283">
            <v>14.75918409</v>
          </cell>
        </row>
        <row r="284">
          <cell r="B284">
            <v>36483</v>
          </cell>
          <cell r="C284">
            <v>1.42093428710018</v>
          </cell>
          <cell r="D284">
            <v>1.17047138</v>
          </cell>
          <cell r="E284">
            <v>85435.664390187827</v>
          </cell>
          <cell r="F284">
            <v>1.6690849299999999</v>
          </cell>
          <cell r="G284">
            <v>14.787879159999999</v>
          </cell>
        </row>
        <row r="285">
          <cell r="B285">
            <v>36486</v>
          </cell>
          <cell r="C285">
            <v>1.4218032656975801</v>
          </cell>
          <cell r="D285">
            <v>1.1712126199999999</v>
          </cell>
          <cell r="E285">
            <v>85381.593651202289</v>
          </cell>
          <cell r="F285">
            <v>1.6698973800000001</v>
          </cell>
          <cell r="G285">
            <v>14.74558463</v>
          </cell>
        </row>
        <row r="286">
          <cell r="B286">
            <v>36487</v>
          </cell>
          <cell r="C286">
            <v>1.4226727757226401</v>
          </cell>
          <cell r="D286">
            <v>1.1719543299999999</v>
          </cell>
          <cell r="E286">
            <v>85327.557090044633</v>
          </cell>
          <cell r="F286">
            <v>1.6707042400000001</v>
          </cell>
          <cell r="G286">
            <v>14.77411886</v>
          </cell>
        </row>
        <row r="287">
          <cell r="B287">
            <v>36488</v>
          </cell>
          <cell r="C287">
            <v>1.4235428175003799</v>
          </cell>
          <cell r="D287">
            <v>1.1726965</v>
          </cell>
          <cell r="E287">
            <v>85273.555433993359</v>
          </cell>
          <cell r="F287">
            <v>1.67150534</v>
          </cell>
          <cell r="G287">
            <v>14.80255747</v>
          </cell>
        </row>
        <row r="288">
          <cell r="B288">
            <v>36489</v>
          </cell>
          <cell r="C288">
            <v>1.42441339135599</v>
          </cell>
          <cell r="D288">
            <v>1.1734391500000001</v>
          </cell>
          <cell r="E288">
            <v>85219.587227850701</v>
          </cell>
          <cell r="F288">
            <v>1.67230094</v>
          </cell>
          <cell r="G288">
            <v>14.830901170000001</v>
          </cell>
        </row>
        <row r="289">
          <cell r="B289">
            <v>36490</v>
          </cell>
          <cell r="C289">
            <v>1.42528449761485</v>
          </cell>
          <cell r="D289">
            <v>1.17418227</v>
          </cell>
          <cell r="E289">
            <v>85165.653199651875</v>
          </cell>
          <cell r="F289">
            <v>1.67309098</v>
          </cell>
          <cell r="G289">
            <v>14.859150659999999</v>
          </cell>
        </row>
        <row r="290">
          <cell r="B290">
            <v>36493</v>
          </cell>
          <cell r="C290">
            <v>1.4261561366025699</v>
          </cell>
          <cell r="D290">
            <v>1.1749258499999999</v>
          </cell>
          <cell r="E290">
            <v>85111.754073671967</v>
          </cell>
          <cell r="F290">
            <v>1.67387559</v>
          </cell>
          <cell r="G290">
            <v>14.81724872</v>
          </cell>
        </row>
        <row r="291">
          <cell r="B291">
            <v>36494</v>
          </cell>
          <cell r="C291">
            <v>1.42702830864494</v>
          </cell>
          <cell r="D291">
            <v>1.1756699100000001</v>
          </cell>
          <cell r="E291">
            <v>85057.888399984644</v>
          </cell>
          <cell r="F291">
            <v>1.6746547000000001</v>
          </cell>
          <cell r="G291">
            <v>14.845344559999999</v>
          </cell>
        </row>
        <row r="292">
          <cell r="B292">
            <v>36495</v>
          </cell>
          <cell r="C292">
            <v>1.42790101406794</v>
          </cell>
          <cell r="D292">
            <v>1.1764144400000001</v>
          </cell>
          <cell r="E292">
            <v>85004.056903619785</v>
          </cell>
          <cell r="F292">
            <v>1.67542854</v>
          </cell>
          <cell r="G292">
            <v>14.87334854</v>
          </cell>
        </row>
        <row r="293">
          <cell r="B293">
            <v>36496</v>
          </cell>
          <cell r="C293">
            <v>1.4287742531977801</v>
          </cell>
          <cell r="D293">
            <v>1.1771594400000001</v>
          </cell>
          <cell r="E293">
            <v>84950.259584207219</v>
          </cell>
          <cell r="F293">
            <v>1.6761970100000001</v>
          </cell>
          <cell r="G293">
            <v>14.90126132</v>
          </cell>
        </row>
        <row r="294">
          <cell r="B294">
            <v>36497</v>
          </cell>
          <cell r="C294">
            <v>1.42964802636083</v>
          </cell>
          <cell r="D294">
            <v>1.1779049100000001</v>
          </cell>
          <cell r="E294">
            <v>84896.496441295923</v>
          </cell>
          <cell r="F294">
            <v>1.6769602400000001</v>
          </cell>
          <cell r="G294">
            <v>14.92908356</v>
          </cell>
        </row>
        <row r="295">
          <cell r="B295">
            <v>36500</v>
          </cell>
          <cell r="C295">
            <v>1.4305223338837001</v>
          </cell>
          <cell r="D295">
            <v>1.1786508600000001</v>
          </cell>
          <cell r="E295">
            <v>84842.766754524739</v>
          </cell>
          <cell r="F295">
            <v>1.67771833</v>
          </cell>
          <cell r="G295">
            <v>14.88757139</v>
          </cell>
        </row>
        <row r="296">
          <cell r="B296">
            <v>36501</v>
          </cell>
          <cell r="C296">
            <v>1.4313971760931701</v>
          </cell>
          <cell r="D296">
            <v>1.1793972699999999</v>
          </cell>
          <cell r="E296">
            <v>84789.0719638515</v>
          </cell>
          <cell r="F296">
            <v>1.6784712799999999</v>
          </cell>
          <cell r="G296">
            <v>14.91524675</v>
          </cell>
        </row>
        <row r="297">
          <cell r="B297">
            <v>36502</v>
          </cell>
          <cell r="C297">
            <v>1.4322725533162299</v>
          </cell>
          <cell r="D297">
            <v>1.18014416</v>
          </cell>
          <cell r="E297">
            <v>84735.410629833568</v>
          </cell>
          <cell r="F297">
            <v>1.67921918</v>
          </cell>
          <cell r="G297">
            <v>14.94283379</v>
          </cell>
        </row>
        <row r="298">
          <cell r="B298">
            <v>36503</v>
          </cell>
          <cell r="C298">
            <v>1.4331484658800799</v>
          </cell>
          <cell r="D298">
            <v>1.18089153</v>
          </cell>
          <cell r="E298">
            <v>84681.782754424537</v>
          </cell>
          <cell r="F298">
            <v>1.6799619100000001</v>
          </cell>
          <cell r="G298">
            <v>14.97033313</v>
          </cell>
        </row>
        <row r="299">
          <cell r="B299">
            <v>36504</v>
          </cell>
          <cell r="C299">
            <v>1.43402491411209</v>
          </cell>
          <cell r="D299">
            <v>1.1816393599999999</v>
          </cell>
          <cell r="E299">
            <v>84628.189771877616</v>
          </cell>
          <cell r="F299">
            <v>1.6806997800000001</v>
          </cell>
          <cell r="G299">
            <v>14.99774541</v>
          </cell>
        </row>
        <row r="300">
          <cell r="B300">
            <v>36507</v>
          </cell>
          <cell r="C300">
            <v>1.43490189833986</v>
          </cell>
          <cell r="D300">
            <v>1.18238767</v>
          </cell>
          <cell r="E300">
            <v>84574.630247962588</v>
          </cell>
          <cell r="F300">
            <v>1.6814326500000001</v>
          </cell>
          <cell r="G300">
            <v>14.956619890000001</v>
          </cell>
        </row>
        <row r="301">
          <cell r="B301">
            <v>36508</v>
          </cell>
          <cell r="C301">
            <v>1.4357794188911901</v>
          </cell>
          <cell r="D301">
            <v>1.1831364499999999</v>
          </cell>
          <cell r="E301">
            <v>84521.104898762947</v>
          </cell>
          <cell r="F301">
            <v>1.68216071</v>
          </cell>
          <cell r="G301">
            <v>14.98389165</v>
          </cell>
        </row>
        <row r="302">
          <cell r="B302">
            <v>36509</v>
          </cell>
          <cell r="C302">
            <v>1.43665747609406</v>
          </cell>
          <cell r="D302">
            <v>1.18388571</v>
          </cell>
          <cell r="E302">
            <v>84467.613009705135</v>
          </cell>
          <cell r="F302">
            <v>1.6828837999999999</v>
          </cell>
          <cell r="G302">
            <v>15.01107844</v>
          </cell>
        </row>
        <row r="303">
          <cell r="B303">
            <v>36510</v>
          </cell>
          <cell r="C303">
            <v>1.43753607027667</v>
          </cell>
          <cell r="D303">
            <v>1.1846354400000001</v>
          </cell>
          <cell r="E303">
            <v>84414.155294898141</v>
          </cell>
          <cell r="F303">
            <v>1.68360222</v>
          </cell>
          <cell r="G303">
            <v>15.038180860000001</v>
          </cell>
        </row>
        <row r="304">
          <cell r="B304">
            <v>36511</v>
          </cell>
          <cell r="C304">
            <v>1.4384152017673999</v>
          </cell>
          <cell r="D304">
            <v>1.18538565</v>
          </cell>
          <cell r="E304">
            <v>84360.731041412553</v>
          </cell>
          <cell r="F304">
            <v>1.68431591</v>
          </cell>
          <cell r="G304">
            <v>15.0651995</v>
          </cell>
        </row>
        <row r="305">
          <cell r="B305">
            <v>36514</v>
          </cell>
          <cell r="C305">
            <v>1.4392948708948501</v>
          </cell>
          <cell r="D305">
            <v>1.1861363300000001</v>
          </cell>
          <cell r="E305">
            <v>84307.340961388472</v>
          </cell>
          <cell r="F305">
            <v>1.68502481</v>
          </cell>
          <cell r="G305">
            <v>15.024457229999999</v>
          </cell>
        </row>
        <row r="306">
          <cell r="B306">
            <v>36515</v>
          </cell>
          <cell r="C306">
            <v>1.44017507798782</v>
          </cell>
          <cell r="D306">
            <v>1.1868874899999999</v>
          </cell>
          <cell r="E306">
            <v>84253.984343537071</v>
          </cell>
          <cell r="F306">
            <v>1.6857290899999999</v>
          </cell>
          <cell r="G306">
            <v>15.05134134</v>
          </cell>
        </row>
        <row r="307">
          <cell r="B307">
            <v>36516</v>
          </cell>
          <cell r="C307">
            <v>1.4410558233752999</v>
          </cell>
          <cell r="D307">
            <v>1.18763912</v>
          </cell>
          <cell r="E307">
            <v>84200.661898035149</v>
          </cell>
          <cell r="F307">
            <v>1.6864288000000001</v>
          </cell>
          <cell r="G307">
            <v>15.078143669999999</v>
          </cell>
        </row>
        <row r="308">
          <cell r="B308">
            <v>36517</v>
          </cell>
          <cell r="C308">
            <v>1.44193710738648</v>
          </cell>
          <cell r="D308">
            <v>1.1883912299999999</v>
          </cell>
          <cell r="E308">
            <v>84147.372915230968</v>
          </cell>
          <cell r="F308">
            <v>1.6871238500000001</v>
          </cell>
          <cell r="G308">
            <v>15.104864770000001</v>
          </cell>
        </row>
        <row r="309">
          <cell r="B309">
            <v>36518</v>
          </cell>
          <cell r="C309">
            <v>1.4428189303507599</v>
          </cell>
          <cell r="D309">
            <v>1.18914382</v>
          </cell>
          <cell r="E309">
            <v>84094.117396161557</v>
          </cell>
          <cell r="F309">
            <v>1.68781453</v>
          </cell>
          <cell r="G309">
            <v>15.13150521</v>
          </cell>
        </row>
        <row r="310">
          <cell r="B310">
            <v>36521</v>
          </cell>
          <cell r="C310">
            <v>1.4437012925977499</v>
          </cell>
          <cell r="D310">
            <v>1.18989688</v>
          </cell>
          <cell r="E310">
            <v>84040.896048067618</v>
          </cell>
          <cell r="F310">
            <v>1.6885007299999999</v>
          </cell>
          <cell r="G310">
            <v>15.091142530000001</v>
          </cell>
        </row>
        <row r="311">
          <cell r="B311">
            <v>36522</v>
          </cell>
          <cell r="C311">
            <v>1.44458419445724</v>
          </cell>
          <cell r="D311">
            <v>1.1906504200000001</v>
          </cell>
          <cell r="E311">
            <v>83987.708163744639</v>
          </cell>
          <cell r="F311">
            <v>1.6891823699999999</v>
          </cell>
          <cell r="G311">
            <v>15.11765409</v>
          </cell>
        </row>
        <row r="312">
          <cell r="B312">
            <v>36523</v>
          </cell>
          <cell r="C312">
            <v>1.44546763625924</v>
          </cell>
          <cell r="D312">
            <v>1.19140443</v>
          </cell>
          <cell r="E312">
            <v>83934.554448483963</v>
          </cell>
          <cell r="F312">
            <v>1.6898597099999999</v>
          </cell>
          <cell r="G312">
            <v>15.14408688</v>
          </cell>
        </row>
        <row r="313">
          <cell r="B313">
            <v>36524</v>
          </cell>
          <cell r="C313">
            <v>1.44635161833395</v>
          </cell>
          <cell r="D313">
            <v>1.19215892</v>
          </cell>
          <cell r="E313">
            <v>83881.434196709277</v>
          </cell>
          <cell r="F313">
            <v>1.69053275</v>
          </cell>
          <cell r="G313">
            <v>15.17044142</v>
          </cell>
        </row>
        <row r="314">
          <cell r="B314">
            <v>36525</v>
          </cell>
          <cell r="C314">
            <v>1.44723614101177</v>
          </cell>
          <cell r="D314">
            <v>1.1929139</v>
          </cell>
          <cell r="E314">
            <v>83828.346706329772</v>
          </cell>
          <cell r="F314">
            <v>1.6912014</v>
          </cell>
          <cell r="G314">
            <v>15.19671827</v>
          </cell>
        </row>
        <row r="315">
          <cell r="B315">
            <v>36528</v>
          </cell>
          <cell r="C315">
            <v>1.4481212046233201</v>
          </cell>
          <cell r="D315">
            <v>1.19366935</v>
          </cell>
          <cell r="E315">
            <v>83775.29338421901</v>
          </cell>
          <cell r="F315">
            <v>1.6918658900000001</v>
          </cell>
          <cell r="G315">
            <v>15.156731349999999</v>
          </cell>
        </row>
        <row r="316">
          <cell r="B316">
            <v>36529</v>
          </cell>
          <cell r="C316">
            <v>1.4490068094994</v>
          </cell>
          <cell r="D316">
            <v>1.19442527</v>
          </cell>
          <cell r="E316">
            <v>83722.274228173352</v>
          </cell>
          <cell r="F316">
            <v>1.69252611</v>
          </cell>
          <cell r="G316">
            <v>15.182884639999999</v>
          </cell>
        </row>
        <row r="317">
          <cell r="B317">
            <v>36530</v>
          </cell>
          <cell r="C317">
            <v>1.4498929559710301</v>
          </cell>
          <cell r="D317">
            <v>1.1951816799999999</v>
          </cell>
          <cell r="E317">
            <v>83669.287835804178</v>
          </cell>
          <cell r="F317">
            <v>1.69318217</v>
          </cell>
          <cell r="G317">
            <v>15.20896201</v>
          </cell>
        </row>
        <row r="318">
          <cell r="B318">
            <v>36531</v>
          </cell>
          <cell r="C318">
            <v>1.4507796443694201</v>
          </cell>
          <cell r="D318">
            <v>1.1959385600000001</v>
          </cell>
          <cell r="E318">
            <v>83616.335608411187</v>
          </cell>
          <cell r="F318">
            <v>1.6938340599999999</v>
          </cell>
          <cell r="G318">
            <v>15.23496398</v>
          </cell>
        </row>
        <row r="319">
          <cell r="B319">
            <v>36532</v>
          </cell>
          <cell r="C319">
            <v>1.451666875026</v>
          </cell>
          <cell r="D319">
            <v>1.19669593</v>
          </cell>
          <cell r="E319">
            <v>83563.416146990654</v>
          </cell>
          <cell r="F319">
            <v>1.6944817700000001</v>
          </cell>
          <cell r="G319">
            <v>15.260891060000001</v>
          </cell>
        </row>
        <row r="320">
          <cell r="B320">
            <v>36535</v>
          </cell>
          <cell r="C320">
            <v>1.4525546482723699</v>
          </cell>
          <cell r="D320">
            <v>1.1974537700000001</v>
          </cell>
          <cell r="E320">
            <v>83510.53084913666</v>
          </cell>
          <cell r="F320">
            <v>1.6951255300000001</v>
          </cell>
          <cell r="G320">
            <v>15.2212759</v>
          </cell>
        </row>
        <row r="321">
          <cell r="B321">
            <v>36536</v>
          </cell>
          <cell r="C321">
            <v>1.4534429644403699</v>
          </cell>
          <cell r="D321">
            <v>1.1982120999999999</v>
          </cell>
          <cell r="E321">
            <v>83457.678319222454</v>
          </cell>
          <cell r="F321">
            <v>1.6957653100000001</v>
          </cell>
          <cell r="G321">
            <v>15.247084449999999</v>
          </cell>
        </row>
        <row r="322">
          <cell r="B322">
            <v>36537</v>
          </cell>
          <cell r="C322">
            <v>1.45433182386201</v>
          </cell>
          <cell r="D322">
            <v>1.1989709</v>
          </cell>
          <cell r="E322">
            <v>83404.859951146442</v>
          </cell>
          <cell r="F322">
            <v>1.6964009600000001</v>
          </cell>
          <cell r="G322">
            <v>15.27281979</v>
          </cell>
        </row>
        <row r="323">
          <cell r="B323">
            <v>36538</v>
          </cell>
          <cell r="C323">
            <v>1.4552212268695399</v>
          </cell>
          <cell r="D323">
            <v>1.1997301899999999</v>
          </cell>
          <cell r="E323">
            <v>83352.074352650918</v>
          </cell>
          <cell r="F323">
            <v>1.6970328299999999</v>
          </cell>
          <cell r="G323">
            <v>15.29848243</v>
          </cell>
        </row>
        <row r="324">
          <cell r="B324">
            <v>36539</v>
          </cell>
          <cell r="C324">
            <v>1.45611117379538</v>
          </cell>
          <cell r="D324">
            <v>1.2004899499999999</v>
          </cell>
          <cell r="E324">
            <v>83299.322913948592</v>
          </cell>
          <cell r="F324">
            <v>1.69766062</v>
          </cell>
          <cell r="G324">
            <v>15.324072859999999</v>
          </cell>
        </row>
        <row r="325">
          <cell r="B325">
            <v>36542</v>
          </cell>
          <cell r="C325">
            <v>1.45700166497216</v>
          </cell>
          <cell r="D325">
            <v>1.2012502</v>
          </cell>
          <cell r="E325">
            <v>83246.604246142888</v>
          </cell>
          <cell r="F325">
            <v>1.6982846700000001</v>
          </cell>
          <cell r="G325">
            <v>15.28482533</v>
          </cell>
        </row>
        <row r="326">
          <cell r="B326">
            <v>36543</v>
          </cell>
          <cell r="C326">
            <v>1.45789270073273</v>
          </cell>
          <cell r="D326">
            <v>1.2020109299999999</v>
          </cell>
          <cell r="E326">
            <v>83193.919043647969</v>
          </cell>
          <cell r="F326">
            <v>1.6989048200000001</v>
          </cell>
          <cell r="G326">
            <v>15.31030196</v>
          </cell>
        </row>
        <row r="327">
          <cell r="B327">
            <v>36544</v>
          </cell>
          <cell r="C327">
            <v>1.4587842814101299</v>
          </cell>
          <cell r="D327">
            <v>1.20277214</v>
          </cell>
          <cell r="E327">
            <v>83141.26730604186</v>
          </cell>
          <cell r="F327">
            <v>1.6995211299999999</v>
          </cell>
          <cell r="G327">
            <v>15.33570799</v>
          </cell>
        </row>
        <row r="328">
          <cell r="B328">
            <v>36545</v>
          </cell>
          <cell r="C328">
            <v>1.4596764073376101</v>
          </cell>
          <cell r="D328">
            <v>1.20353383</v>
          </cell>
          <cell r="E328">
            <v>83088.64903282361</v>
          </cell>
          <cell r="F328">
            <v>1.7001338100000001</v>
          </cell>
          <cell r="G328">
            <v>15.361043860000001</v>
          </cell>
        </row>
        <row r="329">
          <cell r="B329">
            <v>36546</v>
          </cell>
          <cell r="C329">
            <v>1.4605690788486001</v>
          </cell>
          <cell r="D329">
            <v>1.20429601</v>
          </cell>
          <cell r="E329">
            <v>83036.063533914727</v>
          </cell>
          <cell r="F329">
            <v>1.7007425300000001</v>
          </cell>
          <cell r="G329">
            <v>15.38631006</v>
          </cell>
        </row>
        <row r="330">
          <cell r="B330">
            <v>36549</v>
          </cell>
          <cell r="C330">
            <v>1.46146229627678</v>
          </cell>
          <cell r="D330">
            <v>1.2050586599999999</v>
          </cell>
          <cell r="E330">
            <v>82983.512188526991</v>
          </cell>
          <cell r="F330">
            <v>1.70134776</v>
          </cell>
          <cell r="G330">
            <v>15.34742593</v>
          </cell>
        </row>
        <row r="331">
          <cell r="B331">
            <v>36550</v>
          </cell>
          <cell r="C331">
            <v>1.4623560599559999</v>
          </cell>
          <cell r="D331">
            <v>1.2058218000000001</v>
          </cell>
          <cell r="E331">
            <v>82930.993617796586</v>
          </cell>
          <cell r="F331">
            <v>1.7019491600000001</v>
          </cell>
          <cell r="G331">
            <v>15.372582830000001</v>
          </cell>
        </row>
        <row r="332">
          <cell r="B332">
            <v>36551</v>
          </cell>
          <cell r="C332">
            <v>1.4632503702203099</v>
          </cell>
          <cell r="D332">
            <v>1.2065854300000001</v>
          </cell>
          <cell r="E332">
            <v>82878.507823519787</v>
          </cell>
          <cell r="F332">
            <v>1.7025470599999999</v>
          </cell>
          <cell r="G332">
            <v>15.397671580000001</v>
          </cell>
        </row>
        <row r="333">
          <cell r="B333">
            <v>36552</v>
          </cell>
          <cell r="C333">
            <v>1.4641452274039899</v>
          </cell>
          <cell r="D333">
            <v>1.2073495299999999</v>
          </cell>
          <cell r="E333">
            <v>82826.056179439605</v>
          </cell>
          <cell r="F333">
            <v>1.7031412399999999</v>
          </cell>
          <cell r="G333">
            <v>15.42269263</v>
          </cell>
        </row>
        <row r="334">
          <cell r="B334">
            <v>36553</v>
          </cell>
          <cell r="C334">
            <v>1.4650406318415099</v>
          </cell>
          <cell r="D334">
            <v>1.20811413</v>
          </cell>
          <cell r="E334">
            <v>82773.636626532956</v>
          </cell>
          <cell r="F334">
            <v>1.7037320199999999</v>
          </cell>
          <cell r="G334">
            <v>15.447646410000001</v>
          </cell>
        </row>
        <row r="335">
          <cell r="B335">
            <v>36556</v>
          </cell>
          <cell r="C335">
            <v>1.46593658386754</v>
          </cell>
          <cell r="D335">
            <v>1.2088791999999999</v>
          </cell>
          <cell r="E335">
            <v>82721.251221792889</v>
          </cell>
          <cell r="F335">
            <v>1.7043191799999999</v>
          </cell>
          <cell r="G335">
            <v>15.409121349999999</v>
          </cell>
        </row>
        <row r="336">
          <cell r="B336">
            <v>36557</v>
          </cell>
          <cell r="C336">
            <v>1.4668330838169601</v>
          </cell>
          <cell r="D336">
            <v>1.20964476</v>
          </cell>
          <cell r="E336">
            <v>82668.898594658487</v>
          </cell>
          <cell r="F336">
            <v>1.70490276</v>
          </cell>
          <cell r="G336">
            <v>15.43397008</v>
          </cell>
        </row>
        <row r="337">
          <cell r="B337">
            <v>36558</v>
          </cell>
          <cell r="C337">
            <v>1.4677301320248599</v>
          </cell>
          <cell r="D337">
            <v>1.2104108</v>
          </cell>
          <cell r="E337">
            <v>82616.579429066565</v>
          </cell>
          <cell r="F337">
            <v>1.7054829300000001</v>
          </cell>
          <cell r="G337">
            <v>15.458753010000001</v>
          </cell>
        </row>
        <row r="338">
          <cell r="B338">
            <v>36559</v>
          </cell>
          <cell r="C338">
            <v>1.4686277288265299</v>
          </cell>
          <cell r="D338">
            <v>1.2111773299999999</v>
          </cell>
          <cell r="E338">
            <v>82564.293042043646</v>
          </cell>
          <cell r="F338">
            <v>1.7060595999999999</v>
          </cell>
          <cell r="G338">
            <v>15.483470560000001</v>
          </cell>
        </row>
        <row r="339">
          <cell r="B339">
            <v>36560</v>
          </cell>
          <cell r="C339">
            <v>1.46952587455745</v>
          </cell>
          <cell r="D339">
            <v>1.21194435</v>
          </cell>
          <cell r="E339">
            <v>82512.039434813982</v>
          </cell>
          <cell r="F339">
            <v>1.70663294</v>
          </cell>
          <cell r="G339">
            <v>15.508123149999999</v>
          </cell>
        </row>
        <row r="340">
          <cell r="B340">
            <v>36563</v>
          </cell>
          <cell r="C340">
            <v>1.47042456955334</v>
          </cell>
          <cell r="D340">
            <v>1.21271185</v>
          </cell>
          <cell r="E340">
            <v>82459.819288481434</v>
          </cell>
          <cell r="F340">
            <v>1.7072028299999999</v>
          </cell>
          <cell r="G340">
            <v>15.469952770000001</v>
          </cell>
        </row>
        <row r="341">
          <cell r="B341">
            <v>36564</v>
          </cell>
          <cell r="C341">
            <v>1.4713238141500999</v>
          </cell>
          <cell r="D341">
            <v>1.21347984</v>
          </cell>
          <cell r="E341">
            <v>82407.631922422384</v>
          </cell>
          <cell r="F341">
            <v>1.7077694400000001</v>
          </cell>
          <cell r="G341">
            <v>15.49450433</v>
          </cell>
        </row>
        <row r="342">
          <cell r="B342">
            <v>36565</v>
          </cell>
          <cell r="C342">
            <v>1.4722236086838401</v>
          </cell>
          <cell r="D342">
            <v>1.2142483100000001</v>
          </cell>
          <cell r="E342">
            <v>82355.478015859859</v>
          </cell>
          <cell r="F342">
            <v>1.70833265</v>
          </cell>
          <cell r="G342">
            <v>15.51899233</v>
          </cell>
        </row>
        <row r="343">
          <cell r="B343">
            <v>36566</v>
          </cell>
          <cell r="C343">
            <v>1.47312395349087</v>
          </cell>
          <cell r="D343">
            <v>1.2150172699999999</v>
          </cell>
          <cell r="E343">
            <v>82303.356889733768</v>
          </cell>
          <cell r="F343">
            <v>1.7088926099999999</v>
          </cell>
          <cell r="G343">
            <v>15.543417160000001</v>
          </cell>
        </row>
        <row r="344">
          <cell r="B344">
            <v>36567</v>
          </cell>
          <cell r="C344">
            <v>1.4740248489077199</v>
          </cell>
          <cell r="D344">
            <v>1.2157867200000001</v>
          </cell>
          <cell r="E344">
            <v>82251.268544864506</v>
          </cell>
          <cell r="F344">
            <v>1.7094493500000001</v>
          </cell>
          <cell r="G344">
            <v>15.56777922</v>
          </cell>
        </row>
        <row r="345">
          <cell r="B345">
            <v>36570</v>
          </cell>
          <cell r="C345">
            <v>1.47492629527111</v>
          </cell>
          <cell r="D345">
            <v>1.21655665</v>
          </cell>
          <cell r="E345">
            <v>82199.213657662389</v>
          </cell>
          <cell r="F345">
            <v>1.71000273</v>
          </cell>
          <cell r="G345">
            <v>15.52995909</v>
          </cell>
        </row>
        <row r="346">
          <cell r="B346">
            <v>36571</v>
          </cell>
          <cell r="C346">
            <v>1.47582829291798</v>
          </cell>
          <cell r="D346">
            <v>1.2173270700000001</v>
          </cell>
          <cell r="E346">
            <v>82147.191551404496</v>
          </cell>
          <cell r="F346">
            <v>1.71055303</v>
          </cell>
          <cell r="G346">
            <v>15.554223950000001</v>
          </cell>
        </row>
        <row r="347">
          <cell r="B347">
            <v>36572</v>
          </cell>
          <cell r="C347">
            <v>1.4767308421854699</v>
          </cell>
          <cell r="D347">
            <v>1.21809798</v>
          </cell>
          <cell r="E347">
            <v>82095.202226671448</v>
          </cell>
          <cell r="F347">
            <v>1.7111000000000001</v>
          </cell>
          <cell r="G347">
            <v>15.578427359999999</v>
          </cell>
        </row>
        <row r="348">
          <cell r="B348">
            <v>36573</v>
          </cell>
          <cell r="C348">
            <v>1.47763394341092</v>
          </cell>
          <cell r="D348">
            <v>1.2188693799999999</v>
          </cell>
          <cell r="E348">
            <v>82043.245683963294</v>
          </cell>
          <cell r="F348">
            <v>1.7116438899999999</v>
          </cell>
          <cell r="G348">
            <v>15.602569730000001</v>
          </cell>
        </row>
        <row r="349">
          <cell r="B349">
            <v>36574</v>
          </cell>
          <cell r="C349">
            <v>1.4785375969318999</v>
          </cell>
          <cell r="D349">
            <v>1.2196412700000001</v>
          </cell>
          <cell r="E349">
            <v>81991.321923699739</v>
          </cell>
          <cell r="F349">
            <v>1.71218472</v>
          </cell>
          <cell r="G349">
            <v>15.626651430000001</v>
          </cell>
        </row>
        <row r="350">
          <cell r="B350">
            <v>36577</v>
          </cell>
          <cell r="C350">
            <v>1.47944180308614</v>
          </cell>
          <cell r="D350">
            <v>1.2204136400000001</v>
          </cell>
          <cell r="E350">
            <v>81939.431617627604</v>
          </cell>
          <cell r="F350">
            <v>1.7127224700000001</v>
          </cell>
          <cell r="G350">
            <v>15.58917707</v>
          </cell>
        </row>
        <row r="351">
          <cell r="B351">
            <v>36578</v>
          </cell>
          <cell r="C351">
            <v>1.4803465622116301</v>
          </cell>
          <cell r="D351">
            <v>1.2211865099999999</v>
          </cell>
          <cell r="E351">
            <v>81887.573422343165</v>
          </cell>
          <cell r="F351">
            <v>1.713257</v>
          </cell>
          <cell r="G351">
            <v>15.613165179999999</v>
          </cell>
        </row>
        <row r="352">
          <cell r="B352">
            <v>36579</v>
          </cell>
          <cell r="C352">
            <v>1.48125187464653</v>
          </cell>
          <cell r="D352">
            <v>1.2219598599999999</v>
          </cell>
          <cell r="E352">
            <v>81835.74867999347</v>
          </cell>
          <cell r="F352">
            <v>1.71378857</v>
          </cell>
          <cell r="G352">
            <v>15.637093889999999</v>
          </cell>
        </row>
        <row r="353">
          <cell r="B353">
            <v>36580</v>
          </cell>
          <cell r="C353">
            <v>1.4821577407292199</v>
          </cell>
          <cell r="D353">
            <v>1.2227337</v>
          </cell>
          <cell r="E353">
            <v>81783.956719275826</v>
          </cell>
          <cell r="F353">
            <v>1.7143171800000001</v>
          </cell>
          <cell r="G353">
            <v>15.660963560000001</v>
          </cell>
        </row>
        <row r="354">
          <cell r="B354">
            <v>36581</v>
          </cell>
          <cell r="C354">
            <v>1.48306416079829</v>
          </cell>
          <cell r="D354">
            <v>1.22350804</v>
          </cell>
          <cell r="E354">
            <v>81732.196872200366</v>
          </cell>
          <cell r="F354">
            <v>1.71484265</v>
          </cell>
          <cell r="G354">
            <v>15.68477457</v>
          </cell>
        </row>
        <row r="355">
          <cell r="B355">
            <v>36584</v>
          </cell>
          <cell r="C355">
            <v>1.48397113519252</v>
          </cell>
          <cell r="D355">
            <v>1.22428286</v>
          </cell>
          <cell r="E355">
            <v>81680.470475589274</v>
          </cell>
          <cell r="F355">
            <v>1.71536526</v>
          </cell>
          <cell r="G355">
            <v>15.647641500000001</v>
          </cell>
        </row>
        <row r="356">
          <cell r="B356">
            <v>36585</v>
          </cell>
          <cell r="C356">
            <v>1.48487866425093</v>
          </cell>
          <cell r="D356">
            <v>1.22505818</v>
          </cell>
          <cell r="E356">
            <v>81628.776194123289</v>
          </cell>
          <cell r="F356">
            <v>1.71588483</v>
          </cell>
          <cell r="G356">
            <v>15.67136236</v>
          </cell>
        </row>
        <row r="357">
          <cell r="B357">
            <v>36586</v>
          </cell>
          <cell r="C357">
            <v>1.4857867483127201</v>
          </cell>
          <cell r="D357">
            <v>1.22583398</v>
          </cell>
          <cell r="E357">
            <v>81577.11536108666</v>
          </cell>
          <cell r="F357">
            <v>1.71640163</v>
          </cell>
          <cell r="G357">
            <v>15.695025749999999</v>
          </cell>
        </row>
        <row r="358">
          <cell r="B358">
            <v>36587</v>
          </cell>
          <cell r="C358">
            <v>1.4866953877172899</v>
          </cell>
          <cell r="D358">
            <v>1.2266102800000001</v>
          </cell>
          <cell r="E358">
            <v>81525.486644380639</v>
          </cell>
          <cell r="F358">
            <v>1.71691547</v>
          </cell>
          <cell r="G358">
            <v>15.718632039999999</v>
          </cell>
        </row>
        <row r="359">
          <cell r="B359">
            <v>36588</v>
          </cell>
          <cell r="C359">
            <v>1.4876045828042801</v>
          </cell>
          <cell r="D359">
            <v>1.22738707</v>
          </cell>
          <cell r="E359">
            <v>81473.890709961604</v>
          </cell>
          <cell r="F359">
            <v>1.7174263299999999</v>
          </cell>
          <cell r="G359">
            <v>15.74218157</v>
          </cell>
        </row>
        <row r="360">
          <cell r="B360">
            <v>36593</v>
          </cell>
          <cell r="C360">
            <v>1.4885143339135201</v>
          </cell>
          <cell r="D360">
            <v>1.2281643499999999</v>
          </cell>
          <cell r="E360">
            <v>81422.327557382698</v>
          </cell>
          <cell r="F360">
            <v>1.7179344599999999</v>
          </cell>
          <cell r="G360">
            <v>15.64555526</v>
          </cell>
        </row>
        <row r="361">
          <cell r="B361">
            <v>36594</v>
          </cell>
          <cell r="C361">
            <v>1.48942464138504</v>
          </cell>
          <cell r="D361">
            <v>1.2289421199999999</v>
          </cell>
          <cell r="E361">
            <v>81370.797186119729</v>
          </cell>
          <cell r="F361">
            <v>1.71843981</v>
          </cell>
          <cell r="G361">
            <v>15.669042449999999</v>
          </cell>
        </row>
        <row r="362">
          <cell r="B362">
            <v>36595</v>
          </cell>
          <cell r="C362">
            <v>1.4903355055590899</v>
          </cell>
          <cell r="D362">
            <v>1.22972039</v>
          </cell>
          <cell r="E362">
            <v>81319.298934288629</v>
          </cell>
          <cell r="F362">
            <v>1.71894221</v>
          </cell>
          <cell r="G362">
            <v>15.692474150000001</v>
          </cell>
        </row>
        <row r="363">
          <cell r="B363">
            <v>36598</v>
          </cell>
          <cell r="C363">
            <v>1.4912469267761099</v>
          </cell>
          <cell r="D363">
            <v>1.23049914</v>
          </cell>
          <cell r="E363">
            <v>81267.834124613844</v>
          </cell>
          <cell r="F363">
            <v>1.71944203</v>
          </cell>
          <cell r="G363">
            <v>15.656545599999999</v>
          </cell>
        </row>
        <row r="364">
          <cell r="B364">
            <v>36599</v>
          </cell>
          <cell r="C364">
            <v>1.4921589053767901</v>
          </cell>
          <cell r="D364">
            <v>1.2312783899999999</v>
          </cell>
          <cell r="E364">
            <v>81216.401434609768</v>
          </cell>
          <cell r="F364">
            <v>1.71993894</v>
          </cell>
          <cell r="G364">
            <v>15.679891169999999</v>
          </cell>
        </row>
        <row r="365">
          <cell r="B365">
            <v>36600</v>
          </cell>
          <cell r="C365">
            <v>1.4930714417019699</v>
          </cell>
          <cell r="D365">
            <v>1.2320581399999999</v>
          </cell>
          <cell r="E365">
            <v>81165.000865949405</v>
          </cell>
          <cell r="F365">
            <v>1.7204331799999999</v>
          </cell>
          <cell r="G365">
            <v>15.70318237</v>
          </cell>
        </row>
        <row r="366">
          <cell r="B366">
            <v>36601</v>
          </cell>
          <cell r="C366">
            <v>1.4939845360927499</v>
          </cell>
          <cell r="D366">
            <v>1.23283838</v>
          </cell>
          <cell r="E366">
            <v>81113.633078165527</v>
          </cell>
          <cell r="F366">
            <v>1.7209247000000001</v>
          </cell>
          <cell r="G366">
            <v>15.726419529999999</v>
          </cell>
        </row>
        <row r="367">
          <cell r="B367">
            <v>36602</v>
          </cell>
          <cell r="C367">
            <v>1.49489818889041</v>
          </cell>
          <cell r="D367">
            <v>1.23361911</v>
          </cell>
          <cell r="E367">
            <v>81062.298070269026</v>
          </cell>
          <cell r="F367">
            <v>1.7214134400000001</v>
          </cell>
          <cell r="G367">
            <v>15.74960297</v>
          </cell>
        </row>
        <row r="368">
          <cell r="B368">
            <v>36605</v>
          </cell>
          <cell r="C368">
            <v>1.4958124004364499</v>
          </cell>
          <cell r="D368">
            <v>1.2344003400000001</v>
          </cell>
          <cell r="E368">
            <v>81010.995184917076</v>
          </cell>
          <cell r="F368">
            <v>1.72189963</v>
          </cell>
          <cell r="G368">
            <v>15.71398913</v>
          </cell>
        </row>
        <row r="369">
          <cell r="B369">
            <v>36606</v>
          </cell>
          <cell r="C369">
            <v>1.49672717107257</v>
          </cell>
          <cell r="D369">
            <v>1.2351820600000001</v>
          </cell>
          <cell r="E369">
            <v>80959.72507890861</v>
          </cell>
          <cell r="F369">
            <v>1.7223832100000001</v>
          </cell>
          <cell r="G369">
            <v>15.737089490000001</v>
          </cell>
        </row>
        <row r="370">
          <cell r="B370">
            <v>36607</v>
          </cell>
          <cell r="C370">
            <v>1.49764250114069</v>
          </cell>
          <cell r="D370">
            <v>1.2359642799999999</v>
          </cell>
          <cell r="E370">
            <v>80908.487096407029</v>
          </cell>
          <cell r="F370">
            <v>1.7228641200000001</v>
          </cell>
          <cell r="G370">
            <v>15.760137200000001</v>
          </cell>
        </row>
        <row r="371">
          <cell r="B371">
            <v>36608</v>
          </cell>
          <cell r="C371">
            <v>1.4985583909829201</v>
          </cell>
          <cell r="D371">
            <v>1.2367469900000001</v>
          </cell>
          <cell r="E371">
            <v>80857.281892394167</v>
          </cell>
          <cell r="F371">
            <v>1.72334243</v>
          </cell>
          <cell r="G371">
            <v>15.78313258</v>
          </cell>
        </row>
        <row r="372">
          <cell r="B372">
            <v>36609</v>
          </cell>
          <cell r="C372">
            <v>1.4994748409416001</v>
          </cell>
          <cell r="D372">
            <v>1.2375301999999999</v>
          </cell>
          <cell r="E372">
            <v>80806.108812536462</v>
          </cell>
          <cell r="F372">
            <v>1.7238180700000001</v>
          </cell>
          <cell r="G372">
            <v>15.80607593</v>
          </cell>
        </row>
        <row r="373">
          <cell r="B373">
            <v>36612</v>
          </cell>
          <cell r="C373">
            <v>1.50039185135928</v>
          </cell>
          <cell r="D373">
            <v>1.2383139000000001</v>
          </cell>
          <cell r="E373">
            <v>80754.968510003804</v>
          </cell>
          <cell r="F373">
            <v>1.7242912800000001</v>
          </cell>
          <cell r="G373">
            <v>15.770772819999999</v>
          </cell>
        </row>
        <row r="374">
          <cell r="B374">
            <v>36613</v>
          </cell>
          <cell r="C374">
            <v>1.50130942257871</v>
          </cell>
          <cell r="D374">
            <v>1.2390981000000001</v>
          </cell>
          <cell r="E374">
            <v>80703.860331962409</v>
          </cell>
          <cell r="F374">
            <v>1.7247619700000001</v>
          </cell>
          <cell r="G374">
            <v>15.79363601</v>
          </cell>
        </row>
        <row r="375">
          <cell r="B375">
            <v>36614</v>
          </cell>
          <cell r="C375">
            <v>1.5022275549428299</v>
          </cell>
          <cell r="D375">
            <v>1.2398828</v>
          </cell>
          <cell r="E375">
            <v>80652.784279288331</v>
          </cell>
          <cell r="F375">
            <v>1.7252300599999999</v>
          </cell>
          <cell r="G375">
            <v>15.81644818</v>
          </cell>
        </row>
        <row r="376">
          <cell r="B376">
            <v>36615</v>
          </cell>
          <cell r="C376">
            <v>1.5031462487948399</v>
          </cell>
          <cell r="D376">
            <v>1.2406679899999999</v>
          </cell>
          <cell r="E376">
            <v>80601.741002441762</v>
          </cell>
          <cell r="F376">
            <v>1.7256956299999999</v>
          </cell>
          <cell r="G376">
            <v>15.83920966</v>
          </cell>
        </row>
        <row r="377">
          <cell r="B377">
            <v>36616</v>
          </cell>
          <cell r="C377">
            <v>1.5040655044780999</v>
          </cell>
          <cell r="D377">
            <v>1.24145368</v>
          </cell>
          <cell r="E377">
            <v>80550.729850831005</v>
          </cell>
          <cell r="F377">
            <v>1.7261587300000001</v>
          </cell>
          <cell r="G377">
            <v>15.86192073</v>
          </cell>
        </row>
        <row r="378">
          <cell r="B378">
            <v>36619</v>
          </cell>
          <cell r="C378">
            <v>1.5049853223362</v>
          </cell>
          <cell r="D378">
            <v>1.2422398699999999</v>
          </cell>
          <cell r="E378">
            <v>80499.750825096286</v>
          </cell>
          <cell r="F378">
            <v>1.7266194399999999</v>
          </cell>
          <cell r="G378">
            <v>15.826924399999999</v>
          </cell>
        </row>
        <row r="379">
          <cell r="B379">
            <v>36620</v>
          </cell>
          <cell r="C379">
            <v>1.5059057027129501</v>
          </cell>
          <cell r="D379">
            <v>1.2430265599999999</v>
          </cell>
          <cell r="E379">
            <v>80448.803925798667</v>
          </cell>
          <cell r="F379">
            <v>1.7270776699999999</v>
          </cell>
          <cell r="G379">
            <v>15.84955808</v>
          </cell>
        </row>
        <row r="380">
          <cell r="B380">
            <v>36621</v>
          </cell>
          <cell r="C380">
            <v>1.50682664595236</v>
          </cell>
          <cell r="D380">
            <v>1.24381374</v>
          </cell>
          <cell r="E380">
            <v>80397.889799802346</v>
          </cell>
          <cell r="F380">
            <v>1.72753362</v>
          </cell>
          <cell r="G380">
            <v>15.87214232</v>
          </cell>
        </row>
        <row r="381">
          <cell r="B381">
            <v>36622</v>
          </cell>
          <cell r="C381">
            <v>1.50774815239865</v>
          </cell>
          <cell r="D381">
            <v>1.24460142</v>
          </cell>
          <cell r="E381">
            <v>80347.007799492945</v>
          </cell>
          <cell r="F381">
            <v>1.7279870500000001</v>
          </cell>
          <cell r="G381">
            <v>15.89467743</v>
          </cell>
        </row>
        <row r="382">
          <cell r="B382">
            <v>36623</v>
          </cell>
          <cell r="C382">
            <v>1.50867022239625</v>
          </cell>
          <cell r="D382">
            <v>1.2453896099999999</v>
          </cell>
          <cell r="E382">
            <v>80296.157280451385</v>
          </cell>
          <cell r="F382">
            <v>1.72843802</v>
          </cell>
          <cell r="G382">
            <v>15.917163690000001</v>
          </cell>
        </row>
        <row r="383">
          <cell r="B383">
            <v>36626</v>
          </cell>
          <cell r="C383">
            <v>1.5095928562898</v>
          </cell>
          <cell r="D383">
            <v>1.24617829</v>
          </cell>
          <cell r="E383">
            <v>80245.339533238061</v>
          </cell>
          <cell r="F383">
            <v>1.7288867299999999</v>
          </cell>
          <cell r="G383">
            <v>15.882470189999999</v>
          </cell>
        </row>
        <row r="384">
          <cell r="B384">
            <v>36627</v>
          </cell>
          <cell r="C384">
            <v>1.51051605442416</v>
          </cell>
          <cell r="D384">
            <v>1.24696747</v>
          </cell>
          <cell r="E384">
            <v>80194.55391246092</v>
          </cell>
          <cell r="F384">
            <v>1.7293330899999999</v>
          </cell>
          <cell r="G384">
            <v>15.904881700000001</v>
          </cell>
        </row>
        <row r="385">
          <cell r="B385">
            <v>36628</v>
          </cell>
          <cell r="C385">
            <v>1.5114398171443799</v>
          </cell>
          <cell r="D385">
            <v>1.24775715</v>
          </cell>
          <cell r="E385">
            <v>80143.800418214392</v>
          </cell>
          <cell r="F385">
            <v>1.72977713</v>
          </cell>
          <cell r="G385">
            <v>15.92724529</v>
          </cell>
        </row>
        <row r="386">
          <cell r="B386">
            <v>36629</v>
          </cell>
          <cell r="C386">
            <v>1.5123641447957501</v>
          </cell>
          <cell r="D386">
            <v>1.2485473300000001</v>
          </cell>
          <cell r="E386">
            <v>80093.079050515444</v>
          </cell>
          <cell r="F386">
            <v>1.7302187600000001</v>
          </cell>
          <cell r="G386">
            <v>15.94956124</v>
          </cell>
        </row>
        <row r="387">
          <cell r="B387">
            <v>36630</v>
          </cell>
          <cell r="C387">
            <v>1.51328903772375</v>
          </cell>
          <cell r="D387">
            <v>1.24933801</v>
          </cell>
          <cell r="E387">
            <v>80042.389809303888</v>
          </cell>
          <cell r="F387">
            <v>1.73065818</v>
          </cell>
          <cell r="G387">
            <v>15.971829830000001</v>
          </cell>
        </row>
        <row r="388">
          <cell r="B388">
            <v>36633</v>
          </cell>
          <cell r="C388">
            <v>1.51421449627408</v>
          </cell>
          <cell r="D388">
            <v>1.25012919</v>
          </cell>
          <cell r="E388">
            <v>79991.732694442559</v>
          </cell>
          <cell r="F388">
            <v>1.7310954199999999</v>
          </cell>
          <cell r="G388">
            <v>15.937435219999999</v>
          </cell>
        </row>
        <row r="389">
          <cell r="B389">
            <v>36634</v>
          </cell>
          <cell r="C389">
            <v>1.5151405207926401</v>
          </cell>
          <cell r="D389">
            <v>1.2509208700000001</v>
          </cell>
          <cell r="E389">
            <v>79941.10770571763</v>
          </cell>
          <cell r="F389">
            <v>1.73153022</v>
          </cell>
          <cell r="G389">
            <v>15.95963158</v>
          </cell>
        </row>
        <row r="390">
          <cell r="B390">
            <v>36635</v>
          </cell>
          <cell r="C390">
            <v>1.51606711162557</v>
          </cell>
          <cell r="D390">
            <v>1.2517130599999999</v>
          </cell>
          <cell r="E390">
            <v>79890.514204589359</v>
          </cell>
          <cell r="F390">
            <v>1.7319629400000001</v>
          </cell>
          <cell r="G390">
            <v>15.98178147</v>
          </cell>
        </row>
        <row r="391">
          <cell r="B391">
            <v>36636</v>
          </cell>
          <cell r="C391">
            <v>1.51699426911918</v>
          </cell>
          <cell r="D391">
            <v>1.2525057399999999</v>
          </cell>
          <cell r="E391">
            <v>79839.953467997679</v>
          </cell>
          <cell r="F391">
            <v>1.7323934400000001</v>
          </cell>
          <cell r="G391">
            <v>16.00388517</v>
          </cell>
        </row>
        <row r="392">
          <cell r="B392">
            <v>36640</v>
          </cell>
          <cell r="C392">
            <v>1.5179219936200199</v>
          </cell>
          <cell r="D392">
            <v>1.2532989299999999</v>
          </cell>
          <cell r="E392">
            <v>79789.424219806853</v>
          </cell>
          <cell r="F392">
            <v>1.73282162</v>
          </cell>
          <cell r="G392">
            <v>15.94189079</v>
          </cell>
        </row>
        <row r="393">
          <cell r="B393">
            <v>36641</v>
          </cell>
          <cell r="C393">
            <v>1.51885028547486</v>
          </cell>
          <cell r="D393">
            <v>1.25409262</v>
          </cell>
          <cell r="E393">
            <v>79738.927097744978</v>
          </cell>
          <cell r="F393">
            <v>1.73324766</v>
          </cell>
          <cell r="G393">
            <v>15.963934330000001</v>
          </cell>
        </row>
        <row r="394">
          <cell r="B394">
            <v>36642</v>
          </cell>
          <cell r="C394">
            <v>1.5197791450306499</v>
          </cell>
          <cell r="D394">
            <v>1.2548868099999999</v>
          </cell>
          <cell r="E394">
            <v>79688.462101215337</v>
          </cell>
          <cell r="F394">
            <v>1.7336715899999999</v>
          </cell>
          <cell r="G394">
            <v>15.98593258</v>
          </cell>
        </row>
        <row r="395">
          <cell r="B395">
            <v>36643</v>
          </cell>
          <cell r="C395">
            <v>1.5207085726345699</v>
          </cell>
          <cell r="D395">
            <v>1.2556815100000001</v>
          </cell>
          <cell r="E395">
            <v>79638.0285953243</v>
          </cell>
          <cell r="F395">
            <v>1.7340932899999999</v>
          </cell>
          <cell r="G395">
            <v>16.007885810000001</v>
          </cell>
        </row>
        <row r="396">
          <cell r="B396">
            <v>36644</v>
          </cell>
          <cell r="C396">
            <v>1.5216385686340299</v>
          </cell>
          <cell r="D396">
            <v>1.2564767100000001</v>
          </cell>
          <cell r="E396">
            <v>79587.627215151486</v>
          </cell>
          <cell r="F396">
            <v>1.7345129399999999</v>
          </cell>
          <cell r="G396">
            <v>16.029794259999999</v>
          </cell>
        </row>
        <row r="397">
          <cell r="B397">
            <v>36648</v>
          </cell>
          <cell r="C397">
            <v>1.52256913337662</v>
          </cell>
          <cell r="D397">
            <v>1.2572724099999999</v>
          </cell>
          <cell r="E397">
            <v>79537.257959872048</v>
          </cell>
          <cell r="F397">
            <v>1.73493042</v>
          </cell>
          <cell r="G397">
            <v>15.968632380000001</v>
          </cell>
        </row>
        <row r="398">
          <cell r="B398">
            <v>36649</v>
          </cell>
          <cell r="C398">
            <v>1.5235002672101601</v>
          </cell>
          <cell r="D398">
            <v>1.25806862</v>
          </cell>
          <cell r="E398">
            <v>79486.920196769555</v>
          </cell>
          <cell r="F398">
            <v>1.7353457299999999</v>
          </cell>
          <cell r="G398">
            <v>15.99048228</v>
          </cell>
        </row>
        <row r="399">
          <cell r="B399">
            <v>36650</v>
          </cell>
          <cell r="C399">
            <v>1.5244319704826801</v>
          </cell>
          <cell r="D399">
            <v>1.2588653299999999</v>
          </cell>
          <cell r="E399">
            <v>79436.614558286397</v>
          </cell>
          <cell r="F399">
            <v>1.73575908</v>
          </cell>
          <cell r="G399">
            <v>16.01228828</v>
          </cell>
        </row>
        <row r="400">
          <cell r="B400">
            <v>36651</v>
          </cell>
          <cell r="C400">
            <v>1.52536424354242</v>
          </cell>
          <cell r="D400">
            <v>1.2596625400000001</v>
          </cell>
          <cell r="E400">
            <v>79386.341043371809</v>
          </cell>
          <cell r="F400">
            <v>1.7361703100000001</v>
          </cell>
          <cell r="G400">
            <v>16.03405064</v>
          </cell>
        </row>
        <row r="401">
          <cell r="B401">
            <v>36654</v>
          </cell>
          <cell r="C401">
            <v>1.52629708673785</v>
          </cell>
          <cell r="D401">
            <v>1.2604602600000001</v>
          </cell>
          <cell r="E401">
            <v>79336.099021479662</v>
          </cell>
          <cell r="F401">
            <v>1.73657945</v>
          </cell>
          <cell r="G401">
            <v>16.00097173</v>
          </cell>
        </row>
        <row r="402">
          <cell r="B402">
            <v>36655</v>
          </cell>
          <cell r="C402">
            <v>1.5272305004176201</v>
          </cell>
          <cell r="D402">
            <v>1.2612584899999999</v>
          </cell>
          <cell r="E402">
            <v>79285.888493801147</v>
          </cell>
          <cell r="F402">
            <v>1.7369866700000001</v>
          </cell>
          <cell r="G402">
            <v>16.022667009999999</v>
          </cell>
        </row>
        <row r="403">
          <cell r="B403">
            <v>36656</v>
          </cell>
          <cell r="C403">
            <v>1.52816448493063</v>
          </cell>
          <cell r="D403">
            <v>1.26205722</v>
          </cell>
          <cell r="E403">
            <v>79235.710089277884</v>
          </cell>
          <cell r="F403">
            <v>1.7373916700000001</v>
          </cell>
          <cell r="G403">
            <v>16.04431945</v>
          </cell>
        </row>
        <row r="404">
          <cell r="B404">
            <v>36657</v>
          </cell>
          <cell r="C404">
            <v>1.5290990406259599</v>
          </cell>
          <cell r="D404">
            <v>1.2628564499999999</v>
          </cell>
          <cell r="E404">
            <v>79185.563806559338</v>
          </cell>
          <cell r="F404">
            <v>1.7377947899999999</v>
          </cell>
          <cell r="G404">
            <v>16.065929279999999</v>
          </cell>
        </row>
        <row r="405">
          <cell r="B405">
            <v>36658</v>
          </cell>
          <cell r="C405">
            <v>1.5300341678529199</v>
          </cell>
          <cell r="D405">
            <v>1.2636562</v>
          </cell>
          <cell r="E405">
            <v>79135.448391738202</v>
          </cell>
          <cell r="F405">
            <v>1.73819587</v>
          </cell>
          <cell r="G405">
            <v>16.087496739999999</v>
          </cell>
        </row>
        <row r="406">
          <cell r="B406">
            <v>36661</v>
          </cell>
          <cell r="C406">
            <v>1.5309698669610501</v>
          </cell>
          <cell r="D406">
            <v>1.26445645</v>
          </cell>
          <cell r="E406">
            <v>79085.365098971975</v>
          </cell>
          <cell r="F406">
            <v>1.7385950999999999</v>
          </cell>
          <cell r="G406">
            <v>16.054691470000002</v>
          </cell>
        </row>
        <row r="407">
          <cell r="B407">
            <v>36662</v>
          </cell>
          <cell r="C407">
            <v>1.5319061383000701</v>
          </cell>
          <cell r="D407">
            <v>1.2652572</v>
          </cell>
          <cell r="E407">
            <v>79035.313926686213</v>
          </cell>
          <cell r="F407">
            <v>1.7389921399999999</v>
          </cell>
          <cell r="G407">
            <v>16.076194019999999</v>
          </cell>
        </row>
        <row r="408">
          <cell r="B408">
            <v>36663</v>
          </cell>
          <cell r="C408">
            <v>1.5328429822199301</v>
          </cell>
          <cell r="D408">
            <v>1.26605846</v>
          </cell>
          <cell r="E408">
            <v>78985.294249366649</v>
          </cell>
          <cell r="F408">
            <v>1.73938733</v>
          </cell>
          <cell r="G408">
            <v>16.097654980000002</v>
          </cell>
        </row>
        <row r="409">
          <cell r="B409">
            <v>36664</v>
          </cell>
          <cell r="C409">
            <v>1.5337803990708101</v>
          </cell>
          <cell r="D409">
            <v>1.26686023</v>
          </cell>
          <cell r="E409">
            <v>78935.306067663041</v>
          </cell>
          <cell r="F409">
            <v>1.7397806899999999</v>
          </cell>
          <cell r="G409">
            <v>16.119074569999999</v>
          </cell>
        </row>
        <row r="410">
          <cell r="B410">
            <v>36665</v>
          </cell>
          <cell r="C410">
            <v>1.53471838920307</v>
          </cell>
          <cell r="D410">
            <v>1.2676625100000001</v>
          </cell>
          <cell r="E410">
            <v>78885.349382147455</v>
          </cell>
          <cell r="F410">
            <v>1.74017204</v>
          </cell>
          <cell r="G410">
            <v>16.140453019999999</v>
          </cell>
        </row>
        <row r="411">
          <cell r="B411">
            <v>36668</v>
          </cell>
          <cell r="C411">
            <v>1.5356569529673101</v>
          </cell>
          <cell r="D411">
            <v>1.2684652999999999</v>
          </cell>
          <cell r="E411">
            <v>78835.424193314553</v>
          </cell>
          <cell r="F411">
            <v>1.7405613900000001</v>
          </cell>
          <cell r="G411">
            <v>16.107917919999998</v>
          </cell>
        </row>
        <row r="412">
          <cell r="B412">
            <v>36669</v>
          </cell>
          <cell r="C412">
            <v>1.5365960907143501</v>
          </cell>
          <cell r="D412">
            <v>1.26926859</v>
          </cell>
          <cell r="E412">
            <v>78785.531122297762</v>
          </cell>
          <cell r="F412">
            <v>1.74094891</v>
          </cell>
          <cell r="G412">
            <v>16.12923353</v>
          </cell>
        </row>
        <row r="413">
          <cell r="B413">
            <v>36670</v>
          </cell>
          <cell r="C413">
            <v>1.53753580279519</v>
          </cell>
          <cell r="D413">
            <v>1.2700724000000001</v>
          </cell>
          <cell r="E413">
            <v>78735.668927220206</v>
          </cell>
          <cell r="F413">
            <v>1.7413345899999999</v>
          </cell>
          <cell r="G413">
            <v>16.15050875</v>
          </cell>
        </row>
        <row r="414">
          <cell r="B414">
            <v>36671</v>
          </cell>
          <cell r="C414">
            <v>1.5384760895610701</v>
          </cell>
          <cell r="D414">
            <v>1.27087671</v>
          </cell>
          <cell r="E414">
            <v>78685.838848994244</v>
          </cell>
          <cell r="F414">
            <v>1.7417184400000001</v>
          </cell>
          <cell r="G414">
            <v>16.171743790000001</v>
          </cell>
        </row>
        <row r="415">
          <cell r="B415">
            <v>36672</v>
          </cell>
          <cell r="C415">
            <v>1.5394169513634599</v>
          </cell>
          <cell r="D415">
            <v>1.2716815299999999</v>
          </cell>
          <cell r="E415">
            <v>78636.040267094228</v>
          </cell>
          <cell r="F415">
            <v>1.7421002699999999</v>
          </cell>
          <cell r="G415">
            <v>16.19293888</v>
          </cell>
        </row>
        <row r="416">
          <cell r="B416">
            <v>36675</v>
          </cell>
          <cell r="C416">
            <v>1.540358388554</v>
          </cell>
          <cell r="D416">
            <v>1.2724868600000001</v>
          </cell>
          <cell r="E416">
            <v>78586.273181634257</v>
          </cell>
          <cell r="F416">
            <v>1.7424804199999999</v>
          </cell>
          <cell r="G416">
            <v>16.160670530000001</v>
          </cell>
        </row>
        <row r="417">
          <cell r="B417">
            <v>36676</v>
          </cell>
          <cell r="C417">
            <v>1.5413004014845899</v>
          </cell>
          <cell r="D417">
            <v>1.2732927000000001</v>
          </cell>
          <cell r="E417">
            <v>78536.537592652501</v>
          </cell>
          <cell r="F417">
            <v>1.7428587099999999</v>
          </cell>
          <cell r="G417">
            <v>16.181804759999999</v>
          </cell>
        </row>
        <row r="418">
          <cell r="B418">
            <v>36677</v>
          </cell>
          <cell r="C418">
            <v>1.54224299050733</v>
          </cell>
          <cell r="D418">
            <v>1.27409905</v>
          </cell>
          <cell r="E418">
            <v>78486.833500111316</v>
          </cell>
          <cell r="F418">
            <v>1.74323513</v>
          </cell>
          <cell r="G418">
            <v>16.202899760000001</v>
          </cell>
        </row>
        <row r="419">
          <cell r="B419">
            <v>36678</v>
          </cell>
          <cell r="C419">
            <v>1.5431861559745099</v>
          </cell>
          <cell r="D419">
            <v>1.2749059199999999</v>
          </cell>
          <cell r="E419">
            <v>78437.160288658793</v>
          </cell>
          <cell r="F419">
            <v>1.7436096800000001</v>
          </cell>
          <cell r="G419">
            <v>16.22395573</v>
          </cell>
        </row>
        <row r="420">
          <cell r="B420">
            <v>36679</v>
          </cell>
          <cell r="C420">
            <v>1.54412989823867</v>
          </cell>
          <cell r="D420">
            <v>1.2757132900000001</v>
          </cell>
          <cell r="E420">
            <v>78387.519189362676</v>
          </cell>
          <cell r="F420">
            <v>1.7439826700000001</v>
          </cell>
          <cell r="G420">
            <v>16.244972879999999</v>
          </cell>
        </row>
        <row r="421">
          <cell r="B421">
            <v>36682</v>
          </cell>
          <cell r="C421">
            <v>1.54507421765256</v>
          </cell>
          <cell r="D421">
            <v>1.2765211700000001</v>
          </cell>
          <cell r="E421">
            <v>78337.909585941292</v>
          </cell>
          <cell r="F421">
            <v>1.7443537499999999</v>
          </cell>
          <cell r="G421">
            <v>16.21296787</v>
          </cell>
        </row>
        <row r="422">
          <cell r="B422">
            <v>36683</v>
          </cell>
          <cell r="C422">
            <v>1.54601911456913</v>
          </cell>
          <cell r="D422">
            <v>1.27732957</v>
          </cell>
          <cell r="E422">
            <v>78288.330865150172</v>
          </cell>
          <cell r="F422">
            <v>1.74472308</v>
          </cell>
          <cell r="G422">
            <v>16.233926069999999</v>
          </cell>
        </row>
        <row r="423">
          <cell r="B423">
            <v>36684</v>
          </cell>
          <cell r="C423">
            <v>1.54696458934155</v>
          </cell>
          <cell r="D423">
            <v>1.27813848</v>
          </cell>
          <cell r="E423">
            <v>78238.783641033951</v>
          </cell>
          <cell r="F423">
            <v>1.7450906399999999</v>
          </cell>
          <cell r="G423">
            <v>16.254846140000001</v>
          </cell>
        </row>
        <row r="424">
          <cell r="B424">
            <v>36685</v>
          </cell>
          <cell r="C424">
            <v>1.5479106423232101</v>
          </cell>
          <cell r="D424">
            <v>1.2789478999999999</v>
          </cell>
          <cell r="E424">
            <v>78189.267913102638</v>
          </cell>
          <cell r="F424">
            <v>1.7454564100000001</v>
          </cell>
          <cell r="G424">
            <v>16.27572829</v>
          </cell>
        </row>
        <row r="425">
          <cell r="B425">
            <v>36686</v>
          </cell>
          <cell r="C425">
            <v>1.54885727386773</v>
          </cell>
          <cell r="D425">
            <v>1.2797578300000001</v>
          </cell>
          <cell r="E425">
            <v>78139.78368079217</v>
          </cell>
          <cell r="F425">
            <v>1.74582054</v>
          </cell>
          <cell r="G425">
            <v>16.29657271</v>
          </cell>
        </row>
        <row r="426">
          <cell r="B426">
            <v>36689</v>
          </cell>
          <cell r="C426">
            <v>1.54980448432892</v>
          </cell>
          <cell r="D426">
            <v>1.28056828</v>
          </cell>
          <cell r="E426">
            <v>78090.330333654681</v>
          </cell>
          <cell r="F426">
            <v>1.7461828399999999</v>
          </cell>
          <cell r="G426">
            <v>16.26482768</v>
          </cell>
        </row>
        <row r="427">
          <cell r="B427">
            <v>36690</v>
          </cell>
          <cell r="C427">
            <v>1.5507522740608299</v>
          </cell>
          <cell r="D427">
            <v>1.2813792399999999</v>
          </cell>
          <cell r="E427">
            <v>78040.908482331899</v>
          </cell>
          <cell r="F427">
            <v>1.7465436299999999</v>
          </cell>
          <cell r="G427">
            <v>16.285614970000001</v>
          </cell>
        </row>
        <row r="428">
          <cell r="B428">
            <v>36691</v>
          </cell>
          <cell r="C428">
            <v>1.5517006434177001</v>
          </cell>
          <cell r="D428">
            <v>1.2821907100000001</v>
          </cell>
          <cell r="E428">
            <v>77991.518126036026</v>
          </cell>
          <cell r="F428">
            <v>1.7469025300000001</v>
          </cell>
          <cell r="G428">
            <v>16.306365209999999</v>
          </cell>
        </row>
        <row r="429">
          <cell r="B429">
            <v>36692</v>
          </cell>
          <cell r="C429">
            <v>1.55264959275402</v>
          </cell>
          <cell r="D429">
            <v>1.2830026999999999</v>
          </cell>
          <cell r="E429">
            <v>77942.158656408137</v>
          </cell>
          <cell r="F429">
            <v>1.7472598800000001</v>
          </cell>
          <cell r="G429">
            <v>16.3270786</v>
          </cell>
        </row>
        <row r="430">
          <cell r="B430">
            <v>36693</v>
          </cell>
          <cell r="C430">
            <v>1.5535991224244601</v>
          </cell>
          <cell r="D430">
            <v>1.2838152</v>
          </cell>
          <cell r="E430">
            <v>77892.830681549807</v>
          </cell>
          <cell r="F430">
            <v>1.7476156300000001</v>
          </cell>
          <cell r="G430">
            <v>16.34775531</v>
          </cell>
        </row>
        <row r="431">
          <cell r="B431">
            <v>36696</v>
          </cell>
          <cell r="C431">
            <v>1.5545492327839401</v>
          </cell>
          <cell r="D431">
            <v>1.2846282099999999</v>
          </cell>
          <cell r="E431">
            <v>77843.534200451671</v>
          </cell>
          <cell r="F431">
            <v>1.7479695900000001</v>
          </cell>
          <cell r="G431">
            <v>16.31626691</v>
          </cell>
        </row>
        <row r="432">
          <cell r="B432">
            <v>36697</v>
          </cell>
          <cell r="C432">
            <v>1.55549992418758</v>
          </cell>
          <cell r="D432">
            <v>1.28544174</v>
          </cell>
          <cell r="E432">
            <v>77794.268606837053</v>
          </cell>
          <cell r="F432">
            <v>1.7483219000000001</v>
          </cell>
          <cell r="G432">
            <v>16.33688824</v>
          </cell>
        </row>
        <row r="433">
          <cell r="B433">
            <v>36698</v>
          </cell>
          <cell r="C433">
            <v>1.55645119699072</v>
          </cell>
          <cell r="D433">
            <v>1.28625579</v>
          </cell>
          <cell r="E433">
            <v>77745.03390184934</v>
          </cell>
          <cell r="F433">
            <v>1.7486727</v>
          </cell>
          <cell r="G433">
            <v>16.357473550000002</v>
          </cell>
        </row>
        <row r="434">
          <cell r="B434">
            <v>36700</v>
          </cell>
          <cell r="C434">
            <v>1.5574030515489199</v>
          </cell>
          <cell r="D434">
            <v>1.28707035</v>
          </cell>
          <cell r="E434">
            <v>77695.830690218296</v>
          </cell>
          <cell r="F434">
            <v>1.74902179</v>
          </cell>
          <cell r="G434">
            <v>16.352108430000001</v>
          </cell>
        </row>
        <row r="435">
          <cell r="B435">
            <v>36703</v>
          </cell>
          <cell r="C435">
            <v>1.55835548821794</v>
          </cell>
          <cell r="D435">
            <v>1.2878854200000001</v>
          </cell>
          <cell r="E435">
            <v>77646.658970640419</v>
          </cell>
          <cell r="F435">
            <v>1.7493692999999999</v>
          </cell>
          <cell r="G435">
            <v>16.32106345</v>
          </cell>
        </row>
        <row r="436">
          <cell r="B436">
            <v>36704</v>
          </cell>
          <cell r="C436">
            <v>1.55930850735379</v>
          </cell>
          <cell r="D436">
            <v>1.28870102</v>
          </cell>
          <cell r="E436">
            <v>77597.517537465756</v>
          </cell>
          <cell r="F436">
            <v>1.7497152</v>
          </cell>
          <cell r="G436">
            <v>16.34156703</v>
          </cell>
        </row>
        <row r="437">
          <cell r="B437">
            <v>36705</v>
          </cell>
          <cell r="C437">
            <v>1.5602621093126701</v>
          </cell>
          <cell r="D437">
            <v>1.2895171299999999</v>
          </cell>
          <cell r="E437">
            <v>77548.407596570672</v>
          </cell>
          <cell r="F437">
            <v>1.75005945</v>
          </cell>
          <cell r="G437">
            <v>16.362035429999999</v>
          </cell>
        </row>
        <row r="438">
          <cell r="B438">
            <v>36706</v>
          </cell>
          <cell r="C438">
            <v>1.5612162944510199</v>
          </cell>
          <cell r="D438">
            <v>1.2903337500000001</v>
          </cell>
          <cell r="E438">
            <v>77499.329146432079</v>
          </cell>
          <cell r="F438">
            <v>1.75040219</v>
          </cell>
          <cell r="G438">
            <v>16.382468830000001</v>
          </cell>
        </row>
        <row r="439">
          <cell r="B439">
            <v>36707</v>
          </cell>
          <cell r="C439">
            <v>1.5621710631254699</v>
          </cell>
          <cell r="D439">
            <v>1.2911509000000001</v>
          </cell>
          <cell r="E439">
            <v>77450.280985746896</v>
          </cell>
          <cell r="F439">
            <v>1.7507433800000001</v>
          </cell>
          <cell r="G439">
            <v>16.402867409999999</v>
          </cell>
        </row>
        <row r="440">
          <cell r="B440">
            <v>36710</v>
          </cell>
          <cell r="C440">
            <v>1.5631264156928999</v>
          </cell>
          <cell r="D440">
            <v>1.2919685599999999</v>
          </cell>
          <cell r="E440">
            <v>77401.26431559604</v>
          </cell>
          <cell r="F440">
            <v>1.7510831499999999</v>
          </cell>
          <cell r="G440">
            <v>16.372068639999998</v>
          </cell>
        </row>
        <row r="441">
          <cell r="B441">
            <v>36711</v>
          </cell>
          <cell r="C441">
            <v>1.56408235251038</v>
          </cell>
          <cell r="D441">
            <v>1.2927867399999999</v>
          </cell>
          <cell r="E441">
            <v>77352.278535901452</v>
          </cell>
          <cell r="F441">
            <v>1.7514211</v>
          </cell>
          <cell r="G441">
            <v>16.392414460000001</v>
          </cell>
        </row>
        <row r="442">
          <cell r="B442">
            <v>36712</v>
          </cell>
          <cell r="C442">
            <v>1.5650388739352099</v>
          </cell>
          <cell r="D442">
            <v>1.2936054299999999</v>
          </cell>
          <cell r="E442">
            <v>77303.324244704199</v>
          </cell>
          <cell r="F442">
            <v>1.7517577200000001</v>
          </cell>
          <cell r="G442">
            <v>16.412726060000001</v>
          </cell>
        </row>
        <row r="443">
          <cell r="B443">
            <v>36713</v>
          </cell>
          <cell r="C443">
            <v>1.5659959803249199</v>
          </cell>
          <cell r="D443">
            <v>1.2944246500000001</v>
          </cell>
          <cell r="E443">
            <v>77254.400246472433</v>
          </cell>
          <cell r="F443">
            <v>1.7520928</v>
          </cell>
          <cell r="G443">
            <v>16.43300361</v>
          </cell>
        </row>
        <row r="444">
          <cell r="B444">
            <v>36714</v>
          </cell>
          <cell r="C444">
            <v>1.5669536720372399</v>
          </cell>
          <cell r="D444">
            <v>1.29524438</v>
          </cell>
          <cell r="E444">
            <v>77205.507735922394</v>
          </cell>
          <cell r="F444">
            <v>1.7524262799999999</v>
          </cell>
          <cell r="G444">
            <v>16.453247300000001</v>
          </cell>
        </row>
        <row r="445">
          <cell r="B445">
            <v>36717</v>
          </cell>
          <cell r="C445">
            <v>1.5679119494301299</v>
          </cell>
          <cell r="D445">
            <v>1.29606464</v>
          </cell>
          <cell r="E445">
            <v>77156.645520396269</v>
          </cell>
          <cell r="F445">
            <v>1.7527582900000001</v>
          </cell>
          <cell r="G445">
            <v>16.422691629999999</v>
          </cell>
        </row>
        <row r="446">
          <cell r="B446">
            <v>36718</v>
          </cell>
          <cell r="C446">
            <v>1.5688708128617599</v>
          </cell>
          <cell r="D446">
            <v>1.29688541</v>
          </cell>
          <cell r="E446">
            <v>77107.814791439436</v>
          </cell>
          <cell r="F446">
            <v>1.7530887799999999</v>
          </cell>
          <cell r="G446">
            <v>16.442884129999999</v>
          </cell>
        </row>
        <row r="447">
          <cell r="B447">
            <v>36719</v>
          </cell>
          <cell r="C447">
            <v>1.5698302626905301</v>
          </cell>
          <cell r="D447">
            <v>1.2977067</v>
          </cell>
          <cell r="E447">
            <v>77059.014953070669</v>
          </cell>
          <cell r="F447">
            <v>1.75341788</v>
          </cell>
          <cell r="G447">
            <v>16.463043330000001</v>
          </cell>
        </row>
        <row r="448">
          <cell r="B448">
            <v>36720</v>
          </cell>
          <cell r="C448">
            <v>1.57079029927505</v>
          </cell>
          <cell r="D448">
            <v>1.2985285099999999</v>
          </cell>
          <cell r="E448">
            <v>77010.246005303343</v>
          </cell>
          <cell r="F448">
            <v>1.7537453700000001</v>
          </cell>
          <cell r="G448">
            <v>16.483169419999999</v>
          </cell>
        </row>
        <row r="449">
          <cell r="B449">
            <v>36721</v>
          </cell>
          <cell r="C449">
            <v>1.57175092297416</v>
          </cell>
          <cell r="D449">
            <v>1.2993508499999999</v>
          </cell>
          <cell r="E449">
            <v>76961.507355769238</v>
          </cell>
          <cell r="F449">
            <v>1.75407154</v>
          </cell>
          <cell r="G449">
            <v>16.503262549999999</v>
          </cell>
        </row>
        <row r="450">
          <cell r="B450">
            <v>36724</v>
          </cell>
          <cell r="C450">
            <v>1.5727121341468999</v>
          </cell>
          <cell r="D450">
            <v>1.3001737</v>
          </cell>
          <cell r="E450">
            <v>76912.800189697737</v>
          </cell>
          <cell r="F450">
            <v>1.75439616</v>
          </cell>
          <cell r="G450">
            <v>16.472946919999998</v>
          </cell>
        </row>
        <row r="451">
          <cell r="B451">
            <v>36725</v>
          </cell>
          <cell r="C451">
            <v>1.57367393315256</v>
          </cell>
          <cell r="D451">
            <v>1.30099707</v>
          </cell>
          <cell r="E451">
            <v>76864.123913822492</v>
          </cell>
          <cell r="F451">
            <v>1.75471935</v>
          </cell>
          <cell r="G451">
            <v>16.492990370000001</v>
          </cell>
        </row>
        <row r="452">
          <cell r="B452">
            <v>36726</v>
          </cell>
          <cell r="C452">
            <v>1.57463632035061</v>
          </cell>
          <cell r="D452">
            <v>1.3018209700000001</v>
          </cell>
          <cell r="E452">
            <v>76815.477937799689</v>
          </cell>
          <cell r="F452">
            <v>1.7550410700000001</v>
          </cell>
          <cell r="G452">
            <v>16.513001419999998</v>
          </cell>
        </row>
        <row r="453">
          <cell r="B453">
            <v>36727</v>
          </cell>
          <cell r="C453">
            <v>1.5755992961007801</v>
          </cell>
          <cell r="D453">
            <v>1.3026453899999999</v>
          </cell>
          <cell r="E453">
            <v>76766.862852829043</v>
          </cell>
          <cell r="F453">
            <v>1.7553614200000001</v>
          </cell>
          <cell r="G453">
            <v>16.532980250000001</v>
          </cell>
        </row>
        <row r="454">
          <cell r="B454">
            <v>36728</v>
          </cell>
          <cell r="C454">
            <v>1.576562860763</v>
          </cell>
          <cell r="D454">
            <v>1.3034703299999999</v>
          </cell>
          <cell r="E454">
            <v>76718.278658479336</v>
          </cell>
          <cell r="F454">
            <v>1.7556803599999999</v>
          </cell>
          <cell r="G454">
            <v>16.552927010000001</v>
          </cell>
        </row>
        <row r="455">
          <cell r="B455">
            <v>36731</v>
          </cell>
          <cell r="C455">
            <v>1.5775270146974101</v>
          </cell>
          <cell r="D455">
            <v>1.3042957900000001</v>
          </cell>
          <cell r="E455">
            <v>76669.725354246519</v>
          </cell>
          <cell r="F455">
            <v>1.7559978199999999</v>
          </cell>
          <cell r="G455">
            <v>16.522848379999999</v>
          </cell>
        </row>
        <row r="456">
          <cell r="B456">
            <v>36732</v>
          </cell>
          <cell r="C456">
            <v>1.57849175826439</v>
          </cell>
          <cell r="D456">
            <v>1.3051217799999999</v>
          </cell>
          <cell r="E456">
            <v>76621.202352473192</v>
          </cell>
          <cell r="F456">
            <v>1.7563141099999999</v>
          </cell>
          <cell r="G456">
            <v>16.542746900000001</v>
          </cell>
        </row>
        <row r="457">
          <cell r="B457">
            <v>36733</v>
          </cell>
          <cell r="C457">
            <v>1.5794570918245301</v>
          </cell>
          <cell r="D457">
            <v>1.30594828</v>
          </cell>
          <cell r="E457">
            <v>76572.710827415009</v>
          </cell>
          <cell r="F457">
            <v>1.7566287899999999</v>
          </cell>
          <cell r="G457">
            <v>16.562613899999999</v>
          </cell>
        </row>
        <row r="458">
          <cell r="B458">
            <v>36734</v>
          </cell>
          <cell r="C458">
            <v>1.5804230157386501</v>
          </cell>
          <cell r="D458">
            <v>1.3067753200000001</v>
          </cell>
          <cell r="E458">
            <v>76524.249019334093</v>
          </cell>
          <cell r="F458">
            <v>1.7569421599999999</v>
          </cell>
          <cell r="G458">
            <v>16.582449530000002</v>
          </cell>
        </row>
        <row r="459">
          <cell r="B459">
            <v>36735</v>
          </cell>
          <cell r="C459">
            <v>1.5813895303677701</v>
          </cell>
          <cell r="D459">
            <v>1.30760287</v>
          </cell>
          <cell r="E459">
            <v>76475.818686448736</v>
          </cell>
          <cell r="F459">
            <v>1.7572541699999999</v>
          </cell>
          <cell r="G459">
            <v>16.602253950000001</v>
          </cell>
        </row>
        <row r="460">
          <cell r="B460">
            <v>36738</v>
          </cell>
          <cell r="C460">
            <v>1.58235663607315</v>
          </cell>
          <cell r="D460">
            <v>1.30843095</v>
          </cell>
          <cell r="E460">
            <v>76427.418657438509</v>
          </cell>
          <cell r="F460">
            <v>1.7575647400000001</v>
          </cell>
          <cell r="G460">
            <v>16.572409319999998</v>
          </cell>
        </row>
        <row r="461">
          <cell r="B461">
            <v>36739</v>
          </cell>
          <cell r="C461">
            <v>1.5833243332162801</v>
          </cell>
          <cell r="D461">
            <v>1.3092595600000001</v>
          </cell>
          <cell r="E461">
            <v>76379.048933581958</v>
          </cell>
          <cell r="F461">
            <v>1.75787399</v>
          </cell>
          <cell r="G461">
            <v>16.592166899999999</v>
          </cell>
        </row>
        <row r="462">
          <cell r="B462">
            <v>36740</v>
          </cell>
          <cell r="C462">
            <v>1.58429262215883</v>
          </cell>
          <cell r="D462">
            <v>1.31008868</v>
          </cell>
          <cell r="E462">
            <v>76330.710681356315</v>
          </cell>
          <cell r="F462">
            <v>1.7581820500000001</v>
          </cell>
          <cell r="G462">
            <v>16.611893779999999</v>
          </cell>
        </row>
        <row r="463">
          <cell r="B463">
            <v>36741</v>
          </cell>
          <cell r="C463">
            <v>1.58526150326274</v>
          </cell>
          <cell r="D463">
            <v>1.31091834</v>
          </cell>
          <cell r="E463">
            <v>76282.402151761795</v>
          </cell>
          <cell r="F463">
            <v>1.7584886399999999</v>
          </cell>
          <cell r="G463">
            <v>16.631590129999999</v>
          </cell>
        </row>
        <row r="464">
          <cell r="B464">
            <v>36742</v>
          </cell>
          <cell r="C464">
            <v>1.5862309768901299</v>
          </cell>
          <cell r="D464">
            <v>1.3117485200000001</v>
          </cell>
          <cell r="E464">
            <v>76234.124510390146</v>
          </cell>
          <cell r="F464">
            <v>1.75879388</v>
          </cell>
          <cell r="G464">
            <v>16.651256100000001</v>
          </cell>
        </row>
        <row r="465">
          <cell r="B465">
            <v>36745</v>
          </cell>
          <cell r="C465">
            <v>1.5872010434033801</v>
          </cell>
          <cell r="D465">
            <v>1.3125792199999999</v>
          </cell>
          <cell r="E465">
            <v>76185.877756010799</v>
          </cell>
          <cell r="F465">
            <v>1.7590979</v>
          </cell>
          <cell r="G465">
            <v>16.621642520000002</v>
          </cell>
        </row>
        <row r="466">
          <cell r="B466">
            <v>36746</v>
          </cell>
          <cell r="C466">
            <v>1.58817170316506</v>
          </cell>
          <cell r="D466">
            <v>1.3134104499999999</v>
          </cell>
          <cell r="E466">
            <v>76137.661307628558</v>
          </cell>
          <cell r="F466">
            <v>1.7594006099999999</v>
          </cell>
          <cell r="G466">
            <v>16.64126298</v>
          </cell>
        </row>
        <row r="467">
          <cell r="B467">
            <v>36747</v>
          </cell>
          <cell r="C467">
            <v>1.58914295653797</v>
          </cell>
          <cell r="D467">
            <v>1.31424221</v>
          </cell>
          <cell r="E467">
            <v>76089.475166073084</v>
          </cell>
          <cell r="F467">
            <v>1.75970194</v>
          </cell>
          <cell r="G467">
            <v>16.66085356</v>
          </cell>
        </row>
        <row r="468">
          <cell r="B468">
            <v>36748</v>
          </cell>
          <cell r="C468">
            <v>1.59011480388515</v>
          </cell>
          <cell r="D468">
            <v>1.31507449</v>
          </cell>
          <cell r="E468">
            <v>76041.3199103269</v>
          </cell>
          <cell r="F468">
            <v>1.7600020000000001</v>
          </cell>
          <cell r="G468">
            <v>16.6804144</v>
          </cell>
        </row>
        <row r="469">
          <cell r="B469">
            <v>36749</v>
          </cell>
          <cell r="C469">
            <v>1.5910872455698299</v>
          </cell>
          <cell r="D469">
            <v>1.3159073100000001</v>
          </cell>
          <cell r="E469">
            <v>75993.194383881026</v>
          </cell>
          <cell r="F469">
            <v>1.7603009000000001</v>
          </cell>
          <cell r="G469">
            <v>16.699945670000002</v>
          </cell>
        </row>
        <row r="470">
          <cell r="B470">
            <v>36752</v>
          </cell>
          <cell r="C470">
            <v>1.5920602819555001</v>
          </cell>
          <cell r="D470">
            <v>1.3167406399999999</v>
          </cell>
          <cell r="E470">
            <v>75945.100319832156</v>
          </cell>
          <cell r="F470">
            <v>1.76059838</v>
          </cell>
          <cell r="G470">
            <v>16.670560219999999</v>
          </cell>
        </row>
        <row r="471">
          <cell r="B471">
            <v>36753</v>
          </cell>
          <cell r="C471">
            <v>1.59303391340583</v>
          </cell>
          <cell r="D471">
            <v>1.31757451</v>
          </cell>
          <cell r="E471">
            <v>75897.035986222894</v>
          </cell>
          <cell r="F471">
            <v>1.76089454</v>
          </cell>
          <cell r="G471">
            <v>16.69004726</v>
          </cell>
        </row>
        <row r="472">
          <cell r="B472">
            <v>36754</v>
          </cell>
          <cell r="C472">
            <v>1.5940081402847499</v>
          </cell>
          <cell r="D472">
            <v>1.3184089000000001</v>
          </cell>
          <cell r="E472">
            <v>75849.002536314787</v>
          </cell>
          <cell r="F472">
            <v>1.76118968</v>
          </cell>
          <cell r="G472">
            <v>16.70950521</v>
          </cell>
        </row>
        <row r="473">
          <cell r="B473">
            <v>36755</v>
          </cell>
          <cell r="C473">
            <v>1.5949829629563901</v>
          </cell>
          <cell r="D473">
            <v>1.31924383</v>
          </cell>
          <cell r="E473">
            <v>75800.998819149303</v>
          </cell>
          <cell r="F473">
            <v>1.7614833400000001</v>
          </cell>
          <cell r="G473">
            <v>16.728934200000001</v>
          </cell>
        </row>
        <row r="474">
          <cell r="B474">
            <v>36756</v>
          </cell>
          <cell r="C474">
            <v>1.59595838178512</v>
          </cell>
          <cell r="D474">
            <v>1.3200792800000001</v>
          </cell>
          <cell r="E474">
            <v>75753.02598492417</v>
          </cell>
          <cell r="F474">
            <v>1.76177582</v>
          </cell>
          <cell r="G474">
            <v>16.748334379999999</v>
          </cell>
        </row>
        <row r="475">
          <cell r="B475">
            <v>36759</v>
          </cell>
          <cell r="C475">
            <v>1.5969343971354999</v>
          </cell>
          <cell r="D475">
            <v>1.32091526</v>
          </cell>
          <cell r="E475">
            <v>75705.083458570996</v>
          </cell>
          <cell r="F475">
            <v>1.7620670300000001</v>
          </cell>
          <cell r="G475">
            <v>16.719174169999999</v>
          </cell>
        </row>
        <row r="476">
          <cell r="B476">
            <v>36760</v>
          </cell>
          <cell r="C476">
            <v>1.5979110093723601</v>
          </cell>
          <cell r="D476">
            <v>1.3217517700000001</v>
          </cell>
          <cell r="E476">
            <v>75657.171240254887</v>
          </cell>
          <cell r="F476">
            <v>1.7623570799999999</v>
          </cell>
          <cell r="G476">
            <v>16.738531380000001</v>
          </cell>
        </row>
        <row r="477">
          <cell r="B477">
            <v>36761</v>
          </cell>
          <cell r="C477">
            <v>1.5988882188607101</v>
          </cell>
          <cell r="D477">
            <v>1.3225888100000001</v>
          </cell>
          <cell r="E477">
            <v>75609.289330067739</v>
          </cell>
          <cell r="F477">
            <v>1.7626460799999999</v>
          </cell>
          <cell r="G477">
            <v>16.757860239999999</v>
          </cell>
        </row>
        <row r="478">
          <cell r="B478">
            <v>36762</v>
          </cell>
          <cell r="C478">
            <v>1.5998660259658199</v>
          </cell>
          <cell r="D478">
            <v>1.3234263799999999</v>
          </cell>
          <cell r="E478">
            <v>75561.437728028366</v>
          </cell>
          <cell r="F478">
            <v>1.7629335500000001</v>
          </cell>
          <cell r="G478">
            <v>16.777160890000001</v>
          </cell>
        </row>
        <row r="479">
          <cell r="B479">
            <v>36763</v>
          </cell>
          <cell r="C479">
            <v>1.60084443105315</v>
          </cell>
          <cell r="D479">
            <v>1.3242644800000001</v>
          </cell>
          <cell r="E479">
            <v>75513.616434082709</v>
          </cell>
          <cell r="F479">
            <v>1.76321997</v>
          </cell>
          <cell r="G479">
            <v>16.796433480000001</v>
          </cell>
        </row>
        <row r="480">
          <cell r="B480">
            <v>36766</v>
          </cell>
          <cell r="C480">
            <v>1.6018234344883999</v>
          </cell>
          <cell r="D480">
            <v>1.3251031099999999</v>
          </cell>
          <cell r="E480">
            <v>75465.825448104195</v>
          </cell>
          <cell r="F480">
            <v>1.76350527</v>
          </cell>
          <cell r="G480">
            <v>16.76749568</v>
          </cell>
        </row>
        <row r="481">
          <cell r="B481">
            <v>36767</v>
          </cell>
          <cell r="C481">
            <v>1.6028030366374999</v>
          </cell>
          <cell r="D481">
            <v>1.3259422700000001</v>
          </cell>
          <cell r="E481">
            <v>75418.064769893783</v>
          </cell>
          <cell r="F481">
            <v>1.7637893600000001</v>
          </cell>
          <cell r="G481">
            <v>16.7867265</v>
          </cell>
        </row>
        <row r="482">
          <cell r="B482">
            <v>36768</v>
          </cell>
          <cell r="C482">
            <v>1.6037832378665999</v>
          </cell>
          <cell r="D482">
            <v>1.3267819700000001</v>
          </cell>
          <cell r="E482">
            <v>75370.333831111668</v>
          </cell>
          <cell r="F482">
            <v>1.76407212</v>
          </cell>
          <cell r="G482">
            <v>16.8059297</v>
          </cell>
        </row>
        <row r="483">
          <cell r="B483">
            <v>36769</v>
          </cell>
          <cell r="C483">
            <v>1.6047640385420501</v>
          </cell>
          <cell r="D483">
            <v>1.32762219</v>
          </cell>
          <cell r="E483">
            <v>75322.633768271073</v>
          </cell>
          <cell r="F483">
            <v>1.76435388</v>
          </cell>
          <cell r="G483">
            <v>16.82510542</v>
          </cell>
        </row>
        <row r="484">
          <cell r="B484">
            <v>36770</v>
          </cell>
          <cell r="C484">
            <v>1.60574543903046</v>
          </cell>
          <cell r="D484">
            <v>1.32846295</v>
          </cell>
          <cell r="E484">
            <v>75274.963445536807</v>
          </cell>
          <cell r="F484">
            <v>1.76463433</v>
          </cell>
          <cell r="G484">
            <v>16.844253800000001</v>
          </cell>
        </row>
        <row r="485">
          <cell r="B485">
            <v>36773</v>
          </cell>
          <cell r="C485">
            <v>1.60672743969865</v>
          </cell>
          <cell r="D485">
            <v>1.3293042399999999</v>
          </cell>
          <cell r="E485">
            <v>75227.32343048873</v>
          </cell>
          <cell r="F485">
            <v>1.76491357</v>
          </cell>
          <cell r="G485">
            <v>16.815535610000001</v>
          </cell>
        </row>
        <row r="486">
          <cell r="B486">
            <v>36774</v>
          </cell>
          <cell r="C486">
            <v>1.60771004091365</v>
          </cell>
          <cell r="D486">
            <v>1.3301460599999999</v>
          </cell>
          <cell r="E486">
            <v>75179.713722566681</v>
          </cell>
          <cell r="F486">
            <v>1.7651919</v>
          </cell>
          <cell r="G486">
            <v>16.834643369999998</v>
          </cell>
        </row>
        <row r="487">
          <cell r="B487">
            <v>36775</v>
          </cell>
          <cell r="C487">
            <v>1.6086932430427301</v>
          </cell>
          <cell r="D487">
            <v>1.3309884199999999</v>
          </cell>
          <cell r="E487">
            <v>75132.133756655821</v>
          </cell>
          <cell r="F487">
            <v>1.7654688300000001</v>
          </cell>
          <cell r="G487">
            <v>16.85372422</v>
          </cell>
        </row>
        <row r="488">
          <cell r="B488">
            <v>36777</v>
          </cell>
          <cell r="C488">
            <v>1.60967704645339</v>
          </cell>
          <cell r="D488">
            <v>1.3318313100000001</v>
          </cell>
          <cell r="E488">
            <v>75084.584097966581</v>
          </cell>
          <cell r="F488">
            <v>1.7657448600000001</v>
          </cell>
          <cell r="G488">
            <v>16.848980300000001</v>
          </cell>
        </row>
        <row r="489">
          <cell r="B489">
            <v>36780</v>
          </cell>
          <cell r="C489">
            <v>1.6106614515133499</v>
          </cell>
          <cell r="D489">
            <v>1.3326747299999999</v>
          </cell>
          <cell r="E489">
            <v>75037.064745723823</v>
          </cell>
          <cell r="F489">
            <v>1.7660194899999999</v>
          </cell>
          <cell r="G489">
            <v>16.82063239</v>
          </cell>
        </row>
        <row r="490">
          <cell r="B490">
            <v>36781</v>
          </cell>
          <cell r="C490">
            <v>1.6116464585905399</v>
          </cell>
          <cell r="D490">
            <v>1.33351869</v>
          </cell>
          <cell r="E490">
            <v>74989.575136738422</v>
          </cell>
          <cell r="F490">
            <v>1.7662932</v>
          </cell>
          <cell r="G490">
            <v>16.839653169999998</v>
          </cell>
        </row>
        <row r="491">
          <cell r="B491">
            <v>36782</v>
          </cell>
          <cell r="C491">
            <v>1.6126320680531201</v>
          </cell>
          <cell r="D491">
            <v>1.33436318</v>
          </cell>
          <cell r="E491">
            <v>74942.115833861666</v>
          </cell>
          <cell r="F491">
            <v>1.7665657100000001</v>
          </cell>
          <cell r="G491">
            <v>16.85864763</v>
          </cell>
        </row>
        <row r="492">
          <cell r="B492">
            <v>36783</v>
          </cell>
          <cell r="C492">
            <v>1.6136182802695</v>
          </cell>
          <cell r="D492">
            <v>1.3352082000000001</v>
          </cell>
          <cell r="E492">
            <v>74894.686836105408</v>
          </cell>
          <cell r="F492">
            <v>1.7668373100000001</v>
          </cell>
          <cell r="G492">
            <v>16.87761588</v>
          </cell>
        </row>
        <row r="493">
          <cell r="B493">
            <v>36784</v>
          </cell>
          <cell r="C493">
            <v>1.61460509560828</v>
          </cell>
          <cell r="D493">
            <v>1.3360537699999999</v>
          </cell>
          <cell r="E493">
            <v>74847.287021988654</v>
          </cell>
          <cell r="F493">
            <v>1.76710748</v>
          </cell>
          <cell r="G493">
            <v>16.89655806</v>
          </cell>
        </row>
        <row r="494">
          <cell r="B494">
            <v>36787</v>
          </cell>
          <cell r="C494">
            <v>1.6155925144383201</v>
          </cell>
          <cell r="D494">
            <v>1.3368998599999999</v>
          </cell>
          <cell r="E494">
            <v>74799.918073145731</v>
          </cell>
          <cell r="F494">
            <v>1.76737674</v>
          </cell>
          <cell r="G494">
            <v>16.8684215</v>
          </cell>
        </row>
        <row r="495">
          <cell r="B495">
            <v>36788</v>
          </cell>
          <cell r="C495">
            <v>1.6165805371286699</v>
          </cell>
          <cell r="D495">
            <v>1.3377464999999999</v>
          </cell>
          <cell r="E495">
            <v>74752.578309866629</v>
          </cell>
          <cell r="F495">
            <v>1.7676449700000001</v>
          </cell>
          <cell r="G495">
            <v>16.88732478</v>
          </cell>
        </row>
        <row r="496">
          <cell r="B496">
            <v>36789</v>
          </cell>
          <cell r="C496">
            <v>1.61756916404864</v>
          </cell>
          <cell r="D496">
            <v>1.3385936599999999</v>
          </cell>
          <cell r="E496">
            <v>74705.269409388959</v>
          </cell>
          <cell r="F496">
            <v>1.76791206</v>
          </cell>
          <cell r="G496">
            <v>16.906202390000001</v>
          </cell>
        </row>
        <row r="497">
          <cell r="B497">
            <v>36790</v>
          </cell>
          <cell r="C497">
            <v>1.6185583955677301</v>
          </cell>
          <cell r="D497">
            <v>1.3394413700000001</v>
          </cell>
          <cell r="E497">
            <v>74657.989696107412</v>
          </cell>
          <cell r="F497">
            <v>1.7681779099999999</v>
          </cell>
          <cell r="G497">
            <v>16.925054450000001</v>
          </cell>
        </row>
        <row r="498">
          <cell r="B498">
            <v>36791</v>
          </cell>
          <cell r="C498">
            <v>1.6195482320557</v>
          </cell>
          <cell r="D498">
            <v>1.3402896099999999</v>
          </cell>
          <cell r="E498">
            <v>74610.740286198299</v>
          </cell>
          <cell r="F498">
            <v>1.76844281</v>
          </cell>
          <cell r="G498">
            <v>16.943881099999999</v>
          </cell>
        </row>
        <row r="499">
          <cell r="B499">
            <v>36794</v>
          </cell>
          <cell r="C499">
            <v>1.62053867388252</v>
          </cell>
          <cell r="D499">
            <v>1.34113839</v>
          </cell>
          <cell r="E499">
            <v>74563.520622208118</v>
          </cell>
          <cell r="F499">
            <v>1.7687066499999999</v>
          </cell>
          <cell r="G499">
            <v>16.915953300000002</v>
          </cell>
        </row>
        <row r="500">
          <cell r="B500">
            <v>36795</v>
          </cell>
          <cell r="C500">
            <v>1.6215297214183799</v>
          </cell>
          <cell r="D500">
            <v>1.3419877099999999</v>
          </cell>
          <cell r="E500">
            <v>74516.330704697742</v>
          </cell>
          <cell r="F500">
            <v>1.7689695299999999</v>
          </cell>
          <cell r="G500">
            <v>16.934742100000001</v>
          </cell>
        </row>
        <row r="501">
          <cell r="B501">
            <v>36796</v>
          </cell>
          <cell r="C501">
            <v>1.62252137503371</v>
          </cell>
          <cell r="D501">
            <v>1.34283756</v>
          </cell>
          <cell r="E501">
            <v>74469.171088720512</v>
          </cell>
          <cell r="F501">
            <v>1.76923133</v>
          </cell>
          <cell r="G501">
            <v>16.953505880000002</v>
          </cell>
        </row>
        <row r="502">
          <cell r="B502">
            <v>36797</v>
          </cell>
          <cell r="C502">
            <v>1.6235136350991599</v>
          </cell>
          <cell r="D502">
            <v>1.34368796</v>
          </cell>
          <cell r="E502">
            <v>74422.040664857937</v>
          </cell>
          <cell r="F502">
            <v>1.76949194</v>
          </cell>
          <cell r="G502">
            <v>16.972244759999999</v>
          </cell>
        </row>
        <row r="503">
          <cell r="B503">
            <v>36798</v>
          </cell>
          <cell r="C503">
            <v>1.62450650198561</v>
          </cell>
          <cell r="D503">
            <v>1.3445388899999999</v>
          </cell>
          <cell r="E503">
            <v>74374.940541883479</v>
          </cell>
          <cell r="F503">
            <v>1.7697516499999999</v>
          </cell>
          <cell r="G503">
            <v>16.990958849999998</v>
          </cell>
        </row>
        <row r="504">
          <cell r="B504">
            <v>36801</v>
          </cell>
          <cell r="C504">
            <v>1.62549997606415</v>
          </cell>
          <cell r="D504">
            <v>1.3453903599999999</v>
          </cell>
          <cell r="E504">
            <v>74327.870165503497</v>
          </cell>
          <cell r="F504">
            <v>1.7700101399999999</v>
          </cell>
          <cell r="G504">
            <v>16.963237240000002</v>
          </cell>
        </row>
        <row r="505">
          <cell r="B505">
            <v>36803</v>
          </cell>
          <cell r="C505">
            <v>1.62649405770613</v>
          </cell>
          <cell r="D505">
            <v>1.3462423699999999</v>
          </cell>
          <cell r="E505">
            <v>74280.829535917816</v>
          </cell>
          <cell r="F505">
            <v>1.77026792</v>
          </cell>
          <cell r="G505">
            <v>16.958809859999999</v>
          </cell>
        </row>
        <row r="506">
          <cell r="B506">
            <v>36804</v>
          </cell>
          <cell r="C506">
            <v>1.6274887472830999</v>
          </cell>
          <cell r="D506">
            <v>1.34709492</v>
          </cell>
          <cell r="E506">
            <v>74233.818653254217</v>
          </cell>
          <cell r="F506">
            <v>1.7705244499999999</v>
          </cell>
          <cell r="G506">
            <v>16.977468770000002</v>
          </cell>
        </row>
        <row r="507">
          <cell r="B507">
            <v>36805</v>
          </cell>
          <cell r="C507">
            <v>1.6284840451668401</v>
          </cell>
          <cell r="D507">
            <v>1.3479480100000001</v>
          </cell>
          <cell r="E507">
            <v>74186.837517568638</v>
          </cell>
          <cell r="F507">
            <v>1.7707800300000001</v>
          </cell>
          <cell r="G507">
            <v>16.996103430000002</v>
          </cell>
        </row>
        <row r="508">
          <cell r="B508">
            <v>36808</v>
          </cell>
          <cell r="C508">
            <v>1.6294799517293701</v>
          </cell>
          <cell r="D508">
            <v>1.34880164</v>
          </cell>
          <cell r="E508">
            <v>74139.88612884545</v>
          </cell>
          <cell r="F508">
            <v>1.77103454</v>
          </cell>
          <cell r="G508">
            <v>16.968728219999999</v>
          </cell>
        </row>
        <row r="509">
          <cell r="B509">
            <v>36809</v>
          </cell>
          <cell r="C509">
            <v>1.6304764673429299</v>
          </cell>
          <cell r="D509">
            <v>1.34965581</v>
          </cell>
          <cell r="E509">
            <v>74092.964486997618</v>
          </cell>
          <cell r="F509">
            <v>1.7712880600000001</v>
          </cell>
          <cell r="G509">
            <v>16.987326580000001</v>
          </cell>
        </row>
        <row r="510">
          <cell r="B510">
            <v>36810</v>
          </cell>
          <cell r="C510">
            <v>1.6314735923799799</v>
          </cell>
          <cell r="D510">
            <v>1.35051052</v>
          </cell>
          <cell r="E510">
            <v>74046.072591866963</v>
          </cell>
          <cell r="F510">
            <v>1.77154068</v>
          </cell>
          <cell r="G510">
            <v>17.005901059999999</v>
          </cell>
        </row>
        <row r="511">
          <cell r="B511">
            <v>36812</v>
          </cell>
          <cell r="C511">
            <v>1.6324713272132201</v>
          </cell>
          <cell r="D511">
            <v>1.3513657699999999</v>
          </cell>
          <cell r="E511">
            <v>73999.210443224423</v>
          </cell>
          <cell r="F511">
            <v>1.77179229</v>
          </cell>
          <cell r="G511">
            <v>17.001569440000001</v>
          </cell>
        </row>
        <row r="512">
          <cell r="B512">
            <v>36815</v>
          </cell>
          <cell r="C512">
            <v>1.6334696722155799</v>
          </cell>
          <cell r="D512">
            <v>1.35222156</v>
          </cell>
          <cell r="E512">
            <v>73952.378040770185</v>
          </cell>
          <cell r="F512">
            <v>1.77204275</v>
          </cell>
          <cell r="G512">
            <v>16.97453312</v>
          </cell>
        </row>
        <row r="513">
          <cell r="B513">
            <v>36816</v>
          </cell>
          <cell r="C513">
            <v>1.6344686277602001</v>
          </cell>
          <cell r="D513">
            <v>1.3530778999999999</v>
          </cell>
          <cell r="E513">
            <v>73905.574837930617</v>
          </cell>
          <cell r="F513">
            <v>1.77229237</v>
          </cell>
          <cell r="G513">
            <v>16.99305391</v>
          </cell>
        </row>
        <row r="514">
          <cell r="B514">
            <v>36817</v>
          </cell>
          <cell r="C514">
            <v>1.6354681942204701</v>
          </cell>
          <cell r="D514">
            <v>1.3539347799999999</v>
          </cell>
          <cell r="E514">
            <v>73858.801381850906</v>
          </cell>
          <cell r="F514">
            <v>1.7725410100000001</v>
          </cell>
          <cell r="G514">
            <v>17.011551310000002</v>
          </cell>
        </row>
        <row r="515">
          <cell r="B515">
            <v>36818</v>
          </cell>
          <cell r="C515">
            <v>1.6364683719699999</v>
          </cell>
          <cell r="D515">
            <v>1.3547921999999999</v>
          </cell>
          <cell r="E515">
            <v>73812.057672017894</v>
          </cell>
          <cell r="F515">
            <v>1.77278866</v>
          </cell>
          <cell r="G515">
            <v>17.030025439999999</v>
          </cell>
        </row>
        <row r="516">
          <cell r="B516">
            <v>36819</v>
          </cell>
          <cell r="C516">
            <v>1.63746916138262</v>
          </cell>
          <cell r="D516">
            <v>1.3556501599999999</v>
          </cell>
          <cell r="E516">
            <v>73765.343707848646</v>
          </cell>
          <cell r="F516">
            <v>1.7730353999999999</v>
          </cell>
          <cell r="G516">
            <v>17.048476390000001</v>
          </cell>
        </row>
        <row r="517">
          <cell r="B517">
            <v>36822</v>
          </cell>
          <cell r="C517">
            <v>1.6384705628323899</v>
          </cell>
          <cell r="D517">
            <v>1.35650867</v>
          </cell>
          <cell r="E517">
            <v>73718.658945246556</v>
          </cell>
          <cell r="F517">
            <v>1.7732810999999999</v>
          </cell>
          <cell r="G517">
            <v>17.021633980000001</v>
          </cell>
        </row>
        <row r="518">
          <cell r="B518">
            <v>36823</v>
          </cell>
          <cell r="C518">
            <v>1.63947257669361</v>
          </cell>
          <cell r="D518">
            <v>1.3573677200000001</v>
          </cell>
          <cell r="E518">
            <v>73672.003928309117</v>
          </cell>
          <cell r="F518">
            <v>1.77352595</v>
          </cell>
          <cell r="G518">
            <v>17.04005012</v>
          </cell>
        </row>
        <row r="519">
          <cell r="B519">
            <v>36824</v>
          </cell>
          <cell r="C519">
            <v>1.6404752033408001</v>
          </cell>
          <cell r="D519">
            <v>1.35822731</v>
          </cell>
          <cell r="E519">
            <v>73625.378656242741</v>
          </cell>
          <cell r="F519">
            <v>1.7737697100000001</v>
          </cell>
          <cell r="G519">
            <v>17.058443449999999</v>
          </cell>
        </row>
        <row r="520">
          <cell r="B520">
            <v>36825</v>
          </cell>
          <cell r="C520">
            <v>1.6414784431487299</v>
          </cell>
          <cell r="D520">
            <v>1.3590874500000001</v>
          </cell>
          <cell r="E520">
            <v>73578.782586801157</v>
          </cell>
          <cell r="F520">
            <v>1.7740126899999999</v>
          </cell>
          <cell r="G520">
            <v>17.076814079999998</v>
          </cell>
        </row>
        <row r="521">
          <cell r="B521">
            <v>36826</v>
          </cell>
          <cell r="C521">
            <v>1.64248229649235</v>
          </cell>
          <cell r="D521">
            <v>1.35994814</v>
          </cell>
          <cell r="E521">
            <v>73532.21572110831</v>
          </cell>
          <cell r="F521">
            <v>1.7742546299999999</v>
          </cell>
          <cell r="G521">
            <v>17.0951621</v>
          </cell>
        </row>
        <row r="522">
          <cell r="B522">
            <v>36829</v>
          </cell>
          <cell r="C522">
            <v>1.64348676374689</v>
          </cell>
          <cell r="D522">
            <v>1.36080936</v>
          </cell>
          <cell r="E522">
            <v>73485.679140243417</v>
          </cell>
          <cell r="F522">
            <v>1.7744956300000001</v>
          </cell>
          <cell r="G522">
            <v>17.068511310000002</v>
          </cell>
        </row>
        <row r="523">
          <cell r="B523">
            <v>36830</v>
          </cell>
          <cell r="C523">
            <v>1.6444918452877899</v>
          </cell>
          <cell r="D523">
            <v>1.3616711399999999</v>
          </cell>
          <cell r="E523">
            <v>73439.171223089899</v>
          </cell>
          <cell r="F523">
            <v>1.7747357500000001</v>
          </cell>
          <cell r="G523">
            <v>17.086825430000001</v>
          </cell>
        </row>
        <row r="524">
          <cell r="B524">
            <v>36831</v>
          </cell>
          <cell r="C524">
            <v>1.64549754149072</v>
          </cell>
          <cell r="D524">
            <v>1.3625334600000001</v>
          </cell>
          <cell r="E524">
            <v>73392.693049901311</v>
          </cell>
          <cell r="F524">
            <v>1.77497499</v>
          </cell>
          <cell r="G524">
            <v>17.1051173</v>
          </cell>
        </row>
        <row r="525">
          <cell r="B525">
            <v>36833</v>
          </cell>
          <cell r="C525">
            <v>1.6465038527315701</v>
          </cell>
          <cell r="D525">
            <v>1.3633963200000001</v>
          </cell>
          <cell r="E525">
            <v>73346.244619466175</v>
          </cell>
          <cell r="F525">
            <v>1.7752133000000001</v>
          </cell>
          <cell r="G525">
            <v>17.10100349</v>
          </cell>
        </row>
        <row r="526">
          <cell r="B526">
            <v>36836</v>
          </cell>
          <cell r="C526">
            <v>1.6475107793864701</v>
          </cell>
          <cell r="D526">
            <v>1.3642597400000001</v>
          </cell>
          <cell r="E526">
            <v>73299.824855932486</v>
          </cell>
          <cell r="F526">
            <v>1.77545065</v>
          </cell>
          <cell r="G526">
            <v>17.074675160000002</v>
          </cell>
        </row>
        <row r="527">
          <cell r="B527">
            <v>36837</v>
          </cell>
          <cell r="C527">
            <v>1.64851832183179</v>
          </cell>
          <cell r="D527">
            <v>1.3651237000000001</v>
          </cell>
          <cell r="E527">
            <v>73253.434835246066</v>
          </cell>
          <cell r="F527">
            <v>1.7756871400000001</v>
          </cell>
          <cell r="G527">
            <v>17.092916850000002</v>
          </cell>
        </row>
        <row r="528">
          <cell r="B528">
            <v>36838</v>
          </cell>
          <cell r="C528">
            <v>1.6495264804441101</v>
          </cell>
          <cell r="D528">
            <v>1.3659882000000001</v>
          </cell>
          <cell r="E528">
            <v>73207.074555988103</v>
          </cell>
          <cell r="F528">
            <v>1.7759227200000001</v>
          </cell>
          <cell r="G528">
            <v>17.111136729999998</v>
          </cell>
        </row>
        <row r="529">
          <cell r="B529">
            <v>36839</v>
          </cell>
          <cell r="C529">
            <v>1.6505352556002599</v>
          </cell>
          <cell r="D529">
            <v>1.3668532600000001</v>
          </cell>
          <cell r="E529">
            <v>73160.742946174039</v>
          </cell>
          <cell r="F529">
            <v>1.77615748</v>
          </cell>
          <cell r="G529">
            <v>17.129334920000002</v>
          </cell>
        </row>
        <row r="530">
          <cell r="B530">
            <v>36840</v>
          </cell>
          <cell r="C530">
            <v>1.6515446476772699</v>
          </cell>
          <cell r="D530">
            <v>1.3677188600000001</v>
          </cell>
          <cell r="E530">
            <v>73114.441077459443</v>
          </cell>
          <cell r="F530">
            <v>1.77639127</v>
          </cell>
          <cell r="G530">
            <v>17.147511510000001</v>
          </cell>
        </row>
        <row r="531">
          <cell r="B531">
            <v>36843</v>
          </cell>
          <cell r="C531">
            <v>1.6525546570524401</v>
          </cell>
          <cell r="D531">
            <v>1.3685850100000001</v>
          </cell>
          <cell r="E531">
            <v>73068.168414324507</v>
          </cell>
          <cell r="F531">
            <v>1.77662418</v>
          </cell>
          <cell r="G531">
            <v>17.121368100000002</v>
          </cell>
        </row>
        <row r="532">
          <cell r="B532">
            <v>36844</v>
          </cell>
          <cell r="C532">
            <v>1.65356528410328</v>
          </cell>
          <cell r="D532">
            <v>1.3694517100000001</v>
          </cell>
          <cell r="E532">
            <v>73021.924957105643</v>
          </cell>
          <cell r="F532">
            <v>1.7768561599999999</v>
          </cell>
          <cell r="G532">
            <v>17.139512140000001</v>
          </cell>
        </row>
        <row r="533">
          <cell r="B533">
            <v>36846</v>
          </cell>
          <cell r="C533">
            <v>1.6545765292075201</v>
          </cell>
          <cell r="D533">
            <v>1.3703189499999999</v>
          </cell>
          <cell r="E533">
            <v>72975.711238613469</v>
          </cell>
          <cell r="F533">
            <v>1.77708741</v>
          </cell>
          <cell r="G533">
            <v>17.135581389999999</v>
          </cell>
        </row>
        <row r="534">
          <cell r="B534">
            <v>36847</v>
          </cell>
          <cell r="C534">
            <v>1.6555883927431401</v>
          </cell>
          <cell r="D534">
            <v>1.3711867499999999</v>
          </cell>
          <cell r="E534">
            <v>72929.526193277474</v>
          </cell>
          <cell r="F534">
            <v>1.77731767</v>
          </cell>
          <cell r="G534">
            <v>17.15368805</v>
          </cell>
        </row>
        <row r="535">
          <cell r="B535">
            <v>36850</v>
          </cell>
          <cell r="C535">
            <v>1.6566008750883401</v>
          </cell>
          <cell r="D535">
            <v>1.3720551000000001</v>
          </cell>
          <cell r="E535">
            <v>72883.3703544413</v>
          </cell>
          <cell r="F535">
            <v>1.7775471300000001</v>
          </cell>
          <cell r="G535">
            <v>17.12785607</v>
          </cell>
        </row>
        <row r="536">
          <cell r="B536">
            <v>36851</v>
          </cell>
          <cell r="C536">
            <v>1.6576139766215701</v>
          </cell>
          <cell r="D536">
            <v>1.3729239900000001</v>
          </cell>
          <cell r="E536">
            <v>72837.244252684366</v>
          </cell>
          <cell r="F536">
            <v>1.77777575</v>
          </cell>
          <cell r="G536">
            <v>17.14593065</v>
          </cell>
        </row>
        <row r="537">
          <cell r="B537">
            <v>36852</v>
          </cell>
          <cell r="C537">
            <v>1.65862769772148</v>
          </cell>
          <cell r="D537">
            <v>1.37379344</v>
          </cell>
          <cell r="E537">
            <v>72791.146826265234</v>
          </cell>
          <cell r="F537">
            <v>1.7780033799999999</v>
          </cell>
          <cell r="G537">
            <v>17.16398439</v>
          </cell>
        </row>
        <row r="538">
          <cell r="B538">
            <v>36853</v>
          </cell>
          <cell r="C538">
            <v>1.6596420387669799</v>
          </cell>
          <cell r="D538">
            <v>1.37466343</v>
          </cell>
          <cell r="E538">
            <v>72745.079135479726</v>
          </cell>
          <cell r="F538">
            <v>1.77823033</v>
          </cell>
          <cell r="G538">
            <v>17.182017380000001</v>
          </cell>
        </row>
        <row r="539">
          <cell r="B539">
            <v>36854</v>
          </cell>
          <cell r="C539">
            <v>1.6606570001372001</v>
          </cell>
          <cell r="D539">
            <v>1.3755339799999999</v>
          </cell>
          <cell r="E539">
            <v>72699.040121131722</v>
          </cell>
          <cell r="F539">
            <v>1.77845633</v>
          </cell>
          <cell r="G539">
            <v>17.20002972</v>
          </cell>
        </row>
        <row r="540">
          <cell r="B540">
            <v>36857</v>
          </cell>
          <cell r="C540">
            <v>1.6616725822114899</v>
          </cell>
          <cell r="D540">
            <v>1.3764050800000001</v>
          </cell>
          <cell r="E540">
            <v>72653.030312849471</v>
          </cell>
          <cell r="F540">
            <v>1.7786815600000001</v>
          </cell>
          <cell r="G540">
            <v>17.174376330000001</v>
          </cell>
        </row>
        <row r="541">
          <cell r="B541">
            <v>36858</v>
          </cell>
          <cell r="C541">
            <v>1.6626887853694601</v>
          </cell>
          <cell r="D541">
            <v>1.3772767299999999</v>
          </cell>
          <cell r="E541">
            <v>72607.049710336723</v>
          </cell>
          <cell r="F541">
            <v>1.7789058799999999</v>
          </cell>
          <cell r="G541">
            <v>17.192357399999999</v>
          </cell>
        </row>
        <row r="542">
          <cell r="B542">
            <v>36859</v>
          </cell>
          <cell r="C542">
            <v>1.66370560999093</v>
          </cell>
          <cell r="D542">
            <v>1.37814893</v>
          </cell>
          <cell r="E542">
            <v>72561.098313228023</v>
          </cell>
          <cell r="F542">
            <v>1.77912947</v>
          </cell>
          <cell r="G542">
            <v>17.210318130000001</v>
          </cell>
        </row>
        <row r="543">
          <cell r="B543">
            <v>36860</v>
          </cell>
          <cell r="C543">
            <v>1.6647230564559601</v>
          </cell>
          <cell r="D543">
            <v>1.3790216900000001</v>
          </cell>
          <cell r="E543">
            <v>72515.175595243898</v>
          </cell>
          <cell r="F543">
            <v>1.7793521800000001</v>
          </cell>
          <cell r="G543">
            <v>17.228258619999998</v>
          </cell>
        </row>
        <row r="544">
          <cell r="B544">
            <v>36861</v>
          </cell>
          <cell r="C544">
            <v>1.66574112514483</v>
          </cell>
          <cell r="D544">
            <v>1.3798950000000001</v>
          </cell>
          <cell r="E544">
            <v>72469.282083057042</v>
          </cell>
          <cell r="F544">
            <v>1.7795740900000001</v>
          </cell>
          <cell r="G544">
            <v>17.24617894</v>
          </cell>
        </row>
        <row r="545">
          <cell r="B545">
            <v>36864</v>
          </cell>
          <cell r="C545">
            <v>1.6667598164380799</v>
          </cell>
          <cell r="D545">
            <v>1.3807688600000001</v>
          </cell>
          <cell r="E545">
            <v>72423.417776093236</v>
          </cell>
          <cell r="F545">
            <v>1.7797951400000001</v>
          </cell>
          <cell r="G545">
            <v>17.220702119999999</v>
          </cell>
        </row>
        <row r="546">
          <cell r="B546">
            <v>36865</v>
          </cell>
          <cell r="C546">
            <v>1.66777913071646</v>
          </cell>
          <cell r="D546">
            <v>1.3816432700000001</v>
          </cell>
          <cell r="E546">
            <v>72377.582673709971</v>
          </cell>
          <cell r="F546">
            <v>1.7800154100000001</v>
          </cell>
          <cell r="G546">
            <v>17.238591970000002</v>
          </cell>
        </row>
        <row r="547">
          <cell r="B547">
            <v>36866</v>
          </cell>
          <cell r="C547">
            <v>1.6687990683609599</v>
          </cell>
          <cell r="D547">
            <v>1.38251824</v>
          </cell>
          <cell r="E547">
            <v>72331.776252008072</v>
          </cell>
          <cell r="F547">
            <v>1.78023486</v>
          </cell>
          <cell r="G547">
            <v>17.256461959999999</v>
          </cell>
        </row>
        <row r="548">
          <cell r="B548">
            <v>36867</v>
          </cell>
          <cell r="C548">
            <v>1.6698196297528001</v>
          </cell>
          <cell r="D548">
            <v>1.3833937599999999</v>
          </cell>
          <cell r="E548">
            <v>72285.999034721681</v>
          </cell>
          <cell r="F548">
            <v>1.78045356</v>
          </cell>
          <cell r="G548">
            <v>17.27431219</v>
          </cell>
        </row>
        <row r="549">
          <cell r="B549">
            <v>36868</v>
          </cell>
          <cell r="C549">
            <v>1.67084081527343</v>
          </cell>
          <cell r="D549">
            <v>1.38426984</v>
          </cell>
          <cell r="E549">
            <v>72240.25049913679</v>
          </cell>
          <cell r="F549">
            <v>1.78067135</v>
          </cell>
          <cell r="G549">
            <v>17.292142739999999</v>
          </cell>
        </row>
        <row r="550">
          <cell r="B550">
            <v>36871</v>
          </cell>
          <cell r="C550">
            <v>1.6718626253045601</v>
          </cell>
          <cell r="D550">
            <v>1.38514647</v>
          </cell>
          <cell r="E550">
            <v>72194.531167523382</v>
          </cell>
          <cell r="F550">
            <v>1.7808884199999999</v>
          </cell>
          <cell r="G550">
            <v>17.26684049</v>
          </cell>
        </row>
        <row r="551">
          <cell r="B551">
            <v>36872</v>
          </cell>
          <cell r="C551">
            <v>1.67288506022808</v>
          </cell>
          <cell r="D551">
            <v>1.38602366</v>
          </cell>
          <cell r="E551">
            <v>72148.840518350175</v>
          </cell>
          <cell r="F551">
            <v>1.7811047200000001</v>
          </cell>
          <cell r="G551">
            <v>17.284641319999999</v>
          </cell>
        </row>
        <row r="552">
          <cell r="B552">
            <v>36873</v>
          </cell>
          <cell r="C552">
            <v>1.6739081204261801</v>
          </cell>
          <cell r="D552">
            <v>1.3869014</v>
          </cell>
          <cell r="E552">
            <v>72103.179072427214</v>
          </cell>
          <cell r="F552">
            <v>1.7813201999999999</v>
          </cell>
          <cell r="G552">
            <v>17.30242277</v>
          </cell>
        </row>
        <row r="553">
          <cell r="B553">
            <v>36874</v>
          </cell>
          <cell r="C553">
            <v>1.67493180628122</v>
          </cell>
          <cell r="D553">
            <v>1.3877797000000001</v>
          </cell>
          <cell r="E553">
            <v>72057.54630940342</v>
          </cell>
          <cell r="F553">
            <v>1.78153494</v>
          </cell>
          <cell r="G553">
            <v>17.32018493</v>
          </cell>
        </row>
        <row r="554">
          <cell r="B554">
            <v>36875</v>
          </cell>
          <cell r="C554">
            <v>1.67595611817584</v>
          </cell>
          <cell r="D554">
            <v>1.3886585499999999</v>
          </cell>
          <cell r="E554">
            <v>72011.942748633213</v>
          </cell>
          <cell r="F554">
            <v>1.7817488800000001</v>
          </cell>
          <cell r="G554">
            <v>17.337927879999999</v>
          </cell>
        </row>
        <row r="555">
          <cell r="B555">
            <v>36878</v>
          </cell>
          <cell r="C555">
            <v>1.6769810564929</v>
          </cell>
          <cell r="D555">
            <v>1.38953796</v>
          </cell>
          <cell r="E555">
            <v>71966.367870943228</v>
          </cell>
          <cell r="F555">
            <v>1.7819619900000001</v>
          </cell>
          <cell r="G555">
            <v>17.312798239999999</v>
          </cell>
        </row>
        <row r="556">
          <cell r="B556">
            <v>36879</v>
          </cell>
          <cell r="C556">
            <v>1.6780066216154801</v>
          </cell>
          <cell r="D556">
            <v>1.3904179299999999</v>
          </cell>
          <cell r="E556">
            <v>71920.821676975931</v>
          </cell>
          <cell r="F556">
            <v>1.78217443</v>
          </cell>
          <cell r="G556">
            <v>17.330512209999998</v>
          </cell>
        </row>
        <row r="557">
          <cell r="B557">
            <v>36880</v>
          </cell>
          <cell r="C557">
            <v>1.67903281392691</v>
          </cell>
          <cell r="D557">
            <v>1.3912984500000001</v>
          </cell>
          <cell r="E557">
            <v>71875.304683908762</v>
          </cell>
          <cell r="F557">
            <v>1.7823860600000001</v>
          </cell>
          <cell r="G557">
            <v>17.348207259999999</v>
          </cell>
        </row>
        <row r="558">
          <cell r="B558">
            <v>36881</v>
          </cell>
          <cell r="C558">
            <v>1.6800596338107401</v>
          </cell>
          <cell r="D558">
            <v>1.3921795299999999</v>
          </cell>
          <cell r="E558">
            <v>71829.816374329253</v>
          </cell>
          <cell r="F558">
            <v>1.78259693</v>
          </cell>
          <cell r="G558">
            <v>17.36588347</v>
          </cell>
        </row>
        <row r="559">
          <cell r="B559">
            <v>36882</v>
          </cell>
          <cell r="C559">
            <v>1.6810870816507899</v>
          </cell>
          <cell r="D559">
            <v>1.3930611799999999</v>
          </cell>
          <cell r="E559">
            <v>71784.356233370883</v>
          </cell>
          <cell r="F559">
            <v>1.782807</v>
          </cell>
          <cell r="G559">
            <v>17.383540920000002</v>
          </cell>
        </row>
        <row r="560">
          <cell r="B560">
            <v>36886</v>
          </cell>
          <cell r="C560">
            <v>1.68211515783107</v>
          </cell>
          <cell r="D560">
            <v>1.3939433699999999</v>
          </cell>
          <cell r="E560">
            <v>71738.925807294465</v>
          </cell>
          <cell r="F560">
            <v>1.78301632</v>
          </cell>
          <cell r="G560">
            <v>17.3373612</v>
          </cell>
        </row>
        <row r="561">
          <cell r="B561">
            <v>36887</v>
          </cell>
          <cell r="C561">
            <v>1.6831438627358399</v>
          </cell>
          <cell r="D561">
            <v>1.39482613</v>
          </cell>
          <cell r="E561">
            <v>71693.523550494428</v>
          </cell>
          <cell r="F561">
            <v>1.78322498</v>
          </cell>
          <cell r="G561">
            <v>17.354994779999998</v>
          </cell>
        </row>
        <row r="562">
          <cell r="B562">
            <v>36888</v>
          </cell>
          <cell r="C562">
            <v>1.6841731967496201</v>
          </cell>
          <cell r="D562">
            <v>1.39570945</v>
          </cell>
          <cell r="E562">
            <v>71648.14997849302</v>
          </cell>
          <cell r="F562">
            <v>1.7834327999999999</v>
          </cell>
          <cell r="G562">
            <v>17.37260989</v>
          </cell>
        </row>
        <row r="563">
          <cell r="B563">
            <v>36889</v>
          </cell>
          <cell r="C563">
            <v>1.68520316025713</v>
          </cell>
          <cell r="D563">
            <v>1.39659332</v>
          </cell>
          <cell r="E563">
            <v>71602.805604139648</v>
          </cell>
          <cell r="F563">
            <v>1.78363995</v>
          </cell>
          <cell r="G563">
            <v>17.390206630000002</v>
          </cell>
        </row>
        <row r="564">
          <cell r="B564">
            <v>36893</v>
          </cell>
          <cell r="C564">
            <v>1.6862337536433301</v>
          </cell>
          <cell r="D564">
            <v>1.3974777599999999</v>
          </cell>
          <cell r="E564">
            <v>71557.489401477142</v>
          </cell>
          <cell r="F564">
            <v>1.7838464000000001</v>
          </cell>
          <cell r="G564">
            <v>17.344484019999999</v>
          </cell>
        </row>
        <row r="565">
          <cell r="B565">
            <v>36894</v>
          </cell>
          <cell r="C565">
            <v>1.68726497729345</v>
          </cell>
          <cell r="D565">
            <v>1.39836275</v>
          </cell>
          <cell r="E565">
            <v>71512.202395265471</v>
          </cell>
          <cell r="F565">
            <v>1.7840519699999999</v>
          </cell>
          <cell r="G565">
            <v>17.36205709</v>
          </cell>
        </row>
        <row r="566">
          <cell r="B566">
            <v>36895</v>
          </cell>
          <cell r="C566">
            <v>1.6882968315929101</v>
          </cell>
          <cell r="D566">
            <v>1.3992483099999999</v>
          </cell>
          <cell r="E566">
            <v>71466.943562004381</v>
          </cell>
          <cell r="F566">
            <v>1.7842569500000001</v>
          </cell>
          <cell r="G566">
            <v>17.379612059999999</v>
          </cell>
        </row>
        <row r="567">
          <cell r="B567">
            <v>36896</v>
          </cell>
          <cell r="C567">
            <v>1.6893293169274</v>
          </cell>
          <cell r="D567">
            <v>1.40013443</v>
          </cell>
          <cell r="E567">
            <v>71421.713413618432</v>
          </cell>
          <cell r="F567">
            <v>1.7844611800000001</v>
          </cell>
          <cell r="G567">
            <v>17.39714901</v>
          </cell>
        </row>
        <row r="568">
          <cell r="B568">
            <v>36899</v>
          </cell>
          <cell r="C568">
            <v>1.69036243368282</v>
          </cell>
          <cell r="D568">
            <v>1.4010211100000001</v>
          </cell>
          <cell r="E568">
            <v>71376.511949916297</v>
          </cell>
          <cell r="F568">
            <v>1.7846645999999999</v>
          </cell>
          <cell r="G568">
            <v>17.37275546</v>
          </cell>
        </row>
        <row r="569">
          <cell r="B569">
            <v>36900</v>
          </cell>
          <cell r="C569">
            <v>1.6913961822453301</v>
          </cell>
          <cell r="D569">
            <v>1.4019083400000001</v>
          </cell>
          <cell r="E569">
            <v>71331.339679454366</v>
          </cell>
          <cell r="F569">
            <v>1.7848674</v>
          </cell>
          <cell r="G569">
            <v>17.39026492</v>
          </cell>
        </row>
        <row r="570">
          <cell r="B570">
            <v>36901</v>
          </cell>
          <cell r="C570">
            <v>1.6924305630013099</v>
          </cell>
          <cell r="D570">
            <v>1.4027961499999999</v>
          </cell>
          <cell r="E570">
            <v>71286.19507545697</v>
          </cell>
          <cell r="F570">
            <v>1.78506951</v>
          </cell>
          <cell r="G570">
            <v>17.407756620000001</v>
          </cell>
        </row>
        <row r="571">
          <cell r="B571">
            <v>36902</v>
          </cell>
          <cell r="C571">
            <v>1.69346557633737</v>
          </cell>
          <cell r="D571">
            <v>1.4036845099999999</v>
          </cell>
          <cell r="E571">
            <v>71241.079663976634</v>
          </cell>
          <cell r="F571">
            <v>1.7852708799999999</v>
          </cell>
          <cell r="G571">
            <v>17.425230639999999</v>
          </cell>
        </row>
        <row r="572">
          <cell r="B572">
            <v>36903</v>
          </cell>
          <cell r="C572">
            <v>1.6945012226403899</v>
          </cell>
          <cell r="D572">
            <v>1.4045734400000001</v>
          </cell>
          <cell r="E572">
            <v>71195.992428847298</v>
          </cell>
          <cell r="F572">
            <v>1.78547145</v>
          </cell>
          <cell r="G572">
            <v>17.442687060000001</v>
          </cell>
        </row>
        <row r="573">
          <cell r="B573">
            <v>36906</v>
          </cell>
          <cell r="C573">
            <v>1.6955375022974399</v>
          </cell>
          <cell r="D573">
            <v>1.4054629300000001</v>
          </cell>
          <cell r="E573">
            <v>71150.933877708172</v>
          </cell>
          <cell r="F573">
            <v>1.78567141</v>
          </cell>
          <cell r="G573">
            <v>17.41845502</v>
          </cell>
        </row>
        <row r="574">
          <cell r="B574">
            <v>36907</v>
          </cell>
          <cell r="C574">
            <v>1.69657441569586</v>
          </cell>
          <cell r="D574">
            <v>1.4063529800000001</v>
          </cell>
          <cell r="E574">
            <v>71105.904009959151</v>
          </cell>
          <cell r="F574">
            <v>1.7858707</v>
          </cell>
          <cell r="G574">
            <v>17.435884609999999</v>
          </cell>
        </row>
        <row r="575">
          <cell r="B575">
            <v>36908</v>
          </cell>
          <cell r="C575">
            <v>1.69761196322323</v>
          </cell>
          <cell r="D575">
            <v>1.40724359</v>
          </cell>
          <cell r="E575">
            <v>71060.902824933102</v>
          </cell>
          <cell r="F575">
            <v>1.7860692499999999</v>
          </cell>
          <cell r="G575">
            <v>17.453296869999999</v>
          </cell>
        </row>
        <row r="576">
          <cell r="B576">
            <v>36909</v>
          </cell>
          <cell r="C576">
            <v>1.6986501452673299</v>
          </cell>
          <cell r="D576">
            <v>1.40813477</v>
          </cell>
          <cell r="E576">
            <v>71015.929817569951</v>
          </cell>
          <cell r="F576">
            <v>1.7862671299999999</v>
          </cell>
          <cell r="G576">
            <v>17.470691859999999</v>
          </cell>
        </row>
        <row r="577">
          <cell r="B577">
            <v>36910</v>
          </cell>
          <cell r="C577">
            <v>1.6996889622162199</v>
          </cell>
          <cell r="D577">
            <v>1.4090265200000001</v>
          </cell>
          <cell r="E577">
            <v>70970.984988983735</v>
          </cell>
          <cell r="F577">
            <v>1.7864642799999999</v>
          </cell>
          <cell r="G577">
            <v>17.488069660000001</v>
          </cell>
        </row>
        <row r="578">
          <cell r="B578">
            <v>36913</v>
          </cell>
          <cell r="C578">
            <v>1.70072841445817</v>
          </cell>
          <cell r="D578">
            <v>1.4099188300000001</v>
          </cell>
          <cell r="E578">
            <v>70926.068843268091</v>
          </cell>
          <cell r="F578">
            <v>1.78666076</v>
          </cell>
          <cell r="G578">
            <v>17.463997379999999</v>
          </cell>
        </row>
        <row r="579">
          <cell r="B579">
            <v>36914</v>
          </cell>
          <cell r="C579">
            <v>1.7017685023817</v>
          </cell>
          <cell r="D579">
            <v>1.4108117</v>
          </cell>
          <cell r="E579">
            <v>70881.181379485293</v>
          </cell>
          <cell r="F579">
            <v>1.7868566299999999</v>
          </cell>
          <cell r="G579">
            <v>17.481349000000002</v>
          </cell>
        </row>
        <row r="580">
          <cell r="B580">
            <v>36915</v>
          </cell>
          <cell r="C580">
            <v>1.7028092263755601</v>
          </cell>
          <cell r="D580">
            <v>1.41170514</v>
          </cell>
          <cell r="E580">
            <v>70836.322094853313</v>
          </cell>
          <cell r="F580">
            <v>1.7870516999999999</v>
          </cell>
          <cell r="G580">
            <v>17.49868369</v>
          </cell>
        </row>
        <row r="581">
          <cell r="B581">
            <v>36916</v>
          </cell>
          <cell r="C581">
            <v>1.7038505868287499</v>
          </cell>
          <cell r="D581">
            <v>1.4125991499999999</v>
          </cell>
          <cell r="E581">
            <v>70791.490990207662</v>
          </cell>
          <cell r="F581">
            <v>1.78724616</v>
          </cell>
          <cell r="G581">
            <v>17.51600152</v>
          </cell>
        </row>
        <row r="582">
          <cell r="B582">
            <v>36917</v>
          </cell>
          <cell r="C582">
            <v>1.7048925841304901</v>
          </cell>
          <cell r="D582">
            <v>1.41349372</v>
          </cell>
          <cell r="E582">
            <v>70746.688566822922</v>
          </cell>
          <cell r="F582">
            <v>1.7874399400000001</v>
          </cell>
          <cell r="G582">
            <v>17.533302549999998</v>
          </cell>
        </row>
        <row r="583">
          <cell r="B583">
            <v>36920</v>
          </cell>
          <cell r="C583">
            <v>1.7059352186702501</v>
          </cell>
          <cell r="D583">
            <v>1.4143888600000001</v>
          </cell>
          <cell r="E583">
            <v>70701.914323618184</v>
          </cell>
          <cell r="F583">
            <v>1.78763311</v>
          </cell>
          <cell r="G583">
            <v>17.509388309999999</v>
          </cell>
        </row>
        <row r="584">
          <cell r="B584">
            <v>36921</v>
          </cell>
          <cell r="C584">
            <v>1.7069784908377399</v>
          </cell>
          <cell r="D584">
            <v>1.4152845599999999</v>
          </cell>
          <cell r="E584">
            <v>70657.168760464687</v>
          </cell>
          <cell r="F584">
            <v>1.7878255999999999</v>
          </cell>
          <cell r="G584">
            <v>17.526663800000001</v>
          </cell>
        </row>
        <row r="585">
          <cell r="B585">
            <v>36922</v>
          </cell>
          <cell r="C585">
            <v>1.7080224010228999</v>
          </cell>
          <cell r="D585">
            <v>1.4161808300000001</v>
          </cell>
          <cell r="E585">
            <v>70612.451377413425</v>
          </cell>
          <cell r="F585">
            <v>1.7880173399999999</v>
          </cell>
          <cell r="G585">
            <v>17.543922739999999</v>
          </cell>
        </row>
        <row r="586">
          <cell r="B586">
            <v>36923</v>
          </cell>
          <cell r="C586">
            <v>1.7090669496159201</v>
          </cell>
          <cell r="D586">
            <v>1.4170776700000001</v>
          </cell>
          <cell r="E586">
            <v>70567.762174955453</v>
          </cell>
          <cell r="F586">
            <v>1.78820852</v>
          </cell>
          <cell r="G586">
            <v>17.561165209999999</v>
          </cell>
        </row>
        <row r="587">
          <cell r="B587">
            <v>36924</v>
          </cell>
          <cell r="C587">
            <v>1.7101121370072101</v>
          </cell>
          <cell r="D587">
            <v>1.4179750799999999</v>
          </cell>
          <cell r="E587">
            <v>70523.101153512514</v>
          </cell>
          <cell r="F587">
            <v>1.7883989499999999</v>
          </cell>
          <cell r="G587">
            <v>17.578391289999999</v>
          </cell>
        </row>
        <row r="588">
          <cell r="B588">
            <v>36927</v>
          </cell>
          <cell r="C588">
            <v>1.7111579635874301</v>
          </cell>
          <cell r="D588">
            <v>1.4188730599999999</v>
          </cell>
          <cell r="E588">
            <v>70478.468313437435</v>
          </cell>
          <cell r="F588">
            <v>1.7885888000000001</v>
          </cell>
          <cell r="G588">
            <v>17.554633389999999</v>
          </cell>
        </row>
        <row r="589">
          <cell r="B589">
            <v>36928</v>
          </cell>
          <cell r="C589">
            <v>1.7122044297474901</v>
          </cell>
          <cell r="D589">
            <v>1.4197716</v>
          </cell>
          <cell r="E589">
            <v>70433.864151107118</v>
          </cell>
          <cell r="F589">
            <v>1.7887780200000001</v>
          </cell>
          <cell r="G589">
            <v>17.57183453</v>
          </cell>
        </row>
        <row r="590">
          <cell r="B590">
            <v>36929</v>
          </cell>
          <cell r="C590">
            <v>1.7132515358785201</v>
          </cell>
          <cell r="D590">
            <v>1.4206707199999999</v>
          </cell>
          <cell r="E590">
            <v>70389.287673923493</v>
          </cell>
          <cell r="F590">
            <v>1.7889666500000001</v>
          </cell>
          <cell r="G590">
            <v>17.589019499999999</v>
          </cell>
        </row>
        <row r="591">
          <cell r="B591">
            <v>36930</v>
          </cell>
          <cell r="C591">
            <v>1.7142992823719001</v>
          </cell>
          <cell r="D591">
            <v>1.4215704</v>
          </cell>
          <cell r="E591">
            <v>70344.739873593309</v>
          </cell>
          <cell r="F591">
            <v>1.7891545099999999</v>
          </cell>
          <cell r="G591">
            <v>17.60618839</v>
          </cell>
        </row>
        <row r="592">
          <cell r="B592">
            <v>36931</v>
          </cell>
          <cell r="C592">
            <v>1.71534766961924</v>
          </cell>
          <cell r="D592">
            <v>1.4224706499999999</v>
          </cell>
          <cell r="E592">
            <v>70300.220254105065</v>
          </cell>
          <cell r="F592">
            <v>1.78934178</v>
          </cell>
          <cell r="G592">
            <v>17.623341249999999</v>
          </cell>
        </row>
        <row r="593">
          <cell r="B593">
            <v>36934</v>
          </cell>
          <cell r="C593">
            <v>1.7163966980123999</v>
          </cell>
          <cell r="D593">
            <v>1.4233714799999999</v>
          </cell>
          <cell r="E593">
            <v>70255.728321885443</v>
          </cell>
          <cell r="F593">
            <v>1.78952851</v>
          </cell>
          <cell r="G593">
            <v>17.59973802</v>
          </cell>
        </row>
        <row r="594">
          <cell r="B594">
            <v>36935</v>
          </cell>
          <cell r="C594">
            <v>1.7174463679434799</v>
          </cell>
          <cell r="D594">
            <v>1.42427287</v>
          </cell>
          <cell r="E594">
            <v>70211.265064678228</v>
          </cell>
          <cell r="F594">
            <v>1.78971452</v>
          </cell>
          <cell r="G594">
            <v>17.616866550000001</v>
          </cell>
        </row>
        <row r="595">
          <cell r="B595">
            <v>36936</v>
          </cell>
          <cell r="C595">
            <v>1.71849667980481</v>
          </cell>
          <cell r="D595">
            <v>1.42517483</v>
          </cell>
          <cell r="E595">
            <v>70166.829988149591</v>
          </cell>
          <cell r="F595">
            <v>1.7898998500000001</v>
          </cell>
          <cell r="G595">
            <v>17.633979279999998</v>
          </cell>
        </row>
        <row r="596">
          <cell r="B596">
            <v>36937</v>
          </cell>
          <cell r="C596">
            <v>1.7195476339889699</v>
          </cell>
          <cell r="D596">
            <v>1.42607737</v>
          </cell>
          <cell r="E596">
            <v>70122.42260039509</v>
          </cell>
          <cell r="F596">
            <v>1.7900846800000001</v>
          </cell>
          <cell r="G596">
            <v>17.651076289999999</v>
          </cell>
        </row>
        <row r="597">
          <cell r="B597">
            <v>36938</v>
          </cell>
          <cell r="C597">
            <v>1.7205992308887701</v>
          </cell>
          <cell r="D597">
            <v>1.4269804800000001</v>
          </cell>
          <cell r="E597">
            <v>70078.04339411846</v>
          </cell>
          <cell r="F597">
            <v>1.7902688200000001</v>
          </cell>
          <cell r="G597">
            <v>17.668157650000001</v>
          </cell>
        </row>
        <row r="598">
          <cell r="B598">
            <v>36941</v>
          </cell>
          <cell r="C598">
            <v>1.7216514708972701</v>
          </cell>
          <cell r="D598">
            <v>1.4278841600000001</v>
          </cell>
          <cell r="E598">
            <v>70033.692368994409</v>
          </cell>
          <cell r="F598">
            <v>1.7904523299999999</v>
          </cell>
          <cell r="G598">
            <v>17.644707449999999</v>
          </cell>
        </row>
        <row r="599">
          <cell r="B599">
            <v>36942</v>
          </cell>
          <cell r="C599">
            <v>1.72270435440776</v>
          </cell>
          <cell r="D599">
            <v>1.4287884099999999</v>
          </cell>
          <cell r="E599">
            <v>69989.369524631024</v>
          </cell>
          <cell r="F599">
            <v>1.79063526</v>
          </cell>
          <cell r="G599">
            <v>17.661765039999999</v>
          </cell>
        </row>
        <row r="600">
          <cell r="B600">
            <v>36943</v>
          </cell>
          <cell r="C600">
            <v>1.72375788181378</v>
          </cell>
          <cell r="D600">
            <v>1.42969323</v>
          </cell>
          <cell r="E600">
            <v>69945.074860569919</v>
          </cell>
          <cell r="F600">
            <v>1.79081753</v>
          </cell>
          <cell r="G600">
            <v>17.678807209999999</v>
          </cell>
        </row>
        <row r="601">
          <cell r="B601">
            <v>36944</v>
          </cell>
          <cell r="C601">
            <v>1.72481205350911</v>
          </cell>
          <cell r="D601">
            <v>1.43059863</v>
          </cell>
          <cell r="E601">
            <v>69900.807887674266</v>
          </cell>
          <cell r="F601">
            <v>1.79099933</v>
          </cell>
          <cell r="G601">
            <v>17.695834019999999</v>
          </cell>
        </row>
        <row r="602">
          <cell r="B602">
            <v>36945</v>
          </cell>
          <cell r="C602">
            <v>1.7258668698877699</v>
          </cell>
          <cell r="D602">
            <v>1.4315046</v>
          </cell>
          <cell r="E602">
            <v>69856.569095202343</v>
          </cell>
          <cell r="F602">
            <v>1.79118033</v>
          </cell>
          <cell r="G602">
            <v>17.71284554</v>
          </cell>
        </row>
        <row r="603">
          <cell r="B603">
            <v>36950</v>
          </cell>
          <cell r="C603">
            <v>1.7269223313440101</v>
          </cell>
          <cell r="D603">
            <v>1.4324111399999999</v>
          </cell>
          <cell r="E603">
            <v>69812.358482495474</v>
          </cell>
          <cell r="F603">
            <v>1.7913608400000001</v>
          </cell>
          <cell r="G603">
            <v>17.649434379999999</v>
          </cell>
        </row>
        <row r="604">
          <cell r="B604">
            <v>36951</v>
          </cell>
          <cell r="C604">
            <v>1.72797843827233</v>
          </cell>
          <cell r="D604">
            <v>1.4333182600000001</v>
          </cell>
          <cell r="E604">
            <v>69768.175562069518</v>
          </cell>
          <cell r="F604">
            <v>1.7915407800000001</v>
          </cell>
          <cell r="G604">
            <v>17.666429650000001</v>
          </cell>
        </row>
        <row r="605">
          <cell r="B605">
            <v>36952</v>
          </cell>
          <cell r="C605">
            <v>1.7290351910674799</v>
          </cell>
          <cell r="D605">
            <v>1.4342259500000001</v>
          </cell>
          <cell r="E605">
            <v>69724.020821126542</v>
          </cell>
          <cell r="F605">
            <v>1.7917200900000001</v>
          </cell>
          <cell r="G605">
            <v>17.683409860000001</v>
          </cell>
        </row>
        <row r="606">
          <cell r="B606">
            <v>36955</v>
          </cell>
          <cell r="C606">
            <v>1.7300925901244399</v>
          </cell>
          <cell r="D606">
            <v>1.4351342199999999</v>
          </cell>
          <cell r="E606">
            <v>69679.893773280666</v>
          </cell>
          <cell r="F606">
            <v>1.7918988</v>
          </cell>
          <cell r="G606">
            <v>17.660464430000001</v>
          </cell>
        </row>
        <row r="607">
          <cell r="B607">
            <v>36956</v>
          </cell>
          <cell r="C607">
            <v>1.7311506358384201</v>
          </cell>
          <cell r="D607">
            <v>1.43604306</v>
          </cell>
          <cell r="E607">
            <v>69635.794904367285</v>
          </cell>
          <cell r="F607">
            <v>1.7920769700000001</v>
          </cell>
          <cell r="G607">
            <v>17.67742149</v>
          </cell>
        </row>
        <row r="608">
          <cell r="B608">
            <v>36957</v>
          </cell>
          <cell r="C608">
            <v>1.7322093286049101</v>
          </cell>
          <cell r="D608">
            <v>1.43695248</v>
          </cell>
          <cell r="E608">
            <v>69591.723729096455</v>
          </cell>
          <cell r="F608">
            <v>1.79225441</v>
          </cell>
          <cell r="G608">
            <v>17.694363710000001</v>
          </cell>
        </row>
        <row r="609">
          <cell r="B609">
            <v>36958</v>
          </cell>
          <cell r="C609">
            <v>1.7332686688196099</v>
          </cell>
          <cell r="D609">
            <v>1.4378624799999999</v>
          </cell>
          <cell r="E609">
            <v>69547.680248252946</v>
          </cell>
          <cell r="F609">
            <v>1.79243142</v>
          </cell>
          <cell r="G609">
            <v>17.711291159999998</v>
          </cell>
        </row>
        <row r="610">
          <cell r="B610">
            <v>36959</v>
          </cell>
          <cell r="C610">
            <v>1.7343286568784599</v>
          </cell>
          <cell r="D610">
            <v>1.43877305</v>
          </cell>
          <cell r="E610">
            <v>69503.664945628494</v>
          </cell>
          <cell r="F610">
            <v>1.79260778</v>
          </cell>
          <cell r="G610">
            <v>17.72820389</v>
          </cell>
        </row>
        <row r="611">
          <cell r="B611">
            <v>36962</v>
          </cell>
          <cell r="C611">
            <v>1.73538929317765</v>
          </cell>
          <cell r="D611">
            <v>1.4396841899999999</v>
          </cell>
          <cell r="E611">
            <v>69459.677820036348</v>
          </cell>
          <cell r="F611">
            <v>1.7927835599999999</v>
          </cell>
          <cell r="G611">
            <v>17.705403759999999</v>
          </cell>
        </row>
        <row r="612">
          <cell r="B612">
            <v>36963</v>
          </cell>
          <cell r="C612">
            <v>1.7364505781136299</v>
          </cell>
          <cell r="D612">
            <v>1.44059592</v>
          </cell>
          <cell r="E612">
            <v>69415.717906517457</v>
          </cell>
          <cell r="F612">
            <v>1.79295881</v>
          </cell>
          <cell r="G612">
            <v>17.72229389</v>
          </cell>
        </row>
        <row r="613">
          <cell r="B613">
            <v>36964</v>
          </cell>
          <cell r="C613">
            <v>1.7375125120830699</v>
          </cell>
          <cell r="D613">
            <v>1.44150822</v>
          </cell>
          <cell r="E613">
            <v>69371.786169904735</v>
          </cell>
          <cell r="F613">
            <v>1.7931334400000001</v>
          </cell>
          <cell r="G613">
            <v>17.73916951</v>
          </cell>
        </row>
        <row r="614">
          <cell r="B614">
            <v>36965</v>
          </cell>
          <cell r="C614">
            <v>1.73857509548289</v>
          </cell>
          <cell r="D614">
            <v>1.4424211</v>
          </cell>
          <cell r="E614">
            <v>69327.882128180179</v>
          </cell>
          <cell r="F614">
            <v>1.79330751</v>
          </cell>
          <cell r="G614">
            <v>17.7560307</v>
          </cell>
        </row>
        <row r="615">
          <cell r="B615">
            <v>36966</v>
          </cell>
          <cell r="C615">
            <v>1.7396383287102499</v>
          </cell>
          <cell r="D615">
            <v>1.44333456</v>
          </cell>
          <cell r="E615">
            <v>69284.005781722561</v>
          </cell>
          <cell r="F615">
            <v>1.7934809300000001</v>
          </cell>
          <cell r="G615">
            <v>17.7728775</v>
          </cell>
        </row>
        <row r="616">
          <cell r="B616">
            <v>36969</v>
          </cell>
          <cell r="C616">
            <v>1.7407022121625499</v>
          </cell>
          <cell r="D616">
            <v>1.4442485899999999</v>
          </cell>
          <cell r="E616">
            <v>69240.157610262933</v>
          </cell>
          <cell r="F616">
            <v>1.7936539</v>
          </cell>
          <cell r="G616">
            <v>17.75022118</v>
          </cell>
        </row>
        <row r="617">
          <cell r="B617">
            <v>36970</v>
          </cell>
          <cell r="C617">
            <v>1.74176674623744</v>
          </cell>
          <cell r="D617">
            <v>1.44516321</v>
          </cell>
          <cell r="E617">
            <v>69196.336654598344</v>
          </cell>
          <cell r="F617">
            <v>1.79382632</v>
          </cell>
          <cell r="G617">
            <v>17.76704591</v>
          </cell>
        </row>
        <row r="618">
          <cell r="B618">
            <v>36971</v>
          </cell>
          <cell r="C618">
            <v>1.74283193133282</v>
          </cell>
          <cell r="D618">
            <v>1.4460784</v>
          </cell>
          <cell r="E618">
            <v>69152.543873139934</v>
          </cell>
          <cell r="F618">
            <v>1.79399811</v>
          </cell>
          <cell r="G618">
            <v>17.78385647</v>
          </cell>
        </row>
        <row r="619">
          <cell r="B619">
            <v>36972</v>
          </cell>
          <cell r="C619">
            <v>1.7438977678468199</v>
          </cell>
          <cell r="D619">
            <v>1.44699417</v>
          </cell>
          <cell r="E619">
            <v>69108.778786579351</v>
          </cell>
          <cell r="F619">
            <v>1.79416946</v>
          </cell>
          <cell r="G619">
            <v>17.800652920000001</v>
          </cell>
        </row>
        <row r="620">
          <cell r="B620">
            <v>36973</v>
          </cell>
          <cell r="C620">
            <v>1.74496425617781</v>
          </cell>
          <cell r="D620">
            <v>1.4479105299999999</v>
          </cell>
          <cell r="E620">
            <v>69065.040917963357</v>
          </cell>
          <cell r="F620">
            <v>1.79434016</v>
          </cell>
          <cell r="G620">
            <v>17.81743531</v>
          </cell>
        </row>
        <row r="621">
          <cell r="B621">
            <v>36976</v>
          </cell>
          <cell r="C621">
            <v>1.7460313967244201</v>
          </cell>
          <cell r="D621">
            <v>1.44882746</v>
          </cell>
          <cell r="E621">
            <v>69021.331221869579</v>
          </cell>
          <cell r="F621">
            <v>1.7945102500000001</v>
          </cell>
          <cell r="G621">
            <v>17.794921330000001</v>
          </cell>
        </row>
        <row r="622">
          <cell r="B622">
            <v>36977</v>
          </cell>
          <cell r="C622">
            <v>1.7470991898855199</v>
          </cell>
          <cell r="D622">
            <v>1.44974497</v>
          </cell>
          <cell r="E622">
            <v>68977.649220607404</v>
          </cell>
          <cell r="F622">
            <v>1.7946799099999999</v>
          </cell>
          <cell r="G622">
            <v>17.81168216</v>
          </cell>
        </row>
        <row r="623">
          <cell r="B623">
            <v>36978</v>
          </cell>
          <cell r="C623">
            <v>1.7481676360602001</v>
          </cell>
          <cell r="D623">
            <v>1.4506630700000001</v>
          </cell>
          <cell r="E623">
            <v>68933.994438832713</v>
          </cell>
          <cell r="F623">
            <v>1.7948489299999999</v>
          </cell>
          <cell r="G623">
            <v>17.828429140000001</v>
          </cell>
        </row>
        <row r="624">
          <cell r="B624">
            <v>36979</v>
          </cell>
          <cell r="C624">
            <v>1.74923673564783</v>
          </cell>
          <cell r="D624">
            <v>1.4515817499999999</v>
          </cell>
          <cell r="E624">
            <v>68890.367352717134</v>
          </cell>
          <cell r="F624">
            <v>1.7950174800000001</v>
          </cell>
          <cell r="G624">
            <v>17.845162330000001</v>
          </cell>
        </row>
        <row r="625">
          <cell r="B625">
            <v>36980</v>
          </cell>
          <cell r="C625">
            <v>1.75030648904801</v>
          </cell>
          <cell r="D625">
            <v>1.45250101</v>
          </cell>
          <cell r="E625">
            <v>68846.767961972015</v>
          </cell>
          <cell r="F625">
            <v>1.7951854899999999</v>
          </cell>
          <cell r="G625">
            <v>17.861881790000002</v>
          </cell>
        </row>
        <row r="626">
          <cell r="B626">
            <v>36983</v>
          </cell>
          <cell r="C626">
            <v>1.7513768966605701</v>
          </cell>
          <cell r="D626">
            <v>1.4534208500000001</v>
          </cell>
          <cell r="E626">
            <v>68803.196266243176</v>
          </cell>
          <cell r="F626">
            <v>1.7953528700000001</v>
          </cell>
          <cell r="G626">
            <v>17.8395087</v>
          </cell>
        </row>
        <row r="627">
          <cell r="B627">
            <v>36984</v>
          </cell>
          <cell r="C627">
            <v>1.7524479588855999</v>
          </cell>
          <cell r="D627">
            <v>1.45434127</v>
          </cell>
          <cell r="E627">
            <v>68759.652265111057</v>
          </cell>
          <cell r="F627">
            <v>1.7955198000000001</v>
          </cell>
          <cell r="G627">
            <v>17.856207090000002</v>
          </cell>
        </row>
        <row r="628">
          <cell r="B628">
            <v>36985</v>
          </cell>
          <cell r="C628">
            <v>1.75351967612344</v>
          </cell>
          <cell r="D628">
            <v>1.4552622799999999</v>
          </cell>
          <cell r="E628">
            <v>68716.135485900188</v>
          </cell>
          <cell r="F628">
            <v>1.7956861900000001</v>
          </cell>
          <cell r="G628">
            <v>17.87289195</v>
          </cell>
        </row>
        <row r="629">
          <cell r="B629">
            <v>36986</v>
          </cell>
          <cell r="C629">
            <v>1.75459204877465</v>
          </cell>
          <cell r="D629">
            <v>1.4561838600000001</v>
          </cell>
          <cell r="E629">
            <v>68672.646873039776</v>
          </cell>
          <cell r="F629">
            <v>1.79585208</v>
          </cell>
          <cell r="G629">
            <v>17.889563330000001</v>
          </cell>
        </row>
        <row r="630">
          <cell r="B630">
            <v>36987</v>
          </cell>
          <cell r="C630">
            <v>1.7556650772400699</v>
          </cell>
          <cell r="D630">
            <v>1.45710604</v>
          </cell>
          <cell r="E630">
            <v>68629.185011133435</v>
          </cell>
          <cell r="F630">
            <v>1.7960174099999999</v>
          </cell>
          <cell r="G630">
            <v>17.906221290000001</v>
          </cell>
        </row>
        <row r="631">
          <cell r="B631">
            <v>36990</v>
          </cell>
          <cell r="C631">
            <v>1.75673876192075</v>
          </cell>
          <cell r="D631">
            <v>1.45802879</v>
          </cell>
          <cell r="E631">
            <v>68585.751314279609</v>
          </cell>
          <cell r="F631">
            <v>1.7961822000000001</v>
          </cell>
          <cell r="G631">
            <v>17.883987650000002</v>
          </cell>
        </row>
        <row r="632">
          <cell r="B632">
            <v>36991</v>
          </cell>
          <cell r="C632">
            <v>1.75781310321801</v>
          </cell>
          <cell r="D632">
            <v>1.4589521400000001</v>
          </cell>
          <cell r="E632">
            <v>68542.344370528837</v>
          </cell>
          <cell r="F632">
            <v>1.79634651</v>
          </cell>
          <cell r="G632">
            <v>17.90062503</v>
          </cell>
        </row>
        <row r="633">
          <cell r="B633">
            <v>36992</v>
          </cell>
          <cell r="C633">
            <v>1.7588881015333999</v>
          </cell>
          <cell r="D633">
            <v>1.45987606</v>
          </cell>
          <cell r="E633">
            <v>68498.965590270716</v>
          </cell>
          <cell r="F633">
            <v>1.7965102500000001</v>
          </cell>
          <cell r="G633">
            <v>17.917249179999999</v>
          </cell>
        </row>
        <row r="634">
          <cell r="B634">
            <v>36993</v>
          </cell>
          <cell r="C634">
            <v>1.7599637572687199</v>
          </cell>
          <cell r="D634">
            <v>1.46080057</v>
          </cell>
          <cell r="E634">
            <v>68455.614033611724</v>
          </cell>
          <cell r="F634">
            <v>1.79667347</v>
          </cell>
          <cell r="G634">
            <v>17.933860159999998</v>
          </cell>
        </row>
        <row r="635">
          <cell r="B635">
            <v>36997</v>
          </cell>
          <cell r="C635">
            <v>1.7610400708260301</v>
          </cell>
          <cell r="D635">
            <v>1.4617256700000001</v>
          </cell>
          <cell r="E635">
            <v>68412.289701391099</v>
          </cell>
          <cell r="F635">
            <v>1.7968362099999999</v>
          </cell>
          <cell r="G635">
            <v>17.892490989999999</v>
          </cell>
        </row>
        <row r="636">
          <cell r="B636">
            <v>36998</v>
          </cell>
          <cell r="C636">
            <v>1.76211704260762</v>
          </cell>
          <cell r="D636">
            <v>1.46265135</v>
          </cell>
          <cell r="E636">
            <v>68368.993061812027</v>
          </cell>
          <cell r="F636">
            <v>1.79699838</v>
          </cell>
          <cell r="G636">
            <v>17.909084629999999</v>
          </cell>
        </row>
        <row r="637">
          <cell r="B637">
            <v>36999</v>
          </cell>
          <cell r="C637">
            <v>1.7631946730160299</v>
          </cell>
          <cell r="D637">
            <v>1.4635776199999999</v>
          </cell>
          <cell r="E637">
            <v>68325.723646963117</v>
          </cell>
          <cell r="F637">
            <v>1.79716002</v>
          </cell>
          <cell r="G637">
            <v>17.92566528</v>
          </cell>
        </row>
        <row r="638">
          <cell r="B638">
            <v>37000</v>
          </cell>
          <cell r="C638">
            <v>1.7642729624540401</v>
          </cell>
          <cell r="D638">
            <v>1.46450448</v>
          </cell>
          <cell r="E638">
            <v>68282.48145748247</v>
          </cell>
          <cell r="F638">
            <v>1.79732132</v>
          </cell>
          <cell r="G638">
            <v>17.942233009999999</v>
          </cell>
        </row>
        <row r="639">
          <cell r="B639">
            <v>37001</v>
          </cell>
          <cell r="C639">
            <v>1.76535191132469</v>
          </cell>
          <cell r="D639">
            <v>1.4654319200000001</v>
          </cell>
          <cell r="E639">
            <v>68239.266959600543</v>
          </cell>
          <cell r="F639">
            <v>1.7974819200000001</v>
          </cell>
          <cell r="G639">
            <v>17.958787879999999</v>
          </cell>
        </row>
        <row r="640">
          <cell r="B640">
            <v>37004</v>
          </cell>
          <cell r="C640">
            <v>1.7664315200312499</v>
          </cell>
          <cell r="D640">
            <v>1.46635995</v>
          </cell>
          <cell r="E640">
            <v>68196.079686982717</v>
          </cell>
          <cell r="F640">
            <v>1.7976421300000001</v>
          </cell>
          <cell r="G640">
            <v>17.93692111</v>
          </cell>
        </row>
        <row r="641">
          <cell r="B641">
            <v>37005</v>
          </cell>
          <cell r="C641">
            <v>1.76751178897726</v>
          </cell>
          <cell r="D641">
            <v>1.46728857</v>
          </cell>
          <cell r="E641">
            <v>68152.919640067805</v>
          </cell>
          <cell r="F641">
            <v>1.7978018600000001</v>
          </cell>
          <cell r="G641">
            <v>17.953456119999998</v>
          </cell>
        </row>
        <row r="642">
          <cell r="B642">
            <v>37006</v>
          </cell>
          <cell r="C642">
            <v>1.76859271856648</v>
          </cell>
          <cell r="D642">
            <v>1.4682177700000001</v>
          </cell>
          <cell r="E642">
            <v>68109.787283122176</v>
          </cell>
          <cell r="F642">
            <v>1.79796102</v>
          </cell>
          <cell r="G642">
            <v>17.969978439999998</v>
          </cell>
        </row>
        <row r="643">
          <cell r="B643">
            <v>37007</v>
          </cell>
          <cell r="C643">
            <v>1.7696743092029299</v>
          </cell>
          <cell r="D643">
            <v>1.4691475700000001</v>
          </cell>
          <cell r="E643">
            <v>68066.681688075754</v>
          </cell>
          <cell r="F643">
            <v>1.7981196500000001</v>
          </cell>
          <cell r="G643">
            <v>17.986488130000001</v>
          </cell>
        </row>
        <row r="644">
          <cell r="B644">
            <v>37008</v>
          </cell>
          <cell r="C644">
            <v>1.77075656129088</v>
          </cell>
          <cell r="D644">
            <v>1.4700779500000001</v>
          </cell>
          <cell r="E644">
            <v>68023.603782370861</v>
          </cell>
          <cell r="F644">
            <v>1.79827794</v>
          </cell>
          <cell r="G644">
            <v>18.002985249999998</v>
          </cell>
        </row>
        <row r="645">
          <cell r="B645">
            <v>37011</v>
          </cell>
          <cell r="C645">
            <v>1.7718394752348401</v>
          </cell>
          <cell r="D645">
            <v>1.4710089200000001</v>
          </cell>
          <cell r="E645">
            <v>67980.553102288453</v>
          </cell>
          <cell r="F645">
            <v>1.7984356399999999</v>
          </cell>
          <cell r="G645">
            <v>17.981252510000001</v>
          </cell>
        </row>
        <row r="646">
          <cell r="B646">
            <v>37013</v>
          </cell>
          <cell r="C646">
            <v>1.77292305143958</v>
          </cell>
          <cell r="D646">
            <v>1.47194048</v>
          </cell>
          <cell r="E646">
            <v>67937.529647937932</v>
          </cell>
          <cell r="F646">
            <v>1.7985928200000001</v>
          </cell>
          <cell r="G646">
            <v>17.97868501</v>
          </cell>
        </row>
        <row r="647">
          <cell r="B647">
            <v>37014</v>
          </cell>
          <cell r="C647">
            <v>1.7740072903100901</v>
          </cell>
          <cell r="D647">
            <v>1.4728726299999999</v>
          </cell>
          <cell r="E647">
            <v>67894.533419362953</v>
          </cell>
          <cell r="F647">
            <v>1.7987495099999999</v>
          </cell>
          <cell r="G647">
            <v>17.995153049999999</v>
          </cell>
        </row>
        <row r="648">
          <cell r="B648">
            <v>37015</v>
          </cell>
          <cell r="C648">
            <v>1.77509219225165</v>
          </cell>
          <cell r="D648">
            <v>1.47380537</v>
          </cell>
          <cell r="E648">
            <v>67851.564416541645</v>
          </cell>
          <cell r="F648">
            <v>1.7989057500000001</v>
          </cell>
          <cell r="G648">
            <v>18.011608750000001</v>
          </cell>
        </row>
        <row r="649">
          <cell r="B649">
            <v>37018</v>
          </cell>
          <cell r="C649">
            <v>1.7761777576697499</v>
          </cell>
          <cell r="D649">
            <v>1.47473871</v>
          </cell>
          <cell r="E649">
            <v>67808.622179585975</v>
          </cell>
          <cell r="F649">
            <v>1.79906158</v>
          </cell>
          <cell r="G649">
            <v>17.990098369999998</v>
          </cell>
        </row>
        <row r="650">
          <cell r="B650">
            <v>37019</v>
          </cell>
          <cell r="C650">
            <v>1.7772639869701401</v>
          </cell>
          <cell r="D650">
            <v>1.47567263</v>
          </cell>
          <cell r="E650">
            <v>67765.707628527336</v>
          </cell>
          <cell r="F650">
            <v>1.7992169099999999</v>
          </cell>
          <cell r="G650">
            <v>18.006534899999998</v>
          </cell>
        </row>
        <row r="651">
          <cell r="B651">
            <v>37020</v>
          </cell>
          <cell r="C651">
            <v>1.7783508805588299</v>
          </cell>
          <cell r="D651">
            <v>1.47660715</v>
          </cell>
          <cell r="E651">
            <v>67722.819844127123</v>
          </cell>
          <cell r="F651">
            <v>1.7993716500000001</v>
          </cell>
          <cell r="G651">
            <v>18.022959270000001</v>
          </cell>
        </row>
        <row r="652">
          <cell r="B652">
            <v>37021</v>
          </cell>
          <cell r="C652">
            <v>1.7794384388420601</v>
          </cell>
          <cell r="D652">
            <v>1.4775422499999999</v>
          </cell>
          <cell r="E652">
            <v>67679.959743959946</v>
          </cell>
          <cell r="F652">
            <v>1.7995259800000001</v>
          </cell>
          <cell r="G652">
            <v>18.03937153</v>
          </cell>
        </row>
        <row r="653">
          <cell r="B653">
            <v>37022</v>
          </cell>
          <cell r="C653">
            <v>1.78052666222633</v>
          </cell>
          <cell r="D653">
            <v>1.47847795</v>
          </cell>
          <cell r="E653">
            <v>67637.126410982324</v>
          </cell>
          <cell r="F653">
            <v>1.7996798000000001</v>
          </cell>
          <cell r="G653">
            <v>18.05577173</v>
          </cell>
        </row>
        <row r="654">
          <cell r="B654">
            <v>37025</v>
          </cell>
          <cell r="C654">
            <v>1.78161555111838</v>
          </cell>
          <cell r="D654">
            <v>1.4794142400000001</v>
          </cell>
          <cell r="E654">
            <v>67594.320303419547</v>
          </cell>
          <cell r="F654">
            <v>1.7998332800000001</v>
          </cell>
          <cell r="G654">
            <v>18.03439156</v>
          </cell>
        </row>
        <row r="655">
          <cell r="B655">
            <v>37026</v>
          </cell>
          <cell r="C655">
            <v>1.7827051059252199</v>
          </cell>
          <cell r="D655">
            <v>1.4803511300000001</v>
          </cell>
          <cell r="E655">
            <v>67551.540964473737</v>
          </cell>
          <cell r="F655">
            <v>1.7999862</v>
          </cell>
          <cell r="G655">
            <v>18.050773020000001</v>
          </cell>
        </row>
        <row r="656">
          <cell r="B656">
            <v>37027</v>
          </cell>
          <cell r="C656">
            <v>1.7837953270540701</v>
          </cell>
          <cell r="D656">
            <v>1.4812886000000001</v>
          </cell>
          <cell r="E656">
            <v>67508.789306823805</v>
          </cell>
          <cell r="F656">
            <v>1.80013859</v>
          </cell>
          <cell r="G656">
            <v>18.0671426</v>
          </cell>
        </row>
        <row r="657">
          <cell r="B657">
            <v>37028</v>
          </cell>
          <cell r="C657">
            <v>1.78488621491244</v>
          </cell>
          <cell r="D657">
            <v>1.4822266799999999</v>
          </cell>
          <cell r="E657">
            <v>67466.063962632223</v>
          </cell>
          <cell r="F657">
            <v>1.80029051</v>
          </cell>
          <cell r="G657">
            <v>18.08350033</v>
          </cell>
        </row>
        <row r="658">
          <cell r="B658">
            <v>37029</v>
          </cell>
          <cell r="C658">
            <v>1.7859777699080699</v>
          </cell>
          <cell r="D658">
            <v>1.48316534</v>
          </cell>
          <cell r="E658">
            <v>67423.366298460023</v>
          </cell>
          <cell r="F658">
            <v>1.8004421100000001</v>
          </cell>
          <cell r="G658">
            <v>18.099846280000001</v>
          </cell>
        </row>
        <row r="659">
          <cell r="B659">
            <v>37032</v>
          </cell>
          <cell r="C659">
            <v>1.7870699924489399</v>
          </cell>
          <cell r="D659">
            <v>1.4841046</v>
          </cell>
          <cell r="E659">
            <v>67380.695403814534</v>
          </cell>
          <cell r="F659">
            <v>1.8005931799999999</v>
          </cell>
          <cell r="G659">
            <v>18.078595050000001</v>
          </cell>
        </row>
        <row r="660">
          <cell r="B660">
            <v>37033</v>
          </cell>
          <cell r="C660">
            <v>1.7881628829433001</v>
          </cell>
          <cell r="D660">
            <v>1.4850444599999999</v>
          </cell>
          <cell r="E660">
            <v>67338.051279622974</v>
          </cell>
          <cell r="F660">
            <v>1.8007437399999999</v>
          </cell>
          <cell r="G660">
            <v>18.094922690000001</v>
          </cell>
        </row>
        <row r="661">
          <cell r="B661">
            <v>37034</v>
          </cell>
          <cell r="C661">
            <v>1.7892564417996399</v>
          </cell>
          <cell r="D661">
            <v>1.48598491</v>
          </cell>
          <cell r="E661">
            <v>67295.434379612911</v>
          </cell>
          <cell r="F661">
            <v>1.80089385</v>
          </cell>
          <cell r="G661">
            <v>18.111238709999999</v>
          </cell>
        </row>
        <row r="662">
          <cell r="B662">
            <v>37035</v>
          </cell>
          <cell r="C662">
            <v>1.79035066942669</v>
          </cell>
          <cell r="D662">
            <v>1.4869259500000001</v>
          </cell>
          <cell r="E662">
            <v>67252.844702858274</v>
          </cell>
          <cell r="F662">
            <v>1.8010435300000001</v>
          </cell>
          <cell r="G662">
            <v>18.127543150000001</v>
          </cell>
        </row>
        <row r="663">
          <cell r="B663">
            <v>37036</v>
          </cell>
          <cell r="C663">
            <v>1.7914455662334501</v>
          </cell>
          <cell r="D663">
            <v>1.48786759</v>
          </cell>
          <cell r="E663">
            <v>67210.281796648313</v>
          </cell>
          <cell r="F663">
            <v>1.80119283</v>
          </cell>
          <cell r="G663">
            <v>18.14383608</v>
          </cell>
        </row>
        <row r="664">
          <cell r="B664">
            <v>37039</v>
          </cell>
          <cell r="C664">
            <v>1.79254113262915</v>
          </cell>
          <cell r="D664">
            <v>1.4888098299999999</v>
          </cell>
          <cell r="E664">
            <v>67167.745661647074</v>
          </cell>
          <cell r="F664">
            <v>1.8013416600000001</v>
          </cell>
          <cell r="G664">
            <v>18.122712539999998</v>
          </cell>
        </row>
        <row r="665">
          <cell r="B665">
            <v>37040</v>
          </cell>
          <cell r="C665">
            <v>1.7936373690232901</v>
          </cell>
          <cell r="D665">
            <v>1.48975266</v>
          </cell>
          <cell r="E665">
            <v>67125.236749031887</v>
          </cell>
          <cell r="F665">
            <v>1.8014899</v>
          </cell>
          <cell r="G665">
            <v>18.138987570000001</v>
          </cell>
        </row>
        <row r="666">
          <cell r="B666">
            <v>37041</v>
          </cell>
          <cell r="C666">
            <v>1.79473427582561</v>
          </cell>
          <cell r="D666">
            <v>1.4906961000000001</v>
          </cell>
          <cell r="E666">
            <v>67082.754157604621</v>
          </cell>
          <cell r="F666">
            <v>1.8016378799999999</v>
          </cell>
          <cell r="G666">
            <v>18.155251230000001</v>
          </cell>
        </row>
        <row r="667">
          <cell r="B667">
            <v>37042</v>
          </cell>
          <cell r="C667">
            <v>1.7958318534461</v>
          </cell>
          <cell r="D667">
            <v>1.49164012</v>
          </cell>
          <cell r="E667">
            <v>67040.299237861749</v>
          </cell>
          <cell r="F667">
            <v>1.80178536</v>
          </cell>
          <cell r="G667">
            <v>18.17150359</v>
          </cell>
        </row>
        <row r="668">
          <cell r="B668">
            <v>37043</v>
          </cell>
          <cell r="C668">
            <v>1.79693010229499</v>
          </cell>
          <cell r="D668">
            <v>1.49258475</v>
          </cell>
          <cell r="E668">
            <v>66997.870640176377</v>
          </cell>
          <cell r="F668">
            <v>1.8019323700000001</v>
          </cell>
          <cell r="G668">
            <v>18.187744670000001</v>
          </cell>
        </row>
        <row r="669">
          <cell r="B669">
            <v>37046</v>
          </cell>
          <cell r="C669">
            <v>1.79802902278279</v>
          </cell>
          <cell r="D669">
            <v>1.4935299799999999</v>
          </cell>
          <cell r="E669">
            <v>66955.468814894499</v>
          </cell>
          <cell r="F669">
            <v>1.80207896</v>
          </cell>
          <cell r="G669">
            <v>18.166747600000001</v>
          </cell>
        </row>
        <row r="670">
          <cell r="B670">
            <v>37047</v>
          </cell>
          <cell r="C670">
            <v>1.7991286153202299</v>
          </cell>
          <cell r="D670">
            <v>1.4944758</v>
          </cell>
          <cell r="E670">
            <v>66913.094210023337</v>
          </cell>
          <cell r="F670">
            <v>1.8022250200000001</v>
          </cell>
          <cell r="G670">
            <v>18.182971200000001</v>
          </cell>
        </row>
        <row r="671">
          <cell r="B671">
            <v>37048</v>
          </cell>
          <cell r="C671">
            <v>1.80022888031831</v>
          </cell>
          <cell r="D671">
            <v>1.49542222</v>
          </cell>
          <cell r="E671">
            <v>66870.746376899493</v>
          </cell>
          <cell r="F671">
            <v>1.80237073</v>
          </cell>
          <cell r="G671">
            <v>18.199183690000002</v>
          </cell>
        </row>
        <row r="672">
          <cell r="B672">
            <v>37049</v>
          </cell>
          <cell r="C672">
            <v>1.80132981818828</v>
          </cell>
          <cell r="D672">
            <v>1.4963692399999999</v>
          </cell>
          <cell r="E672">
            <v>66828.425315666071</v>
          </cell>
          <cell r="F672">
            <v>1.8025159900000001</v>
          </cell>
          <cell r="G672">
            <v>18.215385120000001</v>
          </cell>
        </row>
        <row r="673">
          <cell r="B673">
            <v>37050</v>
          </cell>
          <cell r="C673">
            <v>1.8024314293416299</v>
          </cell>
          <cell r="D673">
            <v>1.4973168699999999</v>
          </cell>
          <cell r="E673">
            <v>66786.130580362733</v>
          </cell>
          <cell r="F673">
            <v>1.8026608399999999</v>
          </cell>
          <cell r="G673">
            <v>18.231575540000001</v>
          </cell>
        </row>
        <row r="674">
          <cell r="B674">
            <v>37053</v>
          </cell>
          <cell r="C674">
            <v>1.80353371419012</v>
          </cell>
          <cell r="D674">
            <v>1.4982650900000001</v>
          </cell>
          <cell r="E674">
            <v>66743.863063645156</v>
          </cell>
          <cell r="F674">
            <v>1.8028051700000001</v>
          </cell>
          <cell r="G674">
            <v>18.210703720000001</v>
          </cell>
        </row>
        <row r="675">
          <cell r="B675">
            <v>37054</v>
          </cell>
          <cell r="C675">
            <v>1.8046366731457399</v>
          </cell>
          <cell r="D675">
            <v>1.4992139099999999</v>
          </cell>
          <cell r="E675">
            <v>66701.622318859096</v>
          </cell>
          <cell r="F675">
            <v>1.8029491600000001</v>
          </cell>
          <cell r="G675">
            <v>18.226877049999999</v>
          </cell>
        </row>
        <row r="676">
          <cell r="B676">
            <v>37055</v>
          </cell>
          <cell r="C676">
            <v>1.80574030662075</v>
          </cell>
          <cell r="D676">
            <v>1.5001633299999999</v>
          </cell>
          <cell r="E676">
            <v>66659.408345889911</v>
          </cell>
          <cell r="F676">
            <v>1.80309271</v>
          </cell>
          <cell r="G676">
            <v>18.243039509999999</v>
          </cell>
        </row>
        <row r="677">
          <cell r="B677">
            <v>37057</v>
          </cell>
          <cell r="C677">
            <v>1.80684461502766</v>
          </cell>
          <cell r="D677">
            <v>1.50111336</v>
          </cell>
          <cell r="E677">
            <v>66617.220700773731</v>
          </cell>
          <cell r="F677">
            <v>1.8032358500000001</v>
          </cell>
          <cell r="G677">
            <v>18.240728900000001</v>
          </cell>
        </row>
        <row r="678">
          <cell r="B678">
            <v>37060</v>
          </cell>
          <cell r="C678">
            <v>1.80794959877921</v>
          </cell>
          <cell r="D678">
            <v>1.50206398</v>
          </cell>
          <cell r="E678">
            <v>66575.060271400696</v>
          </cell>
          <cell r="F678">
            <v>1.8033784900000001</v>
          </cell>
          <cell r="G678">
            <v>18.220063920000001</v>
          </cell>
        </row>
        <row r="679">
          <cell r="B679">
            <v>37061</v>
          </cell>
          <cell r="C679">
            <v>1.8090552582884301</v>
          </cell>
          <cell r="D679">
            <v>1.50301521</v>
          </cell>
          <cell r="E679">
            <v>66532.92617045439</v>
          </cell>
          <cell r="F679">
            <v>1.8035207900000001</v>
          </cell>
          <cell r="G679">
            <v>18.23620103</v>
          </cell>
        </row>
        <row r="680">
          <cell r="B680">
            <v>37062</v>
          </cell>
          <cell r="C680">
            <v>1.81016159396857</v>
          </cell>
          <cell r="D680">
            <v>1.50396704</v>
          </cell>
          <cell r="E680">
            <v>66490.818841349072</v>
          </cell>
          <cell r="F680">
            <v>1.8036626600000001</v>
          </cell>
          <cell r="G680">
            <v>18.252327480000002</v>
          </cell>
        </row>
        <row r="681">
          <cell r="B681">
            <v>37063</v>
          </cell>
          <cell r="C681">
            <v>1.81126860623315</v>
          </cell>
          <cell r="D681">
            <v>1.5049194800000001</v>
          </cell>
          <cell r="E681">
            <v>66448.737842107003</v>
          </cell>
          <cell r="F681">
            <v>1.8038041300000001</v>
          </cell>
          <cell r="G681">
            <v>18.26844333</v>
          </cell>
        </row>
        <row r="682">
          <cell r="B682">
            <v>37064</v>
          </cell>
          <cell r="C682">
            <v>1.8123762954959399</v>
          </cell>
          <cell r="D682">
            <v>1.5058725100000001</v>
          </cell>
          <cell r="E682">
            <v>66406.684055876671</v>
          </cell>
          <cell r="F682">
            <v>1.80394509</v>
          </cell>
          <cell r="G682">
            <v>18.284548610000002</v>
          </cell>
        </row>
        <row r="683">
          <cell r="B683">
            <v>37067</v>
          </cell>
          <cell r="C683">
            <v>1.8134846621709499</v>
          </cell>
          <cell r="D683">
            <v>1.50682615</v>
          </cell>
          <cell r="E683">
            <v>66364.656599568567</v>
          </cell>
          <cell r="F683">
            <v>1.80408572</v>
          </cell>
          <cell r="G683">
            <v>18.26400546</v>
          </cell>
        </row>
        <row r="684">
          <cell r="B684">
            <v>37068</v>
          </cell>
          <cell r="C684">
            <v>1.81459370667247</v>
          </cell>
          <cell r="D684">
            <v>1.5077803999999999</v>
          </cell>
          <cell r="E684">
            <v>66322.65547423219</v>
          </cell>
          <cell r="F684">
            <v>1.8042259199999999</v>
          </cell>
          <cell r="G684">
            <v>18.28009423</v>
          </cell>
        </row>
        <row r="685">
          <cell r="B685">
            <v>37069</v>
          </cell>
          <cell r="C685">
            <v>1.8157034294150201</v>
          </cell>
          <cell r="D685">
            <v>1.50873524</v>
          </cell>
          <cell r="E685">
            <v>66280.681559476259</v>
          </cell>
          <cell r="F685">
            <v>1.8043657200000001</v>
          </cell>
          <cell r="G685">
            <v>18.296172590000001</v>
          </cell>
        </row>
        <row r="686">
          <cell r="B686">
            <v>37070</v>
          </cell>
          <cell r="C686">
            <v>1.8168138308133801</v>
          </cell>
          <cell r="D686">
            <v>1.5096906999999999</v>
          </cell>
          <cell r="E686">
            <v>66238.73353661118</v>
          </cell>
          <cell r="F686">
            <v>1.80450501</v>
          </cell>
          <cell r="G686">
            <v>18.312240580000001</v>
          </cell>
        </row>
        <row r="687">
          <cell r="B687">
            <v>37071</v>
          </cell>
          <cell r="C687">
            <v>1.8179249112825899</v>
          </cell>
          <cell r="D687">
            <v>1.51064675</v>
          </cell>
          <cell r="E687">
            <v>66196.81272276261</v>
          </cell>
          <cell r="F687">
            <v>1.8046441200000001</v>
          </cell>
          <cell r="G687">
            <v>18.32829825</v>
          </cell>
        </row>
        <row r="688">
          <cell r="B688">
            <v>37074</v>
          </cell>
          <cell r="C688">
            <v>1.81903667123793</v>
          </cell>
          <cell r="D688">
            <v>1.5116034199999999</v>
          </cell>
          <cell r="E688">
            <v>66154.917802448472</v>
          </cell>
          <cell r="F688">
            <v>1.8047826499999999</v>
          </cell>
          <cell r="G688">
            <v>18.307875769999999</v>
          </cell>
        </row>
        <row r="689">
          <cell r="B689">
            <v>37075</v>
          </cell>
          <cell r="C689">
            <v>1.8201491110949499</v>
          </cell>
          <cell r="D689">
            <v>1.5125606899999999</v>
          </cell>
          <cell r="E689">
            <v>66113.049652242393</v>
          </cell>
          <cell r="F689">
            <v>1.80492078</v>
          </cell>
          <cell r="G689">
            <v>18.323917290000001</v>
          </cell>
        </row>
        <row r="690">
          <cell r="B690">
            <v>37076</v>
          </cell>
          <cell r="C690">
            <v>1.82126223126945</v>
          </cell>
          <cell r="D690">
            <v>1.5135185600000001</v>
          </cell>
          <cell r="E690">
            <v>66071.208271142707</v>
          </cell>
          <cell r="F690">
            <v>1.80505855</v>
          </cell>
          <cell r="G690">
            <v>18.339948639999999</v>
          </cell>
        </row>
        <row r="691">
          <cell r="B691">
            <v>37077</v>
          </cell>
          <cell r="C691">
            <v>1.82237603217747</v>
          </cell>
          <cell r="D691">
            <v>1.5144770400000001</v>
          </cell>
          <cell r="E691">
            <v>66029.393222098632</v>
          </cell>
          <cell r="F691">
            <v>1.8051959799999999</v>
          </cell>
          <cell r="G691">
            <v>18.355969850000001</v>
          </cell>
        </row>
        <row r="692">
          <cell r="B692">
            <v>37078</v>
          </cell>
          <cell r="C692">
            <v>1.8234905142353299</v>
          </cell>
          <cell r="D692">
            <v>1.5154361300000001</v>
          </cell>
          <cell r="E692">
            <v>65987.604505641546</v>
          </cell>
          <cell r="F692">
            <v>1.80533283</v>
          </cell>
          <cell r="G692">
            <v>18.371980969999999</v>
          </cell>
        </row>
        <row r="693">
          <cell r="B693">
            <v>37081</v>
          </cell>
          <cell r="C693">
            <v>1.8246056778595801</v>
          </cell>
          <cell r="D693">
            <v>1.51639583</v>
          </cell>
          <cell r="E693">
            <v>65945.842122237969</v>
          </cell>
          <cell r="F693">
            <v>1.8054694200000001</v>
          </cell>
          <cell r="G693">
            <v>18.351678029999999</v>
          </cell>
        </row>
        <row r="694">
          <cell r="B694">
            <v>37082</v>
          </cell>
          <cell r="C694">
            <v>1.8257215234670301</v>
          </cell>
          <cell r="D694">
            <v>1.51735613</v>
          </cell>
          <cell r="E694">
            <v>65904.106506624783</v>
          </cell>
          <cell r="F694">
            <v>1.80560564</v>
          </cell>
          <cell r="G694">
            <v>18.367673369999999</v>
          </cell>
        </row>
        <row r="695">
          <cell r="B695">
            <v>37083</v>
          </cell>
          <cell r="C695">
            <v>1.82683805147476</v>
          </cell>
          <cell r="D695">
            <v>1.5183170500000001</v>
          </cell>
          <cell r="E695">
            <v>65862.396789919469</v>
          </cell>
          <cell r="F695">
            <v>1.80574137</v>
          </cell>
          <cell r="G695">
            <v>18.383658749999999</v>
          </cell>
        </row>
        <row r="696">
          <cell r="B696">
            <v>37084</v>
          </cell>
          <cell r="C696">
            <v>1.8279552623000901</v>
          </cell>
          <cell r="D696">
            <v>1.51927857</v>
          </cell>
          <cell r="E696">
            <v>65820.713840517084</v>
          </cell>
          <cell r="F696">
            <v>1.8058768000000001</v>
          </cell>
          <cell r="G696">
            <v>18.39963423</v>
          </cell>
        </row>
        <row r="697">
          <cell r="B697">
            <v>37085</v>
          </cell>
          <cell r="C697">
            <v>1.82907315636061</v>
          </cell>
          <cell r="D697">
            <v>1.5202407</v>
          </cell>
          <cell r="E697">
            <v>65779.057224293501</v>
          </cell>
          <cell r="F697">
            <v>1.80601181</v>
          </cell>
          <cell r="G697">
            <v>18.41559985</v>
          </cell>
        </row>
        <row r="698">
          <cell r="B698">
            <v>37088</v>
          </cell>
          <cell r="C698">
            <v>1.83019173407414</v>
          </cell>
          <cell r="D698">
            <v>1.5212034299999999</v>
          </cell>
          <cell r="E698">
            <v>65737.427373536761</v>
          </cell>
          <cell r="F698">
            <v>1.80614645</v>
          </cell>
          <cell r="G698">
            <v>18.39541535</v>
          </cell>
        </row>
        <row r="699">
          <cell r="B699">
            <v>37089</v>
          </cell>
          <cell r="C699">
            <v>1.8313109958587801</v>
          </cell>
          <cell r="D699">
            <v>1.5221667800000001</v>
          </cell>
          <cell r="E699">
            <v>65695.823423501599</v>
          </cell>
          <cell r="F699">
            <v>1.8062807400000001</v>
          </cell>
          <cell r="G699">
            <v>18.411365530000001</v>
          </cell>
        </row>
        <row r="700">
          <cell r="B700">
            <v>37090</v>
          </cell>
          <cell r="C700">
            <v>1.8324309421328799</v>
          </cell>
          <cell r="D700">
            <v>1.52313074</v>
          </cell>
          <cell r="E700">
            <v>65654.24580689639</v>
          </cell>
          <cell r="F700">
            <v>1.8064145599999999</v>
          </cell>
          <cell r="G700">
            <v>18.427305990000001</v>
          </cell>
        </row>
        <row r="701">
          <cell r="B701">
            <v>37091</v>
          </cell>
          <cell r="C701">
            <v>1.83355157331503</v>
          </cell>
          <cell r="D701">
            <v>1.5240953100000001</v>
          </cell>
          <cell r="E701">
            <v>65612.694523677783</v>
          </cell>
          <cell r="F701">
            <v>1.80654797</v>
          </cell>
          <cell r="G701">
            <v>18.443236760000001</v>
          </cell>
        </row>
        <row r="702">
          <cell r="B702">
            <v>37092</v>
          </cell>
          <cell r="C702">
            <v>1.8346728898241</v>
          </cell>
          <cell r="D702">
            <v>1.52506049</v>
          </cell>
          <cell r="E702">
            <v>65571.169573739331</v>
          </cell>
          <cell r="F702">
            <v>1.8066811199999999</v>
          </cell>
          <cell r="G702">
            <v>18.459157900000001</v>
          </cell>
        </row>
        <row r="703">
          <cell r="B703">
            <v>37095</v>
          </cell>
          <cell r="C703">
            <v>1.8357948920792</v>
          </cell>
          <cell r="D703">
            <v>1.52602628</v>
          </cell>
          <cell r="E703">
            <v>65529.670956911701</v>
          </cell>
          <cell r="F703">
            <v>1.80681377</v>
          </cell>
          <cell r="G703">
            <v>18.43909073</v>
          </cell>
        </row>
        <row r="704">
          <cell r="B704">
            <v>37096</v>
          </cell>
          <cell r="C704">
            <v>1.8369175804997</v>
          </cell>
          <cell r="D704">
            <v>1.5269926899999999</v>
          </cell>
          <cell r="E704">
            <v>65488.198244092448</v>
          </cell>
          <cell r="F704">
            <v>1.8069460799999999</v>
          </cell>
          <cell r="G704">
            <v>18.454996770000001</v>
          </cell>
        </row>
        <row r="705">
          <cell r="B705">
            <v>37097</v>
          </cell>
          <cell r="C705">
            <v>1.8380409555052299</v>
          </cell>
          <cell r="D705">
            <v>1.5279597</v>
          </cell>
          <cell r="E705">
            <v>65446.752293270561</v>
          </cell>
          <cell r="F705">
            <v>1.80707811</v>
          </cell>
          <cell r="G705">
            <v>18.470893310000001</v>
          </cell>
        </row>
        <row r="706">
          <cell r="B706">
            <v>37098</v>
          </cell>
          <cell r="C706">
            <v>1.83916501751567</v>
          </cell>
          <cell r="D706">
            <v>1.5289273299999999</v>
          </cell>
          <cell r="E706">
            <v>65405.332246889724</v>
          </cell>
          <cell r="F706">
            <v>1.8072095800000001</v>
          </cell>
          <cell r="G706">
            <v>18.486780379999999</v>
          </cell>
        </row>
        <row r="707">
          <cell r="B707">
            <v>37099</v>
          </cell>
          <cell r="C707">
            <v>1.84028976695117</v>
          </cell>
          <cell r="D707">
            <v>1.5298955700000001</v>
          </cell>
          <cell r="E707">
            <v>65363.93853339937</v>
          </cell>
          <cell r="F707">
            <v>1.8073408099999999</v>
          </cell>
          <cell r="G707">
            <v>18.50265804</v>
          </cell>
        </row>
        <row r="708">
          <cell r="B708">
            <v>37102</v>
          </cell>
          <cell r="C708">
            <v>1.8414152042321199</v>
          </cell>
          <cell r="D708">
            <v>1.5308644199999999</v>
          </cell>
          <cell r="E708">
            <v>65322.571152316683</v>
          </cell>
          <cell r="F708">
            <v>1.80747171</v>
          </cell>
          <cell r="G708">
            <v>18.48270711</v>
          </cell>
        </row>
        <row r="709">
          <cell r="B709">
            <v>37103</v>
          </cell>
          <cell r="C709">
            <v>1.8425413297791799</v>
          </cell>
          <cell r="D709">
            <v>1.5318338899999999</v>
          </cell>
          <cell r="E709">
            <v>65281.229676933188</v>
          </cell>
          <cell r="F709">
            <v>1.80760214</v>
          </cell>
          <cell r="G709">
            <v>18.498570010000002</v>
          </cell>
        </row>
        <row r="710">
          <cell r="B710">
            <v>37104</v>
          </cell>
          <cell r="C710">
            <v>1.8436681440132501</v>
          </cell>
          <cell r="D710">
            <v>1.53280397</v>
          </cell>
          <cell r="E710">
            <v>65239.91453388524</v>
          </cell>
          <cell r="F710">
            <v>1.8077322899999999</v>
          </cell>
          <cell r="G710">
            <v>18.514423610000001</v>
          </cell>
        </row>
        <row r="711">
          <cell r="B711">
            <v>37105</v>
          </cell>
          <cell r="C711">
            <v>1.84479564735552</v>
          </cell>
          <cell r="D711">
            <v>1.53377466</v>
          </cell>
          <cell r="E711">
            <v>65198.625722503464</v>
          </cell>
          <cell r="F711">
            <v>1.8078619</v>
          </cell>
          <cell r="G711">
            <v>18.530267970000001</v>
          </cell>
        </row>
        <row r="712">
          <cell r="B712">
            <v>37106</v>
          </cell>
          <cell r="C712">
            <v>1.8459238402274001</v>
          </cell>
          <cell r="D712">
            <v>1.5347459699999999</v>
          </cell>
          <cell r="E712">
            <v>65157.362817509143</v>
          </cell>
          <cell r="F712">
            <v>1.8079912899999999</v>
          </cell>
          <cell r="G712">
            <v>18.546103120000001</v>
          </cell>
        </row>
        <row r="713">
          <cell r="B713">
            <v>37109</v>
          </cell>
          <cell r="C713">
            <v>1.84705272305058</v>
          </cell>
          <cell r="D713">
            <v>1.5357179000000001</v>
          </cell>
          <cell r="E713">
            <v>65116.125819722489</v>
          </cell>
          <cell r="F713">
            <v>1.80812035</v>
          </cell>
          <cell r="G713">
            <v>18.526267369999999</v>
          </cell>
        </row>
        <row r="714">
          <cell r="B714">
            <v>37110</v>
          </cell>
          <cell r="C714">
            <v>1.848182296247</v>
          </cell>
          <cell r="D714">
            <v>1.5366904400000001</v>
          </cell>
          <cell r="E714">
            <v>65074.915153373375</v>
          </cell>
          <cell r="F714">
            <v>1.8082489500000001</v>
          </cell>
          <cell r="G714">
            <v>18.542088079999999</v>
          </cell>
        </row>
        <row r="715">
          <cell r="B715">
            <v>37111</v>
          </cell>
          <cell r="C715">
            <v>1.84931256023887</v>
          </cell>
          <cell r="D715">
            <v>1.53766359</v>
          </cell>
          <cell r="E715">
            <v>65033.730817545082</v>
          </cell>
          <cell r="F715">
            <v>1.8083772899999999</v>
          </cell>
          <cell r="G715">
            <v>18.557899720000002</v>
          </cell>
        </row>
        <row r="716">
          <cell r="B716">
            <v>37112</v>
          </cell>
          <cell r="C716">
            <v>1.8504435154486401</v>
          </cell>
          <cell r="D716">
            <v>1.53863737</v>
          </cell>
          <cell r="E716">
            <v>64992.571966453666</v>
          </cell>
          <cell r="F716">
            <v>1.8085052399999999</v>
          </cell>
          <cell r="G716">
            <v>18.573702319999999</v>
          </cell>
        </row>
        <row r="717">
          <cell r="B717">
            <v>37113</v>
          </cell>
          <cell r="C717">
            <v>1.85157516229903</v>
          </cell>
          <cell r="D717">
            <v>1.5396117600000001</v>
          </cell>
          <cell r="E717">
            <v>64951.439446006822</v>
          </cell>
          <cell r="F717">
            <v>1.8086326800000001</v>
          </cell>
          <cell r="G717">
            <v>18.589495920000001</v>
          </cell>
        </row>
        <row r="718">
          <cell r="B718">
            <v>37116</v>
          </cell>
          <cell r="C718">
            <v>1.8527075012130201</v>
          </cell>
          <cell r="D718">
            <v>1.5405867600000001</v>
          </cell>
          <cell r="E718">
            <v>64910.333255103396</v>
          </cell>
          <cell r="F718">
            <v>1.8087599400000001</v>
          </cell>
          <cell r="G718">
            <v>18.569774290000002</v>
          </cell>
        </row>
        <row r="719">
          <cell r="B719">
            <v>37117</v>
          </cell>
          <cell r="C719">
            <v>1.8538405326138401</v>
          </cell>
          <cell r="D719">
            <v>1.5415623899999999</v>
          </cell>
          <cell r="E719">
            <v>64869.25255097849</v>
          </cell>
          <cell r="F719">
            <v>1.80888676</v>
          </cell>
          <cell r="G719">
            <v>18.585553780000001</v>
          </cell>
        </row>
        <row r="720">
          <cell r="B720">
            <v>37118</v>
          </cell>
          <cell r="C720">
            <v>1.8549742569249801</v>
          </cell>
          <cell r="D720">
            <v>1.5425386299999999</v>
          </cell>
          <cell r="E720">
            <v>64828.198176145517</v>
          </cell>
          <cell r="F720">
            <v>1.80901332</v>
          </cell>
          <cell r="G720">
            <v>18.601324389999998</v>
          </cell>
        </row>
        <row r="721">
          <cell r="B721">
            <v>37119</v>
          </cell>
          <cell r="C721">
            <v>1.8561086745702</v>
          </cell>
          <cell r="D721">
            <v>1.5435154900000001</v>
          </cell>
          <cell r="E721">
            <v>64787.169709582893</v>
          </cell>
          <cell r="F721">
            <v>1.80913949</v>
          </cell>
          <cell r="G721">
            <v>18.61708617</v>
          </cell>
        </row>
        <row r="722">
          <cell r="B722">
            <v>37120</v>
          </cell>
          <cell r="C722">
            <v>1.8572437859735</v>
          </cell>
          <cell r="D722">
            <v>1.5444929700000001</v>
          </cell>
          <cell r="E722">
            <v>64746.167151540998</v>
          </cell>
          <cell r="F722">
            <v>1.8092653000000001</v>
          </cell>
          <cell r="G722">
            <v>18.632839149999999</v>
          </cell>
        </row>
        <row r="723">
          <cell r="B723">
            <v>37123</v>
          </cell>
          <cell r="C723">
            <v>1.8583795915591701</v>
          </cell>
          <cell r="D723">
            <v>1.5454710599999999</v>
          </cell>
          <cell r="E723">
            <v>64705.190920883375</v>
          </cell>
          <cell r="F723">
            <v>1.8093906399999999</v>
          </cell>
          <cell r="G723">
            <v>18.613230609999999</v>
          </cell>
        </row>
        <row r="724">
          <cell r="B724">
            <v>37124</v>
          </cell>
          <cell r="C724">
            <v>1.8595160917517299</v>
          </cell>
          <cell r="D724">
            <v>1.5464497800000001</v>
          </cell>
          <cell r="E724">
            <v>64664.240179852459</v>
          </cell>
          <cell r="F724">
            <v>1.80951584</v>
          </cell>
          <cell r="G724">
            <v>18.628969789999999</v>
          </cell>
        </row>
        <row r="725">
          <cell r="B725">
            <v>37125</v>
          </cell>
          <cell r="C725">
            <v>1.86065328697596</v>
          </cell>
          <cell r="D725">
            <v>1.5474291200000001</v>
          </cell>
          <cell r="E725">
            <v>64623.31534771686</v>
          </cell>
          <cell r="F725">
            <v>1.8096406199999999</v>
          </cell>
          <cell r="G725">
            <v>18.644700310000001</v>
          </cell>
        </row>
        <row r="726">
          <cell r="B726">
            <v>37126</v>
          </cell>
          <cell r="C726">
            <v>1.86179117765692</v>
          </cell>
          <cell r="D726">
            <v>1.5484090699999999</v>
          </cell>
          <cell r="E726">
            <v>64582.416841565006</v>
          </cell>
          <cell r="F726">
            <v>1.8097650199999999</v>
          </cell>
          <cell r="G726">
            <v>18.660422180000001</v>
          </cell>
        </row>
        <row r="727">
          <cell r="B727">
            <v>37127</v>
          </cell>
          <cell r="C727">
            <v>1.8629297642199201</v>
          </cell>
          <cell r="D727">
            <v>1.54938965</v>
          </cell>
          <cell r="E727">
            <v>64541.543826628767</v>
          </cell>
          <cell r="F727">
            <v>1.8098890599999999</v>
          </cell>
          <cell r="G727">
            <v>18.676135469999998</v>
          </cell>
        </row>
        <row r="728">
          <cell r="B728">
            <v>37130</v>
          </cell>
          <cell r="C728">
            <v>1.8640690470905299</v>
          </cell>
          <cell r="D728">
            <v>1.55037085</v>
          </cell>
          <cell r="E728">
            <v>64500.696720400803</v>
          </cell>
          <cell r="F728">
            <v>1.8100127800000001</v>
          </cell>
          <cell r="G728">
            <v>18.656638990000001</v>
          </cell>
        </row>
        <row r="729">
          <cell r="B729">
            <v>37131</v>
          </cell>
          <cell r="C729">
            <v>1.86520902669458</v>
          </cell>
          <cell r="D729">
            <v>1.55135267</v>
          </cell>
          <cell r="E729">
            <v>64459.87552269466</v>
          </cell>
          <cell r="F729">
            <v>1.8101362000000001</v>
          </cell>
          <cell r="G729">
            <v>18.67233877</v>
          </cell>
        </row>
        <row r="730">
          <cell r="B730">
            <v>37132</v>
          </cell>
          <cell r="C730">
            <v>1.86634970345815</v>
          </cell>
          <cell r="D730">
            <v>1.55233511</v>
          </cell>
          <cell r="E730">
            <v>64419.080233262262</v>
          </cell>
          <cell r="F730">
            <v>1.8102592</v>
          </cell>
          <cell r="G730">
            <v>18.688030090000002</v>
          </cell>
        </row>
        <row r="731">
          <cell r="B731">
            <v>37133</v>
          </cell>
          <cell r="C731">
            <v>1.8674910778076099</v>
          </cell>
          <cell r="D731">
            <v>1.55331818</v>
          </cell>
          <cell r="E731">
            <v>64378.310437337444</v>
          </cell>
          <cell r="F731">
            <v>1.8103819699999999</v>
          </cell>
          <cell r="G731">
            <v>18.703712960000001</v>
          </cell>
        </row>
        <row r="732">
          <cell r="B732">
            <v>37134</v>
          </cell>
          <cell r="C732">
            <v>1.8686331501695499</v>
          </cell>
          <cell r="D732">
            <v>1.55430186</v>
          </cell>
          <cell r="E732">
            <v>64337.566963987287</v>
          </cell>
          <cell r="F732">
            <v>1.81050438</v>
          </cell>
          <cell r="G732">
            <v>18.719387439999998</v>
          </cell>
        </row>
        <row r="733">
          <cell r="B733">
            <v>37137</v>
          </cell>
          <cell r="C733">
            <v>1.8697759190183201</v>
          </cell>
          <cell r="D733">
            <v>1.55528617</v>
          </cell>
          <cell r="E733">
            <v>64296.848984389799</v>
          </cell>
          <cell r="F733">
            <v>1.8106262900000001</v>
          </cell>
          <cell r="G733">
            <v>18.700001950000001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ira Tit basico"/>
      <sheetName val="Parâmetros"/>
      <sheetName val="Dívida"/>
      <sheetName val="FLUXO_2010 basico"/>
      <sheetName val="FLUXO_2011"/>
      <sheetName val="TOTAL EMPRESAS 2010"/>
      <sheetName val="ABERTO - FINAME 2010"/>
      <sheetName val="ABERTO - BPAR 2010"/>
      <sheetName val="ABERTO - BNDES 2010"/>
      <sheetName val="FLUXO_2010 cenário 1 b"/>
      <sheetName val="FLUXO_2010 cenário 2"/>
      <sheetName val="Dívida TN Cenário 1"/>
      <sheetName val="Orç. Moedas dados 2010"/>
      <sheetName val="Orç. Moedas 2010"/>
      <sheetName val="Orç. Moedas 2010 aberto"/>
      <sheetName val="Premissas"/>
      <sheetName val="Resumo_info"/>
      <sheetName val="Resumos aprest"/>
      <sheetName val="Diferença_Apresent2010"/>
      <sheetName val="Hiatos 2010"/>
      <sheetName val="Resumo BNDES x União"/>
      <sheetName val="Resumo_Diferença 2010"/>
      <sheetName val="FLUXO_2010 Internacional R$"/>
      <sheetName val="FLUXO_2010 Internacional US"/>
      <sheetName val="Sistema"/>
      <sheetName val="Dívida TN básico"/>
      <sheetName val="Debêntures"/>
      <sheetName val="FAT"/>
      <sheetName val="Dívida - FAT Dep Esp"/>
      <sheetName val="Retornos"/>
      <sheetName val="Captações Externas"/>
      <sheetName val="AMC-ACE"/>
      <sheetName val="Desembolso Empresas"/>
      <sheetName val="Dividendos"/>
      <sheetName val="Apoio Compromissadas"/>
      <sheetName val="Liberacoes em RV"/>
      <sheetName val="Tributos 2010"/>
      <sheetName val="Tributos 2011"/>
      <sheetName val="Desp. Administrativas"/>
      <sheetName val="Impacto PDP"/>
      <sheetName val="||||"/>
      <sheetName val="FLUXO_2009 basico"/>
      <sheetName val="Orç. Moedas dados 2009"/>
      <sheetName val="Orç. Moedas 2009"/>
      <sheetName val="Orç. Moedas 2009 aberto"/>
      <sheetName val="Titulos publicos INATIVA"/>
      <sheetName val="FLUXO_2008"/>
      <sheetName val="Fluxo_2007"/>
      <sheetName val="Instruções e riscos"/>
    </sheetNames>
    <sheetDataSet>
      <sheetData sheetId="0"/>
      <sheetData sheetId="1">
        <row r="19">
          <cell r="E19">
            <v>5044.0040249777003</v>
          </cell>
          <cell r="F19">
            <v>6459.9988448919194</v>
          </cell>
        </row>
        <row r="20">
          <cell r="F20" t="e">
            <v>#REF!</v>
          </cell>
        </row>
        <row r="21">
          <cell r="F21" t="e">
            <v>#REF!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8">
          <cell r="B28">
            <v>54.202055039999998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idendos"/>
      <sheetName val="Retornos"/>
      <sheetName val="Debêntures"/>
      <sheetName val="AMC-ACE"/>
      <sheetName val="AMC-ACE(Cenário2)"/>
      <sheetName val="Parâmetros"/>
      <sheetName val="Fluxo Recebíveis Itaipu II 2013"/>
      <sheetName val="Dívida"/>
      <sheetName val="Apresentação Comitê_2014 STN"/>
      <sheetName val="Apresentação Comitê_2013"/>
      <sheetName val="FLUXO_2013"/>
      <sheetName val="FLUXO_2013 Disp TJ"/>
      <sheetName val="FLUXO_2014 Disp TJ Em construca"/>
      <sheetName val="Apresentação Comitê_2014"/>
      <sheetName val="Apresent Comitê_2014 (2)"/>
      <sheetName val="FLUXO_2014"/>
      <sheetName val="REDE"/>
      <sheetName val="Hiatos (2)"/>
      <sheetName val="Carteira Tit basico"/>
      <sheetName val="Hiatos"/>
      <sheetName val="Gráf1"/>
      <sheetName val="FLUXO_2013 AJUSTES"/>
      <sheetName val="Desp. Administrativas"/>
      <sheetName val="Brasil"/>
      <sheetName val="Captações Externas"/>
      <sheetName val="Entradas Simulador"/>
      <sheetName val="Saídas Simulador"/>
      <sheetName val="Fluxo"/>
      <sheetName val="Entradas"/>
      <sheetName val="Saídas"/>
      <sheetName val="Dívida TN básico"/>
      <sheetName val="FAT"/>
      <sheetName val="Dívida - FAT Dep Esp"/>
      <sheetName val="Desembolso Empresas"/>
      <sheetName val="Tributos 2013"/>
      <sheetName val="Tributos 2014"/>
      <sheetName val="Captações Externas(Cenário2)"/>
      <sheetName val="FLUXO_2012 Inter R$ X Atual"/>
      <sheetName val="FLUXO_2012"/>
      <sheetName val="FLUXO_2012 Internacional R$"/>
      <sheetName val="FLUXO_2012 Internacional US"/>
      <sheetName val="Apoio Compromissadas"/>
      <sheetName val="Impacto PDP"/>
      <sheetName val="Resumo BNDES x União"/>
      <sheetName val="TOTAL EMPRESAS 2012 conf"/>
      <sheetName val="TOTAL EMPRESAS 2012"/>
      <sheetName val="ABERTO - BNDES 2012"/>
      <sheetName val="ABERTO - BPAR 2012"/>
      <sheetName val="ABERTO - FINAME 2012"/>
      <sheetName val="Entradas_Anuais"/>
      <sheetName val="Saídas_Anuais"/>
      <sheetName val="Fluxo_Anual"/>
      <sheetName val="FLUXO_2010 basico"/>
      <sheetName val="FLUXO_2011"/>
      <sheetName val="Interface SAP"/>
      <sheetName val="Contribuição Líquida"/>
      <sheetName val="Instruções e riscos"/>
      <sheetName val="Módulo1"/>
      <sheetName val="Módulo2"/>
      <sheetName val="Módulo3"/>
      <sheetName val="Módulo4"/>
      <sheetName val="Módulo5"/>
      <sheetName val="Módulo6"/>
      <sheetName val="Módulo7"/>
      <sheetName val="Módulo8"/>
      <sheetName val="Módulo9"/>
    </sheetNames>
    <sheetDataSet>
      <sheetData sheetId="0"/>
      <sheetData sheetId="1"/>
      <sheetData sheetId="2"/>
      <sheetData sheetId="3"/>
      <sheetData sheetId="4"/>
      <sheetData sheetId="5">
        <row r="19">
          <cell r="G19">
            <v>683.430173621417</v>
          </cell>
          <cell r="H19">
            <v>399.42628523577008</v>
          </cell>
        </row>
      </sheetData>
      <sheetData sheetId="6"/>
      <sheetData sheetId="7"/>
      <sheetData sheetId="8"/>
      <sheetData sheetId="9"/>
      <sheetData sheetId="10">
        <row r="3">
          <cell r="A3" t="str">
            <v xml:space="preserve"> Unidade Gestora: AF/DEPOL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IAME "/>
      <sheetName val="Checagem"/>
      <sheetName val="Tabela Dinâmica"/>
      <sheetName val="TD_AUXILIAR"/>
      <sheetName val="Proj_Ret_de_Pontes"/>
      <sheetName val="Proj_Ret_de_Recpera_Cred"/>
      <sheetName val="PIVOT dispensa Condicionada"/>
      <sheetName val="Dispensa_condicionada"/>
    </sheetNames>
    <sheetDataSet>
      <sheetData sheetId="0" refreshError="1"/>
      <sheetData sheetId="1" refreshError="1"/>
      <sheetData sheetId="2" refreshError="1"/>
      <sheetData sheetId="3" refreshError="1">
        <row r="44">
          <cell r="F44">
            <v>62635.4</v>
          </cell>
          <cell r="M44">
            <v>39</v>
          </cell>
        </row>
      </sheetData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"/>
      <sheetName val="VariáveisGerais"/>
      <sheetName val="Aux"/>
      <sheetName val="Fórmulas"/>
      <sheetName val="Convenções"/>
      <sheetName val="Conteúdo"/>
      <sheetName val="Log"/>
      <sheetName val="Pendências"/>
      <sheetName val="Cenários"/>
      <sheetName val="Saldos"/>
      <sheetName val="SaldosInputOutput"/>
      <sheetName val="TaxaJuros"/>
      <sheetName val="AjusteSaldos"/>
      <sheetName val="P4a"/>
      <sheetName val="P3m"/>
      <sheetName val="MedidasCorretivas"/>
      <sheetName val="GrMedCorr"/>
      <sheetName val="ECLPLEVal"/>
      <sheetName val="GrECLVal-Cor-CP"/>
      <sheetName val="GrECLVal-PB-LP"/>
      <sheetName val="GrECLVal-Cor-LP"/>
      <sheetName val="ECLValGrafColor4"/>
      <sheetName val="PLEValGraf"/>
      <sheetName val="GrPLEVal-Cor"/>
      <sheetName val="FATC"/>
      <sheetName val="Retorno"/>
      <sheetName val="RetFAT"/>
      <sheetName val="RetMút"/>
      <sheetName val="RetDólarCom"/>
      <sheetName val="RetDólarSem"/>
      <sheetName val="RetCestaCom"/>
      <sheetName val="RetCestaSem"/>
      <sheetName val="UM"/>
      <sheetName val="Dívida2"/>
      <sheetName val="Dívida"/>
      <sheetName val="Delta"/>
      <sheetName val="ExpCamb"/>
      <sheetName val="Fundos"/>
      <sheetName val="ProjBNDES"/>
    </sheetNames>
    <sheetDataSet>
      <sheetData sheetId="0"/>
      <sheetData sheetId="1" refreshError="1">
        <row r="3">
          <cell r="B3">
            <v>38321</v>
          </cell>
        </row>
        <row r="5">
          <cell r="B5">
            <v>38321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Carteira"/>
      <sheetName val="MTM"/>
      <sheetName val="CPREANT"/>
      <sheetName val="CPRE"/>
      <sheetName val="INDICES"/>
      <sheetName val="FERIADOS"/>
      <sheetName val="Macro"/>
      <sheetName val="MTD R$"/>
      <sheetName val="Valia"/>
      <sheetName val="Module1"/>
    </sheetNames>
    <sheetDataSet>
      <sheetData sheetId="0"/>
      <sheetData sheetId="1" refreshError="1">
        <row r="4">
          <cell r="A4" t="str">
            <v>N/BEAL</v>
          </cell>
          <cell r="B4" t="str">
            <v>N/BEW</v>
          </cell>
          <cell r="C4" t="str">
            <v>A/P</v>
          </cell>
          <cell r="D4" t="str">
            <v>PORTFOLIO</v>
          </cell>
          <cell r="E4" t="str">
            <v>PRODUTO</v>
          </cell>
          <cell r="F4" t="str">
            <v>NOME RAIZ</v>
          </cell>
          <cell r="G4" t="str">
            <v>INICIO</v>
          </cell>
          <cell r="H4" t="str">
            <v>VECTO</v>
          </cell>
          <cell r="I4" t="str">
            <v>VECTO 2</v>
          </cell>
          <cell r="J4" t="str">
            <v>T/SWAP</v>
          </cell>
          <cell r="K4" t="str">
            <v>CAS/DES</v>
          </cell>
          <cell r="L4" t="str">
            <v>PRINC R$</v>
          </cell>
          <cell r="M4" t="str">
            <v>PRINC USD</v>
          </cell>
          <cell r="N4" t="str">
            <v>ENTRADA R$</v>
          </cell>
          <cell r="O4" t="str">
            <v xml:space="preserve">ENTRADA USD </v>
          </cell>
          <cell r="P4" t="str">
            <v>TX/CTR</v>
          </cell>
        </row>
        <row r="5">
          <cell r="A5">
            <v>923</v>
          </cell>
          <cell r="B5">
            <v>3379</v>
          </cell>
          <cell r="C5" t="str">
            <v>A</v>
          </cell>
          <cell r="D5" t="str">
            <v>CDI F.E.</v>
          </cell>
          <cell r="E5" t="str">
            <v>SWAP</v>
          </cell>
          <cell r="F5" t="str">
            <v>CEVAL ALIMENTOS S.A.</v>
          </cell>
          <cell r="G5">
            <v>35613</v>
          </cell>
          <cell r="H5">
            <v>36342</v>
          </cell>
          <cell r="J5" t="str">
            <v>S</v>
          </cell>
          <cell r="K5" t="str">
            <v>T</v>
          </cell>
          <cell r="L5">
            <v>5385500</v>
          </cell>
          <cell r="M5">
            <v>5000000</v>
          </cell>
          <cell r="N5">
            <v>0</v>
          </cell>
          <cell r="O5">
            <v>0</v>
          </cell>
          <cell r="P5">
            <v>100</v>
          </cell>
        </row>
        <row r="6">
          <cell r="A6">
            <v>972</v>
          </cell>
          <cell r="B6">
            <v>3745</v>
          </cell>
          <cell r="C6" t="str">
            <v>A</v>
          </cell>
          <cell r="D6" t="str">
            <v>CDI F.E.</v>
          </cell>
          <cell r="E6" t="str">
            <v>SWAP</v>
          </cell>
          <cell r="F6" t="str">
            <v>CEVAL ALIMENTOS S.A.</v>
          </cell>
          <cell r="G6">
            <v>35627</v>
          </cell>
          <cell r="H6">
            <v>36342</v>
          </cell>
          <cell r="J6" t="str">
            <v>S</v>
          </cell>
          <cell r="K6" t="str">
            <v>T</v>
          </cell>
          <cell r="L6">
            <v>15131200</v>
          </cell>
          <cell r="M6">
            <v>14000000</v>
          </cell>
          <cell r="N6">
            <v>0</v>
          </cell>
          <cell r="O6">
            <v>0</v>
          </cell>
          <cell r="P6">
            <v>100</v>
          </cell>
        </row>
        <row r="7">
          <cell r="A7">
            <v>3435</v>
          </cell>
          <cell r="B7">
            <v>24899</v>
          </cell>
          <cell r="C7" t="str">
            <v>A</v>
          </cell>
          <cell r="D7" t="str">
            <v>CDI F.E.</v>
          </cell>
          <cell r="E7" t="str">
            <v>SWAP</v>
          </cell>
          <cell r="F7" t="str">
            <v>PIRELLI CABOS S.A.</v>
          </cell>
          <cell r="G7">
            <v>36126</v>
          </cell>
          <cell r="H7">
            <v>36342</v>
          </cell>
          <cell r="J7" t="str">
            <v>S</v>
          </cell>
          <cell r="K7" t="str">
            <v>T</v>
          </cell>
          <cell r="L7">
            <v>37175200</v>
          </cell>
          <cell r="M7">
            <v>31000000</v>
          </cell>
          <cell r="N7">
            <v>0</v>
          </cell>
          <cell r="O7">
            <v>0</v>
          </cell>
          <cell r="P7">
            <v>100</v>
          </cell>
        </row>
        <row r="8">
          <cell r="A8">
            <v>3436</v>
          </cell>
          <cell r="B8">
            <v>24900</v>
          </cell>
          <cell r="C8" t="str">
            <v>A</v>
          </cell>
          <cell r="D8" t="str">
            <v>CDI F.E.</v>
          </cell>
          <cell r="E8" t="str">
            <v>SWAP</v>
          </cell>
          <cell r="F8" t="str">
            <v>PIRELLI PNEUS S.A.</v>
          </cell>
          <cell r="G8">
            <v>36126</v>
          </cell>
          <cell r="H8">
            <v>36342</v>
          </cell>
          <cell r="J8" t="str">
            <v>S</v>
          </cell>
          <cell r="K8" t="str">
            <v>T</v>
          </cell>
          <cell r="L8">
            <v>26382400</v>
          </cell>
          <cell r="M8">
            <v>22000000</v>
          </cell>
          <cell r="N8">
            <v>0</v>
          </cell>
          <cell r="O8">
            <v>0</v>
          </cell>
          <cell r="P8">
            <v>100</v>
          </cell>
        </row>
        <row r="9">
          <cell r="A9">
            <v>3563</v>
          </cell>
          <cell r="B9">
            <v>26130</v>
          </cell>
          <cell r="C9" t="str">
            <v>P</v>
          </cell>
          <cell r="D9" t="str">
            <v>CDI F.E.</v>
          </cell>
          <cell r="E9" t="str">
            <v>SWAP</v>
          </cell>
          <cell r="F9" t="str">
            <v>EXCELLENCE - FUNDO DE INVESTIMENTO FINANCEIRO</v>
          </cell>
          <cell r="G9">
            <v>36158</v>
          </cell>
          <cell r="H9">
            <v>36342</v>
          </cell>
          <cell r="J9" t="str">
            <v>S</v>
          </cell>
          <cell r="K9" t="str">
            <v>T</v>
          </cell>
          <cell r="L9">
            <v>12084000</v>
          </cell>
          <cell r="M9">
            <v>10000000</v>
          </cell>
          <cell r="N9">
            <v>0</v>
          </cell>
          <cell r="O9">
            <v>0</v>
          </cell>
          <cell r="P9">
            <v>100</v>
          </cell>
        </row>
        <row r="10">
          <cell r="A10">
            <v>3688</v>
          </cell>
          <cell r="B10">
            <v>27416</v>
          </cell>
          <cell r="C10" t="str">
            <v>A</v>
          </cell>
          <cell r="D10" t="str">
            <v>CDI</v>
          </cell>
          <cell r="E10" t="str">
            <v>SWAP</v>
          </cell>
          <cell r="F10" t="str">
            <v>BANCO CHASE MANHATTAN S/A</v>
          </cell>
          <cell r="G10">
            <v>36192</v>
          </cell>
          <cell r="H10">
            <v>36342</v>
          </cell>
          <cell r="J10" t="str">
            <v>S</v>
          </cell>
          <cell r="K10" t="str">
            <v>T</v>
          </cell>
          <cell r="L10">
            <v>214489.99</v>
          </cell>
          <cell r="M10">
            <v>108153.48426784993</v>
          </cell>
          <cell r="N10">
            <v>0</v>
          </cell>
          <cell r="O10">
            <v>0</v>
          </cell>
          <cell r="P10">
            <v>100</v>
          </cell>
        </row>
        <row r="11">
          <cell r="A11">
            <v>3721</v>
          </cell>
          <cell r="B11">
            <v>27676</v>
          </cell>
          <cell r="C11" t="str">
            <v>P</v>
          </cell>
          <cell r="D11" t="str">
            <v>CDI F.E.</v>
          </cell>
          <cell r="E11" t="str">
            <v>SWAP</v>
          </cell>
          <cell r="F11" t="str">
            <v>CORP FUNDO DE INVESTIMENTO FINANCEIRO DI 60 DIAS</v>
          </cell>
          <cell r="G11">
            <v>36194</v>
          </cell>
          <cell r="H11">
            <v>36342</v>
          </cell>
          <cell r="J11" t="str">
            <v>S</v>
          </cell>
          <cell r="K11" t="str">
            <v>T</v>
          </cell>
          <cell r="L11">
            <v>17911982.879999999</v>
          </cell>
          <cell r="M11">
            <v>9962170.6785317007</v>
          </cell>
          <cell r="N11">
            <v>0</v>
          </cell>
          <cell r="O11">
            <v>0</v>
          </cell>
          <cell r="P11">
            <v>103.5</v>
          </cell>
        </row>
        <row r="12">
          <cell r="A12">
            <v>3718</v>
          </cell>
          <cell r="B12">
            <v>27677</v>
          </cell>
          <cell r="C12" t="str">
            <v>P</v>
          </cell>
          <cell r="D12" t="str">
            <v>CDI F.E.</v>
          </cell>
          <cell r="E12" t="str">
            <v>SWAP</v>
          </cell>
          <cell r="F12" t="str">
            <v>ITAÚ FUNDO DE INVESTIMENTO FINANCEIRO 60 DIAS</v>
          </cell>
          <cell r="G12">
            <v>36194</v>
          </cell>
          <cell r="H12">
            <v>36342</v>
          </cell>
          <cell r="J12" t="str">
            <v>S</v>
          </cell>
          <cell r="K12" t="str">
            <v>T</v>
          </cell>
          <cell r="L12">
            <v>7851311.8600000003</v>
          </cell>
          <cell r="M12">
            <v>4366691.8020022251</v>
          </cell>
          <cell r="N12">
            <v>0</v>
          </cell>
          <cell r="O12">
            <v>0</v>
          </cell>
          <cell r="P12">
            <v>103.5</v>
          </cell>
        </row>
        <row r="13">
          <cell r="A13">
            <v>3720</v>
          </cell>
          <cell r="B13">
            <v>27678</v>
          </cell>
          <cell r="C13" t="str">
            <v>P</v>
          </cell>
          <cell r="D13" t="str">
            <v>CDI F.E.</v>
          </cell>
          <cell r="E13" t="str">
            <v>SWAP</v>
          </cell>
          <cell r="F13" t="str">
            <v>QUALITY DI FUNDO DE INVESTIMENTO FINANCEIRO</v>
          </cell>
          <cell r="G13">
            <v>36194</v>
          </cell>
          <cell r="H13">
            <v>36342</v>
          </cell>
          <cell r="J13" t="str">
            <v>S</v>
          </cell>
          <cell r="K13" t="str">
            <v>T</v>
          </cell>
          <cell r="L13">
            <v>15702623.720000001</v>
          </cell>
          <cell r="M13">
            <v>8733383.6040044501</v>
          </cell>
          <cell r="N13">
            <v>0</v>
          </cell>
          <cell r="O13">
            <v>0</v>
          </cell>
          <cell r="P13">
            <v>103.5</v>
          </cell>
        </row>
        <row r="14">
          <cell r="A14">
            <v>3722</v>
          </cell>
          <cell r="B14">
            <v>27675</v>
          </cell>
          <cell r="C14" t="str">
            <v>P</v>
          </cell>
          <cell r="D14" t="str">
            <v>CDI F.E.</v>
          </cell>
          <cell r="E14" t="str">
            <v>SWAP</v>
          </cell>
          <cell r="F14" t="str">
            <v>SAGA FUNDO DE INVESTIMENTO FINANCEIRO SUL AMÉRICA</v>
          </cell>
          <cell r="G14">
            <v>36194</v>
          </cell>
          <cell r="H14">
            <v>36342</v>
          </cell>
          <cell r="J14" t="str">
            <v>S</v>
          </cell>
          <cell r="K14" t="str">
            <v>T</v>
          </cell>
          <cell r="L14">
            <v>2669446.0299999998</v>
          </cell>
          <cell r="M14">
            <v>1484675.2113459399</v>
          </cell>
          <cell r="N14">
            <v>0</v>
          </cell>
          <cell r="O14">
            <v>0</v>
          </cell>
          <cell r="P14">
            <v>103.5</v>
          </cell>
        </row>
        <row r="15">
          <cell r="A15">
            <v>3753</v>
          </cell>
          <cell r="B15">
            <v>27904</v>
          </cell>
          <cell r="C15" t="str">
            <v>P</v>
          </cell>
          <cell r="D15" t="str">
            <v>CDI F.E.</v>
          </cell>
          <cell r="E15" t="str">
            <v>SWAP</v>
          </cell>
          <cell r="F15" t="str">
            <v>AMETISTA INSTITUCIONAL FUNDO DE INVESTIMENTI FINANC.</v>
          </cell>
          <cell r="G15">
            <v>36196</v>
          </cell>
          <cell r="H15">
            <v>36342</v>
          </cell>
          <cell r="J15" t="str">
            <v>S</v>
          </cell>
          <cell r="K15" t="str">
            <v>T</v>
          </cell>
          <cell r="L15">
            <v>1500520.62</v>
          </cell>
          <cell r="M15">
            <v>827188.87541345099</v>
          </cell>
          <cell r="N15">
            <v>0</v>
          </cell>
          <cell r="O15">
            <v>0</v>
          </cell>
          <cell r="P15">
            <v>103</v>
          </cell>
        </row>
        <row r="16">
          <cell r="A16">
            <v>3756</v>
          </cell>
          <cell r="B16">
            <v>27903</v>
          </cell>
          <cell r="C16" t="str">
            <v>P</v>
          </cell>
          <cell r="D16" t="str">
            <v>CDI F.E.</v>
          </cell>
          <cell r="E16" t="str">
            <v>SWAP</v>
          </cell>
          <cell r="F16" t="str">
            <v>CCF YIELD FUNDO DE INVESTIMENTO FINANCEIRO</v>
          </cell>
          <cell r="G16">
            <v>36196</v>
          </cell>
          <cell r="H16">
            <v>36342</v>
          </cell>
          <cell r="J16" t="str">
            <v>S</v>
          </cell>
          <cell r="K16" t="str">
            <v>T</v>
          </cell>
          <cell r="L16">
            <v>1500520.62</v>
          </cell>
          <cell r="M16">
            <v>827188.87541345099</v>
          </cell>
          <cell r="N16">
            <v>0</v>
          </cell>
          <cell r="O16">
            <v>0</v>
          </cell>
          <cell r="P16">
            <v>103</v>
          </cell>
        </row>
        <row r="17">
          <cell r="A17">
            <v>3754</v>
          </cell>
          <cell r="B17">
            <v>27901</v>
          </cell>
          <cell r="C17" t="str">
            <v>P</v>
          </cell>
          <cell r="D17" t="str">
            <v>CDI F.E.</v>
          </cell>
          <cell r="E17" t="str">
            <v>SWAP</v>
          </cell>
          <cell r="F17" t="str">
            <v>FLOOR FUNDO DE INVESTIMENTO FINANCEIRO 60 DIAS</v>
          </cell>
          <cell r="G17">
            <v>36196</v>
          </cell>
          <cell r="H17">
            <v>36342</v>
          </cell>
          <cell r="J17" t="str">
            <v>S</v>
          </cell>
          <cell r="K17" t="str">
            <v>T</v>
          </cell>
          <cell r="L17">
            <v>999289.63</v>
          </cell>
          <cell r="M17">
            <v>550876.31201764056</v>
          </cell>
          <cell r="N17">
            <v>0</v>
          </cell>
          <cell r="O17">
            <v>0</v>
          </cell>
          <cell r="P17">
            <v>103</v>
          </cell>
        </row>
        <row r="18">
          <cell r="A18">
            <v>3743</v>
          </cell>
          <cell r="B18">
            <v>27902</v>
          </cell>
          <cell r="C18" t="str">
            <v>P</v>
          </cell>
          <cell r="D18" t="str">
            <v>CDI F.E.</v>
          </cell>
          <cell r="E18" t="str">
            <v>SWAP</v>
          </cell>
          <cell r="F18" t="str">
            <v>ITAÚ FUNDO DE INVESTIMENTO FINANCEIRO 60 DIAS</v>
          </cell>
          <cell r="G18">
            <v>36196</v>
          </cell>
          <cell r="H18">
            <v>36342</v>
          </cell>
          <cell r="J18" t="str">
            <v>S</v>
          </cell>
          <cell r="K18" t="str">
            <v>T</v>
          </cell>
          <cell r="L18">
            <v>3619649.12</v>
          </cell>
          <cell r="M18">
            <v>1995396.427783903</v>
          </cell>
          <cell r="N18">
            <v>0</v>
          </cell>
          <cell r="O18">
            <v>0</v>
          </cell>
          <cell r="P18">
            <v>103</v>
          </cell>
        </row>
        <row r="19">
          <cell r="A19">
            <v>3755</v>
          </cell>
          <cell r="B19">
            <v>27900</v>
          </cell>
          <cell r="C19" t="str">
            <v>P</v>
          </cell>
          <cell r="D19" t="str">
            <v>CDI F.E.</v>
          </cell>
          <cell r="E19" t="str">
            <v>SWAP</v>
          </cell>
          <cell r="F19" t="str">
            <v>QUARTZO FUNDO DE INVESTIMENTO FINANCEIRO INSTITUC.</v>
          </cell>
          <cell r="G19">
            <v>36196</v>
          </cell>
          <cell r="H19">
            <v>36342</v>
          </cell>
          <cell r="J19" t="str">
            <v>S</v>
          </cell>
          <cell r="K19" t="str">
            <v>T</v>
          </cell>
          <cell r="L19">
            <v>1500520.62</v>
          </cell>
          <cell r="M19">
            <v>827188.87541345099</v>
          </cell>
          <cell r="N19">
            <v>0</v>
          </cell>
          <cell r="O19">
            <v>0</v>
          </cell>
          <cell r="P19">
            <v>103</v>
          </cell>
        </row>
        <row r="20">
          <cell r="A20">
            <v>3910</v>
          </cell>
          <cell r="B20">
            <v>28953</v>
          </cell>
          <cell r="C20" t="str">
            <v>A</v>
          </cell>
          <cell r="D20" t="str">
            <v>CDI</v>
          </cell>
          <cell r="E20" t="str">
            <v>SWAP</v>
          </cell>
          <cell r="F20" t="str">
            <v>FIAT AUTOMÓVEIS S.A.</v>
          </cell>
          <cell r="G20">
            <v>36222</v>
          </cell>
          <cell r="H20">
            <v>36342</v>
          </cell>
          <cell r="J20" t="str">
            <v>S</v>
          </cell>
          <cell r="K20" t="str">
            <v>T</v>
          </cell>
          <cell r="L20">
            <v>42616000</v>
          </cell>
          <cell r="M20">
            <v>20000000</v>
          </cell>
          <cell r="N20">
            <v>0</v>
          </cell>
          <cell r="O20">
            <v>0</v>
          </cell>
          <cell r="P20">
            <v>59.9</v>
          </cell>
        </row>
        <row r="21">
          <cell r="A21">
            <v>4040</v>
          </cell>
          <cell r="B21">
            <v>30046</v>
          </cell>
          <cell r="C21" t="str">
            <v>P</v>
          </cell>
          <cell r="D21" t="str">
            <v>CDI F.E.</v>
          </cell>
          <cell r="E21" t="str">
            <v>SWAP</v>
          </cell>
          <cell r="F21" t="str">
            <v>SAFIC CORRETORA DE VALORES DE CÂMBIO</v>
          </cell>
          <cell r="G21">
            <v>36241</v>
          </cell>
          <cell r="H21">
            <v>36342</v>
          </cell>
          <cell r="J21" t="str">
            <v>S</v>
          </cell>
          <cell r="K21" t="str">
            <v>T</v>
          </cell>
          <cell r="L21">
            <v>18507000</v>
          </cell>
          <cell r="M21">
            <v>10000000</v>
          </cell>
          <cell r="N21">
            <v>0</v>
          </cell>
          <cell r="O21">
            <v>0</v>
          </cell>
          <cell r="P21">
            <v>100</v>
          </cell>
        </row>
        <row r="22">
          <cell r="A22">
            <v>4417</v>
          </cell>
          <cell r="B22">
            <v>32201</v>
          </cell>
          <cell r="C22" t="str">
            <v>P</v>
          </cell>
          <cell r="D22" t="str">
            <v>CDI F.E.</v>
          </cell>
          <cell r="E22" t="str">
            <v>SWAP</v>
          </cell>
          <cell r="F22" t="str">
            <v>INTERBANK S.A. CCTVM</v>
          </cell>
          <cell r="G22">
            <v>36280</v>
          </cell>
          <cell r="H22">
            <v>36342</v>
          </cell>
          <cell r="J22" t="str">
            <v>S</v>
          </cell>
          <cell r="K22" t="str">
            <v>T</v>
          </cell>
          <cell r="L22">
            <v>33352000</v>
          </cell>
          <cell r="M22">
            <v>20000000</v>
          </cell>
          <cell r="N22">
            <v>0</v>
          </cell>
          <cell r="O22">
            <v>0</v>
          </cell>
          <cell r="P22">
            <v>100</v>
          </cell>
        </row>
        <row r="23">
          <cell r="A23">
            <v>4478</v>
          </cell>
          <cell r="B23">
            <v>32765</v>
          </cell>
          <cell r="C23" t="str">
            <v>A</v>
          </cell>
          <cell r="D23" t="str">
            <v>CDI F.E.</v>
          </cell>
          <cell r="E23" t="str">
            <v>SWAP</v>
          </cell>
          <cell r="F23" t="str">
            <v>INFOGLOBO COMUNICAÇÕES LTDA</v>
          </cell>
          <cell r="G23">
            <v>36290</v>
          </cell>
          <cell r="H23">
            <v>36342</v>
          </cell>
          <cell r="J23" t="str">
            <v>S</v>
          </cell>
          <cell r="K23" t="str">
            <v>T</v>
          </cell>
          <cell r="L23">
            <v>16712000</v>
          </cell>
          <cell r="M23">
            <v>10000000</v>
          </cell>
          <cell r="N23">
            <v>0</v>
          </cell>
          <cell r="O23">
            <v>0</v>
          </cell>
          <cell r="P23">
            <v>100</v>
          </cell>
        </row>
        <row r="24">
          <cell r="A24">
            <v>4489</v>
          </cell>
          <cell r="B24">
            <v>32839</v>
          </cell>
          <cell r="C24" t="str">
            <v>A</v>
          </cell>
          <cell r="D24" t="str">
            <v>CDI F.E.</v>
          </cell>
          <cell r="E24" t="str">
            <v>SWAP</v>
          </cell>
          <cell r="F24" t="str">
            <v>INFOGLOBO COMUNICAÇÕES LTDA</v>
          </cell>
          <cell r="G24">
            <v>36291</v>
          </cell>
          <cell r="H24">
            <v>36342</v>
          </cell>
          <cell r="J24" t="str">
            <v>S</v>
          </cell>
          <cell r="K24" t="str">
            <v>T</v>
          </cell>
          <cell r="L24">
            <v>8259000</v>
          </cell>
          <cell r="M24">
            <v>5000000</v>
          </cell>
          <cell r="N24">
            <v>0</v>
          </cell>
          <cell r="O24">
            <v>0</v>
          </cell>
          <cell r="P24">
            <v>100</v>
          </cell>
        </row>
        <row r="25">
          <cell r="A25">
            <v>4607</v>
          </cell>
          <cell r="B25">
            <v>33973</v>
          </cell>
          <cell r="C25" t="str">
            <v>A</v>
          </cell>
          <cell r="D25" t="str">
            <v>CDI F.E.</v>
          </cell>
          <cell r="E25" t="str">
            <v>SWAP</v>
          </cell>
          <cell r="F25" t="str">
            <v>INFOGLOBO COMUNICAÇÕES LTDA</v>
          </cell>
          <cell r="G25">
            <v>36305</v>
          </cell>
          <cell r="H25">
            <v>36342</v>
          </cell>
          <cell r="I25">
            <v>36481</v>
          </cell>
          <cell r="J25" t="str">
            <v>S</v>
          </cell>
          <cell r="K25" t="str">
            <v>T</v>
          </cell>
          <cell r="L25">
            <v>8492500</v>
          </cell>
          <cell r="M25">
            <v>5000000</v>
          </cell>
          <cell r="N25">
            <v>0</v>
          </cell>
          <cell r="O25">
            <v>0</v>
          </cell>
          <cell r="P25">
            <v>100</v>
          </cell>
        </row>
        <row r="26">
          <cell r="A26">
            <v>4657</v>
          </cell>
          <cell r="B26" t="str">
            <v>W.G.34481</v>
          </cell>
          <cell r="C26" t="str">
            <v>P</v>
          </cell>
          <cell r="D26" t="str">
            <v>CDI</v>
          </cell>
          <cell r="E26" t="str">
            <v>SWAP</v>
          </cell>
          <cell r="F26" t="str">
            <v>BRASPET INDÚSTRIA E COMÉRCIO DE EMBALAGENS PLÁSTIC</v>
          </cell>
          <cell r="G26">
            <v>36311</v>
          </cell>
          <cell r="H26">
            <v>36342</v>
          </cell>
          <cell r="I26">
            <v>36493</v>
          </cell>
          <cell r="J26" t="str">
            <v>C</v>
          </cell>
          <cell r="K26" t="str">
            <v>T</v>
          </cell>
          <cell r="L26">
            <v>693056.25</v>
          </cell>
          <cell r="M26">
            <v>400355.98752238462</v>
          </cell>
          <cell r="N26">
            <v>0</v>
          </cell>
          <cell r="O26">
            <v>0</v>
          </cell>
          <cell r="P26">
            <v>92</v>
          </cell>
        </row>
        <row r="27">
          <cell r="A27">
            <v>4660</v>
          </cell>
          <cell r="B27" t="str">
            <v>W.G.34615</v>
          </cell>
          <cell r="C27" t="str">
            <v>P</v>
          </cell>
          <cell r="D27" t="str">
            <v>CDI</v>
          </cell>
          <cell r="E27" t="str">
            <v>SWAP</v>
          </cell>
          <cell r="F27" t="str">
            <v>SCANIA LATIN AMÉRICA LTDA</v>
          </cell>
          <cell r="G27">
            <v>36312</v>
          </cell>
          <cell r="H27">
            <v>36342</v>
          </cell>
          <cell r="I27">
            <v>36493</v>
          </cell>
          <cell r="J27" t="str">
            <v>C</v>
          </cell>
          <cell r="K27" t="str">
            <v>T</v>
          </cell>
          <cell r="L27">
            <v>811621</v>
          </cell>
          <cell r="M27">
            <v>470777.84222737822</v>
          </cell>
          <cell r="N27">
            <v>0</v>
          </cell>
          <cell r="O27">
            <v>0</v>
          </cell>
          <cell r="P27">
            <v>92</v>
          </cell>
        </row>
        <row r="28">
          <cell r="A28">
            <v>4684</v>
          </cell>
          <cell r="B28" t="str">
            <v>W.G.36397</v>
          </cell>
          <cell r="C28" t="str">
            <v>P</v>
          </cell>
          <cell r="D28" t="str">
            <v>CDI</v>
          </cell>
          <cell r="E28" t="str">
            <v>SWAP</v>
          </cell>
          <cell r="F28" t="str">
            <v>CARGILL AGRÍCOLA S.A.</v>
          </cell>
          <cell r="G28">
            <v>36313</v>
          </cell>
          <cell r="H28">
            <v>36342</v>
          </cell>
          <cell r="I28">
            <v>36403</v>
          </cell>
          <cell r="J28" t="str">
            <v>C</v>
          </cell>
          <cell r="K28" t="str">
            <v>T</v>
          </cell>
          <cell r="L28">
            <v>2399291.4900000002</v>
          </cell>
          <cell r="M28">
            <v>1383993.7067374252</v>
          </cell>
          <cell r="N28">
            <v>0</v>
          </cell>
          <cell r="O28">
            <v>0</v>
          </cell>
          <cell r="P28">
            <v>93</v>
          </cell>
        </row>
        <row r="29">
          <cell r="A29">
            <v>4774</v>
          </cell>
          <cell r="B29" t="str">
            <v>W.G.36698</v>
          </cell>
          <cell r="C29" t="str">
            <v>P</v>
          </cell>
          <cell r="D29" t="str">
            <v>CDI</v>
          </cell>
          <cell r="E29" t="str">
            <v>SWAP</v>
          </cell>
          <cell r="F29" t="str">
            <v>INNOVA S.A.</v>
          </cell>
          <cell r="G29">
            <v>36327</v>
          </cell>
          <cell r="H29">
            <v>36342</v>
          </cell>
          <cell r="I29">
            <v>36507</v>
          </cell>
          <cell r="J29" t="str">
            <v>C</v>
          </cell>
          <cell r="K29" t="str">
            <v>T</v>
          </cell>
          <cell r="L29">
            <v>198812.31</v>
          </cell>
          <cell r="M29">
            <v>111117.99128101945</v>
          </cell>
          <cell r="N29">
            <v>0</v>
          </cell>
          <cell r="O29">
            <v>0</v>
          </cell>
          <cell r="P29">
            <v>90</v>
          </cell>
        </row>
        <row r="30">
          <cell r="A30">
            <v>4788</v>
          </cell>
          <cell r="B30" t="str">
            <v>W.G.36633</v>
          </cell>
          <cell r="C30" t="str">
            <v>P</v>
          </cell>
          <cell r="D30" t="str">
            <v>CDI</v>
          </cell>
          <cell r="E30" t="str">
            <v>SWAP</v>
          </cell>
          <cell r="F30" t="str">
            <v>COINBRA-FRUTESP S.A.</v>
          </cell>
          <cell r="G30">
            <v>36333</v>
          </cell>
          <cell r="H30">
            <v>36342</v>
          </cell>
          <cell r="I30">
            <v>36693</v>
          </cell>
          <cell r="J30" t="str">
            <v>C</v>
          </cell>
          <cell r="K30" t="str">
            <v>T</v>
          </cell>
          <cell r="L30">
            <v>104589.62</v>
          </cell>
          <cell r="M30">
            <v>59304.615559083693</v>
          </cell>
          <cell r="N30">
            <v>0</v>
          </cell>
          <cell r="O30">
            <v>0</v>
          </cell>
          <cell r="P30">
            <v>94</v>
          </cell>
        </row>
        <row r="31">
          <cell r="A31">
            <v>2759</v>
          </cell>
          <cell r="B31">
            <v>18765</v>
          </cell>
          <cell r="C31" t="str">
            <v>A</v>
          </cell>
          <cell r="D31" t="str">
            <v>CDI F.E.</v>
          </cell>
          <cell r="E31" t="str">
            <v>SWAP</v>
          </cell>
          <cell r="F31" t="str">
            <v>CIA BRAS. DE PETRÓLEO IPIRANGA</v>
          </cell>
          <cell r="G31">
            <v>36000</v>
          </cell>
          <cell r="H31">
            <v>36343</v>
          </cell>
          <cell r="J31" t="str">
            <v>S</v>
          </cell>
          <cell r="K31" t="str">
            <v>T</v>
          </cell>
          <cell r="L31">
            <v>2304377.81</v>
          </cell>
          <cell r="M31">
            <v>1978516.1930110757</v>
          </cell>
          <cell r="N31">
            <v>0</v>
          </cell>
          <cell r="O31">
            <v>0</v>
          </cell>
          <cell r="P31">
            <v>94</v>
          </cell>
        </row>
        <row r="32">
          <cell r="A32">
            <v>3388</v>
          </cell>
          <cell r="B32">
            <v>24711</v>
          </cell>
          <cell r="C32" t="str">
            <v>P</v>
          </cell>
          <cell r="D32" t="str">
            <v>CDI F.E.</v>
          </cell>
          <cell r="E32" t="str">
            <v>SWAP</v>
          </cell>
          <cell r="F32" t="str">
            <v>LINK CORRETORA DE MERCADORIAS LTDA</v>
          </cell>
          <cell r="G32">
            <v>36123</v>
          </cell>
          <cell r="H32">
            <v>36343</v>
          </cell>
          <cell r="J32" t="str">
            <v>S</v>
          </cell>
          <cell r="K32" t="str">
            <v>T</v>
          </cell>
          <cell r="L32">
            <v>910024</v>
          </cell>
          <cell r="M32">
            <v>760000</v>
          </cell>
          <cell r="N32">
            <v>0</v>
          </cell>
          <cell r="O32">
            <v>0</v>
          </cell>
          <cell r="P32">
            <v>100</v>
          </cell>
        </row>
        <row r="33">
          <cell r="A33">
            <v>4245</v>
          </cell>
          <cell r="B33">
            <v>30835</v>
          </cell>
          <cell r="C33" t="str">
            <v>P</v>
          </cell>
          <cell r="D33" t="str">
            <v>CDI F.E.</v>
          </cell>
          <cell r="E33" t="str">
            <v>SWAP</v>
          </cell>
          <cell r="F33" t="str">
            <v>EUROCAP FUNDO DE INVESTIMENTO FINANCEIRO</v>
          </cell>
          <cell r="G33">
            <v>36257</v>
          </cell>
          <cell r="H33">
            <v>36343</v>
          </cell>
          <cell r="I33">
            <v>36413</v>
          </cell>
          <cell r="J33" t="str">
            <v>C</v>
          </cell>
          <cell r="K33" t="str">
            <v>T</v>
          </cell>
          <cell r="L33">
            <v>7648379.7800000003</v>
          </cell>
          <cell r="M33">
            <v>4417453.9563359134</v>
          </cell>
          <cell r="N33">
            <v>0</v>
          </cell>
          <cell r="O33">
            <v>0</v>
          </cell>
          <cell r="P33">
            <v>100.5</v>
          </cell>
        </row>
        <row r="34">
          <cell r="A34">
            <v>4714</v>
          </cell>
          <cell r="B34" t="str">
            <v>W.G.35411</v>
          </cell>
          <cell r="C34" t="str">
            <v>P</v>
          </cell>
          <cell r="D34" t="str">
            <v>CDI</v>
          </cell>
          <cell r="E34" t="str">
            <v>SWAP</v>
          </cell>
          <cell r="F34" t="str">
            <v>SCANIA LATIN AMÉRICA LTDA</v>
          </cell>
          <cell r="G34">
            <v>36319</v>
          </cell>
          <cell r="H34">
            <v>36343</v>
          </cell>
          <cell r="I34">
            <v>36500</v>
          </cell>
          <cell r="J34" t="str">
            <v>C</v>
          </cell>
          <cell r="K34" t="str">
            <v>T</v>
          </cell>
          <cell r="L34">
            <v>785813.4</v>
          </cell>
          <cell r="M34">
            <v>451305.65127498284</v>
          </cell>
          <cell r="N34">
            <v>0</v>
          </cell>
          <cell r="O34">
            <v>0</v>
          </cell>
          <cell r="P34">
            <v>92</v>
          </cell>
        </row>
        <row r="35">
          <cell r="A35">
            <v>4754</v>
          </cell>
          <cell r="B35" t="str">
            <v>W.G.36024</v>
          </cell>
          <cell r="C35" t="str">
            <v>P</v>
          </cell>
          <cell r="D35" t="str">
            <v>CDI</v>
          </cell>
          <cell r="E35" t="str">
            <v>SWAP</v>
          </cell>
          <cell r="F35" t="str">
            <v>SCANIA LATIN AMÉRICA LTDA</v>
          </cell>
          <cell r="G35">
            <v>36325</v>
          </cell>
          <cell r="H35">
            <v>36343</v>
          </cell>
          <cell r="I35">
            <v>36507</v>
          </cell>
          <cell r="J35" t="str">
            <v>C</v>
          </cell>
          <cell r="K35" t="str">
            <v>T</v>
          </cell>
          <cell r="L35">
            <v>331782.86</v>
          </cell>
          <cell r="M35">
            <v>187130.77270163564</v>
          </cell>
          <cell r="N35">
            <v>0</v>
          </cell>
          <cell r="O35">
            <v>0</v>
          </cell>
          <cell r="P35">
            <v>92</v>
          </cell>
        </row>
        <row r="36">
          <cell r="A36">
            <v>4767</v>
          </cell>
          <cell r="B36" t="str">
            <v>W.G.36260</v>
          </cell>
          <cell r="C36" t="str">
            <v>P</v>
          </cell>
          <cell r="D36" t="str">
            <v>CDI</v>
          </cell>
          <cell r="E36" t="str">
            <v>SWAP</v>
          </cell>
          <cell r="F36" t="str">
            <v>CATERPILLAR BRASIL LTDA</v>
          </cell>
          <cell r="G36">
            <v>36327</v>
          </cell>
          <cell r="H36">
            <v>36343</v>
          </cell>
          <cell r="I36">
            <v>36689</v>
          </cell>
          <cell r="J36" t="str">
            <v>C</v>
          </cell>
          <cell r="K36" t="str">
            <v>T</v>
          </cell>
          <cell r="L36">
            <v>1539491.62</v>
          </cell>
          <cell r="M36">
            <v>860435.73664207477</v>
          </cell>
          <cell r="N36">
            <v>0</v>
          </cell>
          <cell r="O36">
            <v>0</v>
          </cell>
          <cell r="P36">
            <v>94</v>
          </cell>
        </row>
        <row r="37">
          <cell r="A37">
            <v>4660</v>
          </cell>
          <cell r="B37" t="str">
            <v>W.G.34615</v>
          </cell>
          <cell r="C37" t="str">
            <v>P</v>
          </cell>
          <cell r="D37" t="str">
            <v>CDI</v>
          </cell>
          <cell r="E37" t="str">
            <v>SWAP</v>
          </cell>
          <cell r="F37" t="str">
            <v>SCANIA LATIN AMÉRICA LTDA</v>
          </cell>
          <cell r="G37">
            <v>36342</v>
          </cell>
          <cell r="H37">
            <v>36343</v>
          </cell>
          <cell r="I37">
            <v>36493</v>
          </cell>
          <cell r="J37" t="str">
            <v>C</v>
          </cell>
          <cell r="K37" t="str">
            <v>T</v>
          </cell>
          <cell r="L37">
            <v>823819.82</v>
          </cell>
          <cell r="M37">
            <v>465566.44249788078</v>
          </cell>
          <cell r="N37">
            <v>823819.82</v>
          </cell>
          <cell r="O37">
            <v>465566.44249788078</v>
          </cell>
          <cell r="P37">
            <v>92</v>
          </cell>
        </row>
        <row r="38">
          <cell r="A38">
            <v>3642</v>
          </cell>
          <cell r="B38">
            <v>27207</v>
          </cell>
          <cell r="C38" t="str">
            <v>P</v>
          </cell>
          <cell r="D38" t="str">
            <v>CDI F.E.</v>
          </cell>
          <cell r="E38" t="str">
            <v>SWAP</v>
          </cell>
          <cell r="F38" t="str">
            <v>ITAÚ FUNDO DE INVESTIMENTO FINANCEIRO 60 DIAS</v>
          </cell>
          <cell r="G38">
            <v>36189</v>
          </cell>
          <cell r="H38">
            <v>36346</v>
          </cell>
          <cell r="J38" t="str">
            <v>S</v>
          </cell>
          <cell r="K38" t="str">
            <v>T</v>
          </cell>
          <cell r="L38">
            <v>16364178.380000001</v>
          </cell>
          <cell r="M38">
            <v>8520346.9644902628</v>
          </cell>
          <cell r="N38">
            <v>0</v>
          </cell>
          <cell r="O38">
            <v>0</v>
          </cell>
          <cell r="P38">
            <v>105</v>
          </cell>
        </row>
        <row r="39">
          <cell r="A39">
            <v>3904</v>
          </cell>
          <cell r="B39">
            <v>28890</v>
          </cell>
          <cell r="C39" t="str">
            <v>P</v>
          </cell>
          <cell r="D39" t="str">
            <v>CDI F.E.</v>
          </cell>
          <cell r="E39" t="str">
            <v>SWAP</v>
          </cell>
          <cell r="F39" t="str">
            <v>INTERBANK S.A. CCTVM</v>
          </cell>
          <cell r="G39">
            <v>36221</v>
          </cell>
          <cell r="H39">
            <v>36346</v>
          </cell>
          <cell r="J39" t="str">
            <v>S</v>
          </cell>
          <cell r="K39" t="str">
            <v>T</v>
          </cell>
          <cell r="L39">
            <v>1217040</v>
          </cell>
          <cell r="M39">
            <v>600000</v>
          </cell>
          <cell r="N39">
            <v>0</v>
          </cell>
          <cell r="O39">
            <v>0</v>
          </cell>
          <cell r="P39">
            <v>100</v>
          </cell>
        </row>
        <row r="40">
          <cell r="A40">
            <v>4208</v>
          </cell>
          <cell r="B40">
            <v>30684</v>
          </cell>
          <cell r="C40" t="str">
            <v>P</v>
          </cell>
          <cell r="D40" t="str">
            <v>CDI</v>
          </cell>
          <cell r="E40" t="str">
            <v>SWAP</v>
          </cell>
          <cell r="F40" t="str">
            <v>CPM - COMPANHIA DE PARTICIPAÇÃO</v>
          </cell>
          <cell r="G40">
            <v>36255</v>
          </cell>
          <cell r="H40">
            <v>36346</v>
          </cell>
          <cell r="I40">
            <v>36668</v>
          </cell>
          <cell r="J40" t="str">
            <v>C</v>
          </cell>
          <cell r="K40" t="str">
            <v>T</v>
          </cell>
          <cell r="L40">
            <v>2142608.9300000002</v>
          </cell>
          <cell r="M40">
            <v>1244256.0569105693</v>
          </cell>
          <cell r="N40">
            <v>0</v>
          </cell>
          <cell r="O40">
            <v>0</v>
          </cell>
          <cell r="P40">
            <v>98</v>
          </cell>
        </row>
        <row r="41">
          <cell r="A41">
            <v>4209</v>
          </cell>
          <cell r="B41">
            <v>30685</v>
          </cell>
          <cell r="C41" t="str">
            <v>P</v>
          </cell>
          <cell r="D41" t="str">
            <v>CDI</v>
          </cell>
          <cell r="E41" t="str">
            <v>SWAP</v>
          </cell>
          <cell r="F41" t="str">
            <v>CPM - COMPANHIA DE PARTICIPAÇÃO</v>
          </cell>
          <cell r="G41">
            <v>36255</v>
          </cell>
          <cell r="H41">
            <v>36346</v>
          </cell>
          <cell r="I41">
            <v>36668</v>
          </cell>
          <cell r="J41" t="str">
            <v>C</v>
          </cell>
          <cell r="K41" t="str">
            <v>T</v>
          </cell>
          <cell r="L41">
            <v>2142608.9300000002</v>
          </cell>
          <cell r="M41">
            <v>1244256.0569105693</v>
          </cell>
          <cell r="N41">
            <v>0</v>
          </cell>
          <cell r="O41">
            <v>0</v>
          </cell>
          <cell r="P41">
            <v>98</v>
          </cell>
        </row>
        <row r="42">
          <cell r="A42">
            <v>4210</v>
          </cell>
          <cell r="B42">
            <v>30686</v>
          </cell>
          <cell r="C42" t="str">
            <v>P</v>
          </cell>
          <cell r="D42" t="str">
            <v>CDI</v>
          </cell>
          <cell r="E42" t="str">
            <v>SWAP</v>
          </cell>
          <cell r="F42" t="str">
            <v>CPM - COMPANHIA DE PARTICIPAÇÃO</v>
          </cell>
          <cell r="G42">
            <v>36255</v>
          </cell>
          <cell r="H42">
            <v>36346</v>
          </cell>
          <cell r="I42">
            <v>36668</v>
          </cell>
          <cell r="J42" t="str">
            <v>C</v>
          </cell>
          <cell r="K42" t="str">
            <v>T</v>
          </cell>
          <cell r="L42">
            <v>2142608.9300000002</v>
          </cell>
          <cell r="M42">
            <v>1244256.0569105693</v>
          </cell>
          <cell r="N42">
            <v>0</v>
          </cell>
          <cell r="O42">
            <v>0</v>
          </cell>
          <cell r="P42">
            <v>98</v>
          </cell>
        </row>
        <row r="43">
          <cell r="A43">
            <v>3366</v>
          </cell>
          <cell r="B43">
            <v>30127</v>
          </cell>
          <cell r="C43" t="str">
            <v>P</v>
          </cell>
          <cell r="D43" t="str">
            <v>CDI</v>
          </cell>
          <cell r="E43" t="str">
            <v>SWAP</v>
          </cell>
          <cell r="F43" t="str">
            <v>KFP EXPORT S.A.</v>
          </cell>
          <cell r="G43">
            <v>36255</v>
          </cell>
          <cell r="H43">
            <v>36346</v>
          </cell>
          <cell r="I43">
            <v>36482</v>
          </cell>
          <cell r="J43" t="str">
            <v>C</v>
          </cell>
          <cell r="K43" t="str">
            <v>T</v>
          </cell>
          <cell r="L43">
            <v>2092785.21</v>
          </cell>
          <cell r="M43">
            <v>1215322.4216027874</v>
          </cell>
          <cell r="N43">
            <v>0</v>
          </cell>
          <cell r="O43">
            <v>0</v>
          </cell>
          <cell r="P43">
            <v>98</v>
          </cell>
        </row>
        <row r="44">
          <cell r="A44">
            <v>4227</v>
          </cell>
          <cell r="B44">
            <v>30771</v>
          </cell>
          <cell r="C44" t="str">
            <v>A</v>
          </cell>
          <cell r="D44" t="str">
            <v>CDI F.E.</v>
          </cell>
          <cell r="E44" t="str">
            <v>SWAP</v>
          </cell>
          <cell r="F44" t="str">
            <v>LIQUIDEZ DTVM LTDA</v>
          </cell>
          <cell r="G44">
            <v>36256</v>
          </cell>
          <cell r="H44">
            <v>36346</v>
          </cell>
          <cell r="J44" t="str">
            <v>S</v>
          </cell>
          <cell r="K44" t="str">
            <v>T</v>
          </cell>
          <cell r="L44">
            <v>8625500</v>
          </cell>
          <cell r="M44">
            <v>5000000</v>
          </cell>
          <cell r="N44">
            <v>0</v>
          </cell>
          <cell r="O44">
            <v>0</v>
          </cell>
          <cell r="P44">
            <v>100</v>
          </cell>
        </row>
        <row r="45">
          <cell r="A45">
            <v>4225</v>
          </cell>
          <cell r="B45">
            <v>30772</v>
          </cell>
          <cell r="C45" t="str">
            <v>P</v>
          </cell>
          <cell r="D45" t="str">
            <v>CDI F.E.</v>
          </cell>
          <cell r="E45" t="str">
            <v>SWAP</v>
          </cell>
          <cell r="F45" t="str">
            <v>QUALITY CORRETORA DE MERCADORIAS</v>
          </cell>
          <cell r="G45">
            <v>36256</v>
          </cell>
          <cell r="H45">
            <v>36346</v>
          </cell>
          <cell r="J45" t="str">
            <v>S</v>
          </cell>
          <cell r="K45" t="str">
            <v>T</v>
          </cell>
          <cell r="L45">
            <v>15008370</v>
          </cell>
          <cell r="M45">
            <v>8700000</v>
          </cell>
          <cell r="N45">
            <v>0</v>
          </cell>
          <cell r="O45">
            <v>0</v>
          </cell>
          <cell r="P45">
            <v>100</v>
          </cell>
        </row>
        <row r="46">
          <cell r="A46">
            <v>4510</v>
          </cell>
          <cell r="B46" t="str">
            <v>W.G.33289</v>
          </cell>
          <cell r="C46" t="str">
            <v>P</v>
          </cell>
          <cell r="D46" t="str">
            <v>CDI</v>
          </cell>
          <cell r="E46" t="str">
            <v>SWAP</v>
          </cell>
          <cell r="F46" t="str">
            <v>3M DO BRASIL LTDA</v>
          </cell>
          <cell r="G46">
            <v>36293</v>
          </cell>
          <cell r="H46">
            <v>36346</v>
          </cell>
          <cell r="I46">
            <v>36473</v>
          </cell>
          <cell r="J46" t="str">
            <v>C</v>
          </cell>
          <cell r="K46" t="str">
            <v>T</v>
          </cell>
          <cell r="L46">
            <v>1181940.5799999998</v>
          </cell>
          <cell r="M46">
            <v>711412.41121945344</v>
          </cell>
          <cell r="N46">
            <v>0</v>
          </cell>
          <cell r="O46">
            <v>0</v>
          </cell>
          <cell r="P46">
            <v>93</v>
          </cell>
        </row>
        <row r="47">
          <cell r="A47">
            <v>4619</v>
          </cell>
          <cell r="B47">
            <v>34066</v>
          </cell>
          <cell r="C47" t="str">
            <v>A</v>
          </cell>
          <cell r="D47" t="str">
            <v>CDI F.E.</v>
          </cell>
          <cell r="E47" t="str">
            <v>SWAP</v>
          </cell>
          <cell r="F47" t="str">
            <v>BANCO ABC-BRASIL S.A.</v>
          </cell>
          <cell r="G47">
            <v>36306</v>
          </cell>
          <cell r="H47">
            <v>36346</v>
          </cell>
          <cell r="J47" t="str">
            <v>S</v>
          </cell>
          <cell r="K47" t="str">
            <v>T</v>
          </cell>
          <cell r="L47">
            <v>1290000</v>
          </cell>
          <cell r="M47">
            <v>737986.27002288331</v>
          </cell>
          <cell r="N47">
            <v>0</v>
          </cell>
          <cell r="O47">
            <v>0</v>
          </cell>
          <cell r="P47">
            <v>100</v>
          </cell>
        </row>
        <row r="48">
          <cell r="A48">
            <v>4694</v>
          </cell>
          <cell r="B48" t="str">
            <v>W.G.36255</v>
          </cell>
          <cell r="C48" t="str">
            <v>P</v>
          </cell>
          <cell r="D48" t="str">
            <v>CDI</v>
          </cell>
          <cell r="E48" t="str">
            <v>SWAP</v>
          </cell>
          <cell r="F48" t="str">
            <v>DEGUSSA-HÜLS LTDA</v>
          </cell>
          <cell r="G48">
            <v>36315</v>
          </cell>
          <cell r="H48">
            <v>36346</v>
          </cell>
          <cell r="I48">
            <v>36495</v>
          </cell>
          <cell r="J48" t="str">
            <v>C</v>
          </cell>
          <cell r="K48" t="str">
            <v>T</v>
          </cell>
          <cell r="L48">
            <v>434998.81</v>
          </cell>
          <cell r="M48">
            <v>247975.60711435412</v>
          </cell>
          <cell r="N48">
            <v>0</v>
          </cell>
          <cell r="O48">
            <v>0</v>
          </cell>
          <cell r="P48">
            <v>92</v>
          </cell>
        </row>
        <row r="49">
          <cell r="A49">
            <v>4205</v>
          </cell>
          <cell r="B49" t="str">
            <v>W.G.30692</v>
          </cell>
          <cell r="C49" t="str">
            <v>P</v>
          </cell>
          <cell r="D49" t="str">
            <v>CDI</v>
          </cell>
          <cell r="E49" t="str">
            <v>SWAP</v>
          </cell>
          <cell r="F49" t="str">
            <v>EURODIST DISTRIBUIDORA DE TÍTULOS</v>
          </cell>
          <cell r="G49">
            <v>36315</v>
          </cell>
          <cell r="H49">
            <v>36346</v>
          </cell>
          <cell r="I49">
            <v>36437</v>
          </cell>
          <cell r="J49" t="str">
            <v>C</v>
          </cell>
          <cell r="K49" t="str">
            <v>T</v>
          </cell>
          <cell r="L49">
            <v>199666.36</v>
          </cell>
          <cell r="M49">
            <v>113821.89032037395</v>
          </cell>
          <cell r="N49">
            <v>0</v>
          </cell>
          <cell r="O49">
            <v>0</v>
          </cell>
          <cell r="P49">
            <v>92</v>
          </cell>
        </row>
        <row r="50">
          <cell r="A50">
            <v>4205</v>
          </cell>
          <cell r="B50" t="str">
            <v>W.G.30692</v>
          </cell>
          <cell r="C50" t="str">
            <v>P</v>
          </cell>
          <cell r="D50" t="str">
            <v>CDI</v>
          </cell>
          <cell r="E50" t="str">
            <v>SWAP</v>
          </cell>
          <cell r="F50" t="str">
            <v>EURODIST DISTRIBUIDORA DE TÍTULOS</v>
          </cell>
          <cell r="G50">
            <v>36315</v>
          </cell>
          <cell r="H50">
            <v>36346</v>
          </cell>
          <cell r="I50">
            <v>36437</v>
          </cell>
          <cell r="J50" t="str">
            <v>C</v>
          </cell>
          <cell r="K50" t="str">
            <v>T</v>
          </cell>
          <cell r="L50">
            <v>1904248.69</v>
          </cell>
          <cell r="M50">
            <v>1085536.8202029415</v>
          </cell>
          <cell r="N50">
            <v>0</v>
          </cell>
          <cell r="O50">
            <v>0</v>
          </cell>
          <cell r="P50">
            <v>92</v>
          </cell>
        </row>
        <row r="51">
          <cell r="A51">
            <v>4700</v>
          </cell>
          <cell r="B51" t="str">
            <v>W.G.34895</v>
          </cell>
          <cell r="C51" t="str">
            <v>P</v>
          </cell>
          <cell r="D51" t="str">
            <v>CDI</v>
          </cell>
          <cell r="E51" t="str">
            <v>SWAP</v>
          </cell>
          <cell r="F51" t="str">
            <v>EUROFACTORING - FOMENTO COMERCIAL LTDA</v>
          </cell>
          <cell r="G51">
            <v>36315</v>
          </cell>
          <cell r="H51">
            <v>36346</v>
          </cell>
          <cell r="I51">
            <v>36495</v>
          </cell>
          <cell r="J51" t="str">
            <v>C</v>
          </cell>
          <cell r="K51" t="str">
            <v>T</v>
          </cell>
          <cell r="L51">
            <v>49188.26</v>
          </cell>
          <cell r="M51">
            <v>28040.280469729794</v>
          </cell>
          <cell r="N51">
            <v>0</v>
          </cell>
          <cell r="O51">
            <v>0</v>
          </cell>
          <cell r="P51">
            <v>94</v>
          </cell>
        </row>
        <row r="52">
          <cell r="A52">
            <v>4712</v>
          </cell>
          <cell r="B52" t="str">
            <v>W.G.36327</v>
          </cell>
          <cell r="C52" t="str">
            <v>P</v>
          </cell>
          <cell r="D52" t="str">
            <v>CDI</v>
          </cell>
          <cell r="E52" t="str">
            <v>SWAP</v>
          </cell>
          <cell r="F52" t="str">
            <v>CARGILL AGRÍCOLA S.A.</v>
          </cell>
          <cell r="G52">
            <v>36319</v>
          </cell>
          <cell r="H52">
            <v>36346</v>
          </cell>
          <cell r="I52">
            <v>36409</v>
          </cell>
          <cell r="J52" t="str">
            <v>C</v>
          </cell>
          <cell r="K52" t="str">
            <v>T</v>
          </cell>
          <cell r="L52">
            <v>4924382.1900000004</v>
          </cell>
          <cell r="M52">
            <v>2828154.2556857346</v>
          </cell>
          <cell r="N52">
            <v>0</v>
          </cell>
          <cell r="O52">
            <v>0</v>
          </cell>
          <cell r="P52">
            <v>93</v>
          </cell>
        </row>
        <row r="53">
          <cell r="A53">
            <v>4738</v>
          </cell>
          <cell r="B53" t="str">
            <v>W.G.35814</v>
          </cell>
          <cell r="C53" t="str">
            <v>P</v>
          </cell>
          <cell r="D53" t="str">
            <v>CDI</v>
          </cell>
          <cell r="E53" t="str">
            <v>SWAP</v>
          </cell>
          <cell r="F53" t="str">
            <v>CARGILL AGRÍCOLA S.A.</v>
          </cell>
          <cell r="G53">
            <v>36321</v>
          </cell>
          <cell r="H53">
            <v>36346</v>
          </cell>
          <cell r="I53">
            <v>36411</v>
          </cell>
          <cell r="J53" t="str">
            <v>C</v>
          </cell>
          <cell r="K53" t="str">
            <v>T</v>
          </cell>
          <cell r="L53">
            <v>2300583.5</v>
          </cell>
          <cell r="M53">
            <v>1315295.5805843007</v>
          </cell>
          <cell r="N53">
            <v>0</v>
          </cell>
          <cell r="O53">
            <v>0</v>
          </cell>
          <cell r="P53">
            <v>93</v>
          </cell>
        </row>
        <row r="54">
          <cell r="A54">
            <v>4754</v>
          </cell>
          <cell r="B54" t="str">
            <v>W.G.36024</v>
          </cell>
          <cell r="C54" t="str">
            <v>P</v>
          </cell>
          <cell r="D54" t="str">
            <v>CDI</v>
          </cell>
          <cell r="E54" t="str">
            <v>SWAP</v>
          </cell>
          <cell r="F54" t="str">
            <v>SCANIA LATIN AMÉRICA LTDA</v>
          </cell>
          <cell r="G54">
            <v>36325</v>
          </cell>
          <cell r="H54">
            <v>36346</v>
          </cell>
          <cell r="I54">
            <v>36507</v>
          </cell>
          <cell r="J54" t="str">
            <v>C</v>
          </cell>
          <cell r="K54" t="str">
            <v>T</v>
          </cell>
          <cell r="L54">
            <v>734869.84</v>
          </cell>
          <cell r="M54">
            <v>414478.19514946418</v>
          </cell>
          <cell r="N54">
            <v>0</v>
          </cell>
          <cell r="O54">
            <v>0</v>
          </cell>
          <cell r="P54">
            <v>92</v>
          </cell>
        </row>
        <row r="55">
          <cell r="A55">
            <v>4647</v>
          </cell>
          <cell r="B55" t="str">
            <v>W.G.34480</v>
          </cell>
          <cell r="C55" t="str">
            <v>P</v>
          </cell>
          <cell r="D55" t="str">
            <v>CDI</v>
          </cell>
          <cell r="E55" t="str">
            <v>SWAP</v>
          </cell>
          <cell r="F55" t="str">
            <v>CERDEC PRODUTOS CERÂMICOS LTDA</v>
          </cell>
          <cell r="G55">
            <v>36341</v>
          </cell>
          <cell r="H55">
            <v>36346</v>
          </cell>
          <cell r="I55">
            <v>36493</v>
          </cell>
          <cell r="J55" t="str">
            <v>C</v>
          </cell>
          <cell r="K55" t="str">
            <v>T</v>
          </cell>
          <cell r="L55">
            <v>200297.06</v>
          </cell>
          <cell r="M55">
            <v>113341.47804436398</v>
          </cell>
          <cell r="N55">
            <v>0</v>
          </cell>
          <cell r="O55">
            <v>0</v>
          </cell>
          <cell r="P55">
            <v>92</v>
          </cell>
        </row>
        <row r="56">
          <cell r="A56">
            <v>4534</v>
          </cell>
          <cell r="B56">
            <v>33151</v>
          </cell>
          <cell r="C56" t="str">
            <v>P</v>
          </cell>
          <cell r="D56" t="str">
            <v>CDI</v>
          </cell>
          <cell r="E56" t="str">
            <v>SWAP</v>
          </cell>
          <cell r="F56" t="str">
            <v>BANCO GERDAU S.A.</v>
          </cell>
          <cell r="G56">
            <v>36294</v>
          </cell>
          <cell r="H56">
            <v>36347</v>
          </cell>
          <cell r="J56" t="str">
            <v>S</v>
          </cell>
          <cell r="K56" t="str">
            <v>T</v>
          </cell>
          <cell r="L56">
            <v>1327000</v>
          </cell>
          <cell r="M56">
            <v>803755.29981829191</v>
          </cell>
          <cell r="N56">
            <v>0</v>
          </cell>
          <cell r="O56">
            <v>0</v>
          </cell>
          <cell r="P56">
            <v>100</v>
          </cell>
        </row>
        <row r="57">
          <cell r="A57">
            <v>4754</v>
          </cell>
          <cell r="B57" t="str">
            <v>W.G.36024</v>
          </cell>
          <cell r="C57" t="str">
            <v>P</v>
          </cell>
          <cell r="D57" t="str">
            <v>CDI</v>
          </cell>
          <cell r="E57" t="str">
            <v>SWAP</v>
          </cell>
          <cell r="F57" t="str">
            <v>SCANIA LATIN AMÉRICA LTDA</v>
          </cell>
          <cell r="G57">
            <v>36325</v>
          </cell>
          <cell r="H57">
            <v>36347</v>
          </cell>
          <cell r="I57">
            <v>36507</v>
          </cell>
          <cell r="J57" t="str">
            <v>C</v>
          </cell>
          <cell r="K57" t="str">
            <v>T</v>
          </cell>
          <cell r="L57">
            <v>2115943.96</v>
          </cell>
          <cell r="M57">
            <v>1193425.8093626623</v>
          </cell>
          <cell r="N57">
            <v>0</v>
          </cell>
          <cell r="O57">
            <v>0</v>
          </cell>
          <cell r="P57">
            <v>92</v>
          </cell>
        </row>
        <row r="58">
          <cell r="A58">
            <v>4760</v>
          </cell>
          <cell r="B58" t="str">
            <v>W.G.36146</v>
          </cell>
          <cell r="C58" t="str">
            <v>P</v>
          </cell>
          <cell r="D58" t="str">
            <v>CDI</v>
          </cell>
          <cell r="E58" t="str">
            <v>SWAP</v>
          </cell>
          <cell r="F58" t="str">
            <v>SCANIA LATIN AMÉRICA LTDA</v>
          </cell>
          <cell r="G58">
            <v>36326</v>
          </cell>
          <cell r="H58">
            <v>36347</v>
          </cell>
          <cell r="I58">
            <v>36507</v>
          </cell>
          <cell r="J58" t="str">
            <v>C</v>
          </cell>
          <cell r="K58" t="str">
            <v>T</v>
          </cell>
          <cell r="L58">
            <v>74549.3</v>
          </cell>
          <cell r="M58">
            <v>41921.66676038914</v>
          </cell>
          <cell r="N58">
            <v>0</v>
          </cell>
          <cell r="O58">
            <v>0</v>
          </cell>
          <cell r="P58">
            <v>92</v>
          </cell>
        </row>
        <row r="59">
          <cell r="A59">
            <v>4766</v>
          </cell>
          <cell r="B59" t="str">
            <v>W.G.36699</v>
          </cell>
          <cell r="C59" t="str">
            <v>P</v>
          </cell>
          <cell r="D59" t="str">
            <v>CDI</v>
          </cell>
          <cell r="E59" t="str">
            <v>SWAP</v>
          </cell>
          <cell r="F59" t="str">
            <v>BS CONTINENTAL S.A. UTILIDADES DOMÉSTICAS</v>
          </cell>
          <cell r="G59">
            <v>36327</v>
          </cell>
          <cell r="H59">
            <v>36347</v>
          </cell>
          <cell r="I59">
            <v>36689</v>
          </cell>
          <cell r="J59" t="str">
            <v>C</v>
          </cell>
          <cell r="K59" t="str">
            <v>T</v>
          </cell>
          <cell r="L59">
            <v>595301.38</v>
          </cell>
          <cell r="M59">
            <v>332719.30471719208</v>
          </cell>
          <cell r="N59">
            <v>0</v>
          </cell>
          <cell r="O59">
            <v>0</v>
          </cell>
          <cell r="P59">
            <v>94</v>
          </cell>
        </row>
        <row r="60">
          <cell r="A60">
            <v>4706</v>
          </cell>
          <cell r="B60" t="str">
            <v>W.G.35150</v>
          </cell>
          <cell r="C60" t="str">
            <v>P</v>
          </cell>
          <cell r="D60" t="str">
            <v>CDI</v>
          </cell>
          <cell r="E60" t="str">
            <v>SWAP</v>
          </cell>
          <cell r="F60" t="str">
            <v>FREUDENBERG NOK COMPONENTES BRASIL LTDA</v>
          </cell>
          <cell r="G60">
            <v>36318</v>
          </cell>
          <cell r="H60">
            <v>36348</v>
          </cell>
          <cell r="I60">
            <v>36502</v>
          </cell>
          <cell r="J60" t="str">
            <v>C</v>
          </cell>
          <cell r="K60" t="str">
            <v>T</v>
          </cell>
          <cell r="L60">
            <v>800611.09</v>
          </cell>
          <cell r="M60">
            <v>461048.71292830404</v>
          </cell>
          <cell r="N60">
            <v>0</v>
          </cell>
          <cell r="O60">
            <v>0</v>
          </cell>
          <cell r="P60">
            <v>90</v>
          </cell>
        </row>
        <row r="61">
          <cell r="A61">
            <v>4774</v>
          </cell>
          <cell r="B61" t="str">
            <v>W.G.36698</v>
          </cell>
          <cell r="C61" t="str">
            <v>P</v>
          </cell>
          <cell r="D61" t="str">
            <v>CDI</v>
          </cell>
          <cell r="E61" t="str">
            <v>SWAP</v>
          </cell>
          <cell r="F61" t="str">
            <v>INNOVA S.A.</v>
          </cell>
          <cell r="G61">
            <v>36327</v>
          </cell>
          <cell r="H61">
            <v>36348</v>
          </cell>
          <cell r="I61">
            <v>36507</v>
          </cell>
          <cell r="J61" t="str">
            <v>C</v>
          </cell>
          <cell r="K61" t="str">
            <v>T</v>
          </cell>
          <cell r="L61">
            <v>198406.36</v>
          </cell>
          <cell r="M61">
            <v>110891.10216856695</v>
          </cell>
          <cell r="N61">
            <v>0</v>
          </cell>
          <cell r="O61">
            <v>0</v>
          </cell>
          <cell r="P61">
            <v>90</v>
          </cell>
        </row>
        <row r="62">
          <cell r="A62">
            <v>4223</v>
          </cell>
          <cell r="B62">
            <v>30774</v>
          </cell>
          <cell r="C62" t="str">
            <v>A</v>
          </cell>
          <cell r="D62" t="str">
            <v>CDI F.E.</v>
          </cell>
          <cell r="E62" t="str">
            <v>SWAP</v>
          </cell>
          <cell r="F62" t="str">
            <v>EMBRAER - EMPRESA BRASILEIRA AERONÁUTICA</v>
          </cell>
          <cell r="G62">
            <v>36256</v>
          </cell>
          <cell r="H62">
            <v>36349</v>
          </cell>
          <cell r="J62" t="str">
            <v>S</v>
          </cell>
          <cell r="K62" t="str">
            <v>T</v>
          </cell>
          <cell r="L62">
            <v>22426300</v>
          </cell>
          <cell r="M62">
            <v>13000000</v>
          </cell>
          <cell r="N62">
            <v>0</v>
          </cell>
          <cell r="O62">
            <v>0</v>
          </cell>
          <cell r="P62">
            <v>100</v>
          </cell>
        </row>
        <row r="63">
          <cell r="A63">
            <v>4228</v>
          </cell>
          <cell r="B63">
            <v>30773</v>
          </cell>
          <cell r="C63" t="str">
            <v>P</v>
          </cell>
          <cell r="D63" t="str">
            <v>CDI F.E.</v>
          </cell>
          <cell r="E63" t="str">
            <v>SWAP</v>
          </cell>
          <cell r="F63" t="str">
            <v>LIQUIDEZ DTVM LTDA</v>
          </cell>
          <cell r="G63">
            <v>36256</v>
          </cell>
          <cell r="H63">
            <v>36349</v>
          </cell>
          <cell r="J63" t="str">
            <v>S</v>
          </cell>
          <cell r="K63" t="str">
            <v>T</v>
          </cell>
          <cell r="L63">
            <v>17251000</v>
          </cell>
          <cell r="M63">
            <v>10000000</v>
          </cell>
          <cell r="N63">
            <v>0</v>
          </cell>
          <cell r="O63">
            <v>0</v>
          </cell>
          <cell r="P63">
            <v>100</v>
          </cell>
        </row>
        <row r="64">
          <cell r="A64">
            <v>4425</v>
          </cell>
          <cell r="B64" t="str">
            <v>W.G.32221</v>
          </cell>
          <cell r="C64" t="str">
            <v>P</v>
          </cell>
          <cell r="D64" t="str">
            <v>CDI</v>
          </cell>
          <cell r="E64" t="str">
            <v>SWAP</v>
          </cell>
          <cell r="F64" t="str">
            <v>EMBRAER - EMPRESA BRASILEIRA AERONÁUTICA</v>
          </cell>
          <cell r="G64">
            <v>36280</v>
          </cell>
          <cell r="H64">
            <v>36349</v>
          </cell>
          <cell r="I64">
            <v>36633</v>
          </cell>
          <cell r="J64" t="str">
            <v>C</v>
          </cell>
          <cell r="K64" t="str">
            <v>T</v>
          </cell>
          <cell r="L64">
            <v>8018173.7999999998</v>
          </cell>
          <cell r="M64">
            <v>4808211.6814583829</v>
          </cell>
          <cell r="N64">
            <v>0</v>
          </cell>
          <cell r="O64">
            <v>0</v>
          </cell>
          <cell r="P64">
            <v>94</v>
          </cell>
        </row>
        <row r="65">
          <cell r="A65">
            <v>4705</v>
          </cell>
          <cell r="B65">
            <v>35136</v>
          </cell>
          <cell r="C65" t="str">
            <v>P</v>
          </cell>
          <cell r="D65" t="str">
            <v>CDI F.E.</v>
          </cell>
          <cell r="E65" t="str">
            <v>SWAP</v>
          </cell>
          <cell r="F65" t="str">
            <v>QUALITY CORRETORA DE MERCADORIAS</v>
          </cell>
          <cell r="G65">
            <v>36318</v>
          </cell>
          <cell r="H65">
            <v>36349</v>
          </cell>
          <cell r="J65" t="str">
            <v>S</v>
          </cell>
          <cell r="K65" t="str">
            <v>T</v>
          </cell>
          <cell r="L65">
            <v>52095000</v>
          </cell>
          <cell r="M65">
            <v>30000000</v>
          </cell>
          <cell r="N65">
            <v>0</v>
          </cell>
          <cell r="O65">
            <v>0</v>
          </cell>
          <cell r="P65">
            <v>100</v>
          </cell>
        </row>
        <row r="66">
          <cell r="A66">
            <v>4499</v>
          </cell>
          <cell r="B66" t="str">
            <v>W.G.32947</v>
          </cell>
          <cell r="C66" t="str">
            <v>P</v>
          </cell>
          <cell r="D66" t="str">
            <v>CDI</v>
          </cell>
          <cell r="E66" t="str">
            <v>SWAP</v>
          </cell>
          <cell r="F66" t="str">
            <v>DEGUSSA-HÜLS LTDA</v>
          </cell>
          <cell r="G66">
            <v>36322</v>
          </cell>
          <cell r="H66">
            <v>36349</v>
          </cell>
          <cell r="I66">
            <v>36472</v>
          </cell>
          <cell r="J66" t="str">
            <v>C</v>
          </cell>
          <cell r="K66" t="str">
            <v>T</v>
          </cell>
          <cell r="L66">
            <v>750417.21</v>
          </cell>
          <cell r="M66">
            <v>426446.1044496221</v>
          </cell>
          <cell r="N66">
            <v>0</v>
          </cell>
          <cell r="O66">
            <v>0</v>
          </cell>
          <cell r="P66">
            <v>92</v>
          </cell>
        </row>
        <row r="67">
          <cell r="A67">
            <v>4760</v>
          </cell>
          <cell r="B67" t="str">
            <v>W.G.36146</v>
          </cell>
          <cell r="C67" t="str">
            <v>P</v>
          </cell>
          <cell r="D67" t="str">
            <v>CDI</v>
          </cell>
          <cell r="E67" t="str">
            <v>SWAP</v>
          </cell>
          <cell r="F67" t="str">
            <v>SCANIA LATIN AMÉRICA LTDA</v>
          </cell>
          <cell r="G67">
            <v>36326</v>
          </cell>
          <cell r="H67">
            <v>36349</v>
          </cell>
          <cell r="I67">
            <v>36507</v>
          </cell>
          <cell r="J67" t="str">
            <v>C</v>
          </cell>
          <cell r="K67" t="str">
            <v>T</v>
          </cell>
          <cell r="L67">
            <v>412962.7</v>
          </cell>
          <cell r="M67">
            <v>232223.30315469831</v>
          </cell>
          <cell r="N67">
            <v>0</v>
          </cell>
          <cell r="O67">
            <v>0</v>
          </cell>
          <cell r="P67">
            <v>92</v>
          </cell>
        </row>
        <row r="68">
          <cell r="A68">
            <v>4766</v>
          </cell>
          <cell r="B68" t="str">
            <v>W.G.36699</v>
          </cell>
          <cell r="C68" t="str">
            <v>P</v>
          </cell>
          <cell r="D68" t="str">
            <v>CDI</v>
          </cell>
          <cell r="E68" t="str">
            <v>SWAP</v>
          </cell>
          <cell r="F68" t="str">
            <v>BS CONTINENTAL S.A. UTILIDADES DOMÉSTICAS</v>
          </cell>
          <cell r="G68">
            <v>36327</v>
          </cell>
          <cell r="H68">
            <v>36349</v>
          </cell>
          <cell r="I68">
            <v>36689</v>
          </cell>
          <cell r="J68" t="str">
            <v>C</v>
          </cell>
          <cell r="K68" t="str">
            <v>T</v>
          </cell>
          <cell r="L68">
            <v>1139526.8</v>
          </cell>
          <cell r="M68">
            <v>636891.79521573894</v>
          </cell>
          <cell r="N68">
            <v>0</v>
          </cell>
          <cell r="O68">
            <v>0</v>
          </cell>
          <cell r="P68">
            <v>94</v>
          </cell>
        </row>
        <row r="69">
          <cell r="A69">
            <v>4774</v>
          </cell>
          <cell r="B69" t="str">
            <v>W.G.36698</v>
          </cell>
          <cell r="C69" t="str">
            <v>P</v>
          </cell>
          <cell r="D69" t="str">
            <v>CDI</v>
          </cell>
          <cell r="E69" t="str">
            <v>SWAP</v>
          </cell>
          <cell r="F69" t="str">
            <v>INNOVA S.A.</v>
          </cell>
          <cell r="G69">
            <v>36327</v>
          </cell>
          <cell r="H69">
            <v>36349</v>
          </cell>
          <cell r="I69">
            <v>36507</v>
          </cell>
          <cell r="J69" t="str">
            <v>C</v>
          </cell>
          <cell r="K69" t="str">
            <v>T</v>
          </cell>
          <cell r="L69">
            <v>793180.46</v>
          </cell>
          <cell r="M69">
            <v>443315.70534317015</v>
          </cell>
          <cell r="N69">
            <v>0</v>
          </cell>
          <cell r="O69">
            <v>0</v>
          </cell>
          <cell r="P69">
            <v>90</v>
          </cell>
        </row>
        <row r="70">
          <cell r="A70">
            <v>4773</v>
          </cell>
          <cell r="B70" t="str">
            <v>W.G.36262</v>
          </cell>
          <cell r="C70" t="str">
            <v>P</v>
          </cell>
          <cell r="D70" t="str">
            <v>CDI</v>
          </cell>
          <cell r="E70" t="str">
            <v>SWAP</v>
          </cell>
          <cell r="F70" t="str">
            <v>SCANIA LATIN AMÉRICA LTDA</v>
          </cell>
          <cell r="G70">
            <v>36327</v>
          </cell>
          <cell r="H70">
            <v>36349</v>
          </cell>
          <cell r="I70">
            <v>36689</v>
          </cell>
          <cell r="J70" t="str">
            <v>C</v>
          </cell>
          <cell r="K70" t="str">
            <v>T</v>
          </cell>
          <cell r="L70">
            <v>2959968.14</v>
          </cell>
          <cell r="M70">
            <v>1654352.8616141293</v>
          </cell>
          <cell r="N70">
            <v>0</v>
          </cell>
          <cell r="O70">
            <v>0</v>
          </cell>
          <cell r="P70">
            <v>92</v>
          </cell>
        </row>
        <row r="71">
          <cell r="A71">
            <v>4600</v>
          </cell>
          <cell r="B71" t="str">
            <v>W.G.33881</v>
          </cell>
          <cell r="C71" t="str">
            <v>P</v>
          </cell>
          <cell r="D71" t="str">
            <v>CDI</v>
          </cell>
          <cell r="E71" t="str">
            <v>SWAP</v>
          </cell>
          <cell r="F71" t="str">
            <v>COIMPA SOCIEDADE INDUSTRIAL DE METAIS PRECIOSOS</v>
          </cell>
          <cell r="G71">
            <v>36334</v>
          </cell>
          <cell r="H71">
            <v>36349</v>
          </cell>
          <cell r="I71">
            <v>36486</v>
          </cell>
          <cell r="J71" t="str">
            <v>C</v>
          </cell>
          <cell r="K71" t="str">
            <v>T</v>
          </cell>
          <cell r="L71">
            <v>1021606.1</v>
          </cell>
          <cell r="M71">
            <v>577570.16056083224</v>
          </cell>
          <cell r="N71">
            <v>0</v>
          </cell>
          <cell r="O71">
            <v>0</v>
          </cell>
          <cell r="P71">
            <v>92</v>
          </cell>
        </row>
        <row r="72">
          <cell r="A72">
            <v>4647</v>
          </cell>
          <cell r="B72" t="str">
            <v>W.G.34480</v>
          </cell>
          <cell r="C72" t="str">
            <v>P</v>
          </cell>
          <cell r="D72" t="str">
            <v>CDI</v>
          </cell>
          <cell r="E72" t="str">
            <v>SWAP</v>
          </cell>
          <cell r="F72" t="str">
            <v>CERDEC PRODUTOS CERÂMICOS LTDA</v>
          </cell>
          <cell r="G72">
            <v>36341</v>
          </cell>
          <cell r="H72">
            <v>36349</v>
          </cell>
          <cell r="I72">
            <v>36493</v>
          </cell>
          <cell r="J72" t="str">
            <v>C</v>
          </cell>
          <cell r="K72" t="str">
            <v>T</v>
          </cell>
          <cell r="L72">
            <v>149963.29999999999</v>
          </cell>
          <cell r="M72">
            <v>84859.268899954724</v>
          </cell>
          <cell r="N72">
            <v>0</v>
          </cell>
          <cell r="O72">
            <v>0</v>
          </cell>
          <cell r="P72">
            <v>92</v>
          </cell>
        </row>
        <row r="73">
          <cell r="A73">
            <v>4829</v>
          </cell>
          <cell r="B73" t="str">
            <v>W.G.37178</v>
          </cell>
          <cell r="C73" t="str">
            <v>P</v>
          </cell>
          <cell r="D73" t="str">
            <v>CDI</v>
          </cell>
          <cell r="E73" t="str">
            <v>SWAP</v>
          </cell>
          <cell r="F73" t="str">
            <v>THYSSEN PRODUCTION SYSTEMS LTDA</v>
          </cell>
          <cell r="G73">
            <v>36341</v>
          </cell>
          <cell r="H73">
            <v>36349</v>
          </cell>
          <cell r="I73">
            <v>36703</v>
          </cell>
          <cell r="J73" t="str">
            <v>C</v>
          </cell>
          <cell r="K73" t="str">
            <v>T</v>
          </cell>
          <cell r="L73">
            <v>199350.36</v>
          </cell>
          <cell r="M73">
            <v>112805.77184246265</v>
          </cell>
          <cell r="N73">
            <v>0</v>
          </cell>
          <cell r="O73">
            <v>0</v>
          </cell>
          <cell r="P73">
            <v>92</v>
          </cell>
        </row>
        <row r="74">
          <cell r="A74">
            <v>4694</v>
          </cell>
          <cell r="B74" t="str">
            <v>W.G.36255</v>
          </cell>
          <cell r="C74" t="str">
            <v>P</v>
          </cell>
          <cell r="D74" t="str">
            <v>CDI</v>
          </cell>
          <cell r="E74" t="str">
            <v>SWAP</v>
          </cell>
          <cell r="F74" t="str">
            <v>DEGUSSA-HÜLS LTDA</v>
          </cell>
          <cell r="G74">
            <v>36346</v>
          </cell>
          <cell r="H74">
            <v>36349</v>
          </cell>
          <cell r="I74">
            <v>36495</v>
          </cell>
          <cell r="J74" t="str">
            <v>C</v>
          </cell>
          <cell r="K74" t="str">
            <v>T</v>
          </cell>
          <cell r="L74">
            <v>441483.17</v>
          </cell>
          <cell r="M74">
            <v>249340.9974020106</v>
          </cell>
          <cell r="N74">
            <v>441483.17</v>
          </cell>
          <cell r="O74">
            <v>249340.9974020106</v>
          </cell>
          <cell r="P74">
            <v>92</v>
          </cell>
        </row>
        <row r="75">
          <cell r="A75">
            <v>4700</v>
          </cell>
          <cell r="B75" t="str">
            <v>W.G.34895</v>
          </cell>
          <cell r="C75" t="str">
            <v>P</v>
          </cell>
          <cell r="D75" t="str">
            <v>CDI</v>
          </cell>
          <cell r="E75" t="str">
            <v>SWAP</v>
          </cell>
          <cell r="F75" t="str">
            <v>EUROFACTORING - FOMENTO COMERCIAL LTDA</v>
          </cell>
          <cell r="G75">
            <v>36346</v>
          </cell>
          <cell r="H75">
            <v>36349</v>
          </cell>
          <cell r="I75">
            <v>36495</v>
          </cell>
          <cell r="J75" t="str">
            <v>C</v>
          </cell>
          <cell r="K75" t="str">
            <v>T</v>
          </cell>
          <cell r="L75">
            <v>2002.69</v>
          </cell>
          <cell r="M75">
            <v>1131.0798599344855</v>
          </cell>
          <cell r="N75">
            <v>2002.69</v>
          </cell>
          <cell r="O75">
            <v>1131.0798599344855</v>
          </cell>
          <cell r="P75">
            <v>94</v>
          </cell>
        </row>
        <row r="76">
          <cell r="A76">
            <v>4476</v>
          </cell>
          <cell r="B76" t="str">
            <v>W.G.33488</v>
          </cell>
          <cell r="C76" t="str">
            <v>P</v>
          </cell>
          <cell r="D76" t="str">
            <v>CDI</v>
          </cell>
          <cell r="E76" t="str">
            <v>SWAP</v>
          </cell>
          <cell r="F76" t="str">
            <v>BRAGUSSA PRODUTOS QUÍMICOS LTDA</v>
          </cell>
          <cell r="G76">
            <v>36320</v>
          </cell>
          <cell r="H76">
            <v>36350</v>
          </cell>
          <cell r="I76">
            <v>36472</v>
          </cell>
          <cell r="J76" t="str">
            <v>C</v>
          </cell>
          <cell r="K76" t="str">
            <v>T</v>
          </cell>
          <cell r="L76">
            <v>546046.26</v>
          </cell>
          <cell r="M76">
            <v>312401.31586475199</v>
          </cell>
          <cell r="N76">
            <v>0</v>
          </cell>
          <cell r="O76">
            <v>0</v>
          </cell>
          <cell r="P76">
            <v>92</v>
          </cell>
        </row>
        <row r="77">
          <cell r="A77">
            <v>4733</v>
          </cell>
          <cell r="B77" t="str">
            <v>W.G.35693</v>
          </cell>
          <cell r="C77" t="str">
            <v>P</v>
          </cell>
          <cell r="D77" t="str">
            <v>CDI</v>
          </cell>
          <cell r="E77" t="str">
            <v>SWAP</v>
          </cell>
          <cell r="F77" t="str">
            <v>COIMPA SOCIEDADE INDUSTRIAL DE METAIS PRECIOSOS</v>
          </cell>
          <cell r="G77">
            <v>36320</v>
          </cell>
          <cell r="H77">
            <v>36350</v>
          </cell>
          <cell r="I77">
            <v>36500</v>
          </cell>
          <cell r="J77" t="str">
            <v>C</v>
          </cell>
          <cell r="K77" t="str">
            <v>T</v>
          </cell>
          <cell r="L77">
            <v>1774124.1</v>
          </cell>
          <cell r="M77">
            <v>1015003.2038446136</v>
          </cell>
          <cell r="N77">
            <v>0</v>
          </cell>
          <cell r="O77">
            <v>0</v>
          </cell>
          <cell r="P77">
            <v>92</v>
          </cell>
        </row>
        <row r="78">
          <cell r="A78">
            <v>4734</v>
          </cell>
          <cell r="B78" t="str">
            <v>W.G.36256</v>
          </cell>
          <cell r="C78" t="str">
            <v>P</v>
          </cell>
          <cell r="D78" t="str">
            <v>CDI</v>
          </cell>
          <cell r="E78" t="str">
            <v>SWAP</v>
          </cell>
          <cell r="F78" t="str">
            <v>EUROPEU PARTIC. REPRES. NEGÓCIOS LTDA</v>
          </cell>
          <cell r="G78">
            <v>36320</v>
          </cell>
          <cell r="H78">
            <v>36350</v>
          </cell>
          <cell r="I78">
            <v>36500</v>
          </cell>
          <cell r="J78" t="str">
            <v>C</v>
          </cell>
          <cell r="K78" t="str">
            <v>T</v>
          </cell>
          <cell r="L78">
            <v>5834998.7800000003</v>
          </cell>
          <cell r="M78">
            <v>3338290.96630242</v>
          </cell>
          <cell r="N78">
            <v>0</v>
          </cell>
          <cell r="O78">
            <v>0</v>
          </cell>
          <cell r="P78">
            <v>94</v>
          </cell>
        </row>
        <row r="79">
          <cell r="A79">
            <v>4774</v>
          </cell>
          <cell r="B79" t="str">
            <v>W.G.36698</v>
          </cell>
          <cell r="C79" t="str">
            <v>P</v>
          </cell>
          <cell r="D79" t="str">
            <v>CDI</v>
          </cell>
          <cell r="E79" t="str">
            <v>SWAP</v>
          </cell>
          <cell r="F79" t="str">
            <v>INNOVA S.A.</v>
          </cell>
          <cell r="G79">
            <v>36327</v>
          </cell>
          <cell r="H79">
            <v>36350</v>
          </cell>
          <cell r="I79">
            <v>36507</v>
          </cell>
          <cell r="J79" t="str">
            <v>C</v>
          </cell>
          <cell r="K79" t="str">
            <v>T</v>
          </cell>
          <cell r="L79">
            <v>590437.55000000005</v>
          </cell>
          <cell r="M79">
            <v>330000.86630896496</v>
          </cell>
          <cell r="N79">
            <v>0</v>
          </cell>
          <cell r="O79">
            <v>0</v>
          </cell>
          <cell r="P79">
            <v>90</v>
          </cell>
        </row>
        <row r="80">
          <cell r="A80">
            <v>4832</v>
          </cell>
          <cell r="B80" t="str">
            <v>W.G.37172</v>
          </cell>
          <cell r="C80" t="str">
            <v>P</v>
          </cell>
          <cell r="D80" t="str">
            <v>CDI</v>
          </cell>
          <cell r="E80" t="str">
            <v>SWAP</v>
          </cell>
          <cell r="F80" t="str">
            <v>INNOVA S.A.</v>
          </cell>
          <cell r="G80">
            <v>36341</v>
          </cell>
          <cell r="H80">
            <v>36350</v>
          </cell>
          <cell r="I80">
            <v>36431</v>
          </cell>
          <cell r="J80" t="str">
            <v>C</v>
          </cell>
          <cell r="K80" t="str">
            <v>T</v>
          </cell>
          <cell r="L80">
            <v>601892.46</v>
          </cell>
          <cell r="M80">
            <v>340591.0253508375</v>
          </cell>
          <cell r="N80">
            <v>0</v>
          </cell>
          <cell r="O80">
            <v>0</v>
          </cell>
          <cell r="P80">
            <v>91</v>
          </cell>
        </row>
        <row r="81">
          <cell r="A81">
            <v>4766</v>
          </cell>
          <cell r="B81" t="str">
            <v>W.G.36699</v>
          </cell>
          <cell r="C81" t="str">
            <v>P</v>
          </cell>
          <cell r="D81" t="str">
            <v>CDI</v>
          </cell>
          <cell r="E81" t="str">
            <v>SWAP</v>
          </cell>
          <cell r="F81" t="str">
            <v>BS CONTINENTAL S.A. UTILIDADES DOMÉSTICAS</v>
          </cell>
          <cell r="G81">
            <v>36327</v>
          </cell>
          <cell r="H81">
            <v>36353</v>
          </cell>
          <cell r="I81">
            <v>36689</v>
          </cell>
          <cell r="J81" t="str">
            <v>C</v>
          </cell>
          <cell r="K81" t="str">
            <v>T</v>
          </cell>
          <cell r="L81">
            <v>4696148.5999999996</v>
          </cell>
          <cell r="M81">
            <v>2624719.7630225797</v>
          </cell>
          <cell r="N81">
            <v>0</v>
          </cell>
          <cell r="O81">
            <v>0</v>
          </cell>
          <cell r="P81">
            <v>94</v>
          </cell>
        </row>
        <row r="82">
          <cell r="A82">
            <v>4763</v>
          </cell>
          <cell r="B82">
            <v>36240</v>
          </cell>
          <cell r="C82" t="str">
            <v>A</v>
          </cell>
          <cell r="D82" t="str">
            <v>CDI F.E.</v>
          </cell>
          <cell r="E82" t="str">
            <v>SWAP</v>
          </cell>
          <cell r="F82" t="str">
            <v>INTERBANK S.A. CCTVM</v>
          </cell>
          <cell r="G82">
            <v>36327</v>
          </cell>
          <cell r="H82">
            <v>36353</v>
          </cell>
          <cell r="J82" t="str">
            <v>S</v>
          </cell>
          <cell r="K82" t="str">
            <v>T</v>
          </cell>
          <cell r="L82">
            <v>2683800</v>
          </cell>
          <cell r="M82">
            <v>1500000</v>
          </cell>
          <cell r="N82">
            <v>0</v>
          </cell>
          <cell r="O82">
            <v>0</v>
          </cell>
          <cell r="P82">
            <v>100</v>
          </cell>
        </row>
        <row r="83">
          <cell r="A83">
            <v>4773</v>
          </cell>
          <cell r="B83" t="str">
            <v>W.G.36262</v>
          </cell>
          <cell r="C83" t="str">
            <v>P</v>
          </cell>
          <cell r="D83" t="str">
            <v>CDI</v>
          </cell>
          <cell r="E83" t="str">
            <v>SWAP</v>
          </cell>
          <cell r="F83" t="str">
            <v>SCANIA LATIN AMÉRICA LTDA</v>
          </cell>
          <cell r="G83">
            <v>36327</v>
          </cell>
          <cell r="H83">
            <v>36353</v>
          </cell>
          <cell r="I83">
            <v>36689</v>
          </cell>
          <cell r="J83" t="str">
            <v>C</v>
          </cell>
          <cell r="K83" t="str">
            <v>T</v>
          </cell>
          <cell r="L83">
            <v>3488855.7</v>
          </cell>
          <cell r="M83">
            <v>1949952.8839704897</v>
          </cell>
          <cell r="N83">
            <v>0</v>
          </cell>
          <cell r="O83">
            <v>0</v>
          </cell>
          <cell r="P83">
            <v>92</v>
          </cell>
        </row>
        <row r="84">
          <cell r="A84">
            <v>4788</v>
          </cell>
          <cell r="B84" t="str">
            <v>W.G.36633</v>
          </cell>
          <cell r="C84" t="str">
            <v>P</v>
          </cell>
          <cell r="D84" t="str">
            <v>CDI</v>
          </cell>
          <cell r="E84" t="str">
            <v>SWAP</v>
          </cell>
          <cell r="F84" t="str">
            <v>COINBRA-FRUTESP S.A.</v>
          </cell>
          <cell r="G84">
            <v>36333</v>
          </cell>
          <cell r="H84">
            <v>36353</v>
          </cell>
          <cell r="I84">
            <v>36693</v>
          </cell>
          <cell r="J84" t="str">
            <v>C</v>
          </cell>
          <cell r="K84" t="str">
            <v>T</v>
          </cell>
          <cell r="L84">
            <v>74391.22</v>
          </cell>
          <cell r="M84">
            <v>42181.458380585173</v>
          </cell>
          <cell r="N84">
            <v>0</v>
          </cell>
          <cell r="O84">
            <v>0</v>
          </cell>
          <cell r="P84">
            <v>94</v>
          </cell>
        </row>
        <row r="85">
          <cell r="A85">
            <v>4832</v>
          </cell>
          <cell r="B85" t="str">
            <v>W.G.37172</v>
          </cell>
          <cell r="C85" t="str">
            <v>P</v>
          </cell>
          <cell r="D85" t="str">
            <v>CDI</v>
          </cell>
          <cell r="E85" t="str">
            <v>SWAP</v>
          </cell>
          <cell r="F85" t="str">
            <v>INNOVA S.A.</v>
          </cell>
          <cell r="G85">
            <v>36341</v>
          </cell>
          <cell r="H85">
            <v>36353</v>
          </cell>
          <cell r="I85">
            <v>36431</v>
          </cell>
          <cell r="J85" t="str">
            <v>C</v>
          </cell>
          <cell r="K85" t="str">
            <v>T</v>
          </cell>
          <cell r="L85">
            <v>398350.18</v>
          </cell>
          <cell r="M85">
            <v>225413.18469895882</v>
          </cell>
          <cell r="N85">
            <v>0</v>
          </cell>
          <cell r="O85">
            <v>0</v>
          </cell>
          <cell r="P85">
            <v>91</v>
          </cell>
        </row>
        <row r="86">
          <cell r="A86">
            <v>4829</v>
          </cell>
          <cell r="B86" t="str">
            <v>W.G.37178</v>
          </cell>
          <cell r="C86" t="str">
            <v>P</v>
          </cell>
          <cell r="D86" t="str">
            <v>CDI</v>
          </cell>
          <cell r="E86" t="str">
            <v>SWAP</v>
          </cell>
          <cell r="F86" t="str">
            <v>THYSSEN PRODUCTION SYSTEMS LTDA</v>
          </cell>
          <cell r="G86">
            <v>36341</v>
          </cell>
          <cell r="H86">
            <v>36353</v>
          </cell>
          <cell r="I86">
            <v>36703</v>
          </cell>
          <cell r="J86" t="str">
            <v>C</v>
          </cell>
          <cell r="K86" t="str">
            <v>T</v>
          </cell>
          <cell r="L86">
            <v>298744.21999999997</v>
          </cell>
          <cell r="M86">
            <v>169049.46808510637</v>
          </cell>
          <cell r="N86">
            <v>0</v>
          </cell>
          <cell r="O86">
            <v>0</v>
          </cell>
          <cell r="P86">
            <v>92</v>
          </cell>
        </row>
        <row r="87">
          <cell r="A87">
            <v>4856</v>
          </cell>
          <cell r="B87" t="str">
            <v>W.G.37460</v>
          </cell>
          <cell r="C87" t="str">
            <v>P</v>
          </cell>
          <cell r="D87" t="str">
            <v>CDI</v>
          </cell>
          <cell r="E87" t="str">
            <v>SWAP</v>
          </cell>
          <cell r="F87" t="str">
            <v>RIO PARACATU MINERAÇÃO S.A.</v>
          </cell>
          <cell r="G87">
            <v>36346</v>
          </cell>
          <cell r="H87">
            <v>36353</v>
          </cell>
          <cell r="I87">
            <v>36528</v>
          </cell>
          <cell r="J87" t="str">
            <v>C</v>
          </cell>
          <cell r="K87" t="str">
            <v>T</v>
          </cell>
          <cell r="L87">
            <v>1256604.32</v>
          </cell>
          <cell r="M87">
            <v>709705.36541285447</v>
          </cell>
          <cell r="N87">
            <v>1256604.32</v>
          </cell>
          <cell r="O87">
            <v>709705.36541285447</v>
          </cell>
          <cell r="P87">
            <v>93</v>
          </cell>
        </row>
        <row r="88">
          <cell r="A88">
            <v>4524</v>
          </cell>
          <cell r="B88">
            <v>33152</v>
          </cell>
          <cell r="C88" t="str">
            <v>P</v>
          </cell>
          <cell r="D88" t="str">
            <v>CDI F.E.</v>
          </cell>
          <cell r="E88" t="str">
            <v>SWAP</v>
          </cell>
          <cell r="F88" t="str">
            <v>SAFIC CORRETORA DE VALORES DE CÂMBIO</v>
          </cell>
          <cell r="G88">
            <v>36294</v>
          </cell>
          <cell r="H88">
            <v>36354</v>
          </cell>
          <cell r="J88" t="str">
            <v>S</v>
          </cell>
          <cell r="K88" t="str">
            <v>T</v>
          </cell>
          <cell r="L88">
            <v>503513.92</v>
          </cell>
          <cell r="M88">
            <v>304975.11811023619</v>
          </cell>
          <cell r="N88">
            <v>0</v>
          </cell>
          <cell r="O88">
            <v>0</v>
          </cell>
          <cell r="P88">
            <v>100</v>
          </cell>
        </row>
        <row r="89">
          <cell r="A89">
            <v>4856</v>
          </cell>
          <cell r="B89" t="str">
            <v>W.G.37701</v>
          </cell>
          <cell r="C89" t="str">
            <v>P</v>
          </cell>
          <cell r="D89" t="str">
            <v>CDI</v>
          </cell>
          <cell r="E89" t="str">
            <v>SWAP</v>
          </cell>
          <cell r="F89" t="str">
            <v>RIO PARACATU MINERAÇÃO S.A.</v>
          </cell>
          <cell r="G89">
            <v>36346</v>
          </cell>
          <cell r="H89">
            <v>36354</v>
          </cell>
          <cell r="I89">
            <v>36528</v>
          </cell>
          <cell r="J89" t="str">
            <v>C</v>
          </cell>
          <cell r="K89" t="str">
            <v>T</v>
          </cell>
          <cell r="L89">
            <v>179412.15</v>
          </cell>
          <cell r="M89">
            <v>101328.44798373432</v>
          </cell>
          <cell r="N89">
            <v>179412.15</v>
          </cell>
          <cell r="O89">
            <v>101328.44798373432</v>
          </cell>
          <cell r="P89">
            <v>93</v>
          </cell>
        </row>
        <row r="90">
          <cell r="A90">
            <v>4751</v>
          </cell>
          <cell r="B90">
            <v>36012</v>
          </cell>
          <cell r="C90" t="str">
            <v>P</v>
          </cell>
          <cell r="D90" t="str">
            <v>CDI F.E.</v>
          </cell>
          <cell r="E90" t="str">
            <v>SWAP</v>
          </cell>
          <cell r="F90" t="str">
            <v>BITTENCOURT S.A. C.T.V.C.</v>
          </cell>
          <cell r="G90">
            <v>36325</v>
          </cell>
          <cell r="H90">
            <v>36355</v>
          </cell>
          <cell r="J90" t="str">
            <v>S</v>
          </cell>
          <cell r="K90" t="str">
            <v>T</v>
          </cell>
          <cell r="L90">
            <v>1165097.45</v>
          </cell>
          <cell r="M90">
            <v>657133.36153412296</v>
          </cell>
          <cell r="N90">
            <v>0</v>
          </cell>
          <cell r="O90">
            <v>0</v>
          </cell>
          <cell r="P90">
            <v>100</v>
          </cell>
        </row>
        <row r="91">
          <cell r="A91">
            <v>4520</v>
          </cell>
          <cell r="B91" t="str">
            <v>W.G.34472</v>
          </cell>
          <cell r="C91" t="str">
            <v>P</v>
          </cell>
          <cell r="D91" t="str">
            <v>CDI</v>
          </cell>
          <cell r="E91" t="str">
            <v>SWAP</v>
          </cell>
          <cell r="F91" t="str">
            <v>FREUDENBERG NOK COMPONENTES BRASIL LTDA</v>
          </cell>
          <cell r="G91">
            <v>36325</v>
          </cell>
          <cell r="H91">
            <v>36355</v>
          </cell>
          <cell r="I91">
            <v>36474</v>
          </cell>
          <cell r="J91" t="str">
            <v>C</v>
          </cell>
          <cell r="K91" t="str">
            <v>T</v>
          </cell>
          <cell r="L91">
            <v>166126.04999999999</v>
          </cell>
          <cell r="M91">
            <v>93697.715736040613</v>
          </cell>
          <cell r="N91">
            <v>0</v>
          </cell>
          <cell r="O91">
            <v>0</v>
          </cell>
          <cell r="P91">
            <v>75</v>
          </cell>
        </row>
        <row r="92">
          <cell r="A92">
            <v>4856</v>
          </cell>
          <cell r="B92" t="str">
            <v>W.G.37701</v>
          </cell>
          <cell r="C92" t="str">
            <v>P</v>
          </cell>
          <cell r="D92" t="str">
            <v>CDI</v>
          </cell>
          <cell r="E92" t="str">
            <v>SWAP</v>
          </cell>
          <cell r="F92" t="str">
            <v>RIO PARACATU MINERAÇÃO S.A.</v>
          </cell>
          <cell r="G92">
            <v>36346</v>
          </cell>
          <cell r="H92">
            <v>36355</v>
          </cell>
          <cell r="I92">
            <v>36528</v>
          </cell>
          <cell r="J92" t="str">
            <v>C</v>
          </cell>
          <cell r="K92" t="str">
            <v>T</v>
          </cell>
          <cell r="L92">
            <v>348665.88</v>
          </cell>
          <cell r="M92">
            <v>196919.6204676381</v>
          </cell>
          <cell r="N92">
            <v>348665.88</v>
          </cell>
          <cell r="O92">
            <v>196919.6204676381</v>
          </cell>
          <cell r="P92">
            <v>93</v>
          </cell>
        </row>
        <row r="93">
          <cell r="A93">
            <v>4483</v>
          </cell>
          <cell r="B93">
            <v>32840</v>
          </cell>
          <cell r="C93" t="str">
            <v>A</v>
          </cell>
          <cell r="D93" t="str">
            <v>CDI F.E.</v>
          </cell>
          <cell r="E93" t="str">
            <v>SWAP</v>
          </cell>
          <cell r="F93" t="str">
            <v>SAFIC CORRETORA DE VALORES DE CÂMBIO</v>
          </cell>
          <cell r="G93">
            <v>36291</v>
          </cell>
          <cell r="H93">
            <v>36356</v>
          </cell>
          <cell r="J93" t="str">
            <v>S</v>
          </cell>
          <cell r="K93" t="str">
            <v>T</v>
          </cell>
          <cell r="L93">
            <v>8259000</v>
          </cell>
          <cell r="M93">
            <v>5000000</v>
          </cell>
          <cell r="N93">
            <v>0</v>
          </cell>
          <cell r="O93">
            <v>0</v>
          </cell>
          <cell r="P93">
            <v>100</v>
          </cell>
        </row>
        <row r="94">
          <cell r="A94">
            <v>4622</v>
          </cell>
          <cell r="B94">
            <v>34072</v>
          </cell>
          <cell r="C94" t="str">
            <v>P</v>
          </cell>
          <cell r="D94" t="str">
            <v>CDI</v>
          </cell>
          <cell r="E94" t="str">
            <v>SWAP</v>
          </cell>
          <cell r="F94" t="str">
            <v>KLABIN FABRICADORA DE PAPEL E CELULOSE S.A.</v>
          </cell>
          <cell r="G94">
            <v>36306</v>
          </cell>
          <cell r="H94">
            <v>36356</v>
          </cell>
          <cell r="I94">
            <v>36668</v>
          </cell>
          <cell r="J94" t="str">
            <v>C</v>
          </cell>
          <cell r="K94" t="str">
            <v>T</v>
          </cell>
          <cell r="L94">
            <v>3100000</v>
          </cell>
          <cell r="M94">
            <v>1773455.3775743707</v>
          </cell>
          <cell r="N94">
            <v>0</v>
          </cell>
          <cell r="O94">
            <v>0</v>
          </cell>
          <cell r="P94">
            <v>98</v>
          </cell>
        </row>
        <row r="95">
          <cell r="A95">
            <v>4603</v>
          </cell>
          <cell r="B95" t="str">
            <v>W.G.33985</v>
          </cell>
          <cell r="C95" t="str">
            <v>P</v>
          </cell>
          <cell r="D95" t="str">
            <v>CDI</v>
          </cell>
          <cell r="E95" t="str">
            <v>SWAP</v>
          </cell>
          <cell r="F95" t="str">
            <v>COIMPA SOCIEDADE INDUSTRIAL DE METAIS PRECIOSOS</v>
          </cell>
          <cell r="G95">
            <v>36335</v>
          </cell>
          <cell r="H95">
            <v>36356</v>
          </cell>
          <cell r="I95">
            <v>36486</v>
          </cell>
          <cell r="J95" t="str">
            <v>C</v>
          </cell>
          <cell r="K95" t="str">
            <v>T</v>
          </cell>
          <cell r="L95">
            <v>717762.88</v>
          </cell>
          <cell r="M95">
            <v>402153.11519497982</v>
          </cell>
          <cell r="N95">
            <v>0</v>
          </cell>
          <cell r="O95">
            <v>0</v>
          </cell>
          <cell r="P95">
            <v>92</v>
          </cell>
        </row>
        <row r="96">
          <cell r="A96">
            <v>4856</v>
          </cell>
          <cell r="B96" t="str">
            <v>W.G.37701</v>
          </cell>
          <cell r="C96" t="str">
            <v>P</v>
          </cell>
          <cell r="D96" t="str">
            <v>CDI</v>
          </cell>
          <cell r="E96" t="str">
            <v>SWAP</v>
          </cell>
          <cell r="F96" t="str">
            <v>RIO PARACATU MINERAÇÃO S.A.</v>
          </cell>
          <cell r="G96">
            <v>36346</v>
          </cell>
          <cell r="H96">
            <v>36356</v>
          </cell>
          <cell r="I96">
            <v>36528</v>
          </cell>
          <cell r="J96" t="str">
            <v>C</v>
          </cell>
          <cell r="K96" t="str">
            <v>T</v>
          </cell>
          <cell r="L96">
            <v>119477.1</v>
          </cell>
          <cell r="M96">
            <v>67478.31243646222</v>
          </cell>
          <cell r="N96">
            <v>119477.1</v>
          </cell>
          <cell r="O96">
            <v>67478.31243646222</v>
          </cell>
          <cell r="P96">
            <v>93</v>
          </cell>
        </row>
        <row r="97">
          <cell r="A97">
            <v>4896</v>
          </cell>
          <cell r="B97" t="str">
            <v>W.G.37779</v>
          </cell>
          <cell r="C97" t="str">
            <v>P</v>
          </cell>
          <cell r="D97" t="str">
            <v>CDI</v>
          </cell>
          <cell r="E97" t="str">
            <v>SWAP</v>
          </cell>
          <cell r="F97" t="str">
            <v>CIA SIDERÚRGICA NACIONAL</v>
          </cell>
          <cell r="G97">
            <v>36354</v>
          </cell>
          <cell r="H97">
            <v>36356</v>
          </cell>
          <cell r="I97">
            <v>36444</v>
          </cell>
          <cell r="J97" t="str">
            <v>C</v>
          </cell>
          <cell r="K97" t="str">
            <v>T</v>
          </cell>
          <cell r="L97">
            <v>10288607.369999999</v>
          </cell>
          <cell r="M97">
            <v>5656188.7685541501</v>
          </cell>
          <cell r="N97">
            <v>10288607.369999999</v>
          </cell>
          <cell r="O97">
            <v>5656188.7685541501</v>
          </cell>
          <cell r="P97">
            <v>94</v>
          </cell>
        </row>
        <row r="98">
          <cell r="A98">
            <v>3181</v>
          </cell>
          <cell r="B98">
            <v>22973</v>
          </cell>
          <cell r="C98" t="str">
            <v>P</v>
          </cell>
          <cell r="D98" t="str">
            <v>CDI F.E.</v>
          </cell>
          <cell r="E98" t="str">
            <v>SWAP</v>
          </cell>
          <cell r="F98" t="str">
            <v>LINK CORRETORA DE MERCADORIAS LTDA</v>
          </cell>
          <cell r="G98">
            <v>36087</v>
          </cell>
          <cell r="H98">
            <v>36357</v>
          </cell>
          <cell r="J98" t="str">
            <v>S</v>
          </cell>
          <cell r="K98" t="str">
            <v>T</v>
          </cell>
          <cell r="L98">
            <v>17829000</v>
          </cell>
          <cell r="M98">
            <v>14999999.999999998</v>
          </cell>
          <cell r="N98">
            <v>0</v>
          </cell>
          <cell r="O98">
            <v>0</v>
          </cell>
          <cell r="P98">
            <v>100</v>
          </cell>
        </row>
        <row r="99">
          <cell r="A99">
            <v>4365</v>
          </cell>
          <cell r="B99">
            <v>31653</v>
          </cell>
          <cell r="C99" t="str">
            <v>A</v>
          </cell>
          <cell r="D99" t="str">
            <v>CDI</v>
          </cell>
          <cell r="E99" t="str">
            <v>SWAP</v>
          </cell>
          <cell r="F99" t="str">
            <v>CASE BRASIL &amp; CIA</v>
          </cell>
          <cell r="G99">
            <v>36273</v>
          </cell>
          <cell r="H99">
            <v>36357</v>
          </cell>
          <cell r="J99" t="str">
            <v>S</v>
          </cell>
          <cell r="K99" t="str">
            <v>T</v>
          </cell>
          <cell r="L99">
            <v>3402800</v>
          </cell>
          <cell r="M99">
            <v>2000000</v>
          </cell>
          <cell r="N99">
            <v>0</v>
          </cell>
          <cell r="O99">
            <v>0</v>
          </cell>
          <cell r="P99">
            <v>82.3</v>
          </cell>
        </row>
        <row r="100">
          <cell r="A100">
            <v>4686</v>
          </cell>
          <cell r="B100">
            <v>34755</v>
          </cell>
          <cell r="C100" t="str">
            <v>P</v>
          </cell>
          <cell r="D100" t="str">
            <v>CDI</v>
          </cell>
          <cell r="E100" t="str">
            <v>SWAP</v>
          </cell>
          <cell r="F100" t="str">
            <v>ASEA BROWN BOVERI LTDA</v>
          </cell>
          <cell r="G100">
            <v>36313</v>
          </cell>
          <cell r="H100">
            <v>36357</v>
          </cell>
          <cell r="I100">
            <v>36675</v>
          </cell>
          <cell r="J100" t="str">
            <v>C</v>
          </cell>
          <cell r="K100" t="str">
            <v>T</v>
          </cell>
          <cell r="L100">
            <v>1681000</v>
          </cell>
          <cell r="M100">
            <v>969658.51407475781</v>
          </cell>
          <cell r="N100">
            <v>0</v>
          </cell>
          <cell r="O100">
            <v>0</v>
          </cell>
          <cell r="P100">
            <v>98</v>
          </cell>
        </row>
        <row r="101">
          <cell r="A101">
            <v>4767</v>
          </cell>
          <cell r="B101" t="str">
            <v>W.G.36260</v>
          </cell>
          <cell r="C101" t="str">
            <v>P</v>
          </cell>
          <cell r="D101" t="str">
            <v>CDI</v>
          </cell>
          <cell r="E101" t="str">
            <v>SWAP</v>
          </cell>
          <cell r="F101" t="str">
            <v>CATERPILLAR BRASIL LTDA</v>
          </cell>
          <cell r="G101">
            <v>36327</v>
          </cell>
          <cell r="H101">
            <v>36357</v>
          </cell>
          <cell r="I101">
            <v>36689</v>
          </cell>
          <cell r="J101" t="str">
            <v>C</v>
          </cell>
          <cell r="K101" t="str">
            <v>T</v>
          </cell>
          <cell r="L101">
            <v>55935.23</v>
          </cell>
          <cell r="M101">
            <v>31262.704001788512</v>
          </cell>
          <cell r="N101">
            <v>0</v>
          </cell>
          <cell r="O101">
            <v>0</v>
          </cell>
          <cell r="P101">
            <v>94</v>
          </cell>
        </row>
        <row r="102">
          <cell r="A102">
            <v>4551</v>
          </cell>
          <cell r="B102" t="str">
            <v>W.G.33621</v>
          </cell>
          <cell r="C102" t="str">
            <v>P</v>
          </cell>
          <cell r="D102" t="str">
            <v>CDI</v>
          </cell>
          <cell r="E102" t="str">
            <v>SWAP</v>
          </cell>
          <cell r="F102" t="str">
            <v>FREUDENBERG NOK COMPONENTES BRASIL LTDA</v>
          </cell>
          <cell r="G102">
            <v>36327</v>
          </cell>
          <cell r="H102">
            <v>36357</v>
          </cell>
          <cell r="I102">
            <v>36480</v>
          </cell>
          <cell r="J102" t="str">
            <v>C</v>
          </cell>
          <cell r="K102" t="str">
            <v>T</v>
          </cell>
          <cell r="L102">
            <v>445402.57</v>
          </cell>
          <cell r="M102">
            <v>248939.50927788956</v>
          </cell>
          <cell r="N102">
            <v>0</v>
          </cell>
          <cell r="O102">
            <v>0</v>
          </cell>
          <cell r="P102">
            <v>75</v>
          </cell>
        </row>
        <row r="103">
          <cell r="A103">
            <v>4769</v>
          </cell>
          <cell r="B103">
            <v>36241</v>
          </cell>
          <cell r="C103" t="str">
            <v>A</v>
          </cell>
          <cell r="D103" t="str">
            <v>CDI F.E.</v>
          </cell>
          <cell r="E103" t="str">
            <v>SWAP</v>
          </cell>
          <cell r="F103" t="str">
            <v>INTERBANK S.A. CCTVM</v>
          </cell>
          <cell r="G103">
            <v>36327</v>
          </cell>
          <cell r="H103">
            <v>36357</v>
          </cell>
          <cell r="J103" t="str">
            <v>S</v>
          </cell>
          <cell r="K103" t="str">
            <v>T</v>
          </cell>
          <cell r="L103">
            <v>3000000</v>
          </cell>
          <cell r="M103">
            <v>1676727.028839705</v>
          </cell>
          <cell r="N103">
            <v>0</v>
          </cell>
          <cell r="O103">
            <v>0</v>
          </cell>
          <cell r="P103">
            <v>100</v>
          </cell>
        </row>
        <row r="104">
          <cell r="A104">
            <v>4773</v>
          </cell>
          <cell r="B104" t="str">
            <v>W.G.36262</v>
          </cell>
          <cell r="C104" t="str">
            <v>P</v>
          </cell>
          <cell r="D104" t="str">
            <v>CDI</v>
          </cell>
          <cell r="E104" t="str">
            <v>SWAP</v>
          </cell>
          <cell r="F104" t="str">
            <v>SCANIA LATIN AMÉRICA LTDA</v>
          </cell>
          <cell r="G104">
            <v>36327</v>
          </cell>
          <cell r="H104">
            <v>36357</v>
          </cell>
          <cell r="I104">
            <v>36689</v>
          </cell>
          <cell r="J104" t="str">
            <v>C</v>
          </cell>
          <cell r="K104" t="str">
            <v>T</v>
          </cell>
          <cell r="L104">
            <v>3224368.29</v>
          </cell>
          <cell r="M104">
            <v>1802128.4875922201</v>
          </cell>
          <cell r="N104">
            <v>0</v>
          </cell>
          <cell r="O104">
            <v>0</v>
          </cell>
          <cell r="P104">
            <v>92</v>
          </cell>
        </row>
        <row r="105">
          <cell r="A105">
            <v>4624</v>
          </cell>
          <cell r="B105" t="str">
            <v>W.G.34213</v>
          </cell>
          <cell r="C105" t="str">
            <v>P</v>
          </cell>
          <cell r="D105" t="str">
            <v>CDI</v>
          </cell>
          <cell r="E105" t="str">
            <v>SWAP</v>
          </cell>
          <cell r="F105" t="str">
            <v>COIMPA SOCIEDADE INDUSTRIAL DE METAIS PRECIOSOS</v>
          </cell>
          <cell r="G105">
            <v>36339</v>
          </cell>
          <cell r="H105">
            <v>36357</v>
          </cell>
          <cell r="I105">
            <v>36487</v>
          </cell>
          <cell r="J105" t="str">
            <v>C</v>
          </cell>
          <cell r="K105" t="str">
            <v>T</v>
          </cell>
          <cell r="L105">
            <v>1310282.44</v>
          </cell>
          <cell r="M105">
            <v>731837.82394995529</v>
          </cell>
          <cell r="N105">
            <v>0</v>
          </cell>
          <cell r="O105">
            <v>0</v>
          </cell>
          <cell r="P105">
            <v>92</v>
          </cell>
        </row>
        <row r="106">
          <cell r="A106">
            <v>4832</v>
          </cell>
          <cell r="B106" t="str">
            <v>W.G.37172</v>
          </cell>
          <cell r="C106" t="str">
            <v>P</v>
          </cell>
          <cell r="D106" t="str">
            <v>CDI</v>
          </cell>
          <cell r="E106" t="str">
            <v>SWAP</v>
          </cell>
          <cell r="F106" t="str">
            <v>INNOVA S.A.</v>
          </cell>
          <cell r="G106">
            <v>36341</v>
          </cell>
          <cell r="H106">
            <v>36357</v>
          </cell>
          <cell r="I106">
            <v>36431</v>
          </cell>
          <cell r="J106" t="str">
            <v>C</v>
          </cell>
          <cell r="K106" t="str">
            <v>T</v>
          </cell>
          <cell r="L106">
            <v>198722.51</v>
          </cell>
          <cell r="M106">
            <v>112450.49230421006</v>
          </cell>
          <cell r="N106">
            <v>0</v>
          </cell>
          <cell r="O106">
            <v>0</v>
          </cell>
          <cell r="P106">
            <v>91</v>
          </cell>
        </row>
        <row r="107">
          <cell r="A107">
            <v>4856</v>
          </cell>
          <cell r="B107" t="str">
            <v>W.G.37701</v>
          </cell>
          <cell r="C107" t="str">
            <v>P</v>
          </cell>
          <cell r="D107" t="str">
            <v>CDI</v>
          </cell>
          <cell r="E107" t="str">
            <v>SWAP</v>
          </cell>
          <cell r="F107" t="str">
            <v>RIO PARACATU MINERAÇÃO S.A.</v>
          </cell>
          <cell r="G107">
            <v>36346</v>
          </cell>
          <cell r="H107">
            <v>36357</v>
          </cell>
          <cell r="I107">
            <v>36528</v>
          </cell>
          <cell r="J107" t="str">
            <v>C</v>
          </cell>
          <cell r="K107" t="str">
            <v>T</v>
          </cell>
          <cell r="L107">
            <v>1114508.7</v>
          </cell>
          <cell r="M107">
            <v>629452.55845476105</v>
          </cell>
          <cell r="N107">
            <v>1114508.7</v>
          </cell>
          <cell r="O107">
            <v>629452.55845476105</v>
          </cell>
          <cell r="P107">
            <v>93</v>
          </cell>
        </row>
        <row r="108">
          <cell r="A108">
            <v>4872</v>
          </cell>
          <cell r="B108" t="str">
            <v>W.G.37579</v>
          </cell>
          <cell r="C108" t="str">
            <v>P</v>
          </cell>
          <cell r="D108" t="str">
            <v>CDI</v>
          </cell>
          <cell r="E108" t="str">
            <v>SWAP</v>
          </cell>
          <cell r="F108" t="str">
            <v>HOECHST SCHERING AGREVO DO BRASIL LTDA</v>
          </cell>
          <cell r="G108">
            <v>36348</v>
          </cell>
          <cell r="H108">
            <v>36357</v>
          </cell>
          <cell r="I108">
            <v>36710</v>
          </cell>
          <cell r="J108" t="str">
            <v>C</v>
          </cell>
          <cell r="K108" t="str">
            <v>T</v>
          </cell>
          <cell r="L108">
            <v>448284.15</v>
          </cell>
          <cell r="M108">
            <v>252497.54984792162</v>
          </cell>
          <cell r="N108">
            <v>448284.15</v>
          </cell>
          <cell r="O108">
            <v>252497.54984792162</v>
          </cell>
          <cell r="P108">
            <v>93</v>
          </cell>
        </row>
        <row r="109">
          <cell r="A109">
            <v>4733</v>
          </cell>
          <cell r="B109" t="str">
            <v>W.G.35693</v>
          </cell>
          <cell r="C109" t="str">
            <v>P</v>
          </cell>
          <cell r="D109" t="str">
            <v>CDI</v>
          </cell>
          <cell r="E109" t="str">
            <v>SWAP</v>
          </cell>
          <cell r="F109" t="str">
            <v>COIMPA SOCIEDADE INDUSTRIAL DE METAIS PRECIOSOS</v>
          </cell>
          <cell r="G109">
            <v>36350</v>
          </cell>
          <cell r="H109">
            <v>36357</v>
          </cell>
          <cell r="I109">
            <v>36500</v>
          </cell>
          <cell r="J109" t="str">
            <v>C</v>
          </cell>
          <cell r="K109" t="str">
            <v>T</v>
          </cell>
          <cell r="L109">
            <v>1801419.95</v>
          </cell>
          <cell r="M109">
            <v>1005761.7944280051</v>
          </cell>
          <cell r="N109">
            <v>1801419.95</v>
          </cell>
          <cell r="O109">
            <v>1005761.7944280051</v>
          </cell>
          <cell r="P109">
            <v>92</v>
          </cell>
        </row>
        <row r="110">
          <cell r="A110">
            <v>4896</v>
          </cell>
          <cell r="B110" t="str">
            <v>W.G.37779</v>
          </cell>
          <cell r="C110" t="str">
            <v>P</v>
          </cell>
          <cell r="D110" t="str">
            <v>CDI</v>
          </cell>
          <cell r="E110" t="str">
            <v>SWAP</v>
          </cell>
          <cell r="F110" t="str">
            <v>CIA SIDERÚRGICA NACIONAL</v>
          </cell>
          <cell r="G110">
            <v>36354</v>
          </cell>
          <cell r="H110">
            <v>36357</v>
          </cell>
          <cell r="I110">
            <v>36444</v>
          </cell>
          <cell r="J110" t="str">
            <v>C</v>
          </cell>
          <cell r="K110" t="str">
            <v>T</v>
          </cell>
          <cell r="L110">
            <v>443250.03</v>
          </cell>
          <cell r="M110">
            <v>243677.86146234197</v>
          </cell>
          <cell r="N110">
            <v>443250.03</v>
          </cell>
          <cell r="O110">
            <v>243677.86146234197</v>
          </cell>
          <cell r="P110">
            <v>94</v>
          </cell>
        </row>
        <row r="111">
          <cell r="A111">
            <v>4901</v>
          </cell>
          <cell r="B111" t="str">
            <v>W.G.37847</v>
          </cell>
          <cell r="C111" t="str">
            <v>P</v>
          </cell>
          <cell r="D111" t="str">
            <v>CDI</v>
          </cell>
          <cell r="E111" t="str">
            <v>SWAP</v>
          </cell>
          <cell r="F111" t="str">
            <v>CIA SIDERÚRGICA NACIONAL</v>
          </cell>
          <cell r="G111">
            <v>36355</v>
          </cell>
          <cell r="H111">
            <v>36357</v>
          </cell>
          <cell r="I111">
            <v>36446</v>
          </cell>
          <cell r="J111" t="str">
            <v>C</v>
          </cell>
          <cell r="K111" t="str">
            <v>T</v>
          </cell>
          <cell r="L111">
            <v>3701914.34</v>
          </cell>
          <cell r="M111">
            <v>2012785.0913440627</v>
          </cell>
          <cell r="N111">
            <v>3701914.34</v>
          </cell>
          <cell r="O111">
            <v>2012785.0913440627</v>
          </cell>
          <cell r="P111">
            <v>94</v>
          </cell>
        </row>
        <row r="112">
          <cell r="A112">
            <v>2707</v>
          </cell>
          <cell r="B112">
            <v>18514</v>
          </cell>
          <cell r="C112" t="str">
            <v>A</v>
          </cell>
          <cell r="D112" t="str">
            <v>CDI F.E.</v>
          </cell>
          <cell r="E112" t="str">
            <v>SWAP</v>
          </cell>
          <cell r="F112" t="str">
            <v>QUALITY CORRETORA DE MERCADORIAS</v>
          </cell>
          <cell r="G112">
            <v>35996</v>
          </cell>
          <cell r="H112">
            <v>36360</v>
          </cell>
          <cell r="J112" t="str">
            <v>S</v>
          </cell>
          <cell r="K112" t="str">
            <v>T</v>
          </cell>
          <cell r="L112">
            <v>11617000</v>
          </cell>
          <cell r="M112">
            <v>10000000</v>
          </cell>
          <cell r="N112">
            <v>0</v>
          </cell>
          <cell r="O112">
            <v>0</v>
          </cell>
          <cell r="P112">
            <v>100</v>
          </cell>
        </row>
        <row r="113">
          <cell r="A113">
            <v>2757</v>
          </cell>
          <cell r="B113">
            <v>18706</v>
          </cell>
          <cell r="C113" t="str">
            <v>A</v>
          </cell>
          <cell r="D113" t="str">
            <v>CDI F.E.</v>
          </cell>
          <cell r="E113" t="str">
            <v>SWAP</v>
          </cell>
          <cell r="F113" t="str">
            <v>INTRA S.A. CORRETORA DE CÂMBIO E VALORES</v>
          </cell>
          <cell r="G113">
            <v>35999</v>
          </cell>
          <cell r="H113">
            <v>36360</v>
          </cell>
          <cell r="J113" t="str">
            <v>S</v>
          </cell>
          <cell r="K113" t="str">
            <v>T</v>
          </cell>
          <cell r="L113">
            <v>23240000</v>
          </cell>
          <cell r="M113">
            <v>20000000</v>
          </cell>
          <cell r="N113">
            <v>0</v>
          </cell>
          <cell r="O113">
            <v>0</v>
          </cell>
          <cell r="P113">
            <v>100</v>
          </cell>
        </row>
        <row r="114">
          <cell r="A114">
            <v>4104</v>
          </cell>
          <cell r="B114">
            <v>30346</v>
          </cell>
          <cell r="C114" t="str">
            <v>P</v>
          </cell>
          <cell r="D114" t="str">
            <v>CDI F.E.</v>
          </cell>
          <cell r="E114" t="str">
            <v>SWAP</v>
          </cell>
          <cell r="F114" t="str">
            <v>INTERBANK S.A. CCTVM</v>
          </cell>
          <cell r="G114">
            <v>36245</v>
          </cell>
          <cell r="H114">
            <v>36360</v>
          </cell>
          <cell r="J114" t="str">
            <v>S</v>
          </cell>
          <cell r="K114" t="str">
            <v>T</v>
          </cell>
          <cell r="L114">
            <v>18100000</v>
          </cell>
          <cell r="M114">
            <v>10000000</v>
          </cell>
          <cell r="N114">
            <v>0</v>
          </cell>
          <cell r="O114">
            <v>0</v>
          </cell>
          <cell r="P114">
            <v>100</v>
          </cell>
        </row>
        <row r="115">
          <cell r="A115">
            <v>4776</v>
          </cell>
          <cell r="B115">
            <v>36321</v>
          </cell>
          <cell r="C115" t="str">
            <v>P</v>
          </cell>
          <cell r="D115" t="str">
            <v>CDI F.E.</v>
          </cell>
          <cell r="E115" t="str">
            <v>SWAP</v>
          </cell>
          <cell r="F115" t="str">
            <v>CINCO CORRETORA DE MERCADORIAS LTDA</v>
          </cell>
          <cell r="G115">
            <v>36328</v>
          </cell>
          <cell r="H115">
            <v>36360</v>
          </cell>
          <cell r="J115" t="str">
            <v>S</v>
          </cell>
          <cell r="K115" t="str">
            <v>T</v>
          </cell>
          <cell r="L115">
            <v>486062.5</v>
          </cell>
          <cell r="M115">
            <v>275000</v>
          </cell>
          <cell r="N115">
            <v>0</v>
          </cell>
          <cell r="O115">
            <v>0</v>
          </cell>
          <cell r="P115">
            <v>100</v>
          </cell>
        </row>
        <row r="116">
          <cell r="A116">
            <v>4832</v>
          </cell>
          <cell r="B116" t="str">
            <v>W.G.37172</v>
          </cell>
          <cell r="C116" t="str">
            <v>P</v>
          </cell>
          <cell r="D116" t="str">
            <v>CDI</v>
          </cell>
          <cell r="E116" t="str">
            <v>SWAP</v>
          </cell>
          <cell r="F116" t="str">
            <v>INNOVA S.A.</v>
          </cell>
          <cell r="G116">
            <v>36341</v>
          </cell>
          <cell r="H116">
            <v>36360</v>
          </cell>
          <cell r="I116">
            <v>36431</v>
          </cell>
          <cell r="J116" t="str">
            <v>C</v>
          </cell>
          <cell r="K116" t="str">
            <v>T</v>
          </cell>
          <cell r="L116">
            <v>1150882.6499999999</v>
          </cell>
          <cell r="M116">
            <v>651246.40674513357</v>
          </cell>
          <cell r="N116">
            <v>0</v>
          </cell>
          <cell r="O116">
            <v>0</v>
          </cell>
          <cell r="P116">
            <v>91</v>
          </cell>
        </row>
        <row r="117">
          <cell r="A117">
            <v>4829</v>
          </cell>
          <cell r="B117" t="str">
            <v>W.G.37178</v>
          </cell>
          <cell r="C117" t="str">
            <v>P</v>
          </cell>
          <cell r="D117" t="str">
            <v>CDI</v>
          </cell>
          <cell r="E117" t="str">
            <v>SWAP</v>
          </cell>
          <cell r="F117" t="str">
            <v>THYSSEN PRODUCTION SYSTEMS LTDA</v>
          </cell>
          <cell r="G117">
            <v>36341</v>
          </cell>
          <cell r="H117">
            <v>36360</v>
          </cell>
          <cell r="I117">
            <v>36703</v>
          </cell>
          <cell r="J117" t="str">
            <v>C</v>
          </cell>
          <cell r="K117" t="str">
            <v>T</v>
          </cell>
          <cell r="L117">
            <v>99315.35</v>
          </cell>
          <cell r="M117">
            <v>56199.270031688553</v>
          </cell>
          <cell r="N117">
            <v>0</v>
          </cell>
          <cell r="O117">
            <v>0</v>
          </cell>
          <cell r="P117">
            <v>92</v>
          </cell>
        </row>
        <row r="118">
          <cell r="A118">
            <v>4842</v>
          </cell>
          <cell r="B118">
            <v>37289</v>
          </cell>
          <cell r="C118" t="str">
            <v>A</v>
          </cell>
          <cell r="D118" t="str">
            <v>CDI</v>
          </cell>
          <cell r="E118" t="str">
            <v>SWAP</v>
          </cell>
          <cell r="F118" t="str">
            <v>FUNDO DE INVESTIMENTO FINANCEIRO EXCELLENCE II</v>
          </cell>
          <cell r="G118">
            <v>36342</v>
          </cell>
          <cell r="H118">
            <v>36360</v>
          </cell>
          <cell r="J118" t="str">
            <v>S</v>
          </cell>
          <cell r="K118" t="str">
            <v>T</v>
          </cell>
          <cell r="L118">
            <v>760885</v>
          </cell>
          <cell r="M118">
            <v>430000.00000000006</v>
          </cell>
          <cell r="N118">
            <v>760885</v>
          </cell>
          <cell r="O118">
            <v>430000.00000000006</v>
          </cell>
          <cell r="P118">
            <v>73.8</v>
          </cell>
        </row>
        <row r="119">
          <cell r="A119">
            <v>4856</v>
          </cell>
          <cell r="B119" t="str">
            <v>W.G.37701</v>
          </cell>
          <cell r="C119" t="str">
            <v>P</v>
          </cell>
          <cell r="D119" t="str">
            <v>CDI</v>
          </cell>
          <cell r="E119" t="str">
            <v>SWAP</v>
          </cell>
          <cell r="F119" t="str">
            <v>RIO PARACATU MINERAÇÃO S.A.</v>
          </cell>
          <cell r="G119">
            <v>36346</v>
          </cell>
          <cell r="H119">
            <v>36360</v>
          </cell>
          <cell r="I119">
            <v>36528</v>
          </cell>
          <cell r="J119" t="str">
            <v>C</v>
          </cell>
          <cell r="K119" t="str">
            <v>T</v>
          </cell>
          <cell r="L119">
            <v>39784.19</v>
          </cell>
          <cell r="M119">
            <v>22469.326781881849</v>
          </cell>
          <cell r="N119">
            <v>39784.19</v>
          </cell>
          <cell r="O119">
            <v>22469.326781881849</v>
          </cell>
          <cell r="P119">
            <v>93</v>
          </cell>
        </row>
        <row r="120">
          <cell r="A120">
            <v>4907</v>
          </cell>
          <cell r="B120" t="str">
            <v>W.G37920</v>
          </cell>
          <cell r="C120" t="str">
            <v>P</v>
          </cell>
          <cell r="D120" t="str">
            <v>CDI</v>
          </cell>
          <cell r="E120" t="str">
            <v>SWAP</v>
          </cell>
          <cell r="F120" t="str">
            <v>INNOVA S.A.</v>
          </cell>
          <cell r="G120">
            <v>36356</v>
          </cell>
          <cell r="H120">
            <v>36360</v>
          </cell>
          <cell r="I120">
            <v>36446</v>
          </cell>
          <cell r="J120" t="str">
            <v>C</v>
          </cell>
          <cell r="K120" t="str">
            <v>T</v>
          </cell>
          <cell r="L120">
            <v>1090250.3999999999</v>
          </cell>
          <cell r="M120">
            <v>602048.92594842345</v>
          </cell>
          <cell r="N120">
            <v>1090250.3999999999</v>
          </cell>
          <cell r="O120">
            <v>602048.92594842345</v>
          </cell>
          <cell r="P120">
            <v>93</v>
          </cell>
        </row>
        <row r="121">
          <cell r="A121">
            <v>4450</v>
          </cell>
          <cell r="B121">
            <v>32417</v>
          </cell>
          <cell r="C121" t="str">
            <v>P</v>
          </cell>
          <cell r="D121" t="str">
            <v>CDI</v>
          </cell>
          <cell r="E121" t="str">
            <v>SWAP</v>
          </cell>
          <cell r="F121" t="str">
            <v>ASEA BROWN BOVERI LTDA</v>
          </cell>
          <cell r="G121">
            <v>36284</v>
          </cell>
          <cell r="H121">
            <v>36361</v>
          </cell>
          <cell r="I121">
            <v>36644</v>
          </cell>
          <cell r="J121" t="str">
            <v>C</v>
          </cell>
          <cell r="K121" t="str">
            <v>T</v>
          </cell>
          <cell r="L121">
            <v>1090000</v>
          </cell>
          <cell r="M121">
            <v>651329.5488497162</v>
          </cell>
          <cell r="N121">
            <v>0</v>
          </cell>
          <cell r="O121">
            <v>0</v>
          </cell>
          <cell r="P121">
            <v>98</v>
          </cell>
        </row>
        <row r="122">
          <cell r="A122">
            <v>4829</v>
          </cell>
          <cell r="B122" t="str">
            <v>W.G.37178</v>
          </cell>
          <cell r="C122" t="str">
            <v>P</v>
          </cell>
          <cell r="D122" t="str">
            <v>CDI</v>
          </cell>
          <cell r="E122" t="str">
            <v>SWAP</v>
          </cell>
          <cell r="F122" t="str">
            <v>THYSSEN PRODUCTION SYSTEMS LTDA</v>
          </cell>
          <cell r="G122">
            <v>36341</v>
          </cell>
          <cell r="H122">
            <v>36361</v>
          </cell>
          <cell r="I122">
            <v>36703</v>
          </cell>
          <cell r="J122" t="str">
            <v>C</v>
          </cell>
          <cell r="K122" t="str">
            <v>T</v>
          </cell>
          <cell r="L122">
            <v>198516.07</v>
          </cell>
          <cell r="M122">
            <v>112333.67473970124</v>
          </cell>
          <cell r="N122">
            <v>0</v>
          </cell>
          <cell r="O122">
            <v>0</v>
          </cell>
          <cell r="P122">
            <v>92</v>
          </cell>
        </row>
        <row r="123">
          <cell r="A123">
            <v>4856</v>
          </cell>
          <cell r="B123" t="str">
            <v>W.G.37701</v>
          </cell>
          <cell r="C123" t="str">
            <v>P</v>
          </cell>
          <cell r="D123" t="str">
            <v>CDI</v>
          </cell>
          <cell r="E123" t="str">
            <v>SWAP</v>
          </cell>
          <cell r="F123" t="str">
            <v>RIO PARACATU MINERAÇÃO S.A.</v>
          </cell>
          <cell r="G123">
            <v>36346</v>
          </cell>
          <cell r="H123">
            <v>36361</v>
          </cell>
          <cell r="I123">
            <v>36528</v>
          </cell>
          <cell r="J123" t="str">
            <v>C</v>
          </cell>
          <cell r="K123" t="str">
            <v>T</v>
          </cell>
          <cell r="L123">
            <v>39760.94</v>
          </cell>
          <cell r="M123">
            <v>22456.195639896083</v>
          </cell>
          <cell r="N123">
            <v>39760.94</v>
          </cell>
          <cell r="O123">
            <v>22456.195639896083</v>
          </cell>
          <cell r="P123">
            <v>93</v>
          </cell>
        </row>
        <row r="124">
          <cell r="A124">
            <v>4872</v>
          </cell>
          <cell r="B124" t="str">
            <v>W.G.37579</v>
          </cell>
          <cell r="C124" t="str">
            <v>P</v>
          </cell>
          <cell r="D124" t="str">
            <v>CDI</v>
          </cell>
          <cell r="E124" t="str">
            <v>SWAP</v>
          </cell>
          <cell r="F124" t="str">
            <v>HOECHST SCHERING AGREVO DO BRASIL LTDA</v>
          </cell>
          <cell r="G124">
            <v>36348</v>
          </cell>
          <cell r="H124">
            <v>36361</v>
          </cell>
          <cell r="I124">
            <v>36710</v>
          </cell>
          <cell r="J124" t="str">
            <v>C</v>
          </cell>
          <cell r="K124" t="str">
            <v>T</v>
          </cell>
          <cell r="L124">
            <v>398074.02</v>
          </cell>
          <cell r="M124">
            <v>224216.52585332884</v>
          </cell>
          <cell r="N124">
            <v>398074.02</v>
          </cell>
          <cell r="O124">
            <v>224216.52585332884</v>
          </cell>
          <cell r="P124">
            <v>93</v>
          </cell>
        </row>
        <row r="125">
          <cell r="A125">
            <v>4520</v>
          </cell>
          <cell r="B125" t="str">
            <v>W.G.34472</v>
          </cell>
          <cell r="C125" t="str">
            <v>P</v>
          </cell>
          <cell r="D125" t="str">
            <v>CDI</v>
          </cell>
          <cell r="E125" t="str">
            <v>SWAP</v>
          </cell>
          <cell r="F125" t="str">
            <v>FREUDENBERG NOK COMPONENTES BRASIL LTDA</v>
          </cell>
          <cell r="G125">
            <v>36355</v>
          </cell>
          <cell r="H125">
            <v>36361</v>
          </cell>
          <cell r="I125">
            <v>36474</v>
          </cell>
          <cell r="J125" t="str">
            <v>C</v>
          </cell>
          <cell r="K125" t="str">
            <v>T</v>
          </cell>
          <cell r="L125">
            <v>110509.25</v>
          </cell>
          <cell r="M125">
            <v>60085.499130056545</v>
          </cell>
          <cell r="N125">
            <v>110509.25</v>
          </cell>
          <cell r="O125">
            <v>60085.499130056545</v>
          </cell>
          <cell r="P125">
            <v>75</v>
          </cell>
        </row>
        <row r="126">
          <cell r="A126">
            <v>4907</v>
          </cell>
          <cell r="B126" t="str">
            <v>W.G37920</v>
          </cell>
          <cell r="C126" t="str">
            <v>P</v>
          </cell>
          <cell r="D126" t="str">
            <v>CDI</v>
          </cell>
          <cell r="E126" t="str">
            <v>SWAP</v>
          </cell>
          <cell r="F126" t="str">
            <v>INNOVA S.A.</v>
          </cell>
          <cell r="G126">
            <v>36356</v>
          </cell>
          <cell r="H126">
            <v>36361</v>
          </cell>
          <cell r="I126">
            <v>36446</v>
          </cell>
          <cell r="J126" t="str">
            <v>C</v>
          </cell>
          <cell r="K126" t="str">
            <v>T</v>
          </cell>
          <cell r="L126">
            <v>249613.97</v>
          </cell>
          <cell r="M126">
            <v>137839.73162515878</v>
          </cell>
          <cell r="N126">
            <v>249613.97</v>
          </cell>
          <cell r="O126">
            <v>137839.73162515878</v>
          </cell>
          <cell r="P126">
            <v>93</v>
          </cell>
        </row>
        <row r="127">
          <cell r="A127">
            <v>984</v>
          </cell>
          <cell r="B127">
            <v>3984</v>
          </cell>
          <cell r="C127" t="str">
            <v>P</v>
          </cell>
          <cell r="D127" t="str">
            <v>CDI F.E.</v>
          </cell>
          <cell r="E127" t="str">
            <v>SWAP - MTC</v>
          </cell>
          <cell r="F127" t="str">
            <v>BANCO CITIBANK S.A.</v>
          </cell>
          <cell r="G127">
            <v>35634</v>
          </cell>
          <cell r="H127">
            <v>36362</v>
          </cell>
          <cell r="J127" t="str">
            <v>S</v>
          </cell>
          <cell r="K127" t="str">
            <v>T</v>
          </cell>
          <cell r="L127">
            <v>5408500</v>
          </cell>
          <cell r="M127">
            <v>4999999.9999999991</v>
          </cell>
          <cell r="N127">
            <v>0</v>
          </cell>
          <cell r="O127">
            <v>0</v>
          </cell>
          <cell r="P127">
            <v>100</v>
          </cell>
        </row>
        <row r="128">
          <cell r="A128">
            <v>4856</v>
          </cell>
          <cell r="B128" t="str">
            <v>W.G.37701</v>
          </cell>
          <cell r="C128" t="str">
            <v>P</v>
          </cell>
          <cell r="D128" t="str">
            <v>CDI</v>
          </cell>
          <cell r="E128" t="str">
            <v>SWAP</v>
          </cell>
          <cell r="F128" t="str">
            <v>RIO PARACATU MINERAÇÃO S.A.</v>
          </cell>
          <cell r="G128">
            <v>36346</v>
          </cell>
          <cell r="H128">
            <v>36362</v>
          </cell>
          <cell r="I128">
            <v>36528</v>
          </cell>
          <cell r="J128" t="str">
            <v>C</v>
          </cell>
          <cell r="K128" t="str">
            <v>T</v>
          </cell>
          <cell r="L128">
            <v>24836.49</v>
          </cell>
          <cell r="M128">
            <v>14027.160284649273</v>
          </cell>
          <cell r="N128">
            <v>24836.49</v>
          </cell>
          <cell r="O128">
            <v>14027.160284649273</v>
          </cell>
          <cell r="P128">
            <v>93</v>
          </cell>
        </row>
        <row r="129">
          <cell r="A129">
            <v>4872</v>
          </cell>
          <cell r="B129" t="str">
            <v>W.G.37579</v>
          </cell>
          <cell r="C129" t="str">
            <v>P</v>
          </cell>
          <cell r="D129" t="str">
            <v>CDI</v>
          </cell>
          <cell r="E129" t="str">
            <v>SWAP</v>
          </cell>
          <cell r="F129" t="str">
            <v>HOECHST SCHERING AGREVO DO BRASIL LTDA</v>
          </cell>
          <cell r="G129">
            <v>36348</v>
          </cell>
          <cell r="H129">
            <v>36362</v>
          </cell>
          <cell r="I129">
            <v>36710</v>
          </cell>
          <cell r="J129" t="str">
            <v>C</v>
          </cell>
          <cell r="K129" t="str">
            <v>T</v>
          </cell>
          <cell r="L129">
            <v>179028.14</v>
          </cell>
          <cell r="M129">
            <v>100838.19984228908</v>
          </cell>
          <cell r="N129">
            <v>179028.14</v>
          </cell>
          <cell r="O129">
            <v>100838.19984228908</v>
          </cell>
          <cell r="P129">
            <v>93</v>
          </cell>
        </row>
        <row r="130">
          <cell r="A130">
            <v>4907</v>
          </cell>
          <cell r="B130" t="str">
            <v>W.G37920</v>
          </cell>
          <cell r="C130" t="str">
            <v>P</v>
          </cell>
          <cell r="D130" t="str">
            <v>CDI</v>
          </cell>
          <cell r="E130" t="str">
            <v>SWAP</v>
          </cell>
          <cell r="F130" t="str">
            <v>INNOVA S.A.</v>
          </cell>
          <cell r="G130">
            <v>36356</v>
          </cell>
          <cell r="H130">
            <v>36362</v>
          </cell>
          <cell r="I130">
            <v>36446</v>
          </cell>
          <cell r="J130" t="str">
            <v>C</v>
          </cell>
          <cell r="K130" t="str">
            <v>T</v>
          </cell>
          <cell r="L130">
            <v>648616.28</v>
          </cell>
          <cell r="M130">
            <v>358173.43862167984</v>
          </cell>
          <cell r="N130">
            <v>648616.28</v>
          </cell>
          <cell r="O130">
            <v>358173.43862167984</v>
          </cell>
          <cell r="P130">
            <v>93</v>
          </cell>
        </row>
        <row r="131">
          <cell r="A131">
            <v>4789</v>
          </cell>
          <cell r="B131" t="str">
            <v>W.G.36634</v>
          </cell>
          <cell r="C131" t="str">
            <v>P</v>
          </cell>
          <cell r="D131" t="str">
            <v>CDI</v>
          </cell>
          <cell r="E131" t="str">
            <v>SWAP</v>
          </cell>
          <cell r="F131" t="str">
            <v>COMÉRCIO E INDÚSTRIAS BRASILEIRAS COINBRA S.A.</v>
          </cell>
          <cell r="G131">
            <v>36333</v>
          </cell>
          <cell r="H131">
            <v>36363</v>
          </cell>
          <cell r="I131">
            <v>36693</v>
          </cell>
          <cell r="J131" t="str">
            <v>C</v>
          </cell>
          <cell r="K131" t="str">
            <v>T</v>
          </cell>
          <cell r="L131">
            <v>143696.73000000001</v>
          </cell>
          <cell r="M131">
            <v>81479.207303243384</v>
          </cell>
          <cell r="N131">
            <v>0</v>
          </cell>
          <cell r="O131">
            <v>0</v>
          </cell>
          <cell r="P131">
            <v>94</v>
          </cell>
        </row>
        <row r="132">
          <cell r="A132">
            <v>4657</v>
          </cell>
          <cell r="B132" t="str">
            <v>W.G.34481</v>
          </cell>
          <cell r="C132" t="str">
            <v>P</v>
          </cell>
          <cell r="D132" t="str">
            <v>CDI</v>
          </cell>
          <cell r="E132" t="str">
            <v>SWAP</v>
          </cell>
          <cell r="F132" t="str">
            <v>BRASPET INDÚSTRIA E COMÉRCIO DE EMBALAGENS PLÁSTIC</v>
          </cell>
          <cell r="G132">
            <v>36342</v>
          </cell>
          <cell r="H132">
            <v>36363</v>
          </cell>
          <cell r="I132">
            <v>36493</v>
          </cell>
          <cell r="J132" t="str">
            <v>C</v>
          </cell>
          <cell r="K132" t="str">
            <v>T</v>
          </cell>
          <cell r="L132">
            <v>199017.4</v>
          </cell>
          <cell r="M132">
            <v>112470.98050296695</v>
          </cell>
          <cell r="N132">
            <v>199017.4</v>
          </cell>
          <cell r="O132">
            <v>112470.98050296695</v>
          </cell>
          <cell r="P132">
            <v>92</v>
          </cell>
        </row>
        <row r="133">
          <cell r="A133">
            <v>4907</v>
          </cell>
          <cell r="B133" t="str">
            <v>W.G37920</v>
          </cell>
          <cell r="C133" t="str">
            <v>P</v>
          </cell>
          <cell r="D133" t="str">
            <v>CDI</v>
          </cell>
          <cell r="E133" t="str">
            <v>SWAP</v>
          </cell>
          <cell r="F133" t="str">
            <v>INNOVA S.A.</v>
          </cell>
          <cell r="G133">
            <v>36356</v>
          </cell>
          <cell r="H133">
            <v>36363</v>
          </cell>
          <cell r="I133">
            <v>36446</v>
          </cell>
          <cell r="J133" t="str">
            <v>C</v>
          </cell>
          <cell r="K133" t="str">
            <v>T</v>
          </cell>
          <cell r="L133">
            <v>648237.22</v>
          </cell>
          <cell r="M133">
            <v>357964.11728974542</v>
          </cell>
          <cell r="N133">
            <v>648237.22</v>
          </cell>
          <cell r="O133">
            <v>357964.11728974542</v>
          </cell>
          <cell r="P133">
            <v>93</v>
          </cell>
        </row>
        <row r="134">
          <cell r="A134">
            <v>3333</v>
          </cell>
          <cell r="B134">
            <v>24376</v>
          </cell>
          <cell r="C134" t="str">
            <v>A</v>
          </cell>
          <cell r="D134" t="str">
            <v>CDI F.E.</v>
          </cell>
          <cell r="E134" t="str">
            <v>SWAP</v>
          </cell>
          <cell r="F134" t="str">
            <v>INTERBANK S.A. CCTVM</v>
          </cell>
          <cell r="G134">
            <v>36116</v>
          </cell>
          <cell r="H134">
            <v>36364</v>
          </cell>
          <cell r="J134" t="str">
            <v>S</v>
          </cell>
          <cell r="K134" t="str">
            <v>T</v>
          </cell>
          <cell r="L134">
            <v>4168150</v>
          </cell>
          <cell r="M134">
            <v>3500000</v>
          </cell>
          <cell r="N134">
            <v>0</v>
          </cell>
          <cell r="O134">
            <v>0</v>
          </cell>
          <cell r="P134">
            <v>100</v>
          </cell>
        </row>
        <row r="135">
          <cell r="A135">
            <v>4597</v>
          </cell>
          <cell r="B135" t="str">
            <v>W.G.33879</v>
          </cell>
          <cell r="C135" t="str">
            <v>P</v>
          </cell>
          <cell r="D135" t="str">
            <v>CDI</v>
          </cell>
          <cell r="E135" t="str">
            <v>SWAP</v>
          </cell>
          <cell r="F135" t="str">
            <v>EMBRATEL - EMPRESA BRASILEIRA DE TELEC. S.A.</v>
          </cell>
          <cell r="G135">
            <v>36304</v>
          </cell>
          <cell r="H135">
            <v>36364</v>
          </cell>
          <cell r="I135">
            <v>36486</v>
          </cell>
          <cell r="J135" t="str">
            <v>C</v>
          </cell>
          <cell r="K135" t="str">
            <v>T</v>
          </cell>
          <cell r="L135">
            <v>48776.57</v>
          </cell>
          <cell r="M135">
            <v>28754.683723397986</v>
          </cell>
          <cell r="N135">
            <v>0</v>
          </cell>
          <cell r="O135">
            <v>0</v>
          </cell>
          <cell r="P135">
            <v>94</v>
          </cell>
        </row>
        <row r="136">
          <cell r="A136">
            <v>4792</v>
          </cell>
          <cell r="B136">
            <v>36693</v>
          </cell>
          <cell r="C136" t="str">
            <v>A</v>
          </cell>
          <cell r="D136" t="str">
            <v>CDI</v>
          </cell>
          <cell r="E136" t="str">
            <v>SWAP</v>
          </cell>
          <cell r="F136" t="str">
            <v>BANCO ABC-BRASIL S.A.</v>
          </cell>
          <cell r="G136">
            <v>36334</v>
          </cell>
          <cell r="H136">
            <v>36364</v>
          </cell>
          <cell r="J136" t="str">
            <v>S</v>
          </cell>
          <cell r="K136" t="str">
            <v>T</v>
          </cell>
          <cell r="L136">
            <v>5900000</v>
          </cell>
          <cell r="M136">
            <v>3335594.7535052015</v>
          </cell>
          <cell r="N136">
            <v>0</v>
          </cell>
          <cell r="O136">
            <v>0</v>
          </cell>
          <cell r="P136">
            <v>100</v>
          </cell>
        </row>
        <row r="137">
          <cell r="A137">
            <v>4604</v>
          </cell>
          <cell r="B137" t="str">
            <v>W.G.33981</v>
          </cell>
          <cell r="C137" t="str">
            <v>P</v>
          </cell>
          <cell r="D137" t="str">
            <v>CDI</v>
          </cell>
          <cell r="E137" t="str">
            <v>SWAP</v>
          </cell>
          <cell r="F137" t="str">
            <v>3M DO BRASIL LTDA</v>
          </cell>
          <cell r="G137">
            <v>36335</v>
          </cell>
          <cell r="H137">
            <v>36364</v>
          </cell>
          <cell r="I137">
            <v>36486</v>
          </cell>
          <cell r="J137" t="str">
            <v>C</v>
          </cell>
          <cell r="K137" t="str">
            <v>T</v>
          </cell>
          <cell r="L137">
            <v>2336025.75</v>
          </cell>
          <cell r="M137">
            <v>1308844.5484087854</v>
          </cell>
          <cell r="N137">
            <v>0</v>
          </cell>
          <cell r="O137">
            <v>0</v>
          </cell>
          <cell r="P137">
            <v>93</v>
          </cell>
        </row>
        <row r="138">
          <cell r="A138">
            <v>4838</v>
          </cell>
          <cell r="B138">
            <v>37290</v>
          </cell>
          <cell r="C138" t="str">
            <v>A</v>
          </cell>
          <cell r="D138" t="str">
            <v>CDI</v>
          </cell>
          <cell r="E138" t="str">
            <v>SWAP</v>
          </cell>
          <cell r="F138" t="str">
            <v>3M DO BRASIL LTDA</v>
          </cell>
          <cell r="G138">
            <v>36342</v>
          </cell>
          <cell r="H138">
            <v>36364</v>
          </cell>
          <cell r="J138" t="str">
            <v>S</v>
          </cell>
          <cell r="K138" t="str">
            <v>T</v>
          </cell>
          <cell r="L138">
            <v>2000000</v>
          </cell>
          <cell r="M138">
            <v>1130262.7860977678</v>
          </cell>
          <cell r="N138">
            <v>2000000</v>
          </cell>
          <cell r="O138">
            <v>1130262.7860977678</v>
          </cell>
          <cell r="P138">
            <v>98</v>
          </cell>
        </row>
        <row r="139">
          <cell r="A139">
            <v>4657</v>
          </cell>
          <cell r="B139" t="str">
            <v>W.G.34481</v>
          </cell>
          <cell r="C139" t="str">
            <v>P</v>
          </cell>
          <cell r="D139" t="str">
            <v>CDI</v>
          </cell>
          <cell r="E139" t="str">
            <v>SWAP</v>
          </cell>
          <cell r="F139" t="str">
            <v>BRASPET INDÚSTRIA E COMÉRCIO DE EMBALAGENS PLÁSTIC</v>
          </cell>
          <cell r="G139">
            <v>36342</v>
          </cell>
          <cell r="H139">
            <v>36364</v>
          </cell>
          <cell r="I139">
            <v>36493</v>
          </cell>
          <cell r="J139" t="str">
            <v>C</v>
          </cell>
          <cell r="K139" t="str">
            <v>T</v>
          </cell>
          <cell r="L139">
            <v>504974.5</v>
          </cell>
          <cell r="M139">
            <v>285376.94263916364</v>
          </cell>
          <cell r="N139">
            <v>504974.5</v>
          </cell>
          <cell r="O139">
            <v>285376.94263916364</v>
          </cell>
          <cell r="P139">
            <v>92</v>
          </cell>
        </row>
        <row r="140">
          <cell r="A140">
            <v>4856</v>
          </cell>
          <cell r="B140" t="str">
            <v>W.G.37701</v>
          </cell>
          <cell r="C140" t="str">
            <v>P</v>
          </cell>
          <cell r="D140" t="str">
            <v>CDI</v>
          </cell>
          <cell r="E140" t="str">
            <v>SWAP</v>
          </cell>
          <cell r="F140" t="str">
            <v>RIO PARACATU MINERAÇÃO S.A.</v>
          </cell>
          <cell r="G140">
            <v>36346</v>
          </cell>
          <cell r="H140">
            <v>36364</v>
          </cell>
          <cell r="I140">
            <v>36528</v>
          </cell>
          <cell r="J140" t="str">
            <v>C</v>
          </cell>
          <cell r="K140" t="str">
            <v>T</v>
          </cell>
          <cell r="L140">
            <v>337405.33</v>
          </cell>
          <cell r="M140">
            <v>190559.88365525811</v>
          </cell>
          <cell r="N140">
            <v>337405.33</v>
          </cell>
          <cell r="O140">
            <v>190559.88365525811</v>
          </cell>
          <cell r="P140">
            <v>93</v>
          </cell>
        </row>
        <row r="141">
          <cell r="A141">
            <v>4907</v>
          </cell>
          <cell r="B141" t="str">
            <v>W.G37920</v>
          </cell>
          <cell r="C141" t="str">
            <v>P</v>
          </cell>
          <cell r="D141" t="str">
            <v>CDI</v>
          </cell>
          <cell r="E141" t="str">
            <v>SWAP</v>
          </cell>
          <cell r="F141" t="str">
            <v>INNOVA S.A.</v>
          </cell>
          <cell r="G141">
            <v>36356</v>
          </cell>
          <cell r="H141">
            <v>36364</v>
          </cell>
          <cell r="I141">
            <v>36446</v>
          </cell>
          <cell r="J141" t="str">
            <v>C</v>
          </cell>
          <cell r="K141" t="str">
            <v>T</v>
          </cell>
          <cell r="L141">
            <v>199343.06</v>
          </cell>
          <cell r="M141">
            <v>110079.55160417472</v>
          </cell>
          <cell r="N141">
            <v>199343.06</v>
          </cell>
          <cell r="O141">
            <v>110079.55160417472</v>
          </cell>
          <cell r="P141">
            <v>93</v>
          </cell>
        </row>
        <row r="142">
          <cell r="A142">
            <v>4937</v>
          </cell>
          <cell r="B142" t="str">
            <v>W.G.38158</v>
          </cell>
          <cell r="C142" t="str">
            <v>P</v>
          </cell>
          <cell r="D142" t="str">
            <v>CDI</v>
          </cell>
          <cell r="E142" t="str">
            <v>SWAP</v>
          </cell>
          <cell r="F142" t="str">
            <v>SCANIA LATIN AMÉRICA LTDA</v>
          </cell>
          <cell r="G142">
            <v>36360</v>
          </cell>
          <cell r="H142">
            <v>36364</v>
          </cell>
          <cell r="I142">
            <v>36451</v>
          </cell>
          <cell r="J142" t="str">
            <v>C</v>
          </cell>
          <cell r="K142" t="str">
            <v>T</v>
          </cell>
          <cell r="L142">
            <v>703471.12</v>
          </cell>
          <cell r="M142">
            <v>388507.82570276689</v>
          </cell>
          <cell r="N142">
            <v>703471.12</v>
          </cell>
          <cell r="O142">
            <v>388507.82570276689</v>
          </cell>
          <cell r="P142">
            <v>92</v>
          </cell>
        </row>
        <row r="143">
          <cell r="A143">
            <v>3847</v>
          </cell>
          <cell r="B143">
            <v>28565</v>
          </cell>
          <cell r="C143" t="str">
            <v>P</v>
          </cell>
          <cell r="D143" t="str">
            <v>CDI F.E.</v>
          </cell>
          <cell r="E143" t="str">
            <v>SWAP</v>
          </cell>
          <cell r="F143" t="str">
            <v>FONTE CINDAM CCV S.A.</v>
          </cell>
          <cell r="G143">
            <v>36215</v>
          </cell>
          <cell r="H143">
            <v>36367</v>
          </cell>
          <cell r="J143" t="str">
            <v>S</v>
          </cell>
          <cell r="K143" t="str">
            <v>T</v>
          </cell>
          <cell r="L143">
            <v>20128000</v>
          </cell>
          <cell r="M143">
            <v>10000000</v>
          </cell>
          <cell r="N143">
            <v>0</v>
          </cell>
          <cell r="O143">
            <v>0</v>
          </cell>
          <cell r="P143">
            <v>100</v>
          </cell>
        </row>
        <row r="144">
          <cell r="A144">
            <v>4379</v>
          </cell>
          <cell r="B144">
            <v>31884</v>
          </cell>
          <cell r="C144" t="str">
            <v>P</v>
          </cell>
          <cell r="D144" t="str">
            <v>CDI</v>
          </cell>
          <cell r="E144" t="str">
            <v>SWAP</v>
          </cell>
          <cell r="F144" t="str">
            <v>ASEA BROWN BOVERI LTDA</v>
          </cell>
          <cell r="G144">
            <v>36277</v>
          </cell>
          <cell r="H144">
            <v>36367</v>
          </cell>
          <cell r="I144">
            <v>36586</v>
          </cell>
          <cell r="J144" t="str">
            <v>C</v>
          </cell>
          <cell r="K144" t="str">
            <v>T</v>
          </cell>
          <cell r="L144">
            <v>1541077.36</v>
          </cell>
          <cell r="M144">
            <v>907690.75273883855</v>
          </cell>
          <cell r="N144">
            <v>0</v>
          </cell>
          <cell r="O144">
            <v>0</v>
          </cell>
          <cell r="P144">
            <v>98</v>
          </cell>
        </row>
        <row r="145">
          <cell r="A145">
            <v>4424</v>
          </cell>
          <cell r="B145">
            <v>32202</v>
          </cell>
          <cell r="C145" t="str">
            <v>P</v>
          </cell>
          <cell r="D145" t="str">
            <v>CDI</v>
          </cell>
          <cell r="E145" t="str">
            <v>SWAP</v>
          </cell>
          <cell r="F145" t="str">
            <v>BANCO GERDAU S.A.</v>
          </cell>
          <cell r="G145">
            <v>36280</v>
          </cell>
          <cell r="H145">
            <v>36367</v>
          </cell>
          <cell r="J145" t="str">
            <v>S</v>
          </cell>
          <cell r="K145" t="str">
            <v>T</v>
          </cell>
          <cell r="L145">
            <v>572000</v>
          </cell>
          <cell r="M145">
            <v>343007.91556728235</v>
          </cell>
          <cell r="N145">
            <v>0</v>
          </cell>
          <cell r="O145">
            <v>0</v>
          </cell>
          <cell r="P145">
            <v>100</v>
          </cell>
        </row>
        <row r="146">
          <cell r="A146">
            <v>4653</v>
          </cell>
          <cell r="B146">
            <v>34459</v>
          </cell>
          <cell r="C146" t="str">
            <v>P</v>
          </cell>
          <cell r="D146" t="str">
            <v>CDI</v>
          </cell>
          <cell r="E146" t="str">
            <v>SWAP</v>
          </cell>
          <cell r="F146" t="str">
            <v>DORIA &amp; ATHERINO CM LTDA</v>
          </cell>
          <cell r="G146">
            <v>36311</v>
          </cell>
          <cell r="H146">
            <v>36367</v>
          </cell>
          <cell r="J146" t="str">
            <v>S</v>
          </cell>
          <cell r="K146" t="str">
            <v>T</v>
          </cell>
          <cell r="L146">
            <v>10000000</v>
          </cell>
          <cell r="M146">
            <v>5776673.7912310092</v>
          </cell>
          <cell r="N146">
            <v>0</v>
          </cell>
          <cell r="O146">
            <v>0</v>
          </cell>
          <cell r="P146">
            <v>100</v>
          </cell>
        </row>
        <row r="147">
          <cell r="A147">
            <v>4856</v>
          </cell>
          <cell r="B147" t="str">
            <v>W.G.37701</v>
          </cell>
          <cell r="C147" t="str">
            <v>P</v>
          </cell>
          <cell r="D147" t="str">
            <v>CDI</v>
          </cell>
          <cell r="E147" t="str">
            <v>SWAP</v>
          </cell>
          <cell r="F147" t="str">
            <v>RIO PARACATU MINERAÇÃO S.A.</v>
          </cell>
          <cell r="G147">
            <v>36346</v>
          </cell>
          <cell r="H147">
            <v>36367</v>
          </cell>
          <cell r="I147">
            <v>36528</v>
          </cell>
          <cell r="J147" t="str">
            <v>C</v>
          </cell>
          <cell r="K147" t="str">
            <v>T</v>
          </cell>
          <cell r="L147">
            <v>525707.35</v>
          </cell>
          <cell r="M147">
            <v>296909.15508867049</v>
          </cell>
          <cell r="N147">
            <v>525707.35</v>
          </cell>
          <cell r="O147">
            <v>296909.15508867049</v>
          </cell>
          <cell r="P147">
            <v>93</v>
          </cell>
        </row>
        <row r="148">
          <cell r="A148">
            <v>4937</v>
          </cell>
          <cell r="B148" t="str">
            <v>W.G.38158</v>
          </cell>
          <cell r="C148" t="str">
            <v>P</v>
          </cell>
          <cell r="D148" t="str">
            <v>CDI</v>
          </cell>
          <cell r="E148" t="str">
            <v>SWAP</v>
          </cell>
          <cell r="F148" t="str">
            <v>SCANIA LATIN AMÉRICA LTDA</v>
          </cell>
          <cell r="G148">
            <v>36360</v>
          </cell>
          <cell r="H148">
            <v>36367</v>
          </cell>
          <cell r="I148">
            <v>36451</v>
          </cell>
          <cell r="J148" t="str">
            <v>C</v>
          </cell>
          <cell r="K148" t="str">
            <v>T</v>
          </cell>
          <cell r="L148">
            <v>1823104.91</v>
          </cell>
          <cell r="M148">
            <v>1006850.8919202518</v>
          </cell>
          <cell r="N148">
            <v>1823104.91</v>
          </cell>
          <cell r="O148">
            <v>1006850.8919202518</v>
          </cell>
          <cell r="P148">
            <v>92</v>
          </cell>
        </row>
        <row r="149">
          <cell r="A149">
            <v>4123</v>
          </cell>
          <cell r="B149">
            <v>30430</v>
          </cell>
          <cell r="C149" t="str">
            <v>A</v>
          </cell>
          <cell r="D149" t="str">
            <v>CDI F.E.</v>
          </cell>
          <cell r="E149" t="str">
            <v>SWAP</v>
          </cell>
          <cell r="F149" t="str">
            <v>BANCO ABC ROMA S/A</v>
          </cell>
          <cell r="G149">
            <v>36248</v>
          </cell>
          <cell r="H149">
            <v>36368</v>
          </cell>
          <cell r="J149" t="str">
            <v>S</v>
          </cell>
          <cell r="K149" t="str">
            <v>T</v>
          </cell>
          <cell r="L149">
            <v>2080000</v>
          </cell>
          <cell r="M149">
            <v>1171830.985915493</v>
          </cell>
          <cell r="N149">
            <v>0</v>
          </cell>
          <cell r="O149">
            <v>0</v>
          </cell>
          <cell r="P149">
            <v>100</v>
          </cell>
        </row>
        <row r="150">
          <cell r="A150">
            <v>4391</v>
          </cell>
          <cell r="B150">
            <v>31978</v>
          </cell>
          <cell r="C150" t="str">
            <v>P</v>
          </cell>
          <cell r="D150" t="str">
            <v>CDI</v>
          </cell>
          <cell r="E150" t="str">
            <v>SWAP</v>
          </cell>
          <cell r="F150" t="str">
            <v>ASEA BROWN BOVERI LTDA</v>
          </cell>
          <cell r="G150">
            <v>36278</v>
          </cell>
          <cell r="H150">
            <v>36368</v>
          </cell>
          <cell r="I150">
            <v>36672</v>
          </cell>
          <cell r="J150" t="str">
            <v>C</v>
          </cell>
          <cell r="K150" t="str">
            <v>T</v>
          </cell>
          <cell r="L150">
            <v>2630707.48</v>
          </cell>
          <cell r="M150">
            <v>1541219.4504657565</v>
          </cell>
          <cell r="N150">
            <v>0</v>
          </cell>
          <cell r="O150">
            <v>0</v>
          </cell>
          <cell r="P150">
            <v>98</v>
          </cell>
        </row>
        <row r="151">
          <cell r="A151">
            <v>4640</v>
          </cell>
          <cell r="B151">
            <v>34289</v>
          </cell>
          <cell r="C151" t="str">
            <v>A</v>
          </cell>
          <cell r="D151" t="str">
            <v>CDI</v>
          </cell>
          <cell r="E151" t="str">
            <v>SWAP</v>
          </cell>
          <cell r="F151" t="str">
            <v>COMPANHIA SIDERÚRGICA PAULISTA - COSIPA</v>
          </cell>
          <cell r="G151">
            <v>36308</v>
          </cell>
          <cell r="H151">
            <v>36368</v>
          </cell>
          <cell r="J151" t="str">
            <v>C</v>
          </cell>
          <cell r="K151" t="str">
            <v>T</v>
          </cell>
          <cell r="L151">
            <v>10000000</v>
          </cell>
          <cell r="M151">
            <v>5835327.070082278</v>
          </cell>
          <cell r="N151">
            <v>0</v>
          </cell>
          <cell r="O151">
            <v>0</v>
          </cell>
          <cell r="P151">
            <v>110</v>
          </cell>
        </row>
        <row r="152">
          <cell r="A152">
            <v>4701</v>
          </cell>
          <cell r="B152">
            <v>35137</v>
          </cell>
          <cell r="C152" t="str">
            <v>P</v>
          </cell>
          <cell r="D152" t="str">
            <v>CDI</v>
          </cell>
          <cell r="E152" t="str">
            <v>SWAP</v>
          </cell>
          <cell r="F152" t="str">
            <v>BANCO GERDAU S.A.</v>
          </cell>
          <cell r="G152">
            <v>36315</v>
          </cell>
          <cell r="H152">
            <v>36369</v>
          </cell>
          <cell r="J152" t="str">
            <v>S</v>
          </cell>
          <cell r="K152" t="str">
            <v>T</v>
          </cell>
          <cell r="L152">
            <v>993000</v>
          </cell>
          <cell r="M152">
            <v>566070.0034203626</v>
          </cell>
          <cell r="N152">
            <v>0</v>
          </cell>
          <cell r="O152">
            <v>0</v>
          </cell>
          <cell r="P152">
            <v>100</v>
          </cell>
        </row>
        <row r="153">
          <cell r="A153">
            <v>4742</v>
          </cell>
          <cell r="B153">
            <v>35907</v>
          </cell>
          <cell r="C153" t="str">
            <v>P</v>
          </cell>
          <cell r="D153" t="str">
            <v>CDI</v>
          </cell>
          <cell r="E153" t="str">
            <v>SWAP</v>
          </cell>
          <cell r="F153" t="str">
            <v>ASEA BROWN BOVERI LTDA</v>
          </cell>
          <cell r="G153">
            <v>36322</v>
          </cell>
          <cell r="H153">
            <v>36369</v>
          </cell>
          <cell r="I153">
            <v>36682</v>
          </cell>
          <cell r="J153" t="str">
            <v>C</v>
          </cell>
          <cell r="K153" t="str">
            <v>T</v>
          </cell>
          <cell r="L153">
            <v>1385000</v>
          </cell>
          <cell r="M153">
            <v>787065.97715519695</v>
          </cell>
          <cell r="N153">
            <v>0</v>
          </cell>
          <cell r="O153">
            <v>0</v>
          </cell>
          <cell r="P153">
            <v>98</v>
          </cell>
        </row>
        <row r="154">
          <cell r="A154">
            <v>4638</v>
          </cell>
          <cell r="B154" t="str">
            <v>W.G.34301</v>
          </cell>
          <cell r="C154" t="str">
            <v>P</v>
          </cell>
          <cell r="D154" t="str">
            <v>CDI</v>
          </cell>
          <cell r="E154" t="str">
            <v>SWAP</v>
          </cell>
          <cell r="F154" t="str">
            <v>BRAGUSSA PRODUTOS QUÍMICOS LTDA</v>
          </cell>
          <cell r="G154">
            <v>36339</v>
          </cell>
          <cell r="H154">
            <v>36369</v>
          </cell>
          <cell r="I154">
            <v>36488</v>
          </cell>
          <cell r="J154" t="str">
            <v>C</v>
          </cell>
          <cell r="K154" t="str">
            <v>T</v>
          </cell>
          <cell r="L154">
            <v>713940.47</v>
          </cell>
          <cell r="M154">
            <v>398760.31613047363</v>
          </cell>
          <cell r="N154">
            <v>0</v>
          </cell>
          <cell r="O154">
            <v>0</v>
          </cell>
          <cell r="P154">
            <v>92</v>
          </cell>
        </row>
        <row r="155">
          <cell r="A155">
            <v>4127</v>
          </cell>
          <cell r="B155">
            <v>30432</v>
          </cell>
          <cell r="C155" t="str">
            <v>P</v>
          </cell>
          <cell r="D155" t="str">
            <v>CDI</v>
          </cell>
          <cell r="E155" t="str">
            <v>SWAP</v>
          </cell>
          <cell r="F155" t="str">
            <v>EUROPEU PARTIC. REPRES. NEGÓCIOS LTDA</v>
          </cell>
          <cell r="G155">
            <v>36339</v>
          </cell>
          <cell r="H155">
            <v>36369</v>
          </cell>
          <cell r="I155">
            <v>36608</v>
          </cell>
          <cell r="J155" t="str">
            <v>C</v>
          </cell>
          <cell r="K155" t="str">
            <v>T</v>
          </cell>
          <cell r="L155">
            <v>1059135.93</v>
          </cell>
          <cell r="M155">
            <v>591563.85723860585</v>
          </cell>
          <cell r="N155">
            <v>0</v>
          </cell>
          <cell r="O155">
            <v>0</v>
          </cell>
          <cell r="P155">
            <v>98</v>
          </cell>
        </row>
        <row r="156">
          <cell r="A156">
            <v>4856</v>
          </cell>
          <cell r="B156" t="str">
            <v>W.G.37701</v>
          </cell>
          <cell r="C156" t="str">
            <v>P</v>
          </cell>
          <cell r="D156" t="str">
            <v>CDI</v>
          </cell>
          <cell r="E156" t="str">
            <v>SWAP</v>
          </cell>
          <cell r="F156" t="str">
            <v>RIO PARACATU MINERAÇÃO S.A.</v>
          </cell>
          <cell r="G156">
            <v>36346</v>
          </cell>
          <cell r="H156">
            <v>36369</v>
          </cell>
          <cell r="I156">
            <v>36528</v>
          </cell>
          <cell r="J156" t="str">
            <v>C</v>
          </cell>
          <cell r="K156" t="str">
            <v>T</v>
          </cell>
          <cell r="L156">
            <v>892236.61</v>
          </cell>
          <cell r="M156">
            <v>503917.66067999549</v>
          </cell>
          <cell r="N156">
            <v>892236.61</v>
          </cell>
          <cell r="O156">
            <v>503917.66067999549</v>
          </cell>
          <cell r="P156">
            <v>93</v>
          </cell>
        </row>
        <row r="157">
          <cell r="A157">
            <v>4935</v>
          </cell>
          <cell r="B157" t="str">
            <v>W.G.38097</v>
          </cell>
          <cell r="C157" t="str">
            <v>P</v>
          </cell>
          <cell r="D157" t="str">
            <v>CDI</v>
          </cell>
          <cell r="E157" t="str">
            <v>SWAP</v>
          </cell>
          <cell r="F157" t="str">
            <v>CIA SIDERÚRGICA NACIONAL</v>
          </cell>
          <cell r="G157">
            <v>36360</v>
          </cell>
          <cell r="H157">
            <v>36369</v>
          </cell>
          <cell r="I157">
            <v>36451</v>
          </cell>
          <cell r="J157" t="str">
            <v>C</v>
          </cell>
          <cell r="K157" t="str">
            <v>T</v>
          </cell>
          <cell r="L157">
            <v>9629445.9199999999</v>
          </cell>
          <cell r="M157">
            <v>5318079.1517092837</v>
          </cell>
          <cell r="N157">
            <v>9629445.9199999999</v>
          </cell>
          <cell r="O157">
            <v>5318079.1517092837</v>
          </cell>
          <cell r="P157">
            <v>94</v>
          </cell>
        </row>
        <row r="158">
          <cell r="A158">
            <v>4940</v>
          </cell>
          <cell r="B158" t="str">
            <v>W.G.38159</v>
          </cell>
          <cell r="C158" t="str">
            <v>P</v>
          </cell>
          <cell r="D158" t="str">
            <v>CDI</v>
          </cell>
          <cell r="E158" t="str">
            <v>SWAP</v>
          </cell>
          <cell r="F158" t="str">
            <v>CIA SIDERÚRGICA NACIONAL</v>
          </cell>
          <cell r="G158">
            <v>36361</v>
          </cell>
          <cell r="H158">
            <v>36369</v>
          </cell>
          <cell r="I158">
            <v>40104</v>
          </cell>
          <cell r="J158" t="str">
            <v>C</v>
          </cell>
          <cell r="K158" t="str">
            <v>T</v>
          </cell>
          <cell r="L158">
            <v>1229009.1599999999</v>
          </cell>
          <cell r="M158">
            <v>685486.73099447822</v>
          </cell>
          <cell r="N158">
            <v>1229009.1599999999</v>
          </cell>
          <cell r="O158">
            <v>685486.73099447822</v>
          </cell>
          <cell r="P158">
            <v>94</v>
          </cell>
        </row>
        <row r="159">
          <cell r="A159">
            <v>2800</v>
          </cell>
          <cell r="B159">
            <v>18992</v>
          </cell>
          <cell r="C159" t="str">
            <v>A</v>
          </cell>
          <cell r="D159" t="str">
            <v>CDI F.E.</v>
          </cell>
          <cell r="E159" t="str">
            <v>SWAP</v>
          </cell>
          <cell r="F159" t="str">
            <v>MERCEDES BENZ DO BRASIL S.A.</v>
          </cell>
          <cell r="G159">
            <v>36005</v>
          </cell>
          <cell r="H159">
            <v>36370</v>
          </cell>
          <cell r="J159" t="str">
            <v>S</v>
          </cell>
          <cell r="K159" t="str">
            <v>T</v>
          </cell>
          <cell r="L159">
            <v>58175000</v>
          </cell>
          <cell r="M159">
            <v>50000000</v>
          </cell>
          <cell r="N159">
            <v>0</v>
          </cell>
          <cell r="O159">
            <v>0</v>
          </cell>
          <cell r="P159">
            <v>100</v>
          </cell>
        </row>
        <row r="160">
          <cell r="A160">
            <v>4153</v>
          </cell>
          <cell r="B160">
            <v>30585</v>
          </cell>
          <cell r="C160" t="str">
            <v>P</v>
          </cell>
          <cell r="D160" t="str">
            <v>CDI F.E.</v>
          </cell>
          <cell r="E160" t="str">
            <v>SWAP</v>
          </cell>
          <cell r="F160" t="str">
            <v>EUROMONEY - FUNDO DE INVESTIMENTO FINANCEIRO</v>
          </cell>
          <cell r="G160">
            <v>36249</v>
          </cell>
          <cell r="H160">
            <v>36370</v>
          </cell>
          <cell r="I160">
            <v>36552</v>
          </cell>
          <cell r="J160" t="str">
            <v>C</v>
          </cell>
          <cell r="K160" t="str">
            <v>T</v>
          </cell>
          <cell r="L160">
            <v>9591795.6996016316</v>
          </cell>
          <cell r="M160">
            <v>5432906.0887010088</v>
          </cell>
          <cell r="N160">
            <v>0</v>
          </cell>
          <cell r="O160">
            <v>0</v>
          </cell>
          <cell r="P160">
            <v>102.15</v>
          </cell>
        </row>
        <row r="161">
          <cell r="A161">
            <v>4818</v>
          </cell>
          <cell r="B161">
            <v>37069</v>
          </cell>
          <cell r="C161" t="str">
            <v>A</v>
          </cell>
          <cell r="D161" t="str">
            <v>CDI</v>
          </cell>
          <cell r="E161" t="str">
            <v>SWAP</v>
          </cell>
          <cell r="F161" t="str">
            <v>BANCO ABC-BRASIL S.A.</v>
          </cell>
          <cell r="G161">
            <v>36340</v>
          </cell>
          <cell r="H161">
            <v>36370</v>
          </cell>
          <cell r="J161" t="str">
            <v>S</v>
          </cell>
          <cell r="K161" t="str">
            <v>T</v>
          </cell>
          <cell r="L161">
            <v>4000000</v>
          </cell>
          <cell r="M161">
            <v>2234636.8715083799</v>
          </cell>
          <cell r="N161">
            <v>0</v>
          </cell>
          <cell r="O161">
            <v>0</v>
          </cell>
          <cell r="P161">
            <v>100</v>
          </cell>
        </row>
        <row r="162">
          <cell r="A162">
            <v>4856</v>
          </cell>
          <cell r="B162" t="str">
            <v>W.G.37701</v>
          </cell>
          <cell r="C162" t="str">
            <v>P</v>
          </cell>
          <cell r="D162" t="str">
            <v>CDI</v>
          </cell>
          <cell r="E162" t="str">
            <v>SWAP</v>
          </cell>
          <cell r="F162" t="str">
            <v>RIO PARACATU MINERAÇÃO S.A.</v>
          </cell>
          <cell r="G162">
            <v>36346</v>
          </cell>
          <cell r="H162">
            <v>36370</v>
          </cell>
          <cell r="I162">
            <v>36528</v>
          </cell>
          <cell r="J162" t="str">
            <v>C</v>
          </cell>
          <cell r="K162" t="str">
            <v>T</v>
          </cell>
          <cell r="L162">
            <v>267353.61</v>
          </cell>
          <cell r="M162">
            <v>150996.05218569975</v>
          </cell>
          <cell r="N162">
            <v>267353.61</v>
          </cell>
          <cell r="O162">
            <v>150996.05218569975</v>
          </cell>
          <cell r="P162">
            <v>93</v>
          </cell>
        </row>
        <row r="163">
          <cell r="A163">
            <v>4940</v>
          </cell>
          <cell r="B163" t="str">
            <v>W.G.38159</v>
          </cell>
          <cell r="C163" t="str">
            <v>P</v>
          </cell>
          <cell r="D163" t="str">
            <v>CDI</v>
          </cell>
          <cell r="E163" t="str">
            <v>SWAP</v>
          </cell>
          <cell r="F163" t="str">
            <v>CIA SIDERÚRGICA NACIONAL</v>
          </cell>
          <cell r="G163">
            <v>36361</v>
          </cell>
          <cell r="H163">
            <v>36370</v>
          </cell>
          <cell r="I163">
            <v>36451</v>
          </cell>
          <cell r="J163" t="str">
            <v>C</v>
          </cell>
          <cell r="K163" t="str">
            <v>T</v>
          </cell>
          <cell r="L163">
            <v>1494200.97</v>
          </cell>
          <cell r="M163">
            <v>833398.94584193209</v>
          </cell>
          <cell r="N163">
            <v>1494200.97</v>
          </cell>
          <cell r="O163">
            <v>833398.94584193209</v>
          </cell>
          <cell r="P163">
            <v>94</v>
          </cell>
        </row>
        <row r="164">
          <cell r="A164">
            <v>4948</v>
          </cell>
          <cell r="B164" t="str">
            <v>W.G.38214</v>
          </cell>
          <cell r="C164" t="str">
            <v>P</v>
          </cell>
          <cell r="D164" t="str">
            <v>CDI</v>
          </cell>
          <cell r="E164" t="str">
            <v>SWAP</v>
          </cell>
          <cell r="F164" t="str">
            <v>FREUDENBERG NOK COMPONENTES BRASIL LTDA</v>
          </cell>
          <cell r="G164">
            <v>36362</v>
          </cell>
          <cell r="H164">
            <v>36370</v>
          </cell>
          <cell r="I164">
            <v>36452</v>
          </cell>
          <cell r="J164" t="str">
            <v>C</v>
          </cell>
          <cell r="K164" t="str">
            <v>T</v>
          </cell>
          <cell r="L164">
            <v>601398</v>
          </cell>
          <cell r="M164">
            <v>334444.44444444444</v>
          </cell>
          <cell r="N164">
            <v>601398</v>
          </cell>
          <cell r="O164">
            <v>334444.44444444444</v>
          </cell>
          <cell r="P164">
            <v>90</v>
          </cell>
        </row>
        <row r="165">
          <cell r="A165">
            <v>3389</v>
          </cell>
          <cell r="B165">
            <v>24712</v>
          </cell>
          <cell r="C165" t="str">
            <v>P</v>
          </cell>
          <cell r="D165" t="str">
            <v>CDI F.E.</v>
          </cell>
          <cell r="E165" t="str">
            <v>SWAP</v>
          </cell>
          <cell r="F165" t="str">
            <v>LINK CORRETORA DE MERCADORIAS LTDA</v>
          </cell>
          <cell r="G165">
            <v>36123</v>
          </cell>
          <cell r="H165">
            <v>36371</v>
          </cell>
          <cell r="J165" t="str">
            <v>S</v>
          </cell>
          <cell r="K165" t="str">
            <v>T</v>
          </cell>
          <cell r="L165">
            <v>305337</v>
          </cell>
          <cell r="M165">
            <v>255000</v>
          </cell>
          <cell r="N165">
            <v>0</v>
          </cell>
          <cell r="O165">
            <v>0</v>
          </cell>
          <cell r="P165">
            <v>100</v>
          </cell>
        </row>
        <row r="166">
          <cell r="A166">
            <v>4347</v>
          </cell>
          <cell r="B166">
            <v>33613</v>
          </cell>
          <cell r="C166" t="str">
            <v>P</v>
          </cell>
          <cell r="D166" t="str">
            <v>CDI</v>
          </cell>
          <cell r="E166" t="str">
            <v>SWAP</v>
          </cell>
          <cell r="F166" t="str">
            <v>3M DO BRASIL LTDA</v>
          </cell>
          <cell r="G166">
            <v>36300</v>
          </cell>
          <cell r="H166">
            <v>36371</v>
          </cell>
          <cell r="I166">
            <v>36630</v>
          </cell>
          <cell r="J166" t="str">
            <v>C</v>
          </cell>
          <cell r="K166" t="str">
            <v>T</v>
          </cell>
          <cell r="L166">
            <v>1328060.8682950744</v>
          </cell>
          <cell r="M166">
            <v>798305.40291841456</v>
          </cell>
          <cell r="N166">
            <v>0</v>
          </cell>
          <cell r="O166">
            <v>0</v>
          </cell>
          <cell r="P166">
            <v>98</v>
          </cell>
        </row>
        <row r="167">
          <cell r="A167">
            <v>4651</v>
          </cell>
          <cell r="B167">
            <v>34460</v>
          </cell>
          <cell r="C167" t="str">
            <v>P</v>
          </cell>
          <cell r="D167" t="str">
            <v>CDI</v>
          </cell>
          <cell r="E167" t="str">
            <v>SWAP</v>
          </cell>
          <cell r="F167" t="str">
            <v>BANCO ABC-BRASIL S.A.</v>
          </cell>
          <cell r="G167">
            <v>36311</v>
          </cell>
          <cell r="H167">
            <v>36371</v>
          </cell>
          <cell r="J167" t="str">
            <v>S</v>
          </cell>
          <cell r="K167" t="str">
            <v>T</v>
          </cell>
          <cell r="L167">
            <v>3000000</v>
          </cell>
          <cell r="M167">
            <v>1733002.1373693026</v>
          </cell>
          <cell r="N167">
            <v>0</v>
          </cell>
          <cell r="O167">
            <v>0</v>
          </cell>
          <cell r="P167">
            <v>100</v>
          </cell>
        </row>
        <row r="168">
          <cell r="A168">
            <v>4711</v>
          </cell>
          <cell r="B168">
            <v>35403</v>
          </cell>
          <cell r="C168" t="str">
            <v>P</v>
          </cell>
          <cell r="D168" t="str">
            <v>CDI</v>
          </cell>
          <cell r="E168" t="str">
            <v>SWAP</v>
          </cell>
          <cell r="F168" t="str">
            <v>CERDEC PRODUTOS CERÂMICOS LTDA</v>
          </cell>
          <cell r="G168">
            <v>36319</v>
          </cell>
          <cell r="H168">
            <v>36371</v>
          </cell>
          <cell r="I168">
            <v>36679</v>
          </cell>
          <cell r="J168" t="str">
            <v>C</v>
          </cell>
          <cell r="K168" t="str">
            <v>T</v>
          </cell>
          <cell r="L168">
            <v>2314071.7200000002</v>
          </cell>
          <cell r="M168">
            <v>1329009.717436251</v>
          </cell>
          <cell r="N168">
            <v>0</v>
          </cell>
          <cell r="O168">
            <v>0</v>
          </cell>
          <cell r="P168">
            <v>98</v>
          </cell>
        </row>
        <row r="169">
          <cell r="A169">
            <v>4647</v>
          </cell>
          <cell r="B169" t="str">
            <v>W.G.34480</v>
          </cell>
          <cell r="C169" t="str">
            <v>P</v>
          </cell>
          <cell r="D169" t="str">
            <v>CDI</v>
          </cell>
          <cell r="E169" t="str">
            <v>SWAP</v>
          </cell>
          <cell r="F169" t="str">
            <v>CERDEC PRODUTOS CERÂMICOS LTDA</v>
          </cell>
          <cell r="G169">
            <v>36341</v>
          </cell>
          <cell r="H169">
            <v>36371</v>
          </cell>
          <cell r="I169">
            <v>36493</v>
          </cell>
          <cell r="J169" t="str">
            <v>C</v>
          </cell>
          <cell r="K169" t="str">
            <v>T</v>
          </cell>
          <cell r="L169">
            <v>159310.91</v>
          </cell>
          <cell r="M169">
            <v>90148.772068809427</v>
          </cell>
          <cell r="N169">
            <v>0</v>
          </cell>
          <cell r="O169">
            <v>0</v>
          </cell>
          <cell r="P169">
            <v>92</v>
          </cell>
        </row>
        <row r="170">
          <cell r="A170">
            <v>4827</v>
          </cell>
          <cell r="B170" t="str">
            <v>W.G.37177</v>
          </cell>
          <cell r="C170" t="str">
            <v>P</v>
          </cell>
          <cell r="D170" t="str">
            <v>CDI</v>
          </cell>
          <cell r="E170" t="str">
            <v>SWAP</v>
          </cell>
          <cell r="F170" t="str">
            <v>CERDEC PRODUTOS CERÂMICOS LTDA</v>
          </cell>
          <cell r="G170">
            <v>36341</v>
          </cell>
          <cell r="H170">
            <v>36371</v>
          </cell>
          <cell r="I170">
            <v>36703</v>
          </cell>
          <cell r="J170" t="str">
            <v>C</v>
          </cell>
          <cell r="K170" t="str">
            <v>T</v>
          </cell>
          <cell r="L170">
            <v>501098.4</v>
          </cell>
          <cell r="M170">
            <v>283555.00226346764</v>
          </cell>
          <cell r="N170">
            <v>0</v>
          </cell>
          <cell r="O170">
            <v>0</v>
          </cell>
          <cell r="P170">
            <v>92</v>
          </cell>
        </row>
        <row r="171">
          <cell r="A171">
            <v>4829</v>
          </cell>
          <cell r="B171" t="str">
            <v>W.G.37178</v>
          </cell>
          <cell r="C171" t="str">
            <v>P</v>
          </cell>
          <cell r="D171" t="str">
            <v>CDI</v>
          </cell>
          <cell r="E171" t="str">
            <v>SWAP</v>
          </cell>
          <cell r="F171" t="str">
            <v>THYSSEN PRODUCTION SYSTEMS LTDA</v>
          </cell>
          <cell r="G171">
            <v>36341</v>
          </cell>
          <cell r="H171">
            <v>36371</v>
          </cell>
          <cell r="I171">
            <v>36703</v>
          </cell>
          <cell r="J171" t="str">
            <v>C</v>
          </cell>
          <cell r="K171" t="str">
            <v>T</v>
          </cell>
          <cell r="L171">
            <v>703573</v>
          </cell>
          <cell r="M171">
            <v>398128.67813490267</v>
          </cell>
          <cell r="N171">
            <v>0</v>
          </cell>
          <cell r="O171">
            <v>0</v>
          </cell>
          <cell r="P171">
            <v>92</v>
          </cell>
        </row>
        <row r="172">
          <cell r="A172">
            <v>4734</v>
          </cell>
          <cell r="B172" t="str">
            <v>W.G.36256</v>
          </cell>
          <cell r="C172" t="str">
            <v>P</v>
          </cell>
          <cell r="D172" t="str">
            <v>CDI</v>
          </cell>
          <cell r="E172" t="str">
            <v>SWAP</v>
          </cell>
          <cell r="F172" t="str">
            <v>EUROPEU PARTIC. REPRES. NEGÓCIOS LTDA</v>
          </cell>
          <cell r="G172">
            <v>36350</v>
          </cell>
          <cell r="H172">
            <v>36371</v>
          </cell>
          <cell r="I172">
            <v>36500</v>
          </cell>
          <cell r="J172" t="str">
            <v>C</v>
          </cell>
          <cell r="K172" t="str">
            <v>T</v>
          </cell>
          <cell r="L172">
            <v>6963.71</v>
          </cell>
          <cell r="M172">
            <v>3887.9515381609067</v>
          </cell>
          <cell r="N172">
            <v>6963.71</v>
          </cell>
          <cell r="O172">
            <v>3887.9515381609067</v>
          </cell>
          <cell r="P172">
            <v>94</v>
          </cell>
        </row>
        <row r="173">
          <cell r="A173">
            <v>4906</v>
          </cell>
          <cell r="B173" t="str">
            <v>W.G.37919</v>
          </cell>
          <cell r="C173" t="str">
            <v>P</v>
          </cell>
          <cell r="D173" t="str">
            <v>CDI</v>
          </cell>
          <cell r="E173" t="str">
            <v>SWAP</v>
          </cell>
          <cell r="F173" t="str">
            <v>CATERPILLAR BRASIL LTDA</v>
          </cell>
          <cell r="G173">
            <v>36356</v>
          </cell>
          <cell r="H173">
            <v>36371</v>
          </cell>
          <cell r="I173">
            <v>36446</v>
          </cell>
          <cell r="J173" t="str">
            <v>C</v>
          </cell>
          <cell r="K173" t="str">
            <v>T</v>
          </cell>
          <cell r="L173">
            <v>3105512.27</v>
          </cell>
          <cell r="M173">
            <v>1714899.922690375</v>
          </cell>
          <cell r="N173">
            <v>3105512.27</v>
          </cell>
          <cell r="O173">
            <v>1714899.922690375</v>
          </cell>
          <cell r="P173">
            <v>94</v>
          </cell>
        </row>
        <row r="174">
          <cell r="A174">
            <v>4916</v>
          </cell>
          <cell r="B174" t="str">
            <v>W.G.37923</v>
          </cell>
          <cell r="C174" t="str">
            <v>P</v>
          </cell>
          <cell r="D174" t="str">
            <v>CDI</v>
          </cell>
          <cell r="E174" t="str">
            <v>SWAP</v>
          </cell>
          <cell r="F174" t="str">
            <v>COMÉRCIO E INDÚSTRIAS BRASILEIRAS COINBRA S.A.</v>
          </cell>
          <cell r="G174">
            <v>36356</v>
          </cell>
          <cell r="H174">
            <v>36371</v>
          </cell>
          <cell r="I174">
            <v>36536</v>
          </cell>
          <cell r="J174" t="str">
            <v>C</v>
          </cell>
          <cell r="K174" t="str">
            <v>T</v>
          </cell>
          <cell r="L174">
            <v>2558638.7999999998</v>
          </cell>
          <cell r="M174">
            <v>1412910.0447291401</v>
          </cell>
          <cell r="N174">
            <v>2558638.7999999998</v>
          </cell>
          <cell r="O174">
            <v>1412910.0447291401</v>
          </cell>
          <cell r="P174">
            <v>94</v>
          </cell>
        </row>
        <row r="175">
          <cell r="A175">
            <v>4919</v>
          </cell>
          <cell r="B175">
            <v>37986</v>
          </cell>
          <cell r="C175" t="str">
            <v>A</v>
          </cell>
          <cell r="D175" t="str">
            <v>CDI</v>
          </cell>
          <cell r="E175" t="str">
            <v>SWAP</v>
          </cell>
          <cell r="F175" t="str">
            <v>ASEA BROWN BOVERI LTDA</v>
          </cell>
          <cell r="G175">
            <v>36357</v>
          </cell>
          <cell r="H175">
            <v>36371</v>
          </cell>
          <cell r="J175" t="str">
            <v>S</v>
          </cell>
          <cell r="K175" t="str">
            <v>T</v>
          </cell>
          <cell r="L175">
            <v>1000000</v>
          </cell>
          <cell r="M175">
            <v>547016.02756960783</v>
          </cell>
          <cell r="N175">
            <v>1000000</v>
          </cell>
          <cell r="O175">
            <v>547016.02756960783</v>
          </cell>
          <cell r="P175">
            <v>100</v>
          </cell>
        </row>
        <row r="176">
          <cell r="A176">
            <v>4925</v>
          </cell>
          <cell r="B176" t="str">
            <v>W.G.38000</v>
          </cell>
          <cell r="C176" t="str">
            <v>P</v>
          </cell>
          <cell r="D176" t="str">
            <v>CDI</v>
          </cell>
          <cell r="E176" t="str">
            <v>SWAP</v>
          </cell>
          <cell r="F176" t="str">
            <v>CATERPILLAR BRASIL LTDA</v>
          </cell>
          <cell r="G176">
            <v>36357</v>
          </cell>
          <cell r="H176">
            <v>36371</v>
          </cell>
          <cell r="I176">
            <v>36447</v>
          </cell>
          <cell r="J176" t="str">
            <v>C</v>
          </cell>
          <cell r="K176" t="str">
            <v>T</v>
          </cell>
          <cell r="L176">
            <v>2250934.31</v>
          </cell>
          <cell r="M176">
            <v>1231297.1445763363</v>
          </cell>
          <cell r="N176">
            <v>2250934.31</v>
          </cell>
          <cell r="O176">
            <v>1231297.1445763363</v>
          </cell>
          <cell r="P176">
            <v>94</v>
          </cell>
        </row>
        <row r="177">
          <cell r="A177">
            <v>4936</v>
          </cell>
          <cell r="B177" t="str">
            <v>W.G.38098</v>
          </cell>
          <cell r="C177" t="str">
            <v>P</v>
          </cell>
          <cell r="D177" t="str">
            <v>CDI</v>
          </cell>
          <cell r="E177" t="str">
            <v>SWAP</v>
          </cell>
          <cell r="F177" t="str">
            <v>CATERPILLAR BRASIL LTDA</v>
          </cell>
          <cell r="G177">
            <v>36360</v>
          </cell>
          <cell r="H177">
            <v>36371</v>
          </cell>
          <cell r="I177">
            <v>36451</v>
          </cell>
          <cell r="J177" t="str">
            <v>C</v>
          </cell>
          <cell r="K177" t="str">
            <v>T</v>
          </cell>
          <cell r="L177">
            <v>2400796.7999999998</v>
          </cell>
          <cell r="M177">
            <v>1325894.2950240239</v>
          </cell>
          <cell r="N177">
            <v>2400796.7999999998</v>
          </cell>
          <cell r="O177">
            <v>1325894.2950240239</v>
          </cell>
          <cell r="P177">
            <v>94</v>
          </cell>
        </row>
        <row r="178">
          <cell r="A178">
            <v>4789</v>
          </cell>
          <cell r="B178" t="str">
            <v>W.G.36634</v>
          </cell>
          <cell r="C178" t="str">
            <v>P</v>
          </cell>
          <cell r="D178" t="str">
            <v>CDI</v>
          </cell>
          <cell r="E178" t="str">
            <v>SWAP</v>
          </cell>
          <cell r="F178" t="str">
            <v>COMÉRCIO E INDÚSTRIAS BRASILEIRAS COINBRA S.A.</v>
          </cell>
          <cell r="G178">
            <v>36363</v>
          </cell>
          <cell r="H178">
            <v>36371</v>
          </cell>
          <cell r="I178">
            <v>36693</v>
          </cell>
          <cell r="J178" t="str">
            <v>C</v>
          </cell>
          <cell r="K178" t="str">
            <v>T</v>
          </cell>
          <cell r="L178">
            <v>145905.49</v>
          </cell>
          <cell r="M178">
            <v>80295.795498321502</v>
          </cell>
          <cell r="N178">
            <v>145905.49</v>
          </cell>
          <cell r="O178">
            <v>80295.795498321502</v>
          </cell>
          <cell r="P178">
            <v>94</v>
          </cell>
        </row>
        <row r="179">
          <cell r="A179">
            <v>4958</v>
          </cell>
          <cell r="B179">
            <v>38325</v>
          </cell>
          <cell r="C179" t="str">
            <v>A</v>
          </cell>
          <cell r="D179" t="str">
            <v>CDI</v>
          </cell>
          <cell r="E179" t="str">
            <v>SWAP</v>
          </cell>
          <cell r="F179" t="str">
            <v>3M DO BRASIL LTDA</v>
          </cell>
          <cell r="G179">
            <v>36364</v>
          </cell>
          <cell r="H179">
            <v>36371</v>
          </cell>
          <cell r="J179" t="str">
            <v>S</v>
          </cell>
          <cell r="K179" t="str">
            <v>T</v>
          </cell>
          <cell r="L179">
            <v>4000000</v>
          </cell>
          <cell r="M179">
            <v>2201309.7793186945</v>
          </cell>
          <cell r="N179">
            <v>4000000</v>
          </cell>
          <cell r="O179">
            <v>2201309.7793186945</v>
          </cell>
          <cell r="P179">
            <v>98</v>
          </cell>
        </row>
        <row r="180">
          <cell r="A180">
            <v>4959</v>
          </cell>
          <cell r="B180" t="str">
            <v>W.G.38340</v>
          </cell>
          <cell r="C180" t="str">
            <v>P</v>
          </cell>
          <cell r="D180" t="str">
            <v>CDI</v>
          </cell>
          <cell r="E180" t="str">
            <v>SWAP</v>
          </cell>
          <cell r="F180" t="str">
            <v>CIA SIDERÚRGICA NACIONAL</v>
          </cell>
          <cell r="G180">
            <v>36364</v>
          </cell>
          <cell r="H180">
            <v>36371</v>
          </cell>
          <cell r="I180">
            <v>36454</v>
          </cell>
          <cell r="J180" t="str">
            <v>C</v>
          </cell>
          <cell r="K180" t="str">
            <v>T</v>
          </cell>
          <cell r="L180">
            <v>3263323.97</v>
          </cell>
          <cell r="M180">
            <v>1795896.7420615267</v>
          </cell>
          <cell r="N180">
            <v>3263323.97</v>
          </cell>
          <cell r="O180">
            <v>1795896.7420615267</v>
          </cell>
          <cell r="P180">
            <v>94</v>
          </cell>
        </row>
        <row r="181">
          <cell r="A181">
            <v>4976</v>
          </cell>
          <cell r="B181" t="str">
            <v>W.G.38416</v>
          </cell>
          <cell r="C181" t="str">
            <v>P</v>
          </cell>
          <cell r="D181" t="str">
            <v>CDI</v>
          </cell>
          <cell r="E181" t="str">
            <v>SWAP</v>
          </cell>
          <cell r="F181" t="str">
            <v>CIA SIDERÚRGICA NACIONAL</v>
          </cell>
          <cell r="G181">
            <v>36367</v>
          </cell>
          <cell r="H181">
            <v>36371</v>
          </cell>
          <cell r="I181">
            <v>36458</v>
          </cell>
          <cell r="J181" t="str">
            <v>C</v>
          </cell>
          <cell r="K181" t="str">
            <v>T</v>
          </cell>
          <cell r="L181">
            <v>9301276.9100000001</v>
          </cell>
          <cell r="M181">
            <v>5125517.6668319833</v>
          </cell>
          <cell r="N181">
            <v>9301276.9100000001</v>
          </cell>
          <cell r="O181">
            <v>5125517.6668319833</v>
          </cell>
          <cell r="P181">
            <v>94</v>
          </cell>
        </row>
        <row r="182">
          <cell r="A182">
            <v>4990</v>
          </cell>
          <cell r="C182" t="str">
            <v>P</v>
          </cell>
          <cell r="D182" t="str">
            <v>CDI</v>
          </cell>
          <cell r="E182" t="str">
            <v>SWAP</v>
          </cell>
          <cell r="F182" t="str">
            <v>CIA SIDERÚRGICA NACIONAL</v>
          </cell>
          <cell r="G182">
            <v>36368</v>
          </cell>
          <cell r="H182">
            <v>36371</v>
          </cell>
          <cell r="I182">
            <v>36458</v>
          </cell>
          <cell r="J182" t="str">
            <v>C</v>
          </cell>
          <cell r="K182" t="str">
            <v>T</v>
          </cell>
          <cell r="L182">
            <v>3400710.89</v>
          </cell>
          <cell r="M182">
            <v>1868214.5195846842</v>
          </cell>
          <cell r="N182">
            <v>3400710.89</v>
          </cell>
          <cell r="O182">
            <v>1868214.5195846842</v>
          </cell>
          <cell r="P182">
            <v>94</v>
          </cell>
        </row>
        <row r="183">
          <cell r="A183">
            <v>1019</v>
          </cell>
          <cell r="B183">
            <v>4664</v>
          </cell>
          <cell r="C183" t="str">
            <v>A</v>
          </cell>
          <cell r="D183" t="str">
            <v>CDI F.E.</v>
          </cell>
          <cell r="E183" t="str">
            <v>SWAP</v>
          </cell>
          <cell r="F183" t="str">
            <v>CEVAL ALIMENTOS S.A.</v>
          </cell>
          <cell r="G183">
            <v>35654</v>
          </cell>
          <cell r="H183">
            <v>36374</v>
          </cell>
          <cell r="J183" t="str">
            <v>S</v>
          </cell>
          <cell r="K183" t="str">
            <v>T</v>
          </cell>
          <cell r="L183">
            <v>16287000</v>
          </cell>
          <cell r="M183">
            <v>14999999.999999998</v>
          </cell>
          <cell r="N183">
            <v>0</v>
          </cell>
          <cell r="O183">
            <v>0</v>
          </cell>
          <cell r="P183">
            <v>100</v>
          </cell>
        </row>
        <row r="184">
          <cell r="A184">
            <v>1020</v>
          </cell>
          <cell r="B184">
            <v>4665</v>
          </cell>
          <cell r="C184" t="str">
            <v>P</v>
          </cell>
          <cell r="D184" t="str">
            <v>CDI F.E.</v>
          </cell>
          <cell r="E184" t="str">
            <v>SWAP</v>
          </cell>
          <cell r="F184" t="str">
            <v>LAETA S/A DTVM</v>
          </cell>
          <cell r="G184">
            <v>35654</v>
          </cell>
          <cell r="H184">
            <v>36374</v>
          </cell>
          <cell r="J184" t="str">
            <v>S</v>
          </cell>
          <cell r="K184" t="str">
            <v>T</v>
          </cell>
          <cell r="L184">
            <v>16287000</v>
          </cell>
          <cell r="M184">
            <v>14999999.999999998</v>
          </cell>
          <cell r="N184">
            <v>0</v>
          </cell>
          <cell r="O184">
            <v>0</v>
          </cell>
          <cell r="P184">
            <v>100</v>
          </cell>
        </row>
        <row r="185">
          <cell r="A185">
            <v>2901</v>
          </cell>
          <cell r="B185">
            <v>19521</v>
          </cell>
          <cell r="C185" t="str">
            <v>A</v>
          </cell>
          <cell r="D185" t="str">
            <v>CDI F.E.</v>
          </cell>
          <cell r="E185" t="str">
            <v>SWAP</v>
          </cell>
          <cell r="F185" t="str">
            <v>QUALITY CORRETORA DE MERCADORIAS</v>
          </cell>
          <cell r="G185">
            <v>36014</v>
          </cell>
          <cell r="H185">
            <v>36374</v>
          </cell>
          <cell r="J185" t="str">
            <v>S</v>
          </cell>
          <cell r="K185" t="str">
            <v>T</v>
          </cell>
          <cell r="L185">
            <v>23600000</v>
          </cell>
          <cell r="M185">
            <v>20203749.678965844</v>
          </cell>
          <cell r="N185">
            <v>0</v>
          </cell>
          <cell r="O185">
            <v>0</v>
          </cell>
          <cell r="P185">
            <v>100</v>
          </cell>
        </row>
        <row r="186">
          <cell r="A186">
            <v>3200</v>
          </cell>
          <cell r="B186">
            <v>23149</v>
          </cell>
          <cell r="C186" t="str">
            <v>A</v>
          </cell>
          <cell r="D186" t="str">
            <v>CDI F.E.</v>
          </cell>
          <cell r="E186" t="str">
            <v>SWAP</v>
          </cell>
          <cell r="F186" t="str">
            <v>QUALITY CORRETORA DE MERCADORIAS</v>
          </cell>
          <cell r="G186">
            <v>36091</v>
          </cell>
          <cell r="H186">
            <v>36374</v>
          </cell>
          <cell r="J186" t="str">
            <v>S</v>
          </cell>
          <cell r="K186" t="str">
            <v>T</v>
          </cell>
          <cell r="L186">
            <v>10000000</v>
          </cell>
          <cell r="M186">
            <v>8399832.0033599343</v>
          </cell>
          <cell r="N186">
            <v>0</v>
          </cell>
          <cell r="O186">
            <v>0</v>
          </cell>
          <cell r="P186">
            <v>100</v>
          </cell>
        </row>
        <row r="187">
          <cell r="A187">
            <v>3206</v>
          </cell>
          <cell r="B187">
            <v>23198</v>
          </cell>
          <cell r="C187" t="str">
            <v>P</v>
          </cell>
          <cell r="D187" t="str">
            <v>CDI</v>
          </cell>
          <cell r="E187" t="str">
            <v>SWAP</v>
          </cell>
          <cell r="F187" t="str">
            <v>QUALITY CORRETORA DE MERCADORIAS</v>
          </cell>
          <cell r="G187">
            <v>36094</v>
          </cell>
          <cell r="H187">
            <v>36374</v>
          </cell>
          <cell r="J187" t="str">
            <v>S</v>
          </cell>
          <cell r="K187" t="str">
            <v>T</v>
          </cell>
          <cell r="L187">
            <v>10000000</v>
          </cell>
          <cell r="M187">
            <v>8395600.7052304596</v>
          </cell>
          <cell r="N187">
            <v>0</v>
          </cell>
          <cell r="O187">
            <v>0</v>
          </cell>
          <cell r="P187">
            <v>100</v>
          </cell>
        </row>
        <row r="188">
          <cell r="A188">
            <v>3207</v>
          </cell>
          <cell r="B188">
            <v>23197</v>
          </cell>
          <cell r="C188" t="str">
            <v>A</v>
          </cell>
          <cell r="D188" t="str">
            <v>CDI</v>
          </cell>
          <cell r="E188" t="str">
            <v>SWAP</v>
          </cell>
          <cell r="F188" t="str">
            <v>QUALITY CORRETORA DE MERCADORIAS</v>
          </cell>
          <cell r="G188">
            <v>36094</v>
          </cell>
          <cell r="H188">
            <v>36374</v>
          </cell>
          <cell r="J188" t="str">
            <v>S</v>
          </cell>
          <cell r="K188" t="str">
            <v>T</v>
          </cell>
          <cell r="L188">
            <v>10000000</v>
          </cell>
          <cell r="M188">
            <v>8395600.7052304596</v>
          </cell>
          <cell r="N188">
            <v>0</v>
          </cell>
          <cell r="O188">
            <v>0</v>
          </cell>
          <cell r="P188">
            <v>100</v>
          </cell>
        </row>
        <row r="189">
          <cell r="A189">
            <v>3208</v>
          </cell>
          <cell r="B189">
            <v>23199</v>
          </cell>
          <cell r="C189" t="str">
            <v>A</v>
          </cell>
          <cell r="D189" t="str">
            <v>CDI</v>
          </cell>
          <cell r="E189" t="str">
            <v>SWAP</v>
          </cell>
          <cell r="F189" t="str">
            <v>SAFIC CORRETORA DE VALORES DE CÂMBIO</v>
          </cell>
          <cell r="G189">
            <v>36094</v>
          </cell>
          <cell r="H189">
            <v>36374</v>
          </cell>
          <cell r="J189" t="str">
            <v>S</v>
          </cell>
          <cell r="K189" t="str">
            <v>T</v>
          </cell>
          <cell r="L189">
            <v>10000000</v>
          </cell>
          <cell r="M189">
            <v>8395600.7052304596</v>
          </cell>
          <cell r="N189">
            <v>0</v>
          </cell>
          <cell r="O189">
            <v>0</v>
          </cell>
          <cell r="P189">
            <v>100</v>
          </cell>
        </row>
        <row r="190">
          <cell r="A190">
            <v>3231</v>
          </cell>
          <cell r="B190">
            <v>23329</v>
          </cell>
          <cell r="C190" t="str">
            <v>P</v>
          </cell>
          <cell r="D190" t="str">
            <v>CDI</v>
          </cell>
          <cell r="E190" t="str">
            <v>SWAP</v>
          </cell>
          <cell r="F190" t="str">
            <v>LINK CORRETORA DE MERCADORIAS LTDA</v>
          </cell>
          <cell r="G190">
            <v>36096</v>
          </cell>
          <cell r="H190">
            <v>36374</v>
          </cell>
          <cell r="J190" t="str">
            <v>S</v>
          </cell>
          <cell r="K190" t="str">
            <v>T</v>
          </cell>
          <cell r="L190">
            <v>10000000</v>
          </cell>
          <cell r="M190">
            <v>8387854.3868478453</v>
          </cell>
          <cell r="N190">
            <v>0</v>
          </cell>
          <cell r="O190">
            <v>0</v>
          </cell>
          <cell r="P190">
            <v>100</v>
          </cell>
        </row>
        <row r="191">
          <cell r="A191">
            <v>3687</v>
          </cell>
          <cell r="B191">
            <v>27418</v>
          </cell>
          <cell r="C191" t="str">
            <v>A</v>
          </cell>
          <cell r="D191" t="str">
            <v>CDI</v>
          </cell>
          <cell r="E191" t="str">
            <v>SWAP</v>
          </cell>
          <cell r="F191" t="str">
            <v>BANCO CHASE MANHATTAN S/A</v>
          </cell>
          <cell r="G191">
            <v>36192</v>
          </cell>
          <cell r="H191">
            <v>36374</v>
          </cell>
          <cell r="J191" t="str">
            <v>S</v>
          </cell>
          <cell r="K191" t="str">
            <v>T</v>
          </cell>
          <cell r="L191">
            <v>206177.08</v>
          </cell>
          <cell r="M191">
            <v>103961.81928196852</v>
          </cell>
          <cell r="N191">
            <v>0</v>
          </cell>
          <cell r="O191">
            <v>0</v>
          </cell>
          <cell r="P191">
            <v>100</v>
          </cell>
        </row>
        <row r="192">
          <cell r="A192">
            <v>3736</v>
          </cell>
          <cell r="B192">
            <v>27761</v>
          </cell>
          <cell r="C192" t="str">
            <v>P</v>
          </cell>
          <cell r="D192" t="str">
            <v>CDI F.E.</v>
          </cell>
          <cell r="E192" t="str">
            <v>SWAP</v>
          </cell>
          <cell r="F192" t="str">
            <v>SUL AMÉRICA R FUNDO DE INVESTIMENTO FINANCEIRO 60 D.</v>
          </cell>
          <cell r="G192">
            <v>36195</v>
          </cell>
          <cell r="H192">
            <v>36374</v>
          </cell>
          <cell r="J192" t="str">
            <v>S</v>
          </cell>
          <cell r="K192" t="str">
            <v>T</v>
          </cell>
          <cell r="L192">
            <v>15389550.724764781</v>
          </cell>
          <cell r="M192">
            <v>8690242.6589670684</v>
          </cell>
          <cell r="N192">
            <v>0</v>
          </cell>
          <cell r="O192">
            <v>0</v>
          </cell>
          <cell r="P192">
            <v>103</v>
          </cell>
        </row>
        <row r="193">
          <cell r="A193">
            <v>3758</v>
          </cell>
          <cell r="B193">
            <v>27908</v>
          </cell>
          <cell r="C193" t="str">
            <v>P</v>
          </cell>
          <cell r="D193" t="str">
            <v>CDI F.E.</v>
          </cell>
          <cell r="E193" t="str">
            <v>SWAP</v>
          </cell>
          <cell r="F193" t="str">
            <v>ATRIUS DI FUNDO DE INVESTIMENTO FINANCEIRO 60 DIAS</v>
          </cell>
          <cell r="G193">
            <v>36196</v>
          </cell>
          <cell r="H193">
            <v>36374</v>
          </cell>
          <cell r="J193" t="str">
            <v>S</v>
          </cell>
          <cell r="K193" t="str">
            <v>T</v>
          </cell>
          <cell r="L193">
            <v>1999123.77</v>
          </cell>
          <cell r="M193">
            <v>1102052.7949283351</v>
          </cell>
          <cell r="N193">
            <v>0</v>
          </cell>
          <cell r="O193">
            <v>0</v>
          </cell>
          <cell r="P193">
            <v>103</v>
          </cell>
        </row>
        <row r="194">
          <cell r="A194">
            <v>3759</v>
          </cell>
          <cell r="B194">
            <v>27910</v>
          </cell>
          <cell r="C194" t="str">
            <v>P</v>
          </cell>
          <cell r="D194" t="str">
            <v>CDI F.E.</v>
          </cell>
          <cell r="E194" t="str">
            <v>SWAP</v>
          </cell>
          <cell r="F194" t="str">
            <v>CORINTO DERIVATIVOS FUNDO DE INVESTIMENTO FINANC.</v>
          </cell>
          <cell r="G194">
            <v>36196</v>
          </cell>
          <cell r="H194">
            <v>36374</v>
          </cell>
          <cell r="J194" t="str">
            <v>S</v>
          </cell>
          <cell r="K194" t="str">
            <v>T</v>
          </cell>
          <cell r="L194">
            <v>998788.82</v>
          </cell>
          <cell r="M194">
            <v>550600.23153252481</v>
          </cell>
          <cell r="N194">
            <v>0</v>
          </cell>
          <cell r="O194">
            <v>0</v>
          </cell>
          <cell r="P194">
            <v>103</v>
          </cell>
        </row>
        <row r="195">
          <cell r="A195">
            <v>3760</v>
          </cell>
          <cell r="B195">
            <v>27906</v>
          </cell>
          <cell r="C195" t="str">
            <v>P</v>
          </cell>
          <cell r="D195" t="str">
            <v>CDI F.E.</v>
          </cell>
          <cell r="E195" t="str">
            <v>SWAP</v>
          </cell>
          <cell r="F195" t="str">
            <v>FUNDO DE INVESTIMENTO FINANCEIRO INVESTOR</v>
          </cell>
          <cell r="G195">
            <v>36196</v>
          </cell>
          <cell r="H195">
            <v>36374</v>
          </cell>
          <cell r="J195" t="str">
            <v>S</v>
          </cell>
          <cell r="K195" t="str">
            <v>T</v>
          </cell>
          <cell r="L195">
            <v>2999458.71</v>
          </cell>
          <cell r="M195">
            <v>1653505.3528114662</v>
          </cell>
          <cell r="N195">
            <v>0</v>
          </cell>
          <cell r="O195">
            <v>0</v>
          </cell>
          <cell r="P195">
            <v>103</v>
          </cell>
        </row>
        <row r="196">
          <cell r="A196">
            <v>3744</v>
          </cell>
          <cell r="B196">
            <v>27909</v>
          </cell>
          <cell r="C196" t="str">
            <v>P</v>
          </cell>
          <cell r="D196" t="str">
            <v>CDI F.E.</v>
          </cell>
          <cell r="E196" t="str">
            <v>SWAP</v>
          </cell>
          <cell r="F196" t="str">
            <v>ITAÚ FUNDO DE INVESTIMENTO FINANCEIRO 60 DIAS</v>
          </cell>
          <cell r="G196">
            <v>36196</v>
          </cell>
          <cell r="H196">
            <v>36374</v>
          </cell>
          <cell r="J196" t="str">
            <v>S</v>
          </cell>
          <cell r="K196" t="str">
            <v>T</v>
          </cell>
          <cell r="L196">
            <v>7998025.7901687715</v>
          </cell>
          <cell r="M196">
            <v>4409055.0111183962</v>
          </cell>
          <cell r="N196">
            <v>0</v>
          </cell>
          <cell r="O196">
            <v>0</v>
          </cell>
          <cell r="P196">
            <v>103</v>
          </cell>
        </row>
        <row r="197">
          <cell r="A197">
            <v>3761</v>
          </cell>
          <cell r="B197">
            <v>27905</v>
          </cell>
          <cell r="C197" t="str">
            <v>P</v>
          </cell>
          <cell r="D197" t="str">
            <v>CDI F.E.</v>
          </cell>
          <cell r="E197" t="str">
            <v>SWAP</v>
          </cell>
          <cell r="F197" t="str">
            <v>JAMSTEC FUNDO DE INVESTIMENTO FINANCEIRO</v>
          </cell>
          <cell r="G197">
            <v>36196</v>
          </cell>
          <cell r="H197">
            <v>36374</v>
          </cell>
          <cell r="J197" t="str">
            <v>S</v>
          </cell>
          <cell r="K197" t="str">
            <v>T</v>
          </cell>
          <cell r="L197">
            <v>4998572.8546176869</v>
          </cell>
          <cell r="M197">
            <v>2755552.8415753511</v>
          </cell>
          <cell r="N197">
            <v>0</v>
          </cell>
          <cell r="O197">
            <v>0</v>
          </cell>
          <cell r="P197">
            <v>103</v>
          </cell>
        </row>
        <row r="198">
          <cell r="A198">
            <v>3757</v>
          </cell>
          <cell r="B198">
            <v>27907</v>
          </cell>
          <cell r="C198" t="str">
            <v>P</v>
          </cell>
          <cell r="D198" t="str">
            <v>CDI F.E.</v>
          </cell>
          <cell r="E198" t="str">
            <v>SWAP</v>
          </cell>
          <cell r="F198" t="str">
            <v>SPECIAL FUNDO DE INVESTIMENTO FINANCEIRO 60 DIAS</v>
          </cell>
          <cell r="G198">
            <v>36196</v>
          </cell>
          <cell r="H198">
            <v>36374</v>
          </cell>
          <cell r="J198" t="str">
            <v>S</v>
          </cell>
          <cell r="K198" t="str">
            <v>T</v>
          </cell>
          <cell r="L198">
            <v>7699626.6140634995</v>
          </cell>
          <cell r="M198">
            <v>4244557.1191088753</v>
          </cell>
          <cell r="N198">
            <v>0</v>
          </cell>
          <cell r="O198">
            <v>0</v>
          </cell>
          <cell r="P198">
            <v>103</v>
          </cell>
        </row>
        <row r="199">
          <cell r="A199">
            <v>4434</v>
          </cell>
          <cell r="B199">
            <v>32336</v>
          </cell>
          <cell r="C199" t="str">
            <v>P</v>
          </cell>
          <cell r="D199" t="str">
            <v>CDI</v>
          </cell>
          <cell r="E199" t="str">
            <v>SWAP</v>
          </cell>
          <cell r="F199" t="str">
            <v>ASEA BROWN BOVERI LTDA</v>
          </cell>
          <cell r="G199">
            <v>36283</v>
          </cell>
          <cell r="H199">
            <v>36374</v>
          </cell>
          <cell r="I199">
            <v>36493</v>
          </cell>
          <cell r="J199" t="str">
            <v>C</v>
          </cell>
          <cell r="K199" t="str">
            <v>T</v>
          </cell>
          <cell r="L199">
            <v>325187.78999999998</v>
          </cell>
          <cell r="M199">
            <v>195813.68699945803</v>
          </cell>
          <cell r="N199">
            <v>0</v>
          </cell>
          <cell r="O199">
            <v>0</v>
          </cell>
          <cell r="P199">
            <v>98</v>
          </cell>
        </row>
        <row r="200">
          <cell r="A200">
            <v>4463</v>
          </cell>
          <cell r="B200">
            <v>32610</v>
          </cell>
          <cell r="C200" t="str">
            <v>P</v>
          </cell>
          <cell r="D200" t="str">
            <v>CDI</v>
          </cell>
          <cell r="E200" t="str">
            <v>SWAP</v>
          </cell>
          <cell r="F200" t="str">
            <v>ASEA BROWN BOVERI LTDA</v>
          </cell>
          <cell r="G200">
            <v>36286</v>
          </cell>
          <cell r="H200">
            <v>36374</v>
          </cell>
          <cell r="I200">
            <v>36648</v>
          </cell>
          <cell r="J200" t="str">
            <v>C</v>
          </cell>
          <cell r="K200" t="str">
            <v>T</v>
          </cell>
          <cell r="L200">
            <v>2410000</v>
          </cell>
          <cell r="M200">
            <v>1430521.7546150649</v>
          </cell>
          <cell r="N200">
            <v>0</v>
          </cell>
          <cell r="O200">
            <v>0</v>
          </cell>
          <cell r="P200">
            <v>98</v>
          </cell>
        </row>
        <row r="201">
          <cell r="A201">
            <v>4466</v>
          </cell>
          <cell r="B201">
            <v>32687</v>
          </cell>
          <cell r="C201" t="str">
            <v>P</v>
          </cell>
          <cell r="D201" t="str">
            <v>CDI</v>
          </cell>
          <cell r="E201" t="str">
            <v>SWAP</v>
          </cell>
          <cell r="F201" t="str">
            <v>BANCO GERDAU S.A.</v>
          </cell>
          <cell r="G201">
            <v>36287</v>
          </cell>
          <cell r="H201">
            <v>36374</v>
          </cell>
          <cell r="J201" t="str">
            <v>S</v>
          </cell>
          <cell r="K201" t="str">
            <v>T</v>
          </cell>
          <cell r="L201">
            <v>500000</v>
          </cell>
          <cell r="M201">
            <v>298882.18064439</v>
          </cell>
          <cell r="N201">
            <v>0</v>
          </cell>
          <cell r="O201">
            <v>0</v>
          </cell>
          <cell r="P201">
            <v>100</v>
          </cell>
        </row>
        <row r="202">
          <cell r="A202">
            <v>4636</v>
          </cell>
          <cell r="B202">
            <v>34200</v>
          </cell>
          <cell r="C202" t="str">
            <v>P</v>
          </cell>
          <cell r="D202" t="str">
            <v>CDI F.E.</v>
          </cell>
          <cell r="E202" t="str">
            <v>SWAP</v>
          </cell>
          <cell r="F202" t="str">
            <v>SAFIC CORRETORA DE VALORES DE CÂMBIO</v>
          </cell>
          <cell r="G202">
            <v>36307</v>
          </cell>
          <cell r="H202">
            <v>36374</v>
          </cell>
          <cell r="J202" t="str">
            <v>S</v>
          </cell>
          <cell r="K202" t="str">
            <v>T</v>
          </cell>
          <cell r="L202">
            <v>3482278.88</v>
          </cell>
          <cell r="M202">
            <v>2026230.0011637381</v>
          </cell>
          <cell r="N202">
            <v>0</v>
          </cell>
          <cell r="O202">
            <v>0</v>
          </cell>
          <cell r="P202">
            <v>100</v>
          </cell>
        </row>
        <row r="203">
          <cell r="A203">
            <v>4682</v>
          </cell>
          <cell r="B203">
            <v>34751</v>
          </cell>
          <cell r="C203" t="str">
            <v>A</v>
          </cell>
          <cell r="D203" t="str">
            <v>CDI F.E.</v>
          </cell>
          <cell r="E203" t="str">
            <v>SWAP</v>
          </cell>
          <cell r="F203" t="str">
            <v>INFOGLOBO COMUNICAÇÕES LTDA</v>
          </cell>
          <cell r="G203">
            <v>36313</v>
          </cell>
          <cell r="H203">
            <v>36374</v>
          </cell>
          <cell r="J203" t="str">
            <v>S</v>
          </cell>
          <cell r="K203" t="str">
            <v>T</v>
          </cell>
          <cell r="L203">
            <v>8668000</v>
          </cell>
          <cell r="M203">
            <v>5000000.0000000009</v>
          </cell>
          <cell r="N203">
            <v>0</v>
          </cell>
          <cell r="O203">
            <v>0</v>
          </cell>
          <cell r="P203">
            <v>100</v>
          </cell>
        </row>
        <row r="204">
          <cell r="A204">
            <v>4761</v>
          </cell>
          <cell r="B204">
            <v>36242</v>
          </cell>
          <cell r="C204" t="str">
            <v>A</v>
          </cell>
          <cell r="D204" t="str">
            <v>CDI F.E.</v>
          </cell>
          <cell r="E204" t="str">
            <v>SWAP</v>
          </cell>
          <cell r="F204" t="str">
            <v>BANCO ABC-BRASIL S.A.</v>
          </cell>
          <cell r="G204">
            <v>36327</v>
          </cell>
          <cell r="H204">
            <v>36374</v>
          </cell>
          <cell r="J204" t="str">
            <v>S</v>
          </cell>
          <cell r="K204" t="str">
            <v>T</v>
          </cell>
          <cell r="L204">
            <v>2683800</v>
          </cell>
          <cell r="M204">
            <v>1500000</v>
          </cell>
          <cell r="N204">
            <v>0</v>
          </cell>
          <cell r="O204">
            <v>0</v>
          </cell>
          <cell r="P204">
            <v>100</v>
          </cell>
        </row>
        <row r="205">
          <cell r="A205">
            <v>4778</v>
          </cell>
          <cell r="B205">
            <v>36322</v>
          </cell>
          <cell r="C205" t="str">
            <v>A</v>
          </cell>
          <cell r="D205" t="str">
            <v>CDI F.E.</v>
          </cell>
          <cell r="E205" t="str">
            <v>SWAP</v>
          </cell>
          <cell r="F205" t="str">
            <v>INFOGLOBO COMUNICAÇÕES LTDA</v>
          </cell>
          <cell r="G205">
            <v>36328</v>
          </cell>
          <cell r="H205">
            <v>36374</v>
          </cell>
          <cell r="J205" t="str">
            <v>S</v>
          </cell>
          <cell r="K205" t="str">
            <v>T</v>
          </cell>
          <cell r="L205">
            <v>8837500</v>
          </cell>
          <cell r="M205">
            <v>5000000</v>
          </cell>
          <cell r="N205">
            <v>0</v>
          </cell>
          <cell r="O205">
            <v>0</v>
          </cell>
          <cell r="P205">
            <v>100</v>
          </cell>
        </row>
      </sheetData>
      <sheetData sheetId="2"/>
      <sheetData sheetId="3" refreshError="1">
        <row r="1">
          <cell r="A1">
            <v>36341</v>
          </cell>
          <cell r="B1">
            <v>1</v>
          </cell>
          <cell r="D1">
            <v>100000</v>
          </cell>
        </row>
        <row r="2">
          <cell r="A2">
            <v>36342</v>
          </cell>
          <cell r="B2">
            <v>1.0007406020198399</v>
          </cell>
          <cell r="D2">
            <v>99925.99</v>
          </cell>
          <cell r="E2">
            <v>2.22180606</v>
          </cell>
        </row>
        <row r="3">
          <cell r="A3">
            <v>36343</v>
          </cell>
          <cell r="B3">
            <v>1.0014778913389999</v>
          </cell>
          <cell r="D3">
            <v>99852.43</v>
          </cell>
          <cell r="E3">
            <v>2.2160185499999998</v>
          </cell>
        </row>
        <row r="4">
          <cell r="A4">
            <v>36346</v>
          </cell>
          <cell r="B4">
            <v>1.00221572385141</v>
          </cell>
          <cell r="D4">
            <v>99778.92</v>
          </cell>
          <cell r="E4">
            <v>2.2140894499999999</v>
          </cell>
        </row>
        <row r="5">
          <cell r="A5">
            <v>36347</v>
          </cell>
          <cell r="B5">
            <v>1.0029540999572699</v>
          </cell>
          <cell r="D5">
            <v>99705.46</v>
          </cell>
          <cell r="E5">
            <v>2.2131248000000001</v>
          </cell>
        </row>
        <row r="6">
          <cell r="A6">
            <v>36348</v>
          </cell>
          <cell r="B6">
            <v>1.00369302005705</v>
          </cell>
          <cell r="D6">
            <v>99632.06</v>
          </cell>
          <cell r="E6">
            <v>2.21254609</v>
          </cell>
        </row>
        <row r="7">
          <cell r="A7">
            <v>36349</v>
          </cell>
          <cell r="B7">
            <v>1.00443248455156</v>
          </cell>
          <cell r="D7">
            <v>99558.71</v>
          </cell>
          <cell r="E7">
            <v>2.2121602899999999</v>
          </cell>
        </row>
        <row r="8">
          <cell r="A8">
            <v>36350</v>
          </cell>
          <cell r="B8">
            <v>1.00517249384186</v>
          </cell>
          <cell r="D8">
            <v>99485.41</v>
          </cell>
          <cell r="E8">
            <v>2.21188472</v>
          </cell>
        </row>
        <row r="9">
          <cell r="A9">
            <v>36353</v>
          </cell>
          <cell r="B9">
            <v>1.0059130483293299</v>
          </cell>
          <cell r="D9">
            <v>99412.17</v>
          </cell>
          <cell r="E9">
            <v>2.21167793</v>
          </cell>
        </row>
        <row r="10">
          <cell r="A10">
            <v>36354</v>
          </cell>
          <cell r="B10">
            <v>1.0066541484156499</v>
          </cell>
          <cell r="D10">
            <v>99338.98</v>
          </cell>
          <cell r="E10">
            <v>2.21151718</v>
          </cell>
        </row>
        <row r="11">
          <cell r="A11">
            <v>36355</v>
          </cell>
          <cell r="B11">
            <v>1.0073957945027701</v>
          </cell>
          <cell r="D11">
            <v>99265.85</v>
          </cell>
          <cell r="E11">
            <v>2.2113885899999999</v>
          </cell>
        </row>
        <row r="12">
          <cell r="A12">
            <v>36356</v>
          </cell>
          <cell r="B12">
            <v>1.0081379869929701</v>
          </cell>
          <cell r="D12">
            <v>99192.77</v>
          </cell>
          <cell r="E12">
            <v>2.2112833900000002</v>
          </cell>
        </row>
        <row r="13">
          <cell r="A13">
            <v>36357</v>
          </cell>
          <cell r="B13">
            <v>1.00888072628879</v>
          </cell>
          <cell r="D13">
            <v>99119.74</v>
          </cell>
          <cell r="E13">
            <v>2.2111957000000002</v>
          </cell>
        </row>
        <row r="14">
          <cell r="A14">
            <v>36360</v>
          </cell>
          <cell r="B14">
            <v>1.00962401279311</v>
          </cell>
          <cell r="D14">
            <v>99046.77</v>
          </cell>
          <cell r="E14">
            <v>2.2111215199999998</v>
          </cell>
        </row>
        <row r="15">
          <cell r="A15">
            <v>36361</v>
          </cell>
          <cell r="B15">
            <v>1.01036784690905</v>
          </cell>
          <cell r="D15">
            <v>98973.85</v>
          </cell>
          <cell r="E15">
            <v>2.2110579399999999</v>
          </cell>
        </row>
        <row r="16">
          <cell r="A16">
            <v>36362</v>
          </cell>
          <cell r="B16">
            <v>1.01111222904009</v>
          </cell>
          <cell r="D16">
            <v>98900.99</v>
          </cell>
          <cell r="E16">
            <v>2.2110028399999999</v>
          </cell>
        </row>
        <row r="17">
          <cell r="A17">
            <v>36363</v>
          </cell>
          <cell r="B17">
            <v>1.0118571595899699</v>
          </cell>
          <cell r="D17">
            <v>98828.18</v>
          </cell>
          <cell r="E17">
            <v>2.2109544900000002</v>
          </cell>
        </row>
        <row r="18">
          <cell r="A18">
            <v>36364</v>
          </cell>
          <cell r="B18">
            <v>1.0126026389627201</v>
          </cell>
          <cell r="D18">
            <v>98755.42</v>
          </cell>
          <cell r="E18">
            <v>2.2109119499999998</v>
          </cell>
        </row>
        <row r="19">
          <cell r="A19">
            <v>36367</v>
          </cell>
          <cell r="B19">
            <v>1.0133486675626899</v>
          </cell>
          <cell r="D19">
            <v>98682.72</v>
          </cell>
          <cell r="E19">
            <v>2.2108741300000001</v>
          </cell>
        </row>
        <row r="20">
          <cell r="A20">
            <v>36368</v>
          </cell>
          <cell r="B20">
            <v>1.01409524579452</v>
          </cell>
          <cell r="D20">
            <v>98610.07</v>
          </cell>
          <cell r="E20">
            <v>2.2108402800000002</v>
          </cell>
        </row>
        <row r="21">
          <cell r="A21">
            <v>36369</v>
          </cell>
          <cell r="B21">
            <v>1.01484237406315</v>
          </cell>
          <cell r="D21">
            <v>98537.47</v>
          </cell>
          <cell r="E21">
            <v>2.21080984</v>
          </cell>
        </row>
        <row r="22">
          <cell r="A22">
            <v>36370</v>
          </cell>
          <cell r="B22">
            <v>1.01559005277381</v>
          </cell>
          <cell r="D22">
            <v>98464.93</v>
          </cell>
          <cell r="E22">
            <v>2.21078229</v>
          </cell>
        </row>
        <row r="23">
          <cell r="A23">
            <v>36371</v>
          </cell>
          <cell r="B23">
            <v>1.0163382823320499</v>
          </cell>
          <cell r="D23">
            <v>98392.44</v>
          </cell>
          <cell r="E23">
            <v>2.2107572599999998</v>
          </cell>
        </row>
        <row r="24">
          <cell r="A24">
            <v>36374</v>
          </cell>
          <cell r="B24">
            <v>1.0170870626525601</v>
          </cell>
          <cell r="D24">
            <v>98320</v>
          </cell>
          <cell r="E24">
            <v>2.21073429</v>
          </cell>
        </row>
        <row r="25">
          <cell r="A25">
            <v>36375</v>
          </cell>
          <cell r="B25">
            <v>1.0178386987353101</v>
          </cell>
          <cell r="D25">
            <v>98247.39</v>
          </cell>
          <cell r="E25">
            <v>2.21099647</v>
          </cell>
        </row>
        <row r="26">
          <cell r="A26">
            <v>36376</v>
          </cell>
          <cell r="B26">
            <v>1.0185908902835901</v>
          </cell>
          <cell r="D26">
            <v>98174.84</v>
          </cell>
          <cell r="E26">
            <v>2.21123753</v>
          </cell>
        </row>
        <row r="27">
          <cell r="A27">
            <v>36377</v>
          </cell>
          <cell r="B27">
            <v>1.0193436377078899</v>
          </cell>
          <cell r="D27">
            <v>98102.34</v>
          </cell>
          <cell r="E27">
            <v>2.2114602799999998</v>
          </cell>
        </row>
        <row r="28">
          <cell r="A28">
            <v>36378</v>
          </cell>
          <cell r="B28">
            <v>1.02009694141901</v>
          </cell>
          <cell r="D28">
            <v>98029.9</v>
          </cell>
          <cell r="E28">
            <v>2.2116663499999998</v>
          </cell>
        </row>
        <row r="29">
          <cell r="A29">
            <v>36381</v>
          </cell>
          <cell r="B29">
            <v>1.02085080182804</v>
          </cell>
          <cell r="D29">
            <v>97957.51</v>
          </cell>
          <cell r="E29">
            <v>2.21185784</v>
          </cell>
        </row>
        <row r="30">
          <cell r="A30">
            <v>36382</v>
          </cell>
          <cell r="B30">
            <v>1.0216052193464</v>
          </cell>
          <cell r="D30">
            <v>97885.17</v>
          </cell>
          <cell r="E30">
            <v>2.2120359399999998</v>
          </cell>
        </row>
        <row r="31">
          <cell r="A31">
            <v>36383</v>
          </cell>
          <cell r="B31">
            <v>1.0223601943857901</v>
          </cell>
          <cell r="D31">
            <v>97812.88</v>
          </cell>
          <cell r="E31">
            <v>2.2122023899999999</v>
          </cell>
        </row>
        <row r="32">
          <cell r="A32">
            <v>36384</v>
          </cell>
          <cell r="B32">
            <v>1.0231157273582301</v>
          </cell>
          <cell r="D32">
            <v>97740.65</v>
          </cell>
          <cell r="E32">
            <v>2.2123578099999999</v>
          </cell>
        </row>
        <row r="33">
          <cell r="A33">
            <v>36385</v>
          </cell>
          <cell r="B33">
            <v>1.0238718186760201</v>
          </cell>
          <cell r="D33">
            <v>97668.479999999996</v>
          </cell>
          <cell r="E33">
            <v>2.2125037500000002</v>
          </cell>
        </row>
        <row r="34">
          <cell r="A34">
            <v>36388</v>
          </cell>
          <cell r="B34">
            <v>1.0246284687517999</v>
          </cell>
          <cell r="D34">
            <v>97596.35</v>
          </cell>
          <cell r="E34">
            <v>2.2126408400000002</v>
          </cell>
        </row>
        <row r="35">
          <cell r="A35">
            <v>36389</v>
          </cell>
          <cell r="B35">
            <v>1.02538567799849</v>
          </cell>
          <cell r="D35">
            <v>97524.28</v>
          </cell>
          <cell r="E35">
            <v>2.21276976</v>
          </cell>
        </row>
        <row r="36">
          <cell r="A36">
            <v>36390</v>
          </cell>
          <cell r="B36">
            <v>1.02614344682932</v>
          </cell>
          <cell r="D36">
            <v>97452.26</v>
          </cell>
          <cell r="E36">
            <v>2.21289136</v>
          </cell>
        </row>
        <row r="37">
          <cell r="A37">
            <v>36391</v>
          </cell>
          <cell r="B37">
            <v>1.02690177565784</v>
          </cell>
          <cell r="D37">
            <v>97380.3</v>
          </cell>
          <cell r="E37">
            <v>2.2130062100000001</v>
          </cell>
        </row>
        <row r="38">
          <cell r="A38">
            <v>36392</v>
          </cell>
          <cell r="B38">
            <v>1.0276606648978699</v>
          </cell>
          <cell r="D38">
            <v>97308.39</v>
          </cell>
          <cell r="E38">
            <v>2.2131148899999999</v>
          </cell>
        </row>
        <row r="39">
          <cell r="A39">
            <v>36395</v>
          </cell>
          <cell r="B39">
            <v>1.0284201149635801</v>
          </cell>
          <cell r="D39">
            <v>97236.53</v>
          </cell>
          <cell r="E39">
            <v>2.21321777</v>
          </cell>
        </row>
        <row r="40">
          <cell r="A40">
            <v>36396</v>
          </cell>
          <cell r="B40">
            <v>1.02918012626942</v>
          </cell>
          <cell r="D40">
            <v>97164.72</v>
          </cell>
          <cell r="E40">
            <v>2.2133154199999998</v>
          </cell>
        </row>
        <row r="41">
          <cell r="A41">
            <v>36397</v>
          </cell>
          <cell r="B41">
            <v>1.0299406992301401</v>
          </cell>
          <cell r="D41">
            <v>97092.97</v>
          </cell>
          <cell r="E41">
            <v>2.21340819</v>
          </cell>
        </row>
        <row r="42">
          <cell r="A42">
            <v>36398</v>
          </cell>
          <cell r="B42">
            <v>1.0307018342608201</v>
          </cell>
          <cell r="D42">
            <v>97021.27</v>
          </cell>
          <cell r="E42">
            <v>2.21349631</v>
          </cell>
        </row>
        <row r="43">
          <cell r="A43">
            <v>36399</v>
          </cell>
          <cell r="B43">
            <v>1.0314635317768299</v>
          </cell>
          <cell r="D43">
            <v>96949.62</v>
          </cell>
          <cell r="E43">
            <v>2.2135804600000002</v>
          </cell>
        </row>
        <row r="44">
          <cell r="A44">
            <v>36402</v>
          </cell>
          <cell r="B44">
            <v>1.03222579219385</v>
          </cell>
          <cell r="D44">
            <v>96878.03</v>
          </cell>
          <cell r="E44">
            <v>2.2136605399999998</v>
          </cell>
        </row>
        <row r="45">
          <cell r="A45">
            <v>36403</v>
          </cell>
          <cell r="B45">
            <v>1.03298861592788</v>
          </cell>
          <cell r="D45">
            <v>96806.49</v>
          </cell>
          <cell r="E45">
            <v>2.2137370999999999</v>
          </cell>
        </row>
        <row r="46">
          <cell r="A46">
            <v>36404</v>
          </cell>
          <cell r="B46">
            <v>1.0337520028945</v>
          </cell>
          <cell r="D46">
            <v>96735</v>
          </cell>
          <cell r="E46">
            <v>2.2138101400000001</v>
          </cell>
        </row>
        <row r="47">
          <cell r="A47">
            <v>36405</v>
          </cell>
          <cell r="B47">
            <v>1.03454590413501</v>
          </cell>
          <cell r="D47">
            <v>96660.77</v>
          </cell>
          <cell r="E47">
            <v>2.2157694600000002</v>
          </cell>
        </row>
        <row r="48">
          <cell r="A48">
            <v>36406</v>
          </cell>
          <cell r="B48">
            <v>1.0353404150760801</v>
          </cell>
          <cell r="D48">
            <v>96586.59</v>
          </cell>
          <cell r="E48">
            <v>2.2176453199999999</v>
          </cell>
        </row>
        <row r="49">
          <cell r="A49">
            <v>36409</v>
          </cell>
          <cell r="B49">
            <v>1.0361355361859499</v>
          </cell>
          <cell r="D49">
            <v>96512.47</v>
          </cell>
          <cell r="E49">
            <v>2.2194432599999998</v>
          </cell>
        </row>
        <row r="50">
          <cell r="A50">
            <v>36411</v>
          </cell>
          <cell r="B50">
            <v>1.0369312679332301</v>
          </cell>
          <cell r="D50">
            <v>96438.41</v>
          </cell>
          <cell r="E50">
            <v>2.22116757</v>
          </cell>
        </row>
        <row r="51">
          <cell r="A51">
            <v>36412</v>
          </cell>
          <cell r="B51">
            <v>1.03772761078686</v>
          </cell>
          <cell r="D51">
            <v>96364.4</v>
          </cell>
          <cell r="E51">
            <v>2.2228230099999999</v>
          </cell>
        </row>
        <row r="52">
          <cell r="A52">
            <v>36413</v>
          </cell>
          <cell r="B52">
            <v>1.0385245652161701</v>
          </cell>
          <cell r="D52">
            <v>96290.45</v>
          </cell>
          <cell r="E52">
            <v>2.2244136700000001</v>
          </cell>
        </row>
        <row r="53">
          <cell r="A53">
            <v>36416</v>
          </cell>
          <cell r="B53">
            <v>1.0393221316908301</v>
          </cell>
          <cell r="D53">
            <v>96216.56</v>
          </cell>
          <cell r="E53">
            <v>2.2259430299999998</v>
          </cell>
        </row>
        <row r="54">
          <cell r="A54">
            <v>36417</v>
          </cell>
          <cell r="B54">
            <v>1.0401203106808801</v>
          </cell>
          <cell r="D54">
            <v>96142.720000000001</v>
          </cell>
          <cell r="E54">
            <v>2.2274146199999998</v>
          </cell>
        </row>
        <row r="55">
          <cell r="A55">
            <v>36418</v>
          </cell>
          <cell r="B55">
            <v>1.0409191026567299</v>
          </cell>
          <cell r="D55">
            <v>96068.94</v>
          </cell>
          <cell r="E55">
            <v>2.2288317499999999</v>
          </cell>
        </row>
        <row r="56">
          <cell r="A56">
            <v>36419</v>
          </cell>
          <cell r="B56">
            <v>1.04171850808913</v>
          </cell>
          <cell r="D56">
            <v>95995.22</v>
          </cell>
          <cell r="E56">
            <v>2.2301972700000001</v>
          </cell>
        </row>
        <row r="57">
          <cell r="A57">
            <v>36420</v>
          </cell>
          <cell r="B57">
            <v>1.0425185274492099</v>
          </cell>
          <cell r="D57">
            <v>95921.56</v>
          </cell>
          <cell r="E57">
            <v>2.2315142699999999</v>
          </cell>
        </row>
        <row r="58">
          <cell r="A58">
            <v>36423</v>
          </cell>
          <cell r="B58">
            <v>1.04331916120844</v>
          </cell>
          <cell r="D58">
            <v>95847.95</v>
          </cell>
          <cell r="E58">
            <v>2.23278482</v>
          </cell>
        </row>
        <row r="59">
          <cell r="A59">
            <v>36424</v>
          </cell>
          <cell r="B59">
            <v>1.04412040983868</v>
          </cell>
          <cell r="D59">
            <v>95774.39</v>
          </cell>
          <cell r="E59">
            <v>2.23401162</v>
          </cell>
        </row>
        <row r="60">
          <cell r="A60">
            <v>36425</v>
          </cell>
          <cell r="B60">
            <v>1.04492227381214</v>
          </cell>
          <cell r="D60">
            <v>95700.9</v>
          </cell>
          <cell r="E60">
            <v>2.2351968599999998</v>
          </cell>
        </row>
        <row r="61">
          <cell r="A61">
            <v>36426</v>
          </cell>
          <cell r="B61">
            <v>1.0457247536013801</v>
          </cell>
          <cell r="D61">
            <v>95627.46</v>
          </cell>
          <cell r="E61">
            <v>2.2363426999999998</v>
          </cell>
        </row>
        <row r="62">
          <cell r="A62">
            <v>36427</v>
          </cell>
          <cell r="B62">
            <v>1.04652784967935</v>
          </cell>
          <cell r="D62">
            <v>95554.07</v>
          </cell>
          <cell r="E62">
            <v>2.2374506200000002</v>
          </cell>
        </row>
        <row r="63">
          <cell r="A63">
            <v>36430</v>
          </cell>
          <cell r="B63">
            <v>1.04733156251933</v>
          </cell>
          <cell r="D63">
            <v>95480.75</v>
          </cell>
          <cell r="E63">
            <v>2.2385230900000002</v>
          </cell>
        </row>
        <row r="64">
          <cell r="A64">
            <v>36431</v>
          </cell>
          <cell r="B64">
            <v>1.048135892595</v>
          </cell>
          <cell r="D64">
            <v>95407.48</v>
          </cell>
          <cell r="E64">
            <v>2.2395616500000002</v>
          </cell>
        </row>
        <row r="65">
          <cell r="A65">
            <v>36432</v>
          </cell>
          <cell r="B65">
            <v>1.0489408403803699</v>
          </cell>
          <cell r="D65">
            <v>95334.26</v>
          </cell>
          <cell r="E65">
            <v>2.24056744</v>
          </cell>
        </row>
        <row r="66">
          <cell r="A66">
            <v>36433</v>
          </cell>
          <cell r="B66">
            <v>1.0497464063498301</v>
          </cell>
          <cell r="D66">
            <v>95261.1</v>
          </cell>
          <cell r="E66">
            <v>2.2415424100000001</v>
          </cell>
        </row>
        <row r="67">
          <cell r="A67">
            <v>36434</v>
          </cell>
          <cell r="B67">
            <v>1.05055259066268</v>
          </cell>
          <cell r="D67">
            <v>95188</v>
          </cell>
          <cell r="E67">
            <v>2.24248789</v>
          </cell>
        </row>
        <row r="68">
          <cell r="A68">
            <v>36437</v>
          </cell>
          <cell r="B68">
            <v>1.05138838113023</v>
          </cell>
          <cell r="D68">
            <v>95112.33</v>
          </cell>
          <cell r="E68">
            <v>2.2446403899999998</v>
          </cell>
        </row>
        <row r="69">
          <cell r="A69">
            <v>36438</v>
          </cell>
          <cell r="B69">
            <v>1.05222483652947</v>
          </cell>
          <cell r="D69">
            <v>95036.72</v>
          </cell>
          <cell r="E69">
            <v>2.24672976</v>
          </cell>
        </row>
        <row r="70">
          <cell r="A70">
            <v>36439</v>
          </cell>
          <cell r="B70">
            <v>1.05306195738939</v>
          </cell>
          <cell r="D70">
            <v>94961.17</v>
          </cell>
          <cell r="E70">
            <v>2.2487585399999999</v>
          </cell>
        </row>
        <row r="71">
          <cell r="A71">
            <v>36440</v>
          </cell>
          <cell r="B71">
            <v>1.05389974423942</v>
          </cell>
          <cell r="D71">
            <v>94885.69</v>
          </cell>
          <cell r="E71">
            <v>2.2507293000000002</v>
          </cell>
        </row>
        <row r="72">
          <cell r="A72">
            <v>36441</v>
          </cell>
          <cell r="B72">
            <v>1.0547381976094099</v>
          </cell>
          <cell r="D72">
            <v>94810.26</v>
          </cell>
          <cell r="E72">
            <v>2.25264452</v>
          </cell>
        </row>
        <row r="73">
          <cell r="A73">
            <v>36444</v>
          </cell>
          <cell r="B73">
            <v>1.05557731802962</v>
          </cell>
          <cell r="D73">
            <v>94734.89</v>
          </cell>
          <cell r="E73">
            <v>2.2545066500000002</v>
          </cell>
        </row>
        <row r="74">
          <cell r="A74">
            <v>36446</v>
          </cell>
          <cell r="B74">
            <v>1.0564171060307199</v>
          </cell>
          <cell r="D74">
            <v>94659.58</v>
          </cell>
          <cell r="E74">
            <v>2.2563176700000001</v>
          </cell>
        </row>
        <row r="75">
          <cell r="A75">
            <v>36447</v>
          </cell>
          <cell r="B75">
            <v>1.05725756214384</v>
          </cell>
          <cell r="D75">
            <v>94584.33</v>
          </cell>
          <cell r="E75">
            <v>2.2580798500000001</v>
          </cell>
        </row>
        <row r="76">
          <cell r="A76">
            <v>36448</v>
          </cell>
          <cell r="B76">
            <v>1.05809868690051</v>
          </cell>
          <cell r="D76">
            <v>94509.14</v>
          </cell>
          <cell r="E76">
            <v>2.2597949800000001</v>
          </cell>
        </row>
        <row r="77">
          <cell r="A77">
            <v>36451</v>
          </cell>
          <cell r="B77">
            <v>1.0589404808326801</v>
          </cell>
          <cell r="D77">
            <v>94434.01</v>
          </cell>
          <cell r="E77">
            <v>2.2614649299999998</v>
          </cell>
        </row>
        <row r="78">
          <cell r="A78">
            <v>36452</v>
          </cell>
          <cell r="B78">
            <v>1.05978294447271</v>
          </cell>
          <cell r="D78">
            <v>94358.94</v>
          </cell>
          <cell r="E78">
            <v>2.2630915200000001</v>
          </cell>
        </row>
        <row r="79">
          <cell r="A79">
            <v>36453</v>
          </cell>
          <cell r="B79">
            <v>1.06062607835343</v>
          </cell>
          <cell r="D79">
            <v>94283.93</v>
          </cell>
          <cell r="E79">
            <v>2.26467646</v>
          </cell>
        </row>
        <row r="80">
          <cell r="A80">
            <v>36454</v>
          </cell>
          <cell r="B80">
            <v>1.06146988300805</v>
          </cell>
          <cell r="D80">
            <v>94208.98</v>
          </cell>
          <cell r="E80">
            <v>2.26622127</v>
          </cell>
        </row>
        <row r="81">
          <cell r="A81">
            <v>36455</v>
          </cell>
          <cell r="B81">
            <v>1.06231435897022</v>
          </cell>
          <cell r="D81">
            <v>94134.09</v>
          </cell>
          <cell r="E81">
            <v>2.26772741</v>
          </cell>
        </row>
        <row r="82">
          <cell r="A82">
            <v>36458</v>
          </cell>
          <cell r="B82">
            <v>1.06315950677402</v>
          </cell>
          <cell r="D82">
            <v>94059.26</v>
          </cell>
          <cell r="E82">
            <v>2.26919637</v>
          </cell>
        </row>
        <row r="83">
          <cell r="A83">
            <v>36459</v>
          </cell>
          <cell r="B83">
            <v>1.06400532695393</v>
          </cell>
          <cell r="D83">
            <v>93984.49</v>
          </cell>
          <cell r="E83">
            <v>2.2706294100000002</v>
          </cell>
        </row>
        <row r="84">
          <cell r="A84">
            <v>36460</v>
          </cell>
          <cell r="B84">
            <v>1.0648518200449</v>
          </cell>
          <cell r="D84">
            <v>93909.78</v>
          </cell>
          <cell r="E84">
            <v>2.27202803</v>
          </cell>
        </row>
        <row r="85">
          <cell r="A85">
            <v>36461</v>
          </cell>
          <cell r="B85">
            <v>1.0656989865822599</v>
          </cell>
          <cell r="D85">
            <v>93835.13</v>
          </cell>
          <cell r="E85">
            <v>2.2733934699999998</v>
          </cell>
        </row>
        <row r="86">
          <cell r="A86">
            <v>36462</v>
          </cell>
          <cell r="B86">
            <v>1.0665468271017899</v>
          </cell>
          <cell r="D86">
            <v>93760.53</v>
          </cell>
          <cell r="E86">
            <v>2.2747266599999998</v>
          </cell>
        </row>
        <row r="87">
          <cell r="A87">
            <v>36465</v>
          </cell>
          <cell r="B87">
            <v>1.0673953418867199</v>
          </cell>
          <cell r="D87">
            <v>93686</v>
          </cell>
          <cell r="E87">
            <v>2.2760287899999998</v>
          </cell>
        </row>
        <row r="88">
          <cell r="A88">
            <v>36467</v>
          </cell>
          <cell r="B88">
            <v>1.0683011574750401</v>
          </cell>
          <cell r="D88">
            <v>93606.56</v>
          </cell>
          <cell r="E88">
            <v>2.2791302400000002</v>
          </cell>
        </row>
        <row r="89">
          <cell r="A89">
            <v>36468</v>
          </cell>
          <cell r="B89">
            <v>1.06920774175875</v>
          </cell>
          <cell r="D89">
            <v>93527.19</v>
          </cell>
          <cell r="E89">
            <v>2.28216128</v>
          </cell>
        </row>
        <row r="90">
          <cell r="A90">
            <v>36469</v>
          </cell>
          <cell r="B90">
            <v>1.0701150953901899</v>
          </cell>
          <cell r="D90">
            <v>93447.89</v>
          </cell>
          <cell r="E90">
            <v>2.2851241</v>
          </cell>
        </row>
        <row r="91">
          <cell r="A91">
            <v>36472</v>
          </cell>
          <cell r="B91">
            <v>1.07102321902223</v>
          </cell>
          <cell r="D91">
            <v>93368.66</v>
          </cell>
          <cell r="E91">
            <v>2.2880211500000001</v>
          </cell>
        </row>
        <row r="92">
          <cell r="A92">
            <v>36473</v>
          </cell>
          <cell r="B92">
            <v>1.0719321133083199</v>
          </cell>
          <cell r="D92">
            <v>93289.49</v>
          </cell>
          <cell r="E92">
            <v>2.29085451</v>
          </cell>
        </row>
        <row r="93">
          <cell r="A93">
            <v>36474</v>
          </cell>
          <cell r="B93">
            <v>1.07284177890246</v>
          </cell>
          <cell r="D93">
            <v>93210.39</v>
          </cell>
          <cell r="E93">
            <v>2.29362625</v>
          </cell>
        </row>
        <row r="94">
          <cell r="A94">
            <v>36475</v>
          </cell>
          <cell r="B94">
            <v>1.0737522164591899</v>
          </cell>
          <cell r="D94">
            <v>93131.36</v>
          </cell>
          <cell r="E94">
            <v>2.29633836</v>
          </cell>
        </row>
        <row r="95">
          <cell r="A95">
            <v>36476</v>
          </cell>
          <cell r="B95">
            <v>1.0746634266336099</v>
          </cell>
          <cell r="D95">
            <v>93052.39</v>
          </cell>
          <cell r="E95">
            <v>2.29899275</v>
          </cell>
        </row>
        <row r="96">
          <cell r="A96">
            <v>36480</v>
          </cell>
          <cell r="B96">
            <v>1.0755754100813899</v>
          </cell>
          <cell r="D96">
            <v>92973.49</v>
          </cell>
          <cell r="E96">
            <v>2.3015914899999999</v>
          </cell>
        </row>
        <row r="97">
          <cell r="A97">
            <v>36481</v>
          </cell>
          <cell r="B97">
            <v>1.0764881674587501</v>
          </cell>
          <cell r="D97">
            <v>92894.66</v>
          </cell>
          <cell r="E97">
            <v>2.3041358999999999</v>
          </cell>
        </row>
        <row r="98">
          <cell r="A98">
            <v>36482</v>
          </cell>
          <cell r="B98">
            <v>1.07740169942246</v>
          </cell>
          <cell r="D98">
            <v>92815.89</v>
          </cell>
          <cell r="E98">
            <v>2.3066277300000002</v>
          </cell>
        </row>
        <row r="99">
          <cell r="A99">
            <v>36483</v>
          </cell>
          <cell r="B99">
            <v>1.0783160066298501</v>
          </cell>
          <cell r="D99">
            <v>92737.19</v>
          </cell>
          <cell r="E99">
            <v>2.3090688799999999</v>
          </cell>
        </row>
        <row r="100">
          <cell r="A100">
            <v>36486</v>
          </cell>
          <cell r="B100">
            <v>1.0792310897388</v>
          </cell>
          <cell r="D100">
            <v>92658.559999999998</v>
          </cell>
          <cell r="E100">
            <v>2.3114607299999999</v>
          </cell>
        </row>
        <row r="101">
          <cell r="A101">
            <v>36487</v>
          </cell>
          <cell r="B101">
            <v>1.08014694940778</v>
          </cell>
          <cell r="D101">
            <v>92580</v>
          </cell>
          <cell r="E101">
            <v>2.3138046600000002</v>
          </cell>
        </row>
        <row r="102">
          <cell r="A102">
            <v>36488</v>
          </cell>
          <cell r="B102">
            <v>1.08106358629577</v>
          </cell>
          <cell r="D102">
            <v>92501.5</v>
          </cell>
          <cell r="E102">
            <v>2.3161022299999998</v>
          </cell>
        </row>
        <row r="103">
          <cell r="A103">
            <v>36489</v>
          </cell>
          <cell r="B103">
            <v>1.0819810010623601</v>
          </cell>
          <cell r="D103">
            <v>92423.06</v>
          </cell>
          <cell r="E103">
            <v>2.3183548599999999</v>
          </cell>
        </row>
        <row r="104">
          <cell r="A104">
            <v>36490</v>
          </cell>
          <cell r="B104">
            <v>1.08289919436766</v>
          </cell>
          <cell r="D104">
            <v>92344.7</v>
          </cell>
          <cell r="E104">
            <v>2.32056358</v>
          </cell>
        </row>
        <row r="105">
          <cell r="A105">
            <v>36493</v>
          </cell>
          <cell r="B105">
            <v>1.0838181668723601</v>
          </cell>
          <cell r="D105">
            <v>92266.4</v>
          </cell>
          <cell r="E105">
            <v>2.3227299399999999</v>
          </cell>
        </row>
        <row r="106">
          <cell r="A106">
            <v>36494</v>
          </cell>
          <cell r="B106">
            <v>1.0847379192377</v>
          </cell>
          <cell r="D106">
            <v>92188.17</v>
          </cell>
          <cell r="E106">
            <v>2.32485498</v>
          </cell>
        </row>
        <row r="107">
          <cell r="A107">
            <v>36495</v>
          </cell>
          <cell r="B107">
            <v>1.0856584518510399</v>
          </cell>
          <cell r="D107">
            <v>92110</v>
          </cell>
          <cell r="E107">
            <v>2.3269398699999999</v>
          </cell>
        </row>
        <row r="108">
          <cell r="A108">
            <v>36496</v>
          </cell>
          <cell r="B108">
            <v>1.0865956403596899</v>
          </cell>
          <cell r="D108">
            <v>92030.56</v>
          </cell>
          <cell r="E108">
            <v>2.3293956599999999</v>
          </cell>
        </row>
        <row r="109">
          <cell r="A109">
            <v>36497</v>
          </cell>
          <cell r="B109">
            <v>1.0875336378910001</v>
          </cell>
          <cell r="D109">
            <v>91951.18</v>
          </cell>
          <cell r="E109">
            <v>2.3318061800000001</v>
          </cell>
        </row>
        <row r="110">
          <cell r="A110">
            <v>36500</v>
          </cell>
          <cell r="B110">
            <v>1.08847244514338</v>
          </cell>
          <cell r="D110">
            <v>91871.87</v>
          </cell>
          <cell r="E110">
            <v>2.3341722699999998</v>
          </cell>
        </row>
        <row r="111">
          <cell r="A111">
            <v>36501</v>
          </cell>
          <cell r="B111">
            <v>1.0894120628157899</v>
          </cell>
          <cell r="D111">
            <v>91792.63</v>
          </cell>
          <cell r="E111">
            <v>2.33649547</v>
          </cell>
        </row>
        <row r="112">
          <cell r="A112">
            <v>36502</v>
          </cell>
          <cell r="B112">
            <v>1.09035249160784</v>
          </cell>
          <cell r="D112">
            <v>91713.46</v>
          </cell>
          <cell r="E112">
            <v>2.3387769299999999</v>
          </cell>
        </row>
        <row r="113">
          <cell r="A113">
            <v>36503</v>
          </cell>
          <cell r="B113">
            <v>1.09129373221972</v>
          </cell>
          <cell r="D113">
            <v>91634.36</v>
          </cell>
          <cell r="E113">
            <v>2.3410175600000001</v>
          </cell>
        </row>
        <row r="114">
          <cell r="A114">
            <v>36504</v>
          </cell>
          <cell r="B114">
            <v>1.09223578535222</v>
          </cell>
          <cell r="D114">
            <v>91555.32</v>
          </cell>
          <cell r="E114">
            <v>2.3432183800000002</v>
          </cell>
        </row>
        <row r="115">
          <cell r="A115">
            <v>36507</v>
          </cell>
          <cell r="B115">
            <v>1.0931786517067501</v>
          </cell>
          <cell r="D115">
            <v>91476.36</v>
          </cell>
          <cell r="E115">
            <v>2.34538073</v>
          </cell>
        </row>
        <row r="116">
          <cell r="A116">
            <v>36508</v>
          </cell>
          <cell r="B116">
            <v>1.0941223319853299</v>
          </cell>
          <cell r="D116">
            <v>91397.46</v>
          </cell>
          <cell r="E116">
            <v>2.3475053199999998</v>
          </cell>
        </row>
        <row r="117">
          <cell r="A117">
            <v>36509</v>
          </cell>
          <cell r="B117">
            <v>1.0950668268905599</v>
          </cell>
          <cell r="D117">
            <v>91318.63</v>
          </cell>
          <cell r="E117">
            <v>2.3495935000000001</v>
          </cell>
        </row>
        <row r="118">
          <cell r="A118">
            <v>36510</v>
          </cell>
          <cell r="B118">
            <v>1.0960121371256599</v>
          </cell>
          <cell r="D118">
            <v>91239.87</v>
          </cell>
          <cell r="E118">
            <v>2.35164602</v>
          </cell>
        </row>
        <row r="119">
          <cell r="A119">
            <v>36511</v>
          </cell>
          <cell r="B119">
            <v>1.0969582633944699</v>
          </cell>
          <cell r="D119">
            <v>91161.17</v>
          </cell>
          <cell r="E119">
            <v>2.35366352</v>
          </cell>
        </row>
        <row r="120">
          <cell r="A120">
            <v>36514</v>
          </cell>
          <cell r="B120">
            <v>1.0979052064014201</v>
          </cell>
          <cell r="D120">
            <v>91082.54</v>
          </cell>
          <cell r="E120">
            <v>2.35564733</v>
          </cell>
        </row>
        <row r="121">
          <cell r="A121">
            <v>36515</v>
          </cell>
          <cell r="B121">
            <v>1.0988529668515601</v>
          </cell>
          <cell r="D121">
            <v>91003.99</v>
          </cell>
          <cell r="E121">
            <v>2.35759797</v>
          </cell>
        </row>
        <row r="122">
          <cell r="A122">
            <v>36516</v>
          </cell>
          <cell r="B122">
            <v>1.0998015454505401</v>
          </cell>
          <cell r="D122">
            <v>90925.5</v>
          </cell>
          <cell r="E122">
            <v>2.3595161500000001</v>
          </cell>
        </row>
        <row r="123">
          <cell r="A123">
            <v>36517</v>
          </cell>
          <cell r="B123">
            <v>1.1007509429046201</v>
          </cell>
          <cell r="D123">
            <v>90847.07</v>
          </cell>
          <cell r="E123">
            <v>2.3614030700000002</v>
          </cell>
        </row>
        <row r="124">
          <cell r="A124">
            <v>36518</v>
          </cell>
          <cell r="B124">
            <v>1.1017011599206701</v>
          </cell>
          <cell r="D124">
            <v>90768.72</v>
          </cell>
          <cell r="E124">
            <v>2.3632593800000001</v>
          </cell>
        </row>
        <row r="125">
          <cell r="A125">
            <v>36521</v>
          </cell>
          <cell r="B125">
            <v>1.10265219720618</v>
          </cell>
          <cell r="D125">
            <v>90690.43</v>
          </cell>
          <cell r="E125">
            <v>2.3650857300000001</v>
          </cell>
        </row>
        <row r="126">
          <cell r="A126">
            <v>36522</v>
          </cell>
          <cell r="B126">
            <v>1.1036040554692399</v>
          </cell>
          <cell r="D126">
            <v>90612.21</v>
          </cell>
          <cell r="E126">
            <v>2.3668830299999999</v>
          </cell>
        </row>
        <row r="127">
          <cell r="A127">
            <v>36523</v>
          </cell>
          <cell r="B127">
            <v>1.1045567354185599</v>
          </cell>
          <cell r="D127">
            <v>90534.05</v>
          </cell>
          <cell r="E127">
            <v>2.3686516399999999</v>
          </cell>
        </row>
        <row r="128">
          <cell r="A128">
            <v>36524</v>
          </cell>
          <cell r="B128">
            <v>1.10551023776344</v>
          </cell>
          <cell r="D128">
            <v>90455.97</v>
          </cell>
          <cell r="E128">
            <v>2.3703922300000002</v>
          </cell>
        </row>
        <row r="129">
          <cell r="A129">
            <v>36525</v>
          </cell>
          <cell r="B129">
            <v>1.1064645632138199</v>
          </cell>
          <cell r="D129">
            <v>90377.95</v>
          </cell>
          <cell r="E129">
            <v>2.3721057700000001</v>
          </cell>
        </row>
        <row r="130">
          <cell r="A130">
            <v>36528</v>
          </cell>
          <cell r="B130">
            <v>1.10741971207087</v>
          </cell>
          <cell r="D130">
            <v>90300</v>
          </cell>
          <cell r="E130">
            <v>2.3737927299999999</v>
          </cell>
        </row>
        <row r="131">
          <cell r="A131">
            <v>36529</v>
          </cell>
          <cell r="B131">
            <v>1.1084027570025501</v>
          </cell>
          <cell r="D131">
            <v>90219.91</v>
          </cell>
          <cell r="E131">
            <v>2.3760178299999999</v>
          </cell>
        </row>
        <row r="132">
          <cell r="A132">
            <v>36530</v>
          </cell>
          <cell r="B132">
            <v>1.1093866745729799</v>
          </cell>
          <cell r="D132">
            <v>90139.9</v>
          </cell>
          <cell r="E132">
            <v>2.3782089599999998</v>
          </cell>
        </row>
        <row r="133">
          <cell r="A133">
            <v>36531</v>
          </cell>
          <cell r="B133">
            <v>1.11037146555676</v>
          </cell>
          <cell r="D133">
            <v>90059.95</v>
          </cell>
          <cell r="E133">
            <v>2.38036695</v>
          </cell>
        </row>
        <row r="134">
          <cell r="A134">
            <v>36532</v>
          </cell>
          <cell r="B134">
            <v>1.11135713072924</v>
          </cell>
          <cell r="D134">
            <v>89980.08</v>
          </cell>
          <cell r="E134">
            <v>2.3824924200000002</v>
          </cell>
        </row>
        <row r="135">
          <cell r="A135">
            <v>36535</v>
          </cell>
          <cell r="B135">
            <v>1.1123436708664101</v>
          </cell>
          <cell r="D135">
            <v>89900.27</v>
          </cell>
          <cell r="E135">
            <v>2.3845860600000002</v>
          </cell>
        </row>
        <row r="136">
          <cell r="A136">
            <v>36536</v>
          </cell>
          <cell r="B136">
            <v>1.1133310867449799</v>
          </cell>
          <cell r="D136">
            <v>89820.54</v>
          </cell>
          <cell r="E136">
            <v>2.3866488100000001</v>
          </cell>
        </row>
        <row r="137">
          <cell r="A137">
            <v>36537</v>
          </cell>
          <cell r="B137">
            <v>1.11431937914233</v>
          </cell>
          <cell r="D137">
            <v>89740.88</v>
          </cell>
          <cell r="E137">
            <v>2.3886812700000002</v>
          </cell>
        </row>
        <row r="138">
          <cell r="A138">
            <v>36538</v>
          </cell>
          <cell r="B138">
            <v>1.11530854883653</v>
          </cell>
          <cell r="D138">
            <v>89661.29</v>
          </cell>
          <cell r="E138">
            <v>2.3906839799999999</v>
          </cell>
        </row>
        <row r="139">
          <cell r="A139">
            <v>36539</v>
          </cell>
          <cell r="B139">
            <v>1.1162985966063601</v>
          </cell>
          <cell r="D139">
            <v>89581.77</v>
          </cell>
          <cell r="E139">
            <v>2.3926577600000001</v>
          </cell>
        </row>
        <row r="140">
          <cell r="A140">
            <v>36542</v>
          </cell>
          <cell r="B140">
            <v>1.1172895232312701</v>
          </cell>
          <cell r="D140">
            <v>89502.32</v>
          </cell>
          <cell r="E140">
            <v>2.39460308</v>
          </cell>
        </row>
        <row r="141">
          <cell r="A141">
            <v>36543</v>
          </cell>
          <cell r="B141">
            <v>1.11828132949141</v>
          </cell>
          <cell r="D141">
            <v>89422.94</v>
          </cell>
          <cell r="E141">
            <v>2.3965205699999999</v>
          </cell>
        </row>
        <row r="142">
          <cell r="A142">
            <v>36544</v>
          </cell>
          <cell r="B142">
            <v>1.11927401616763</v>
          </cell>
          <cell r="D142">
            <v>89343.63</v>
          </cell>
          <cell r="E142">
            <v>2.3984108100000001</v>
          </cell>
        </row>
        <row r="143">
          <cell r="A143">
            <v>36545</v>
          </cell>
          <cell r="B143">
            <v>1.12026758404146</v>
          </cell>
          <cell r="D143">
            <v>89264.39</v>
          </cell>
          <cell r="E143">
            <v>2.4002745499999998</v>
          </cell>
        </row>
        <row r="144">
          <cell r="A144">
            <v>36546</v>
          </cell>
          <cell r="B144">
            <v>1.12126203389513</v>
          </cell>
          <cell r="D144">
            <v>89185.22</v>
          </cell>
          <cell r="E144">
            <v>2.4021121999999999</v>
          </cell>
        </row>
        <row r="145">
          <cell r="A145">
            <v>36549</v>
          </cell>
          <cell r="B145">
            <v>1.12225736651157</v>
          </cell>
          <cell r="D145">
            <v>89106.12</v>
          </cell>
          <cell r="E145">
            <v>2.4039243699999999</v>
          </cell>
        </row>
        <row r="146">
          <cell r="A146">
            <v>36550</v>
          </cell>
          <cell r="B146">
            <v>1.1232535826743899</v>
          </cell>
          <cell r="D146">
            <v>89027.09</v>
          </cell>
          <cell r="E146">
            <v>2.40571147</v>
          </cell>
        </row>
        <row r="147">
          <cell r="A147">
            <v>36551</v>
          </cell>
          <cell r="B147">
            <v>1.12425068316792</v>
          </cell>
          <cell r="D147">
            <v>88948.13</v>
          </cell>
          <cell r="E147">
            <v>2.4074741</v>
          </cell>
        </row>
        <row r="148">
          <cell r="A148">
            <v>36552</v>
          </cell>
          <cell r="B148">
            <v>1.1252486687771499</v>
          </cell>
          <cell r="D148">
            <v>88869.25</v>
          </cell>
          <cell r="E148">
            <v>2.4092127400000001</v>
          </cell>
        </row>
        <row r="149">
          <cell r="A149">
            <v>36553</v>
          </cell>
          <cell r="B149">
            <v>1.12624754028781</v>
          </cell>
          <cell r="D149">
            <v>88790.43</v>
          </cell>
          <cell r="E149">
            <v>2.4109280200000001</v>
          </cell>
        </row>
        <row r="150">
          <cell r="A150">
            <v>36556</v>
          </cell>
          <cell r="B150">
            <v>1.12724729848629</v>
          </cell>
          <cell r="D150">
            <v>88711.679999999993</v>
          </cell>
          <cell r="E150">
            <v>2.4126201200000001</v>
          </cell>
        </row>
        <row r="151">
          <cell r="A151">
            <v>36557</v>
          </cell>
          <cell r="B151">
            <v>1.1282479437681201</v>
          </cell>
          <cell r="D151">
            <v>88633</v>
          </cell>
          <cell r="E151">
            <v>2.41428975</v>
          </cell>
        </row>
        <row r="152">
          <cell r="A152">
            <v>36558</v>
          </cell>
          <cell r="B152">
            <v>1.12924810178222</v>
          </cell>
          <cell r="D152">
            <v>88554.5</v>
          </cell>
          <cell r="E152">
            <v>2.4159129400000001</v>
          </cell>
        </row>
        <row r="153">
          <cell r="A153">
            <v>36559</v>
          </cell>
          <cell r="B153">
            <v>1.1302491464064599</v>
          </cell>
          <cell r="D153">
            <v>88476.07</v>
          </cell>
          <cell r="E153">
            <v>2.4175148499999999</v>
          </cell>
        </row>
        <row r="154">
          <cell r="A154">
            <v>36560</v>
          </cell>
          <cell r="B154">
            <v>1.13125107842677</v>
          </cell>
          <cell r="D154">
            <v>88397.71</v>
          </cell>
          <cell r="E154">
            <v>2.41909581</v>
          </cell>
        </row>
        <row r="155">
          <cell r="A155">
            <v>36563</v>
          </cell>
          <cell r="B155">
            <v>1.1322538986298101</v>
          </cell>
          <cell r="D155">
            <v>88319.41</v>
          </cell>
          <cell r="E155">
            <v>2.4206561999999998</v>
          </cell>
        </row>
        <row r="156">
          <cell r="A156">
            <v>36564</v>
          </cell>
          <cell r="B156">
            <v>1.1332576078029299</v>
          </cell>
          <cell r="D156">
            <v>88241.19</v>
          </cell>
          <cell r="E156">
            <v>2.4221964499999999</v>
          </cell>
        </row>
        <row r="157">
          <cell r="A157">
            <v>36565</v>
          </cell>
          <cell r="B157">
            <v>1.1342622067341801</v>
          </cell>
          <cell r="D157">
            <v>88163.04</v>
          </cell>
          <cell r="E157">
            <v>2.42371706</v>
          </cell>
        </row>
        <row r="158">
          <cell r="A158">
            <v>36566</v>
          </cell>
          <cell r="B158">
            <v>1.1352676962122901</v>
          </cell>
          <cell r="D158">
            <v>88084.95</v>
          </cell>
          <cell r="E158">
            <v>2.42521824</v>
          </cell>
        </row>
        <row r="159">
          <cell r="A159">
            <v>36567</v>
          </cell>
          <cell r="B159">
            <v>1.1362740770267099</v>
          </cell>
          <cell r="D159">
            <v>88006.94</v>
          </cell>
          <cell r="E159">
            <v>2.4267004299999999</v>
          </cell>
        </row>
        <row r="160">
          <cell r="A160">
            <v>36570</v>
          </cell>
          <cell r="B160">
            <v>1.13728134996759</v>
          </cell>
          <cell r="D160">
            <v>87928.99</v>
          </cell>
          <cell r="E160">
            <v>2.42816381</v>
          </cell>
        </row>
        <row r="161">
          <cell r="A161">
            <v>36571</v>
          </cell>
          <cell r="B161">
            <v>1.13828951582576</v>
          </cell>
          <cell r="D161">
            <v>87851.11</v>
          </cell>
          <cell r="E161">
            <v>2.42960917</v>
          </cell>
        </row>
        <row r="162">
          <cell r="A162">
            <v>36572</v>
          </cell>
          <cell r="B162">
            <v>1.13929857539278</v>
          </cell>
          <cell r="D162">
            <v>87773.3</v>
          </cell>
          <cell r="E162">
            <v>2.4310364600000001</v>
          </cell>
        </row>
        <row r="163">
          <cell r="A163">
            <v>36573</v>
          </cell>
          <cell r="B163">
            <v>1.1403085294608799</v>
          </cell>
          <cell r="D163">
            <v>87695.56</v>
          </cell>
          <cell r="E163">
            <v>2.43244609</v>
          </cell>
        </row>
        <row r="164">
          <cell r="A164">
            <v>36574</v>
          </cell>
          <cell r="B164">
            <v>1.14131937882302</v>
          </cell>
          <cell r="D164">
            <v>87617.89</v>
          </cell>
          <cell r="E164">
            <v>2.4338383800000001</v>
          </cell>
        </row>
        <row r="165">
          <cell r="A165">
            <v>36577</v>
          </cell>
          <cell r="B165">
            <v>1.14233112427284</v>
          </cell>
          <cell r="D165">
            <v>87540.29</v>
          </cell>
          <cell r="E165">
            <v>2.43521374</v>
          </cell>
        </row>
        <row r="166">
          <cell r="A166">
            <v>36578</v>
          </cell>
          <cell r="B166">
            <v>1.1433437666047099</v>
          </cell>
          <cell r="D166">
            <v>87462.76</v>
          </cell>
          <cell r="E166">
            <v>2.4365724599999998</v>
          </cell>
        </row>
        <row r="167">
          <cell r="A167">
            <v>36579</v>
          </cell>
          <cell r="B167">
            <v>1.1443573066136801</v>
          </cell>
          <cell r="D167">
            <v>87385.29</v>
          </cell>
          <cell r="E167">
            <v>2.4379148000000002</v>
          </cell>
        </row>
        <row r="168">
          <cell r="A168">
            <v>36580</v>
          </cell>
          <cell r="B168">
            <v>1.1453717450955101</v>
          </cell>
          <cell r="D168">
            <v>87307.9</v>
          </cell>
          <cell r="E168">
            <v>2.4392412499999998</v>
          </cell>
        </row>
        <row r="169">
          <cell r="A169">
            <v>36581</v>
          </cell>
          <cell r="B169">
            <v>1.14638708284668</v>
          </cell>
          <cell r="D169">
            <v>87230.57</v>
          </cell>
          <cell r="E169">
            <v>2.4405516899999999</v>
          </cell>
        </row>
        <row r="170">
          <cell r="A170">
            <v>36584</v>
          </cell>
          <cell r="B170">
            <v>1.1474033206643599</v>
          </cell>
          <cell r="D170">
            <v>87153.31</v>
          </cell>
          <cell r="E170">
            <v>2.44184665</v>
          </cell>
        </row>
        <row r="171">
          <cell r="A171">
            <v>36585</v>
          </cell>
          <cell r="B171">
            <v>1.14842045934643</v>
          </cell>
          <cell r="D171">
            <v>87076.12</v>
          </cell>
          <cell r="E171">
            <v>2.4431264000000001</v>
          </cell>
        </row>
        <row r="172">
          <cell r="A172">
            <v>36586</v>
          </cell>
          <cell r="B172">
            <v>1.1494384992930899</v>
          </cell>
          <cell r="D172">
            <v>86999</v>
          </cell>
          <cell r="E172">
            <v>2.44439114</v>
          </cell>
        </row>
        <row r="173">
          <cell r="A173">
            <v>36587</v>
          </cell>
          <cell r="B173">
            <v>1.15047741277186</v>
          </cell>
          <cell r="D173">
            <v>86920.44</v>
          </cell>
          <cell r="E173">
            <v>2.4459441900000001</v>
          </cell>
        </row>
        <row r="174">
          <cell r="A174">
            <v>36588</v>
          </cell>
          <cell r="B174">
            <v>1.1515172652666901</v>
          </cell>
          <cell r="D174">
            <v>86841.95</v>
          </cell>
          <cell r="E174">
            <v>2.4474792700000001</v>
          </cell>
        </row>
        <row r="175">
          <cell r="A175">
            <v>36593</v>
          </cell>
          <cell r="B175">
            <v>1.1525580576263199</v>
          </cell>
          <cell r="D175">
            <v>86763.53</v>
          </cell>
          <cell r="E175">
            <v>2.4489968000000002</v>
          </cell>
        </row>
        <row r="176">
          <cell r="A176">
            <v>36594</v>
          </cell>
          <cell r="B176">
            <v>1.15359979070022</v>
          </cell>
          <cell r="D176">
            <v>86685.18</v>
          </cell>
          <cell r="E176">
            <v>2.4504969299999999</v>
          </cell>
        </row>
        <row r="177">
          <cell r="A177">
            <v>36595</v>
          </cell>
          <cell r="B177">
            <v>1.15464246533867</v>
          </cell>
          <cell r="D177">
            <v>86606.9</v>
          </cell>
          <cell r="E177">
            <v>2.45198012</v>
          </cell>
        </row>
        <row r="178">
          <cell r="A178">
            <v>36598</v>
          </cell>
          <cell r="B178">
            <v>1.15568608239268</v>
          </cell>
          <cell r="D178">
            <v>86528.69</v>
          </cell>
          <cell r="E178">
            <v>2.4534463899999999</v>
          </cell>
        </row>
        <row r="179">
          <cell r="A179">
            <v>36599</v>
          </cell>
          <cell r="B179">
            <v>1.15673064271406</v>
          </cell>
          <cell r="D179">
            <v>86450.55</v>
          </cell>
          <cell r="E179">
            <v>2.4548962799999998</v>
          </cell>
        </row>
        <row r="180">
          <cell r="A180">
            <v>36600</v>
          </cell>
          <cell r="B180">
            <v>1.15777614715536</v>
          </cell>
          <cell r="D180">
            <v>86372.479999999996</v>
          </cell>
          <cell r="E180">
            <v>2.45632984</v>
          </cell>
        </row>
        <row r="181">
          <cell r="A181">
            <v>36601</v>
          </cell>
          <cell r="B181">
            <v>1.1588225965699399</v>
          </cell>
          <cell r="D181">
            <v>86294.49</v>
          </cell>
          <cell r="E181">
            <v>2.45774771</v>
          </cell>
        </row>
        <row r="182">
          <cell r="A182">
            <v>36602</v>
          </cell>
          <cell r="B182">
            <v>1.1598699918119</v>
          </cell>
          <cell r="D182">
            <v>86216.56</v>
          </cell>
          <cell r="E182">
            <v>2.45914981</v>
          </cell>
        </row>
        <row r="183">
          <cell r="A183">
            <v>36605</v>
          </cell>
          <cell r="B183">
            <v>1.16091833373611</v>
          </cell>
          <cell r="D183">
            <v>86138.7</v>
          </cell>
          <cell r="E183">
            <v>2.4605364399999998</v>
          </cell>
        </row>
        <row r="184">
          <cell r="A184">
            <v>36606</v>
          </cell>
          <cell r="B184">
            <v>1.1619676231982401</v>
          </cell>
          <cell r="D184">
            <v>86060.92</v>
          </cell>
          <cell r="E184">
            <v>2.46190782</v>
          </cell>
        </row>
        <row r="185">
          <cell r="A185">
            <v>36607</v>
          </cell>
          <cell r="B185">
            <v>1.1630178610547</v>
          </cell>
          <cell r="D185">
            <v>85983.2</v>
          </cell>
          <cell r="E185">
            <v>2.4632645399999999</v>
          </cell>
        </row>
        <row r="186">
          <cell r="A186">
            <v>36608</v>
          </cell>
          <cell r="B186">
            <v>1.1640690481627001</v>
          </cell>
          <cell r="D186">
            <v>85905.56</v>
          </cell>
          <cell r="E186">
            <v>2.46460649</v>
          </cell>
        </row>
        <row r="187">
          <cell r="A187">
            <v>36609</v>
          </cell>
          <cell r="B187">
            <v>1.1651211853802199</v>
          </cell>
          <cell r="D187">
            <v>85827.98</v>
          </cell>
          <cell r="E187">
            <v>2.4659339400000002</v>
          </cell>
        </row>
        <row r="188">
          <cell r="A188">
            <v>36612</v>
          </cell>
          <cell r="B188">
            <v>1.1661742735660099</v>
          </cell>
          <cell r="D188">
            <v>85750.48</v>
          </cell>
          <cell r="E188">
            <v>2.4672472999999999</v>
          </cell>
        </row>
        <row r="189">
          <cell r="A189">
            <v>36613</v>
          </cell>
          <cell r="B189">
            <v>1.16722831357958</v>
          </cell>
          <cell r="D189">
            <v>85673.04</v>
          </cell>
          <cell r="E189">
            <v>2.4685465099999999</v>
          </cell>
        </row>
        <row r="190">
          <cell r="A190">
            <v>36614</v>
          </cell>
          <cell r="B190">
            <v>1.1682833062812601</v>
          </cell>
          <cell r="D190">
            <v>85595.68</v>
          </cell>
          <cell r="E190">
            <v>2.46983211</v>
          </cell>
        </row>
        <row r="191">
          <cell r="A191">
            <v>36615</v>
          </cell>
          <cell r="B191">
            <v>1.16933925253212</v>
          </cell>
          <cell r="D191">
            <v>85518.38</v>
          </cell>
          <cell r="E191">
            <v>2.4711043400000001</v>
          </cell>
        </row>
        <row r="192">
          <cell r="A192">
            <v>36616</v>
          </cell>
          <cell r="B192">
            <v>1.1703961531940099</v>
          </cell>
          <cell r="D192">
            <v>85441.16</v>
          </cell>
          <cell r="E192">
            <v>2.4723630000000001</v>
          </cell>
        </row>
        <row r="193">
          <cell r="A193">
            <v>36619</v>
          </cell>
          <cell r="B193">
            <v>1.17145400871561</v>
          </cell>
          <cell r="D193">
            <v>85364</v>
          </cell>
          <cell r="E193">
            <v>2.47360867</v>
          </cell>
        </row>
        <row r="194">
          <cell r="A194">
            <v>36620</v>
          </cell>
          <cell r="B194">
            <v>1.1725284192196199</v>
          </cell>
          <cell r="D194">
            <v>85285.78</v>
          </cell>
          <cell r="E194">
            <v>2.4750482200000001</v>
          </cell>
        </row>
        <row r="195">
          <cell r="A195">
            <v>36621</v>
          </cell>
          <cell r="B195">
            <v>1.1736038151297199</v>
          </cell>
          <cell r="D195">
            <v>85207.63</v>
          </cell>
          <cell r="E195">
            <v>2.4764730400000001</v>
          </cell>
        </row>
        <row r="196">
          <cell r="A196">
            <v>36622</v>
          </cell>
          <cell r="B196">
            <v>1.1746801973497101</v>
          </cell>
          <cell r="D196">
            <v>85129.55</v>
          </cell>
          <cell r="E196">
            <v>2.4778834199999999</v>
          </cell>
        </row>
        <row r="197">
          <cell r="A197">
            <v>36623</v>
          </cell>
          <cell r="B197">
            <v>1.17575756678418</v>
          </cell>
          <cell r="D197">
            <v>85051.55</v>
          </cell>
          <cell r="E197">
            <v>2.4792791200000002</v>
          </cell>
        </row>
        <row r="198">
          <cell r="A198">
            <v>36626</v>
          </cell>
          <cell r="B198">
            <v>1.17683592433857</v>
          </cell>
          <cell r="D198">
            <v>84973.61</v>
          </cell>
          <cell r="E198">
            <v>2.4806607899999999</v>
          </cell>
        </row>
        <row r="199">
          <cell r="A199">
            <v>36627</v>
          </cell>
          <cell r="B199">
            <v>1.1779152709191401</v>
          </cell>
          <cell r="D199">
            <v>84895.75</v>
          </cell>
          <cell r="E199">
            <v>2.4820285499999999</v>
          </cell>
        </row>
        <row r="200">
          <cell r="A200">
            <v>36628</v>
          </cell>
          <cell r="B200">
            <v>1.1789956074329799</v>
          </cell>
          <cell r="D200">
            <v>84817.96</v>
          </cell>
          <cell r="E200">
            <v>2.4833824899999999</v>
          </cell>
        </row>
        <row r="201">
          <cell r="A201">
            <v>36629</v>
          </cell>
          <cell r="B201">
            <v>1.18007693478803</v>
          </cell>
          <cell r="D201">
            <v>84740.24</v>
          </cell>
          <cell r="E201">
            <v>2.4847228800000001</v>
          </cell>
        </row>
        <row r="202">
          <cell r="A202">
            <v>36630</v>
          </cell>
          <cell r="B202">
            <v>1.18115925389304</v>
          </cell>
          <cell r="D202">
            <v>84662.59</v>
          </cell>
          <cell r="E202">
            <v>2.4860499699999998</v>
          </cell>
        </row>
        <row r="203">
          <cell r="A203">
            <v>36633</v>
          </cell>
          <cell r="B203">
            <v>1.1822425656576001</v>
          </cell>
          <cell r="D203">
            <v>84585.01</v>
          </cell>
          <cell r="E203">
            <v>2.4873639299999999</v>
          </cell>
        </row>
        <row r="204">
          <cell r="A204">
            <v>36634</v>
          </cell>
          <cell r="B204">
            <v>1.1833268709921401</v>
          </cell>
          <cell r="D204">
            <v>84507.5</v>
          </cell>
          <cell r="E204">
            <v>2.4886649300000001</v>
          </cell>
        </row>
        <row r="205">
          <cell r="A205">
            <v>36635</v>
          </cell>
          <cell r="B205">
            <v>1.18441217080793</v>
          </cell>
          <cell r="D205">
            <v>84430.07</v>
          </cell>
          <cell r="E205">
            <v>2.4899533100000002</v>
          </cell>
        </row>
        <row r="206">
          <cell r="A206">
            <v>36636</v>
          </cell>
          <cell r="B206">
            <v>1.18549846601706</v>
          </cell>
          <cell r="D206">
            <v>84352.7</v>
          </cell>
          <cell r="E206">
            <v>2.4912289099999998</v>
          </cell>
        </row>
        <row r="207">
          <cell r="A207">
            <v>36640</v>
          </cell>
          <cell r="B207">
            <v>1.1865857575324701</v>
          </cell>
          <cell r="D207">
            <v>84275.41</v>
          </cell>
          <cell r="E207">
            <v>2.4924922299999999</v>
          </cell>
        </row>
        <row r="208">
          <cell r="A208">
            <v>36641</v>
          </cell>
          <cell r="B208">
            <v>1.18767404626794</v>
          </cell>
          <cell r="D208">
            <v>84198.19</v>
          </cell>
          <cell r="E208">
            <v>2.49374326</v>
          </cell>
        </row>
        <row r="209">
          <cell r="A209">
            <v>36642</v>
          </cell>
          <cell r="B209">
            <v>1.18876333313806</v>
          </cell>
          <cell r="D209">
            <v>84121.03</v>
          </cell>
          <cell r="E209">
            <v>2.4949824500000002</v>
          </cell>
        </row>
        <row r="210">
          <cell r="A210">
            <v>36643</v>
          </cell>
          <cell r="B210">
            <v>1.18985361905829</v>
          </cell>
          <cell r="D210">
            <v>84043.95</v>
          </cell>
          <cell r="E210">
            <v>2.4962094700000002</v>
          </cell>
        </row>
        <row r="211">
          <cell r="A211">
            <v>36644</v>
          </cell>
          <cell r="B211">
            <v>1.1909449049449099</v>
          </cell>
          <cell r="D211">
            <v>83966.94</v>
          </cell>
          <cell r="E211">
            <v>2.49742518</v>
          </cell>
        </row>
        <row r="212">
          <cell r="A212">
            <v>36648</v>
          </cell>
          <cell r="B212">
            <v>1.19203719156037</v>
          </cell>
          <cell r="D212">
            <v>83890</v>
          </cell>
          <cell r="E212">
            <v>2.4986291700000001</v>
          </cell>
        </row>
        <row r="213">
          <cell r="A213">
            <v>36649</v>
          </cell>
          <cell r="B213">
            <v>1.19311928801704</v>
          </cell>
          <cell r="D213">
            <v>83813.919999999998</v>
          </cell>
          <cell r="E213">
            <v>2.4996889100000002</v>
          </cell>
        </row>
        <row r="214">
          <cell r="A214">
            <v>36650</v>
          </cell>
          <cell r="B214">
            <v>1.1942023667691799</v>
          </cell>
          <cell r="D214">
            <v>83737.899999999994</v>
          </cell>
          <cell r="E214">
            <v>2.5007387400000001</v>
          </cell>
        </row>
        <row r="215">
          <cell r="A215">
            <v>36651</v>
          </cell>
          <cell r="B215">
            <v>1.1952864287085101</v>
          </cell>
          <cell r="D215">
            <v>83661.960000000006</v>
          </cell>
          <cell r="E215">
            <v>2.5017786499999999</v>
          </cell>
        </row>
        <row r="216">
          <cell r="A216">
            <v>36654</v>
          </cell>
          <cell r="B216">
            <v>1.19637147472751</v>
          </cell>
          <cell r="D216">
            <v>83586.080000000002</v>
          </cell>
          <cell r="E216">
            <v>2.5028090700000001</v>
          </cell>
        </row>
        <row r="217">
          <cell r="A217">
            <v>36655</v>
          </cell>
          <cell r="B217">
            <v>1.19745750571952</v>
          </cell>
          <cell r="D217">
            <v>83510.27</v>
          </cell>
          <cell r="E217">
            <v>2.5038299099999999</v>
          </cell>
        </row>
        <row r="218">
          <cell r="A218">
            <v>36656</v>
          </cell>
          <cell r="B218">
            <v>1.19854452257866</v>
          </cell>
          <cell r="D218">
            <v>83434.53</v>
          </cell>
          <cell r="E218">
            <v>2.5048412899999999</v>
          </cell>
        </row>
        <row r="219">
          <cell r="A219">
            <v>36657</v>
          </cell>
          <cell r="B219">
            <v>1.1996325261998799</v>
          </cell>
          <cell r="D219">
            <v>83358.86</v>
          </cell>
          <cell r="E219">
            <v>2.5058433099999999</v>
          </cell>
        </row>
        <row r="220">
          <cell r="A220">
            <v>36658</v>
          </cell>
          <cell r="B220">
            <v>1.2007215174789201</v>
          </cell>
          <cell r="D220">
            <v>83283.259999999995</v>
          </cell>
          <cell r="E220">
            <v>2.5068362799999999</v>
          </cell>
        </row>
        <row r="221">
          <cell r="A221">
            <v>36661</v>
          </cell>
          <cell r="B221">
            <v>1.2018114973123599</v>
          </cell>
          <cell r="D221">
            <v>83207.72</v>
          </cell>
          <cell r="E221">
            <v>2.50782025</v>
          </cell>
        </row>
        <row r="222">
          <cell r="A222">
            <v>36662</v>
          </cell>
          <cell r="B222">
            <v>1.20290246659758</v>
          </cell>
          <cell r="D222">
            <v>83132.259999999995</v>
          </cell>
          <cell r="E222">
            <v>2.5087954799999999</v>
          </cell>
        </row>
        <row r="223">
          <cell r="A223">
            <v>36663</v>
          </cell>
          <cell r="B223">
            <v>1.20399442623276</v>
          </cell>
          <cell r="D223">
            <v>83056.86</v>
          </cell>
          <cell r="E223">
            <v>2.5097616899999999</v>
          </cell>
        </row>
        <row r="224">
          <cell r="A224">
            <v>36664</v>
          </cell>
          <cell r="B224">
            <v>1.2050873771169299</v>
          </cell>
          <cell r="D224">
            <v>82981.53</v>
          </cell>
          <cell r="E224">
            <v>2.51071935</v>
          </cell>
        </row>
        <row r="225">
          <cell r="A225">
            <v>36665</v>
          </cell>
          <cell r="B225">
            <v>1.2061813201499001</v>
          </cell>
          <cell r="D225">
            <v>82906.27</v>
          </cell>
          <cell r="E225">
            <v>2.5116683800000001</v>
          </cell>
        </row>
        <row r="226">
          <cell r="A226">
            <v>36668</v>
          </cell>
          <cell r="B226">
            <v>1.20727625623233</v>
          </cell>
          <cell r="D226">
            <v>82831.08</v>
          </cell>
          <cell r="E226">
            <v>2.5126089299999999</v>
          </cell>
        </row>
        <row r="227">
          <cell r="A227">
            <v>36669</v>
          </cell>
          <cell r="B227">
            <v>1.20837218626567</v>
          </cell>
          <cell r="D227">
            <v>82755.960000000006</v>
          </cell>
          <cell r="E227">
            <v>2.5135411400000001</v>
          </cell>
        </row>
        <row r="228">
          <cell r="A228">
            <v>36670</v>
          </cell>
          <cell r="B228">
            <v>1.2094691111522</v>
          </cell>
          <cell r="D228">
            <v>82680.899999999994</v>
          </cell>
          <cell r="E228">
            <v>2.5144651200000001</v>
          </cell>
        </row>
        <row r="229">
          <cell r="A229">
            <v>36671</v>
          </cell>
          <cell r="B229">
            <v>1.2105670317950299</v>
          </cell>
          <cell r="D229">
            <v>82605.919999999998</v>
          </cell>
          <cell r="E229">
            <v>2.5153812100000001</v>
          </cell>
        </row>
        <row r="230">
          <cell r="A230">
            <v>36672</v>
          </cell>
          <cell r="B230">
            <v>1.2116659490980599</v>
          </cell>
          <cell r="D230">
            <v>82531</v>
          </cell>
          <cell r="E230">
            <v>2.5162891900000002</v>
          </cell>
        </row>
        <row r="231">
          <cell r="A231">
            <v>36675</v>
          </cell>
          <cell r="B231">
            <v>1.2127658639660399</v>
          </cell>
          <cell r="D231">
            <v>82456.149999999994</v>
          </cell>
          <cell r="E231">
            <v>2.5171891099999999</v>
          </cell>
        </row>
        <row r="232">
          <cell r="A232">
            <v>36676</v>
          </cell>
          <cell r="B232">
            <v>1.21386677730453</v>
          </cell>
          <cell r="D232">
            <v>82381.36</v>
          </cell>
          <cell r="E232">
            <v>2.5180814900000001</v>
          </cell>
        </row>
        <row r="233">
          <cell r="A233">
            <v>36677</v>
          </cell>
          <cell r="B233">
            <v>1.2149686900199199</v>
          </cell>
          <cell r="D233">
            <v>82306.649999999994</v>
          </cell>
          <cell r="E233">
            <v>2.5189660699999998</v>
          </cell>
        </row>
        <row r="234">
          <cell r="A234">
            <v>36678</v>
          </cell>
          <cell r="B234">
            <v>1.2160716022959399</v>
          </cell>
          <cell r="D234">
            <v>82232</v>
          </cell>
          <cell r="E234">
            <v>2.5198430599999999</v>
          </cell>
        </row>
        <row r="235">
          <cell r="A235">
            <v>36679</v>
          </cell>
          <cell r="B235">
            <v>1.2172042177632101</v>
          </cell>
          <cell r="D235">
            <v>82155.48</v>
          </cell>
          <cell r="E235">
            <v>2.52101525</v>
          </cell>
        </row>
        <row r="236">
          <cell r="A236">
            <v>36682</v>
          </cell>
          <cell r="B236">
            <v>1.21833788811721</v>
          </cell>
          <cell r="D236">
            <v>82079.039999999994</v>
          </cell>
          <cell r="E236">
            <v>2.5221771300000002</v>
          </cell>
        </row>
        <row r="237">
          <cell r="A237">
            <v>36683</v>
          </cell>
          <cell r="B237">
            <v>1.21947261434044</v>
          </cell>
          <cell r="D237">
            <v>82002.66</v>
          </cell>
          <cell r="E237">
            <v>2.5233294499999999</v>
          </cell>
        </row>
        <row r="238">
          <cell r="A238">
            <v>36684</v>
          </cell>
          <cell r="B238">
            <v>1.22060839741629</v>
          </cell>
          <cell r="D238">
            <v>81926.36</v>
          </cell>
          <cell r="E238">
            <v>2.52447183</v>
          </cell>
        </row>
        <row r="239">
          <cell r="A239">
            <v>36685</v>
          </cell>
          <cell r="B239">
            <v>1.2217452383291001</v>
          </cell>
          <cell r="D239">
            <v>81850.12</v>
          </cell>
          <cell r="E239">
            <v>2.5256050000000001</v>
          </cell>
        </row>
        <row r="240">
          <cell r="A240">
            <v>36686</v>
          </cell>
          <cell r="B240">
            <v>1.2228831380641001</v>
          </cell>
          <cell r="D240">
            <v>81773.960000000006</v>
          </cell>
          <cell r="E240">
            <v>2.5267282299999998</v>
          </cell>
        </row>
        <row r="241">
          <cell r="A241">
            <v>36689</v>
          </cell>
          <cell r="B241">
            <v>1.2240220976074601</v>
          </cell>
          <cell r="D241">
            <v>81697.87</v>
          </cell>
          <cell r="E241">
            <v>2.5278425000000002</v>
          </cell>
        </row>
        <row r="242">
          <cell r="A242">
            <v>36690</v>
          </cell>
          <cell r="B242">
            <v>1.22516211794624</v>
          </cell>
          <cell r="D242">
            <v>81621.850000000006</v>
          </cell>
          <cell r="E242">
            <v>2.5289473299999998</v>
          </cell>
        </row>
        <row r="243">
          <cell r="A243">
            <v>36691</v>
          </cell>
          <cell r="B243">
            <v>1.22630320006845</v>
          </cell>
          <cell r="D243">
            <v>81545.899999999994</v>
          </cell>
          <cell r="E243">
            <v>2.53004278</v>
          </cell>
        </row>
        <row r="244">
          <cell r="A244">
            <v>36692</v>
          </cell>
          <cell r="B244">
            <v>1.2274453449629901</v>
          </cell>
          <cell r="D244">
            <v>81470.02</v>
          </cell>
          <cell r="E244">
            <v>2.5311294900000001</v>
          </cell>
        </row>
        <row r="245">
          <cell r="A245">
            <v>36693</v>
          </cell>
          <cell r="B245">
            <v>1.2285885536197101</v>
          </cell>
          <cell r="D245">
            <v>81394.210000000006</v>
          </cell>
          <cell r="E245">
            <v>2.5322072000000002</v>
          </cell>
        </row>
        <row r="246">
          <cell r="A246">
            <v>36696</v>
          </cell>
          <cell r="B246">
            <v>1.2297328270293599</v>
          </cell>
          <cell r="D246">
            <v>81318.48</v>
          </cell>
          <cell r="E246">
            <v>2.5332762</v>
          </cell>
        </row>
        <row r="247">
          <cell r="A247">
            <v>36697</v>
          </cell>
          <cell r="B247">
            <v>1.2308781661836301</v>
          </cell>
          <cell r="D247">
            <v>81242.81</v>
          </cell>
          <cell r="E247">
            <v>2.5343365000000002</v>
          </cell>
        </row>
        <row r="248">
          <cell r="A248">
            <v>36698</v>
          </cell>
          <cell r="B248">
            <v>1.23202457207512</v>
          </cell>
          <cell r="D248">
            <v>81167.210000000006</v>
          </cell>
          <cell r="E248">
            <v>2.5353883499999998</v>
          </cell>
        </row>
        <row r="249">
          <cell r="A249">
            <v>36700</v>
          </cell>
          <cell r="B249">
            <v>1.2331720456973601</v>
          </cell>
          <cell r="D249">
            <v>81091.69</v>
          </cell>
          <cell r="E249">
            <v>2.5364314299999999</v>
          </cell>
        </row>
        <row r="250">
          <cell r="A250">
            <v>36703</v>
          </cell>
          <cell r="B250">
            <v>1.23432058804481</v>
          </cell>
          <cell r="D250">
            <v>81016.23</v>
          </cell>
          <cell r="E250">
            <v>2.53746625</v>
          </cell>
        </row>
        <row r="251">
          <cell r="A251">
            <v>36704</v>
          </cell>
          <cell r="B251">
            <v>1.2354702001128399</v>
          </cell>
          <cell r="D251">
            <v>80940.84</v>
          </cell>
          <cell r="E251">
            <v>2.5384930200000002</v>
          </cell>
        </row>
        <row r="252">
          <cell r="A252">
            <v>36705</v>
          </cell>
          <cell r="B252">
            <v>1.2366208828977701</v>
          </cell>
          <cell r="D252">
            <v>80865.53</v>
          </cell>
          <cell r="E252">
            <v>2.5395113600000001</v>
          </cell>
        </row>
        <row r="253">
          <cell r="A253">
            <v>36706</v>
          </cell>
          <cell r="B253">
            <v>1.2377726373968301</v>
          </cell>
          <cell r="D253">
            <v>80790.28</v>
          </cell>
          <cell r="E253">
            <v>2.54052173</v>
          </cell>
        </row>
        <row r="254">
          <cell r="A254">
            <v>36707</v>
          </cell>
          <cell r="B254">
            <v>1.23892546460818</v>
          </cell>
          <cell r="D254">
            <v>80715.11</v>
          </cell>
          <cell r="E254">
            <v>2.54152399</v>
          </cell>
        </row>
        <row r="255">
          <cell r="A255">
            <v>36710</v>
          </cell>
          <cell r="B255">
            <v>1.24007936507936</v>
          </cell>
          <cell r="D255">
            <v>80640</v>
          </cell>
          <cell r="E255">
            <v>2.5425182999999998</v>
          </cell>
        </row>
        <row r="256">
          <cell r="A256">
            <v>36711</v>
          </cell>
          <cell r="B256">
            <v>1.2412362715365099</v>
          </cell>
          <cell r="D256">
            <v>80564.84</v>
          </cell>
          <cell r="E256">
            <v>2.5435233899999998</v>
          </cell>
        </row>
        <row r="257">
          <cell r="A257">
            <v>36712</v>
          </cell>
          <cell r="B257">
            <v>1.2423942573056701</v>
          </cell>
          <cell r="D257">
            <v>80489.75</v>
          </cell>
          <cell r="E257">
            <v>2.5445203300000001</v>
          </cell>
        </row>
        <row r="258">
          <cell r="A258">
            <v>36713</v>
          </cell>
          <cell r="B258">
            <v>1.2435533233937499</v>
          </cell>
          <cell r="D258">
            <v>80414.73</v>
          </cell>
          <cell r="E258">
            <v>2.54550966</v>
          </cell>
        </row>
        <row r="259">
          <cell r="A259">
            <v>36714</v>
          </cell>
          <cell r="B259">
            <v>1.24471347080863</v>
          </cell>
          <cell r="D259">
            <v>80339.77</v>
          </cell>
          <cell r="E259">
            <v>2.54649131</v>
          </cell>
        </row>
        <row r="260">
          <cell r="A260">
            <v>36717</v>
          </cell>
          <cell r="B260">
            <v>1.24587470055911</v>
          </cell>
          <cell r="D260">
            <v>80264.89</v>
          </cell>
          <cell r="E260">
            <v>2.54746535</v>
          </cell>
        </row>
        <row r="261">
          <cell r="A261">
            <v>36718</v>
          </cell>
          <cell r="B261">
            <v>1.24703701365492</v>
          </cell>
          <cell r="D261">
            <v>80190.080000000002</v>
          </cell>
          <cell r="E261">
            <v>2.5484319800000002</v>
          </cell>
        </row>
        <row r="262">
          <cell r="A262">
            <v>36719</v>
          </cell>
          <cell r="B262">
            <v>1.24820041110675</v>
          </cell>
          <cell r="D262">
            <v>80115.34</v>
          </cell>
          <cell r="E262">
            <v>2.5493910999999998</v>
          </cell>
        </row>
        <row r="263">
          <cell r="A263">
            <v>36720</v>
          </cell>
          <cell r="B263">
            <v>1.2493648939262201</v>
          </cell>
          <cell r="D263">
            <v>80040.67</v>
          </cell>
          <cell r="E263">
            <v>2.5503430200000001</v>
          </cell>
        </row>
        <row r="264">
          <cell r="A264">
            <v>36721</v>
          </cell>
          <cell r="B264">
            <v>1.25053046312592</v>
          </cell>
          <cell r="D264">
            <v>79966.06</v>
          </cell>
          <cell r="E264">
            <v>2.5512876100000002</v>
          </cell>
        </row>
        <row r="265">
          <cell r="A265">
            <v>36724</v>
          </cell>
          <cell r="B265">
            <v>1.25169711971936</v>
          </cell>
          <cell r="D265">
            <v>79891.53</v>
          </cell>
          <cell r="E265">
            <v>2.5522251699999998</v>
          </cell>
        </row>
        <row r="266">
          <cell r="A266">
            <v>36725</v>
          </cell>
          <cell r="B266">
            <v>1.2528648647209899</v>
          </cell>
          <cell r="D266">
            <v>79817.070000000007</v>
          </cell>
          <cell r="E266">
            <v>2.5531555199999998</v>
          </cell>
        </row>
        <row r="267">
          <cell r="A267">
            <v>36726</v>
          </cell>
          <cell r="B267">
            <v>1.25403369914623</v>
          </cell>
          <cell r="D267">
            <v>79742.67</v>
          </cell>
          <cell r="E267">
            <v>2.5540789400000001</v>
          </cell>
        </row>
        <row r="268">
          <cell r="A268">
            <v>36727</v>
          </cell>
          <cell r="B268">
            <v>1.2552036240114199</v>
          </cell>
          <cell r="D268">
            <v>79668.350000000006</v>
          </cell>
          <cell r="E268">
            <v>2.5549953799999998</v>
          </cell>
        </row>
        <row r="269">
          <cell r="A269">
            <v>36728</v>
          </cell>
          <cell r="B269">
            <v>1.25637464033388</v>
          </cell>
          <cell r="D269">
            <v>79594.09</v>
          </cell>
          <cell r="E269">
            <v>2.5559049300000001</v>
          </cell>
        </row>
        <row r="270">
          <cell r="A270">
            <v>36731</v>
          </cell>
          <cell r="B270">
            <v>1.2575467491318599</v>
          </cell>
          <cell r="D270">
            <v>79519.91</v>
          </cell>
          <cell r="E270">
            <v>2.5568078399999998</v>
          </cell>
        </row>
        <row r="271">
          <cell r="A271">
            <v>36732</v>
          </cell>
          <cell r="B271">
            <v>1.2587199514245599</v>
          </cell>
          <cell r="D271">
            <v>79445.789999999994</v>
          </cell>
          <cell r="E271">
            <v>2.5577040100000001</v>
          </cell>
        </row>
        <row r="272">
          <cell r="A272">
            <v>36733</v>
          </cell>
          <cell r="B272">
            <v>1.25989424823213</v>
          </cell>
          <cell r="D272">
            <v>79371.740000000005</v>
          </cell>
          <cell r="E272">
            <v>2.5585936600000001</v>
          </cell>
        </row>
        <row r="273">
          <cell r="A273">
            <v>36734</v>
          </cell>
          <cell r="B273">
            <v>1.2610696405756701</v>
          </cell>
          <cell r="D273">
            <v>79297.759999999995</v>
          </cell>
          <cell r="E273">
            <v>2.55947667</v>
          </cell>
        </row>
        <row r="274">
          <cell r="A274">
            <v>36735</v>
          </cell>
          <cell r="B274">
            <v>1.26224612947725</v>
          </cell>
          <cell r="D274">
            <v>79223.850000000006</v>
          </cell>
          <cell r="E274">
            <v>2.56035324</v>
          </cell>
        </row>
        <row r="275">
          <cell r="A275">
            <v>36738</v>
          </cell>
          <cell r="B275">
            <v>1.26342371595988</v>
          </cell>
          <cell r="D275">
            <v>79150.009999999995</v>
          </cell>
          <cell r="E275">
            <v>2.56122337</v>
          </cell>
        </row>
        <row r="276">
          <cell r="A276">
            <v>36739</v>
          </cell>
          <cell r="B276">
            <v>1.2646024010475201</v>
          </cell>
          <cell r="D276">
            <v>79076.240000000005</v>
          </cell>
          <cell r="E276">
            <v>2.5620872499999998</v>
          </cell>
        </row>
        <row r="277">
          <cell r="A277">
            <v>36740</v>
          </cell>
          <cell r="B277">
            <v>1.2657821857650899</v>
          </cell>
          <cell r="D277">
            <v>79002.53</v>
          </cell>
          <cell r="E277">
            <v>2.56294486</v>
          </cell>
        </row>
        <row r="278">
          <cell r="A278">
            <v>36741</v>
          </cell>
          <cell r="B278">
            <v>1.2669630711384801</v>
          </cell>
          <cell r="D278">
            <v>78928.899999999994</v>
          </cell>
          <cell r="E278">
            <v>2.5637961800000002</v>
          </cell>
        </row>
        <row r="279">
          <cell r="A279">
            <v>36742</v>
          </cell>
          <cell r="B279">
            <v>1.2681450581945</v>
          </cell>
          <cell r="D279">
            <v>78855.33</v>
          </cell>
          <cell r="E279">
            <v>2.56464151</v>
          </cell>
        </row>
        <row r="280">
          <cell r="A280">
            <v>36745</v>
          </cell>
          <cell r="B280">
            <v>1.2693281479609699</v>
          </cell>
          <cell r="D280">
            <v>78781.83</v>
          </cell>
          <cell r="E280">
            <v>2.56548066</v>
          </cell>
        </row>
        <row r="281">
          <cell r="A281">
            <v>36746</v>
          </cell>
          <cell r="B281">
            <v>1.27051234146661</v>
          </cell>
          <cell r="D281">
            <v>78708.41</v>
          </cell>
          <cell r="E281">
            <v>2.56631388</v>
          </cell>
        </row>
        <row r="282">
          <cell r="A282">
            <v>36747</v>
          </cell>
          <cell r="B282">
            <v>1.2716976397411599</v>
          </cell>
          <cell r="D282">
            <v>78635.039999999994</v>
          </cell>
          <cell r="E282">
            <v>2.5671411200000001</v>
          </cell>
        </row>
        <row r="283">
          <cell r="A283">
            <v>36748</v>
          </cell>
          <cell r="B283">
            <v>1.27288404381528</v>
          </cell>
          <cell r="D283">
            <v>78561.75</v>
          </cell>
          <cell r="E283">
            <v>2.5679624799999998</v>
          </cell>
        </row>
        <row r="284">
          <cell r="A284">
            <v>36749</v>
          </cell>
          <cell r="B284">
            <v>1.2740715547205901</v>
          </cell>
          <cell r="D284">
            <v>78488.53</v>
          </cell>
          <cell r="E284">
            <v>2.5687781799999998</v>
          </cell>
        </row>
        <row r="285">
          <cell r="A285">
            <v>36752</v>
          </cell>
          <cell r="B285">
            <v>1.27526017348971</v>
          </cell>
          <cell r="D285">
            <v>78415.37</v>
          </cell>
          <cell r="E285">
            <v>2.5695879800000001</v>
          </cell>
        </row>
        <row r="286">
          <cell r="A286">
            <v>36753</v>
          </cell>
          <cell r="B286">
            <v>1.2764499011561801</v>
          </cell>
          <cell r="D286">
            <v>78342.28</v>
          </cell>
          <cell r="E286">
            <v>2.5703922600000002</v>
          </cell>
        </row>
        <row r="287">
          <cell r="A287">
            <v>36754</v>
          </cell>
          <cell r="B287">
            <v>1.2776407387545301</v>
          </cell>
          <cell r="D287">
            <v>78269.259999999995</v>
          </cell>
          <cell r="E287">
            <v>2.57119074</v>
          </cell>
        </row>
        <row r="288">
          <cell r="A288">
            <v>36755</v>
          </cell>
          <cell r="B288">
            <v>1.27883268732025</v>
          </cell>
          <cell r="D288">
            <v>78196.31</v>
          </cell>
          <cell r="E288">
            <v>2.5719837800000001</v>
          </cell>
        </row>
        <row r="289">
          <cell r="A289">
            <v>36756</v>
          </cell>
          <cell r="B289">
            <v>1.2800257478897801</v>
          </cell>
          <cell r="D289">
            <v>78123.429999999993</v>
          </cell>
          <cell r="E289">
            <v>2.5727712600000001</v>
          </cell>
        </row>
        <row r="290">
          <cell r="A290">
            <v>36759</v>
          </cell>
          <cell r="B290">
            <v>1.28121992150056</v>
          </cell>
          <cell r="D290">
            <v>78050.61</v>
          </cell>
          <cell r="E290">
            <v>2.57355336</v>
          </cell>
        </row>
        <row r="291">
          <cell r="A291">
            <v>36760</v>
          </cell>
          <cell r="B291">
            <v>1.28241520919097</v>
          </cell>
          <cell r="D291">
            <v>77977.86</v>
          </cell>
          <cell r="E291">
            <v>2.5743299099999999</v>
          </cell>
        </row>
        <row r="292">
          <cell r="A292">
            <v>36761</v>
          </cell>
          <cell r="B292">
            <v>1.28361161200037</v>
          </cell>
          <cell r="D292">
            <v>77905.179999999993</v>
          </cell>
          <cell r="E292">
            <v>2.5751012599999998</v>
          </cell>
        </row>
        <row r="293">
          <cell r="A293">
            <v>36762</v>
          </cell>
          <cell r="B293">
            <v>1.2848091309690901</v>
          </cell>
          <cell r="D293">
            <v>77832.570000000007</v>
          </cell>
          <cell r="E293">
            <v>2.5758672300000001</v>
          </cell>
        </row>
        <row r="294">
          <cell r="A294">
            <v>36763</v>
          </cell>
          <cell r="B294">
            <v>1.28600776713842</v>
          </cell>
          <cell r="D294">
            <v>77760.03</v>
          </cell>
          <cell r="E294">
            <v>2.5766279600000002</v>
          </cell>
        </row>
        <row r="295">
          <cell r="A295">
            <v>36766</v>
          </cell>
          <cell r="B295">
            <v>1.28720752155063</v>
          </cell>
          <cell r="D295">
            <v>77687.55</v>
          </cell>
          <cell r="E295">
            <v>2.57738361</v>
          </cell>
        </row>
        <row r="296">
          <cell r="A296">
            <v>36767</v>
          </cell>
          <cell r="B296">
            <v>1.28840839524896</v>
          </cell>
          <cell r="D296">
            <v>77615.14</v>
          </cell>
          <cell r="E296">
            <v>2.57813413</v>
          </cell>
        </row>
        <row r="297">
          <cell r="A297">
            <v>36768</v>
          </cell>
          <cell r="B297">
            <v>1.28961038927764</v>
          </cell>
          <cell r="D297">
            <v>77542.8</v>
          </cell>
          <cell r="E297">
            <v>2.5788796399999998</v>
          </cell>
        </row>
        <row r="298">
          <cell r="A298">
            <v>36769</v>
          </cell>
          <cell r="B298">
            <v>1.2908135046818401</v>
          </cell>
          <cell r="D298">
            <v>77470.53</v>
          </cell>
          <cell r="E298">
            <v>2.5796199299999998</v>
          </cell>
        </row>
        <row r="299">
          <cell r="A299">
            <v>36770</v>
          </cell>
          <cell r="B299">
            <v>1.2920177425077399</v>
          </cell>
          <cell r="D299">
            <v>77398.320000000007</v>
          </cell>
          <cell r="E299">
            <v>2.5803554399999999</v>
          </cell>
        </row>
        <row r="300">
          <cell r="A300">
            <v>36773</v>
          </cell>
          <cell r="B300">
            <v>1.29322310380246</v>
          </cell>
          <cell r="D300">
            <v>77326.179999999993</v>
          </cell>
          <cell r="E300">
            <v>2.58108592</v>
          </cell>
        </row>
        <row r="301">
          <cell r="A301">
            <v>36774</v>
          </cell>
          <cell r="B301">
            <v>1.29442958961414</v>
          </cell>
          <cell r="D301">
            <v>77254.11</v>
          </cell>
          <cell r="E301">
            <v>2.5818116500000001</v>
          </cell>
        </row>
        <row r="302">
          <cell r="A302">
            <v>36775</v>
          </cell>
          <cell r="B302">
            <v>1.29563720099186</v>
          </cell>
          <cell r="D302">
            <v>77182.100000000006</v>
          </cell>
          <cell r="E302">
            <v>2.5825323500000001</v>
          </cell>
        </row>
        <row r="303">
          <cell r="A303">
            <v>36777</v>
          </cell>
          <cell r="B303">
            <v>1.2968459389857001</v>
          </cell>
          <cell r="D303">
            <v>77110.16</v>
          </cell>
          <cell r="E303">
            <v>2.58324847</v>
          </cell>
        </row>
        <row r="304">
          <cell r="A304">
            <v>36780</v>
          </cell>
          <cell r="B304">
            <v>1.2980558046467201</v>
          </cell>
          <cell r="D304">
            <v>77038.289999999994</v>
          </cell>
          <cell r="E304">
            <v>2.5839598800000001</v>
          </cell>
        </row>
        <row r="305">
          <cell r="A305">
            <v>36781</v>
          </cell>
          <cell r="B305">
            <v>1.29926679902693</v>
          </cell>
          <cell r="D305">
            <v>76966.490000000005</v>
          </cell>
          <cell r="E305">
            <v>2.5846664600000002</v>
          </cell>
        </row>
        <row r="306">
          <cell r="A306">
            <v>36782</v>
          </cell>
          <cell r="B306">
            <v>1.3004789231793701</v>
          </cell>
          <cell r="D306">
            <v>76894.75</v>
          </cell>
          <cell r="E306">
            <v>2.5853684600000002</v>
          </cell>
        </row>
        <row r="307">
          <cell r="A307">
            <v>36783</v>
          </cell>
          <cell r="B307">
            <v>1.30169217815803</v>
          </cell>
          <cell r="D307">
            <v>76823.08</v>
          </cell>
          <cell r="E307">
            <v>2.5860659099999999</v>
          </cell>
        </row>
        <row r="308">
          <cell r="A308">
            <v>36784</v>
          </cell>
          <cell r="B308">
            <v>1.3029065650178799</v>
          </cell>
          <cell r="D308">
            <v>76751.47</v>
          </cell>
          <cell r="E308">
            <v>2.58675867</v>
          </cell>
        </row>
        <row r="309">
          <cell r="A309">
            <v>36787</v>
          </cell>
          <cell r="B309">
            <v>1.30412208481491</v>
          </cell>
          <cell r="D309">
            <v>76679.94</v>
          </cell>
          <cell r="E309">
            <v>2.5874471400000001</v>
          </cell>
        </row>
        <row r="310">
          <cell r="A310">
            <v>36788</v>
          </cell>
          <cell r="B310">
            <v>1.30533873860604</v>
          </cell>
          <cell r="D310">
            <v>76608.47</v>
          </cell>
          <cell r="E310">
            <v>2.5881311600000001</v>
          </cell>
        </row>
        <row r="311">
          <cell r="A311">
            <v>36789</v>
          </cell>
          <cell r="B311">
            <v>1.3065565274492299</v>
          </cell>
          <cell r="D311">
            <v>76537.06</v>
          </cell>
          <cell r="E311">
            <v>2.5888105499999998</v>
          </cell>
        </row>
        <row r="312">
          <cell r="A312">
            <v>36790</v>
          </cell>
          <cell r="B312">
            <v>1.30777545240339</v>
          </cell>
          <cell r="D312">
            <v>76465.73</v>
          </cell>
          <cell r="E312">
            <v>2.5894856900000001</v>
          </cell>
        </row>
        <row r="313">
          <cell r="A313">
            <v>36791</v>
          </cell>
          <cell r="B313">
            <v>1.30899551452844</v>
          </cell>
          <cell r="D313">
            <v>76394.460000000006</v>
          </cell>
          <cell r="E313">
            <v>2.5901565799999999</v>
          </cell>
        </row>
        <row r="314">
          <cell r="A314">
            <v>36794</v>
          </cell>
          <cell r="B314">
            <v>1.3102167148852699</v>
          </cell>
          <cell r="D314">
            <v>76323.25</v>
          </cell>
          <cell r="E314">
            <v>2.5908230400000001</v>
          </cell>
        </row>
        <row r="315">
          <cell r="A315">
            <v>36795</v>
          </cell>
          <cell r="B315">
            <v>1.3114390545357799</v>
          </cell>
          <cell r="D315">
            <v>76252.11</v>
          </cell>
          <cell r="E315">
            <v>2.5914854100000002</v>
          </cell>
        </row>
        <row r="316">
          <cell r="A316">
            <v>36796</v>
          </cell>
          <cell r="B316">
            <v>1.31266253454284</v>
          </cell>
          <cell r="D316">
            <v>76181.039999999994</v>
          </cell>
          <cell r="E316">
            <v>2.5921434799999998</v>
          </cell>
        </row>
        <row r="317">
          <cell r="A317">
            <v>36797</v>
          </cell>
          <cell r="B317">
            <v>1.31388715597034</v>
          </cell>
          <cell r="D317">
            <v>76110.039999999994</v>
          </cell>
          <cell r="E317">
            <v>2.5927974300000001</v>
          </cell>
        </row>
        <row r="318">
          <cell r="A318">
            <v>36798</v>
          </cell>
          <cell r="B318">
            <v>1.31511291988312</v>
          </cell>
          <cell r="D318">
            <v>76039.100000000006</v>
          </cell>
          <cell r="E318">
            <v>2.5934472099999999</v>
          </cell>
        </row>
        <row r="319">
          <cell r="A319">
            <v>36801</v>
          </cell>
          <cell r="B319">
            <v>1.3163398273470599</v>
          </cell>
          <cell r="D319">
            <v>75968.22</v>
          </cell>
          <cell r="E319">
            <v>2.59409277</v>
          </cell>
        </row>
        <row r="320">
          <cell r="A320">
            <v>36803</v>
          </cell>
          <cell r="B320">
            <v>1.31756787942901</v>
          </cell>
          <cell r="D320">
            <v>75897.42</v>
          </cell>
          <cell r="E320">
            <v>2.5947344499999998</v>
          </cell>
        </row>
        <row r="321">
          <cell r="A321">
            <v>36804</v>
          </cell>
          <cell r="B321">
            <v>1.3187970771968001</v>
          </cell>
          <cell r="D321">
            <v>75826.679999999993</v>
          </cell>
          <cell r="E321">
            <v>2.5953721999999999</v>
          </cell>
        </row>
        <row r="322">
          <cell r="A322">
            <v>36805</v>
          </cell>
          <cell r="B322">
            <v>1.32002742171929</v>
          </cell>
          <cell r="D322">
            <v>75756</v>
          </cell>
          <cell r="E322">
            <v>2.5960057499999998</v>
          </cell>
        </row>
        <row r="323">
          <cell r="A323">
            <v>36808</v>
          </cell>
          <cell r="B323">
            <v>1.32125891406631</v>
          </cell>
          <cell r="D323">
            <v>75685.39</v>
          </cell>
          <cell r="E323">
            <v>2.5966356199999998</v>
          </cell>
        </row>
        <row r="324">
          <cell r="A324">
            <v>36809</v>
          </cell>
          <cell r="B324">
            <v>1.32249155530872</v>
          </cell>
          <cell r="D324">
            <v>75614.850000000006</v>
          </cell>
          <cell r="E324">
            <v>2.5972613400000002</v>
          </cell>
        </row>
        <row r="325">
          <cell r="A325">
            <v>36810</v>
          </cell>
          <cell r="B325">
            <v>1.3237253465183301</v>
          </cell>
          <cell r="D325">
            <v>75544.37</v>
          </cell>
          <cell r="E325">
            <v>2.5978834100000001</v>
          </cell>
        </row>
        <row r="326">
          <cell r="A326">
            <v>36812</v>
          </cell>
          <cell r="B326">
            <v>1.3249602887680001</v>
          </cell>
          <cell r="D326">
            <v>75473.960000000006</v>
          </cell>
          <cell r="E326">
            <v>2.59850154</v>
          </cell>
        </row>
        <row r="327">
          <cell r="A327">
            <v>36815</v>
          </cell>
          <cell r="B327">
            <v>1.32619638313156</v>
          </cell>
          <cell r="D327">
            <v>75403.61</v>
          </cell>
          <cell r="E327">
            <v>2.5991158300000001</v>
          </cell>
        </row>
        <row r="328">
          <cell r="A328">
            <v>36816</v>
          </cell>
          <cell r="B328">
            <v>1.3274336306838499</v>
          </cell>
          <cell r="D328">
            <v>75333.33</v>
          </cell>
          <cell r="E328">
            <v>2.5997265700000001</v>
          </cell>
        </row>
        <row r="329">
          <cell r="A329">
            <v>36817</v>
          </cell>
          <cell r="B329">
            <v>1.32867203250072</v>
          </cell>
          <cell r="D329">
            <v>75263.12</v>
          </cell>
          <cell r="E329">
            <v>2.6003332700000001</v>
          </cell>
        </row>
        <row r="330">
          <cell r="A330">
            <v>36818</v>
          </cell>
          <cell r="B330">
            <v>1.3299115896590099</v>
          </cell>
          <cell r="D330">
            <v>75192.97</v>
          </cell>
          <cell r="E330">
            <v>2.6009365799999999</v>
          </cell>
        </row>
        <row r="331">
          <cell r="A331">
            <v>36819</v>
          </cell>
          <cell r="B331">
            <v>1.33115230323658</v>
          </cell>
          <cell r="D331">
            <v>75122.880000000005</v>
          </cell>
          <cell r="E331">
            <v>2.6015359999999998</v>
          </cell>
        </row>
        <row r="332">
          <cell r="A332">
            <v>36822</v>
          </cell>
          <cell r="B332">
            <v>1.33239417431227</v>
          </cell>
          <cell r="D332">
            <v>75052.86</v>
          </cell>
          <cell r="E332">
            <v>2.6021319799999998</v>
          </cell>
        </row>
        <row r="333">
          <cell r="A333">
            <v>36823</v>
          </cell>
          <cell r="B333">
            <v>1.3336372039659701</v>
          </cell>
          <cell r="D333">
            <v>74982.91</v>
          </cell>
          <cell r="E333">
            <v>2.6027242099999999</v>
          </cell>
        </row>
        <row r="334">
          <cell r="A334">
            <v>36824</v>
          </cell>
          <cell r="B334">
            <v>1.3348813932785299</v>
          </cell>
          <cell r="D334">
            <v>74913.02</v>
          </cell>
          <cell r="E334">
            <v>2.6033131300000001</v>
          </cell>
        </row>
        <row r="335">
          <cell r="A335">
            <v>36825</v>
          </cell>
          <cell r="B335">
            <v>1.33612674333184</v>
          </cell>
          <cell r="D335">
            <v>74843.199999999997</v>
          </cell>
          <cell r="E335">
            <v>2.6038983999999998</v>
          </cell>
        </row>
        <row r="336">
          <cell r="A336">
            <v>36826</v>
          </cell>
          <cell r="B336">
            <v>1.33737325520879</v>
          </cell>
          <cell r="D336">
            <v>74773.440000000002</v>
          </cell>
          <cell r="E336">
            <v>2.6044800600000002</v>
          </cell>
        </row>
        <row r="337">
          <cell r="A337">
            <v>36829</v>
          </cell>
          <cell r="B337">
            <v>1.3386209299932801</v>
          </cell>
          <cell r="D337">
            <v>74703.75</v>
          </cell>
          <cell r="E337">
            <v>2.6050583700000001</v>
          </cell>
        </row>
        <row r="338">
          <cell r="A338">
            <v>36830</v>
          </cell>
          <cell r="B338">
            <v>1.3398697687702099</v>
          </cell>
          <cell r="D338">
            <v>74634.12</v>
          </cell>
          <cell r="E338">
            <v>2.6056331500000001</v>
          </cell>
        </row>
        <row r="339">
          <cell r="A339">
            <v>36831</v>
          </cell>
          <cell r="B339">
            <v>1.34111977262551</v>
          </cell>
          <cell r="D339">
            <v>74564.56</v>
          </cell>
          <cell r="E339">
            <v>2.60620465</v>
          </cell>
        </row>
        <row r="340">
          <cell r="A340">
            <v>36833</v>
          </cell>
          <cell r="B340">
            <v>1.3423709426461199</v>
          </cell>
          <cell r="D340">
            <v>74495.06</v>
          </cell>
          <cell r="E340">
            <v>2.6067726800000002</v>
          </cell>
        </row>
        <row r="341">
          <cell r="A341">
            <v>36836</v>
          </cell>
          <cell r="B341">
            <v>1.3436232799199801</v>
          </cell>
          <cell r="D341">
            <v>74425.62</v>
          </cell>
          <cell r="E341">
            <v>2.60733747</v>
          </cell>
        </row>
        <row r="342">
          <cell r="A342">
            <v>36837</v>
          </cell>
          <cell r="B342">
            <v>1.3448767855360599</v>
          </cell>
          <cell r="D342">
            <v>74356.25</v>
          </cell>
          <cell r="E342">
            <v>2.6078988399999998</v>
          </cell>
        </row>
        <row r="343">
          <cell r="A343">
            <v>36838</v>
          </cell>
          <cell r="B343">
            <v>1.34613146058434</v>
          </cell>
          <cell r="D343">
            <v>74286.95</v>
          </cell>
          <cell r="E343">
            <v>2.608457</v>
          </cell>
        </row>
        <row r="344">
          <cell r="A344">
            <v>36839</v>
          </cell>
          <cell r="B344">
            <v>1.3473873061558199</v>
          </cell>
          <cell r="D344">
            <v>74217.710000000006</v>
          </cell>
          <cell r="E344">
            <v>2.6090119600000001</v>
          </cell>
        </row>
        <row r="345">
          <cell r="A345">
            <v>36840</v>
          </cell>
          <cell r="B345">
            <v>1.34864432334252</v>
          </cell>
          <cell r="D345">
            <v>74148.53</v>
          </cell>
          <cell r="E345">
            <v>2.6095635100000001</v>
          </cell>
        </row>
        <row r="346">
          <cell r="A346">
            <v>36843</v>
          </cell>
          <cell r="B346">
            <v>1.34990251323746</v>
          </cell>
          <cell r="D346">
            <v>74079.42</v>
          </cell>
          <cell r="E346">
            <v>2.61011207</v>
          </cell>
        </row>
        <row r="347">
          <cell r="A347">
            <v>36844</v>
          </cell>
          <cell r="B347">
            <v>1.35116187693471</v>
          </cell>
          <cell r="D347">
            <v>74010.38</v>
          </cell>
          <cell r="E347">
            <v>2.6106572199999998</v>
          </cell>
        </row>
        <row r="348">
          <cell r="A348">
            <v>36846</v>
          </cell>
          <cell r="B348">
            <v>1.3524224155293301</v>
          </cell>
          <cell r="D348">
            <v>73941.39</v>
          </cell>
          <cell r="E348">
            <v>2.6111993400000002</v>
          </cell>
        </row>
        <row r="349">
          <cell r="A349">
            <v>36847</v>
          </cell>
          <cell r="B349">
            <v>1.3536841301174301</v>
          </cell>
          <cell r="D349">
            <v>73872.479999999996</v>
          </cell>
          <cell r="E349">
            <v>2.6117384399999999</v>
          </cell>
        </row>
        <row r="350">
          <cell r="A350">
            <v>36850</v>
          </cell>
          <cell r="B350">
            <v>1.3549470217961199</v>
          </cell>
          <cell r="D350">
            <v>73803.62</v>
          </cell>
          <cell r="E350">
            <v>2.6122744899999999</v>
          </cell>
        </row>
        <row r="351">
          <cell r="A351">
            <v>36851</v>
          </cell>
          <cell r="B351">
            <v>1.3562110916635399</v>
          </cell>
          <cell r="D351">
            <v>73734.83</v>
          </cell>
          <cell r="E351">
            <v>2.6128072499999999</v>
          </cell>
        </row>
        <row r="352">
          <cell r="A352">
            <v>36852</v>
          </cell>
          <cell r="B352">
            <v>1.3574763408188699</v>
          </cell>
          <cell r="D352">
            <v>73666.11</v>
          </cell>
          <cell r="E352">
            <v>2.6133370999999999</v>
          </cell>
        </row>
        <row r="353">
          <cell r="A353">
            <v>36853</v>
          </cell>
          <cell r="B353">
            <v>1.3587427703622901</v>
          </cell>
          <cell r="D353">
            <v>73597.45</v>
          </cell>
          <cell r="E353">
            <v>2.6138640299999998</v>
          </cell>
        </row>
        <row r="354">
          <cell r="A354">
            <v>36854</v>
          </cell>
          <cell r="B354">
            <v>1.36001038139502</v>
          </cell>
          <cell r="D354">
            <v>73528.850000000006</v>
          </cell>
          <cell r="E354">
            <v>2.6143877600000001</v>
          </cell>
        </row>
        <row r="355">
          <cell r="A355">
            <v>36857</v>
          </cell>
          <cell r="B355">
            <v>1.3612791750193001</v>
          </cell>
          <cell r="D355">
            <v>73460.320000000007</v>
          </cell>
          <cell r="E355">
            <v>2.61490869</v>
          </cell>
        </row>
        <row r="356">
          <cell r="A356">
            <v>36858</v>
          </cell>
          <cell r="B356">
            <v>1.3625491523384301</v>
          </cell>
          <cell r="D356">
            <v>73391.850000000006</v>
          </cell>
          <cell r="E356">
            <v>2.61542655</v>
          </cell>
        </row>
        <row r="357">
          <cell r="A357">
            <v>36859</v>
          </cell>
          <cell r="B357">
            <v>1.3638203144566801</v>
          </cell>
          <cell r="D357">
            <v>73323.44</v>
          </cell>
          <cell r="E357">
            <v>2.61594171</v>
          </cell>
        </row>
        <row r="358">
          <cell r="A358">
            <v>36860</v>
          </cell>
          <cell r="B358">
            <v>1.36509266247941</v>
          </cell>
          <cell r="D358">
            <v>73255.100000000006</v>
          </cell>
          <cell r="E358">
            <v>2.6164539100000002</v>
          </cell>
        </row>
        <row r="359">
          <cell r="A359">
            <v>36861</v>
          </cell>
          <cell r="B359">
            <v>1.3663661975129799</v>
          </cell>
          <cell r="D359">
            <v>73186.820000000007</v>
          </cell>
          <cell r="E359">
            <v>2.6169630700000002</v>
          </cell>
        </row>
        <row r="360">
          <cell r="A360">
            <v>36864</v>
          </cell>
          <cell r="B360">
            <v>1.3676409206647799</v>
          </cell>
          <cell r="D360">
            <v>73118.61</v>
          </cell>
          <cell r="E360">
            <v>2.61746956</v>
          </cell>
        </row>
        <row r="361">
          <cell r="A361">
            <v>36865</v>
          </cell>
          <cell r="B361">
            <v>1.36891683304324</v>
          </cell>
          <cell r="D361">
            <v>73050.460000000006</v>
          </cell>
          <cell r="E361">
            <v>2.6179733199999999</v>
          </cell>
        </row>
        <row r="362">
          <cell r="A362">
            <v>36866</v>
          </cell>
          <cell r="B362">
            <v>1.3701939357578199</v>
          </cell>
          <cell r="D362">
            <v>72982.37</v>
          </cell>
          <cell r="E362">
            <v>2.6184740400000002</v>
          </cell>
        </row>
        <row r="363">
          <cell r="A363">
            <v>36867</v>
          </cell>
          <cell r="B363">
            <v>1.3714722299190401</v>
          </cell>
          <cell r="D363">
            <v>72914.350000000006</v>
          </cell>
          <cell r="E363">
            <v>2.6189722999999998</v>
          </cell>
        </row>
        <row r="364">
          <cell r="A364">
            <v>36868</v>
          </cell>
          <cell r="B364">
            <v>1.37275171663842</v>
          </cell>
          <cell r="D364">
            <v>72846.38</v>
          </cell>
          <cell r="E364">
            <v>2.6194675799999998</v>
          </cell>
        </row>
        <row r="365">
          <cell r="A365">
            <v>36871</v>
          </cell>
          <cell r="B365">
            <v>1.37403239702853</v>
          </cell>
          <cell r="D365">
            <v>72778.490000000005</v>
          </cell>
          <cell r="E365">
            <v>2.6199602400000002</v>
          </cell>
        </row>
        <row r="366">
          <cell r="A366">
            <v>36872</v>
          </cell>
          <cell r="B366">
            <v>1.3753142722029901</v>
          </cell>
          <cell r="D366">
            <v>72710.649999999994</v>
          </cell>
          <cell r="E366">
            <v>2.6204501599999999</v>
          </cell>
        </row>
        <row r="367">
          <cell r="A367">
            <v>36873</v>
          </cell>
          <cell r="B367">
            <v>1.37659734327644</v>
          </cell>
          <cell r="D367">
            <v>72642.880000000005</v>
          </cell>
          <cell r="E367">
            <v>2.6209372700000002</v>
          </cell>
        </row>
        <row r="368">
          <cell r="A368">
            <v>36874</v>
          </cell>
          <cell r="B368">
            <v>1.37788161136458</v>
          </cell>
          <cell r="D368">
            <v>72575.179999999993</v>
          </cell>
          <cell r="E368">
            <v>2.6214219000000001</v>
          </cell>
        </row>
        <row r="369">
          <cell r="A369">
            <v>36875</v>
          </cell>
          <cell r="B369">
            <v>1.37916707758413</v>
          </cell>
          <cell r="D369">
            <v>72507.53</v>
          </cell>
          <cell r="E369">
            <v>2.6219039400000002</v>
          </cell>
        </row>
        <row r="370">
          <cell r="A370">
            <v>36878</v>
          </cell>
          <cell r="B370">
            <v>1.3804537430528701</v>
          </cell>
          <cell r="D370">
            <v>72439.95</v>
          </cell>
          <cell r="E370">
            <v>2.6223832900000001</v>
          </cell>
        </row>
        <row r="371">
          <cell r="A371">
            <v>36879</v>
          </cell>
          <cell r="B371">
            <v>1.38174160888961</v>
          </cell>
          <cell r="D371">
            <v>72372.429999999993</v>
          </cell>
          <cell r="E371">
            <v>2.6228600599999998</v>
          </cell>
        </row>
        <row r="372">
          <cell r="A372">
            <v>36880</v>
          </cell>
          <cell r="B372">
            <v>1.3830306762142099</v>
          </cell>
          <cell r="D372">
            <v>72304.98</v>
          </cell>
          <cell r="E372">
            <v>2.62333412</v>
          </cell>
        </row>
        <row r="373">
          <cell r="A373">
            <v>36881</v>
          </cell>
          <cell r="B373">
            <v>1.3843209461475701</v>
          </cell>
          <cell r="D373">
            <v>72237.58</v>
          </cell>
          <cell r="E373">
            <v>2.6238058199999998</v>
          </cell>
        </row>
        <row r="374">
          <cell r="A374">
            <v>36882</v>
          </cell>
          <cell r="B374">
            <v>1.38561241981165</v>
          </cell>
          <cell r="D374">
            <v>72170.25</v>
          </cell>
          <cell r="E374">
            <v>2.6242750099999999</v>
          </cell>
        </row>
        <row r="375">
          <cell r="A375">
            <v>36886</v>
          </cell>
          <cell r="B375">
            <v>1.38690509832944</v>
          </cell>
          <cell r="D375">
            <v>72102.990000000005</v>
          </cell>
          <cell r="E375">
            <v>2.6247415799999998</v>
          </cell>
        </row>
        <row r="376">
          <cell r="A376">
            <v>36887</v>
          </cell>
          <cell r="B376">
            <v>1.3881989828249699</v>
          </cell>
          <cell r="D376">
            <v>72035.78</v>
          </cell>
          <cell r="E376">
            <v>2.6252056100000001</v>
          </cell>
        </row>
        <row r="377">
          <cell r="A377">
            <v>36888</v>
          </cell>
          <cell r="B377">
            <v>1.3894940744233499</v>
          </cell>
          <cell r="D377">
            <v>71968.639999999999</v>
          </cell>
          <cell r="E377">
            <v>2.6256672000000001</v>
          </cell>
        </row>
        <row r="378">
          <cell r="A378">
            <v>36889</v>
          </cell>
          <cell r="B378">
            <v>1.3907903742507099</v>
          </cell>
          <cell r="D378">
            <v>71901.56</v>
          </cell>
          <cell r="E378">
            <v>2.6261264299999998</v>
          </cell>
        </row>
        <row r="379">
          <cell r="A379">
            <v>36893</v>
          </cell>
          <cell r="B379">
            <v>1.3920878834342501</v>
          </cell>
          <cell r="D379">
            <v>71834.55</v>
          </cell>
          <cell r="E379">
            <v>2.62658316</v>
          </cell>
        </row>
        <row r="380">
          <cell r="A380">
            <v>36894</v>
          </cell>
          <cell r="B380">
            <v>1.39338660310222</v>
          </cell>
          <cell r="D380">
            <v>71767.59</v>
          </cell>
          <cell r="E380">
            <v>2.6270376999999998</v>
          </cell>
        </row>
        <row r="381">
          <cell r="A381">
            <v>36895</v>
          </cell>
          <cell r="B381">
            <v>1.3946865343838999</v>
          </cell>
          <cell r="D381">
            <v>71700.7</v>
          </cell>
          <cell r="E381">
            <v>2.6274896600000002</v>
          </cell>
        </row>
        <row r="382">
          <cell r="A382">
            <v>36896</v>
          </cell>
          <cell r="B382">
            <v>1.3959876784096501</v>
          </cell>
          <cell r="D382">
            <v>71633.87</v>
          </cell>
          <cell r="E382">
            <v>2.6279391300000001</v>
          </cell>
        </row>
        <row r="383">
          <cell r="A383">
            <v>36899</v>
          </cell>
          <cell r="B383">
            <v>1.39729003631087</v>
          </cell>
          <cell r="D383">
            <v>71567.100000000006</v>
          </cell>
          <cell r="E383">
            <v>2.6283864000000001</v>
          </cell>
        </row>
        <row r="384">
          <cell r="A384">
            <v>36900</v>
          </cell>
          <cell r="B384">
            <v>1.39859360922002</v>
          </cell>
          <cell r="D384">
            <v>71500.399999999994</v>
          </cell>
          <cell r="E384">
            <v>2.6288313200000002</v>
          </cell>
        </row>
        <row r="385">
          <cell r="A385">
            <v>36901</v>
          </cell>
          <cell r="B385">
            <v>1.3998983982706199</v>
          </cell>
          <cell r="D385">
            <v>71433.759999999995</v>
          </cell>
          <cell r="E385">
            <v>2.62927394</v>
          </cell>
        </row>
        <row r="386">
          <cell r="A386">
            <v>36902</v>
          </cell>
          <cell r="B386">
            <v>1.40120440459725</v>
          </cell>
          <cell r="D386">
            <v>71367.179999999993</v>
          </cell>
          <cell r="E386">
            <v>2.6297141000000002</v>
          </cell>
        </row>
        <row r="387">
          <cell r="A387">
            <v>36903</v>
          </cell>
          <cell r="B387">
            <v>1.40251162933553</v>
          </cell>
          <cell r="D387">
            <v>71300.66</v>
          </cell>
          <cell r="E387">
            <v>2.6301520799999998</v>
          </cell>
        </row>
        <row r="388">
          <cell r="A388">
            <v>36906</v>
          </cell>
          <cell r="B388">
            <v>1.40382007362216</v>
          </cell>
          <cell r="D388">
            <v>71234.2</v>
          </cell>
          <cell r="E388">
            <v>2.6305879600000002</v>
          </cell>
        </row>
        <row r="389">
          <cell r="A389">
            <v>36907</v>
          </cell>
          <cell r="B389">
            <v>1.40512973859489</v>
          </cell>
          <cell r="D389">
            <v>71167.81</v>
          </cell>
          <cell r="E389">
            <v>2.6310213</v>
          </cell>
        </row>
        <row r="390">
          <cell r="A390">
            <v>36908</v>
          </cell>
          <cell r="B390">
            <v>1.4064406253925299</v>
          </cell>
          <cell r="D390">
            <v>71101.47</v>
          </cell>
          <cell r="E390">
            <v>2.63145264</v>
          </cell>
        </row>
        <row r="391">
          <cell r="A391">
            <v>36909</v>
          </cell>
          <cell r="B391">
            <v>1.4077527351549599</v>
          </cell>
          <cell r="D391">
            <v>71035.199999999997</v>
          </cell>
          <cell r="E391">
            <v>2.6318817800000001</v>
          </cell>
        </row>
        <row r="392">
          <cell r="A392">
            <v>36910</v>
          </cell>
          <cell r="B392">
            <v>1.40906606902313</v>
          </cell>
          <cell r="D392">
            <v>70968.990000000005</v>
          </cell>
          <cell r="E392">
            <v>2.6323085399999999</v>
          </cell>
        </row>
        <row r="393">
          <cell r="A393">
            <v>36913</v>
          </cell>
          <cell r="B393">
            <v>1.4103806281390201</v>
          </cell>
          <cell r="D393">
            <v>70902.850000000006</v>
          </cell>
          <cell r="E393">
            <v>2.6327331900000002</v>
          </cell>
        </row>
        <row r="394">
          <cell r="A394">
            <v>36914</v>
          </cell>
          <cell r="B394">
            <v>1.41169641364573</v>
          </cell>
          <cell r="D394">
            <v>70836.759999999995</v>
          </cell>
          <cell r="E394">
            <v>2.6331557700000001</v>
          </cell>
        </row>
        <row r="395">
          <cell r="A395">
            <v>36915</v>
          </cell>
          <cell r="B395">
            <v>1.41301342668737</v>
          </cell>
          <cell r="D395">
            <v>70770.740000000005</v>
          </cell>
          <cell r="E395">
            <v>2.6335760800000001</v>
          </cell>
        </row>
        <row r="396">
          <cell r="A396">
            <v>36916</v>
          </cell>
          <cell r="B396">
            <v>1.41433166840915</v>
          </cell>
          <cell r="D396">
            <v>70704.77</v>
          </cell>
          <cell r="E396">
            <v>2.6339944000000002</v>
          </cell>
        </row>
        <row r="397">
          <cell r="A397">
            <v>36917</v>
          </cell>
          <cell r="B397">
            <v>1.4156511399573499</v>
          </cell>
          <cell r="D397">
            <v>70638.87</v>
          </cell>
          <cell r="E397">
            <v>2.6344105099999999</v>
          </cell>
        </row>
        <row r="398">
          <cell r="A398">
            <v>36920</v>
          </cell>
          <cell r="B398">
            <v>1.4169718424793101</v>
          </cell>
          <cell r="D398">
            <v>70573.03</v>
          </cell>
          <cell r="E398">
            <v>2.63482445</v>
          </cell>
        </row>
        <row r="399">
          <cell r="A399">
            <v>36921</v>
          </cell>
          <cell r="B399">
            <v>1.4182937771234301</v>
          </cell>
          <cell r="D399">
            <v>70507.25</v>
          </cell>
          <cell r="E399">
            <v>2.6352364800000001</v>
          </cell>
        </row>
        <row r="400">
          <cell r="A400">
            <v>36922</v>
          </cell>
          <cell r="B400">
            <v>1.41961694503921</v>
          </cell>
          <cell r="D400">
            <v>70441.539999999994</v>
          </cell>
          <cell r="E400">
            <v>2.6356463899999998</v>
          </cell>
        </row>
        <row r="401">
          <cell r="A401">
            <v>36923</v>
          </cell>
          <cell r="B401">
            <v>1.4209413473771899</v>
          </cell>
          <cell r="D401">
            <v>70375.88</v>
          </cell>
          <cell r="E401">
            <v>2.6360541899999999</v>
          </cell>
        </row>
        <row r="402">
          <cell r="A402">
            <v>36924</v>
          </cell>
          <cell r="B402">
            <v>1.42226698528901</v>
          </cell>
          <cell r="D402">
            <v>70310.289999999994</v>
          </cell>
          <cell r="E402">
            <v>2.63646015</v>
          </cell>
        </row>
        <row r="403">
          <cell r="A403">
            <v>36927</v>
          </cell>
          <cell r="B403">
            <v>1.4235938599273601</v>
          </cell>
          <cell r="D403">
            <v>70244.75</v>
          </cell>
          <cell r="E403">
            <v>2.63686379</v>
          </cell>
        </row>
        <row r="404">
          <cell r="A404">
            <v>36928</v>
          </cell>
          <cell r="B404">
            <v>1.42492197244603</v>
          </cell>
          <cell r="D404">
            <v>70179.28</v>
          </cell>
          <cell r="E404">
            <v>2.63726561</v>
          </cell>
        </row>
        <row r="405">
          <cell r="A405">
            <v>36929</v>
          </cell>
          <cell r="B405">
            <v>1.42625132399987</v>
          </cell>
          <cell r="D405">
            <v>70113.87</v>
          </cell>
          <cell r="E405">
            <v>2.63766539</v>
          </cell>
        </row>
        <row r="406">
          <cell r="A406">
            <v>36930</v>
          </cell>
          <cell r="B406">
            <v>1.42758191574482</v>
          </cell>
          <cell r="D406">
            <v>70048.52</v>
          </cell>
          <cell r="E406">
            <v>2.6380633699999998</v>
          </cell>
        </row>
        <row r="407">
          <cell r="A407">
            <v>36931</v>
          </cell>
          <cell r="B407">
            <v>1.42891374883788</v>
          </cell>
          <cell r="D407">
            <v>69983.23</v>
          </cell>
          <cell r="E407">
            <v>2.6384590700000001</v>
          </cell>
        </row>
        <row r="408">
          <cell r="A408">
            <v>36934</v>
          </cell>
          <cell r="B408">
            <v>1.43024682443714</v>
          </cell>
          <cell r="D408">
            <v>69918</v>
          </cell>
          <cell r="E408">
            <v>2.6388529900000002</v>
          </cell>
        </row>
        <row r="409">
          <cell r="A409">
            <v>36935</v>
          </cell>
          <cell r="B409">
            <v>1.43158114370178</v>
          </cell>
          <cell r="D409">
            <v>69852.83</v>
          </cell>
          <cell r="E409">
            <v>2.63924512</v>
          </cell>
        </row>
        <row r="410">
          <cell r="A410">
            <v>36936</v>
          </cell>
          <cell r="B410">
            <v>1.4329167077920499</v>
          </cell>
          <cell r="D410">
            <v>69787.73</v>
          </cell>
          <cell r="E410">
            <v>2.6396352099999998</v>
          </cell>
        </row>
        <row r="411">
          <cell r="A411">
            <v>36937</v>
          </cell>
          <cell r="B411">
            <v>1.4342535178692799</v>
          </cell>
          <cell r="D411">
            <v>69722.679999999993</v>
          </cell>
          <cell r="E411">
            <v>2.64002326</v>
          </cell>
        </row>
        <row r="412">
          <cell r="A412">
            <v>36938</v>
          </cell>
          <cell r="B412">
            <v>1.4355915750958801</v>
          </cell>
          <cell r="D412">
            <v>69657.69</v>
          </cell>
          <cell r="E412">
            <v>2.64040952</v>
          </cell>
        </row>
        <row r="413">
          <cell r="A413">
            <v>36941</v>
          </cell>
          <cell r="B413">
            <v>1.43693088063537</v>
          </cell>
          <cell r="D413">
            <v>69592.77</v>
          </cell>
          <cell r="E413">
            <v>2.6407939699999998</v>
          </cell>
        </row>
        <row r="414">
          <cell r="A414">
            <v>36942</v>
          </cell>
          <cell r="B414">
            <v>1.4382714356523301</v>
          </cell>
          <cell r="D414">
            <v>69527.91</v>
          </cell>
          <cell r="E414">
            <v>2.6411766000000001</v>
          </cell>
        </row>
        <row r="415">
          <cell r="A415">
            <v>36943</v>
          </cell>
          <cell r="B415">
            <v>1.4396132413124301</v>
          </cell>
          <cell r="D415">
            <v>69463.100000000006</v>
          </cell>
          <cell r="E415">
            <v>2.6415571400000002</v>
          </cell>
        </row>
        <row r="416">
          <cell r="A416">
            <v>36944</v>
          </cell>
          <cell r="B416">
            <v>1.44095629878244</v>
          </cell>
          <cell r="D416">
            <v>69398.36</v>
          </cell>
          <cell r="E416">
            <v>2.6419361000000001</v>
          </cell>
        </row>
        <row r="417">
          <cell r="A417">
            <v>36945</v>
          </cell>
          <cell r="B417">
            <v>1.4423006092302</v>
          </cell>
          <cell r="D417">
            <v>69333.67</v>
          </cell>
          <cell r="E417">
            <v>2.6423131799999999</v>
          </cell>
        </row>
        <row r="418">
          <cell r="A418">
            <v>36950</v>
          </cell>
          <cell r="B418">
            <v>1.44364617382466</v>
          </cell>
          <cell r="D418">
            <v>69269.05</v>
          </cell>
          <cell r="E418">
            <v>2.6426883700000001</v>
          </cell>
        </row>
        <row r="419">
          <cell r="A419">
            <v>36951</v>
          </cell>
          <cell r="B419">
            <v>1.4449929937358399</v>
          </cell>
          <cell r="D419">
            <v>69204.490000000005</v>
          </cell>
          <cell r="E419">
            <v>2.6430616499999999</v>
          </cell>
        </row>
        <row r="420">
          <cell r="A420">
            <v>36952</v>
          </cell>
          <cell r="B420">
            <v>1.44634107013487</v>
          </cell>
          <cell r="D420">
            <v>69139.990000000005</v>
          </cell>
          <cell r="E420">
            <v>2.6434335</v>
          </cell>
        </row>
        <row r="421">
          <cell r="A421">
            <v>36955</v>
          </cell>
          <cell r="B421">
            <v>1.44769040419396</v>
          </cell>
          <cell r="D421">
            <v>69075.539999999994</v>
          </cell>
          <cell r="E421">
            <v>2.64380338</v>
          </cell>
        </row>
        <row r="422">
          <cell r="A422">
            <v>36956</v>
          </cell>
          <cell r="B422">
            <v>1.44904099708642</v>
          </cell>
          <cell r="D422">
            <v>69011.16</v>
          </cell>
          <cell r="E422">
            <v>2.64417152</v>
          </cell>
        </row>
        <row r="423">
          <cell r="A423">
            <v>36957</v>
          </cell>
          <cell r="B423">
            <v>1.4503928499866601</v>
          </cell>
          <cell r="D423">
            <v>68946.84</v>
          </cell>
          <cell r="E423">
            <v>2.6445378800000001</v>
          </cell>
        </row>
        <row r="424">
          <cell r="A424">
            <v>36958</v>
          </cell>
          <cell r="B424">
            <v>1.45174596407016</v>
          </cell>
          <cell r="D424">
            <v>68882.570000000007</v>
          </cell>
          <cell r="E424">
            <v>2.6449024400000001</v>
          </cell>
        </row>
        <row r="425">
          <cell r="A425">
            <v>36959</v>
          </cell>
          <cell r="B425">
            <v>1.4531003405135301</v>
          </cell>
          <cell r="D425">
            <v>68818.37</v>
          </cell>
          <cell r="E425">
            <v>2.6452654</v>
          </cell>
        </row>
        <row r="426">
          <cell r="A426">
            <v>36962</v>
          </cell>
          <cell r="B426">
            <v>1.4544559804944599</v>
          </cell>
          <cell r="D426">
            <v>68754.23</v>
          </cell>
          <cell r="E426">
            <v>2.6456264799999998</v>
          </cell>
        </row>
        <row r="427">
          <cell r="A427">
            <v>36963</v>
          </cell>
          <cell r="B427">
            <v>1.45581288519173</v>
          </cell>
          <cell r="D427">
            <v>68690.149999999994</v>
          </cell>
          <cell r="E427">
            <v>2.6459861500000001</v>
          </cell>
        </row>
        <row r="428">
          <cell r="A428">
            <v>36964</v>
          </cell>
          <cell r="B428">
            <v>1.45717105578525</v>
          </cell>
          <cell r="D428">
            <v>68626.12</v>
          </cell>
          <cell r="E428">
            <v>2.6463438400000001</v>
          </cell>
        </row>
        <row r="429">
          <cell r="A429">
            <v>36965</v>
          </cell>
          <cell r="B429">
            <v>1.4585304934559999</v>
          </cell>
          <cell r="D429">
            <v>68562.16</v>
          </cell>
          <cell r="E429">
            <v>2.6467000299999999</v>
          </cell>
        </row>
        <row r="430">
          <cell r="A430">
            <v>36966</v>
          </cell>
          <cell r="B430">
            <v>1.4598911993860799</v>
          </cell>
          <cell r="D430">
            <v>68498.259999999995</v>
          </cell>
          <cell r="E430">
            <v>2.6470546800000001</v>
          </cell>
        </row>
        <row r="431">
          <cell r="A431">
            <v>36969</v>
          </cell>
          <cell r="B431">
            <v>1.4612531747586699</v>
          </cell>
          <cell r="D431">
            <v>68434.41</v>
          </cell>
          <cell r="E431">
            <v>2.64740748</v>
          </cell>
        </row>
        <row r="432">
          <cell r="A432">
            <v>36970</v>
          </cell>
          <cell r="B432">
            <v>1.4626164207580901</v>
          </cell>
          <cell r="D432">
            <v>68370.63</v>
          </cell>
          <cell r="E432">
            <v>2.6477586199999998</v>
          </cell>
        </row>
        <row r="433">
          <cell r="A433">
            <v>36971</v>
          </cell>
          <cell r="B433">
            <v>1.46398093856974</v>
          </cell>
          <cell r="D433">
            <v>68306.899999999994</v>
          </cell>
          <cell r="E433">
            <v>2.64810832</v>
          </cell>
        </row>
        <row r="434">
          <cell r="A434">
            <v>36972</v>
          </cell>
          <cell r="B434">
            <v>1.4653467293801301</v>
          </cell>
          <cell r="D434">
            <v>68243.23</v>
          </cell>
          <cell r="E434">
            <v>2.6484562700000001</v>
          </cell>
        </row>
        <row r="435">
          <cell r="A435">
            <v>36973</v>
          </cell>
          <cell r="B435">
            <v>1.46671379437687</v>
          </cell>
          <cell r="D435">
            <v>68179.63</v>
          </cell>
          <cell r="E435">
            <v>2.6488026599999999</v>
          </cell>
        </row>
        <row r="436">
          <cell r="A436">
            <v>36976</v>
          </cell>
          <cell r="B436">
            <v>1.4680821347486901</v>
          </cell>
          <cell r="D436">
            <v>68116.08</v>
          </cell>
          <cell r="E436">
            <v>2.6491474400000001</v>
          </cell>
        </row>
        <row r="437">
          <cell r="A437">
            <v>36977</v>
          </cell>
          <cell r="B437">
            <v>1.46945175168543</v>
          </cell>
          <cell r="D437">
            <v>68052.59</v>
          </cell>
          <cell r="E437">
            <v>2.6494905399999999</v>
          </cell>
        </row>
        <row r="438">
          <cell r="A438">
            <v>36978</v>
          </cell>
          <cell r="B438">
            <v>1.4708226463780301</v>
          </cell>
          <cell r="D438">
            <v>67989.16</v>
          </cell>
          <cell r="E438">
            <v>2.6498321699999998</v>
          </cell>
        </row>
        <row r="439">
          <cell r="A439">
            <v>36979</v>
          </cell>
          <cell r="B439">
            <v>1.47219482001855</v>
          </cell>
          <cell r="D439">
            <v>67925.789999999994</v>
          </cell>
          <cell r="E439">
            <v>2.6501722499999998</v>
          </cell>
        </row>
        <row r="440">
          <cell r="A440">
            <v>36980</v>
          </cell>
          <cell r="B440">
            <v>1.4735682738001601</v>
          </cell>
          <cell r="D440">
            <v>67862.48</v>
          </cell>
          <cell r="E440">
            <v>2.6505109899999999</v>
          </cell>
        </row>
        <row r="441">
          <cell r="A441">
            <v>36983</v>
          </cell>
          <cell r="B441">
            <v>1.47494300891713</v>
          </cell>
          <cell r="D441">
            <v>67799.23</v>
          </cell>
          <cell r="E441">
            <v>2.6508477899999998</v>
          </cell>
        </row>
        <row r="442">
          <cell r="A442">
            <v>36984</v>
          </cell>
          <cell r="B442">
            <v>1.47631902656487</v>
          </cell>
          <cell r="D442">
            <v>67736.039999999994</v>
          </cell>
          <cell r="E442">
            <v>2.6511833600000001</v>
          </cell>
        </row>
        <row r="443">
          <cell r="A443">
            <v>36985</v>
          </cell>
          <cell r="B443">
            <v>1.47769632793988</v>
          </cell>
          <cell r="D443">
            <v>67672.899999999994</v>
          </cell>
          <cell r="E443">
            <v>2.65151738</v>
          </cell>
        </row>
        <row r="444">
          <cell r="A444">
            <v>36986</v>
          </cell>
          <cell r="B444">
            <v>1.4790749142397901</v>
          </cell>
          <cell r="D444">
            <v>67609.83</v>
          </cell>
          <cell r="E444">
            <v>2.6518497600000002</v>
          </cell>
        </row>
        <row r="445">
          <cell r="A445">
            <v>36987</v>
          </cell>
          <cell r="B445">
            <v>1.48045478666334</v>
          </cell>
          <cell r="D445">
            <v>67546.81</v>
          </cell>
          <cell r="E445">
            <v>2.6521807000000002</v>
          </cell>
        </row>
        <row r="446">
          <cell r="A446">
            <v>36990</v>
          </cell>
          <cell r="B446">
            <v>1.4818359464104001</v>
          </cell>
          <cell r="D446">
            <v>67483.850000000006</v>
          </cell>
          <cell r="E446">
            <v>2.6525101100000001</v>
          </cell>
        </row>
        <row r="447">
          <cell r="A447">
            <v>36991</v>
          </cell>
          <cell r="B447">
            <v>1.4832183946819499</v>
          </cell>
          <cell r="D447">
            <v>67420.95</v>
          </cell>
          <cell r="E447">
            <v>2.6528381799999998</v>
          </cell>
        </row>
        <row r="448">
          <cell r="A448">
            <v>36992</v>
          </cell>
          <cell r="B448">
            <v>1.48460213268009</v>
          </cell>
          <cell r="D448">
            <v>67358.11</v>
          </cell>
          <cell r="E448">
            <v>2.65316456</v>
          </cell>
        </row>
        <row r="449">
          <cell r="A449">
            <v>36993</v>
          </cell>
          <cell r="B449">
            <v>1.48598716160804</v>
          </cell>
          <cell r="D449">
            <v>67295.33</v>
          </cell>
          <cell r="E449">
            <v>2.6534897100000001</v>
          </cell>
        </row>
        <row r="450">
          <cell r="A450">
            <v>36997</v>
          </cell>
          <cell r="B450">
            <v>1.4873734826701599</v>
          </cell>
          <cell r="D450">
            <v>67232.61</v>
          </cell>
          <cell r="E450">
            <v>2.6538132700000001</v>
          </cell>
        </row>
        <row r="451">
          <cell r="A451">
            <v>36998</v>
          </cell>
          <cell r="B451">
            <v>1.4887610970719001</v>
          </cell>
          <cell r="D451">
            <v>67169.94</v>
          </cell>
          <cell r="E451">
            <v>2.6541354199999998</v>
          </cell>
        </row>
        <row r="452">
          <cell r="A452">
            <v>36999</v>
          </cell>
          <cell r="B452">
            <v>1.49015000601988</v>
          </cell>
          <cell r="D452">
            <v>67107.34</v>
          </cell>
          <cell r="E452">
            <v>2.6544560599999998</v>
          </cell>
        </row>
        <row r="453">
          <cell r="A453">
            <v>37000</v>
          </cell>
          <cell r="B453">
            <v>1.4915402107217901</v>
          </cell>
          <cell r="D453">
            <v>67044.789999999994</v>
          </cell>
          <cell r="E453">
            <v>2.6547753799999998</v>
          </cell>
        </row>
        <row r="454">
          <cell r="A454">
            <v>37001</v>
          </cell>
          <cell r="B454">
            <v>1.4929317123865</v>
          </cell>
          <cell r="D454">
            <v>66982.3</v>
          </cell>
          <cell r="E454">
            <v>2.6550932899999999</v>
          </cell>
        </row>
        <row r="455">
          <cell r="A455">
            <v>37004</v>
          </cell>
          <cell r="B455">
            <v>1.4943245122239801</v>
          </cell>
          <cell r="D455">
            <v>66919.87</v>
          </cell>
          <cell r="E455">
            <v>2.6554096899999999</v>
          </cell>
        </row>
        <row r="456">
          <cell r="A456">
            <v>37005</v>
          </cell>
          <cell r="B456">
            <v>1.49571861144533</v>
          </cell>
          <cell r="D456">
            <v>66857.5</v>
          </cell>
          <cell r="E456">
            <v>2.6557250300000002</v>
          </cell>
        </row>
        <row r="457">
          <cell r="A457">
            <v>37006</v>
          </cell>
          <cell r="B457">
            <v>1.4971140112627801</v>
          </cell>
          <cell r="D457">
            <v>66795.179999999993</v>
          </cell>
          <cell r="E457">
            <v>2.6560386500000002</v>
          </cell>
        </row>
        <row r="458">
          <cell r="A458">
            <v>37007</v>
          </cell>
          <cell r="B458">
            <v>1.4985107128896999</v>
          </cell>
          <cell r="D458">
            <v>66732.92</v>
          </cell>
          <cell r="E458">
            <v>2.6563510199999998</v>
          </cell>
        </row>
        <row r="459">
          <cell r="A459">
            <v>37008</v>
          </cell>
          <cell r="B459">
            <v>1.4999087175405901</v>
          </cell>
          <cell r="D459">
            <v>66670.720000000001</v>
          </cell>
          <cell r="E459">
            <v>2.6566620200000002</v>
          </cell>
        </row>
        <row r="460">
          <cell r="A460">
            <v>37011</v>
          </cell>
          <cell r="B460">
            <v>1.5013080264310701</v>
          </cell>
          <cell r="D460">
            <v>66608.58</v>
          </cell>
          <cell r="E460">
            <v>2.6569715500000002</v>
          </cell>
        </row>
        <row r="461">
          <cell r="A461">
            <v>37013</v>
          </cell>
          <cell r="B461">
            <v>1.50270864077791</v>
          </cell>
          <cell r="D461">
            <v>66546.5</v>
          </cell>
          <cell r="E461">
            <v>2.6572797800000001</v>
          </cell>
        </row>
        <row r="462">
          <cell r="A462">
            <v>37014</v>
          </cell>
          <cell r="B462">
            <v>1.504110561799</v>
          </cell>
          <cell r="D462">
            <v>66484.47</v>
          </cell>
          <cell r="E462">
            <v>2.6575868900000001</v>
          </cell>
        </row>
        <row r="463">
          <cell r="A463">
            <v>37015</v>
          </cell>
          <cell r="B463">
            <v>1.50551379071338</v>
          </cell>
          <cell r="D463">
            <v>66422.509999999995</v>
          </cell>
          <cell r="E463">
            <v>2.6578924700000002</v>
          </cell>
        </row>
        <row r="464">
          <cell r="A464">
            <v>37018</v>
          </cell>
          <cell r="B464">
            <v>1.50691832874123</v>
          </cell>
          <cell r="D464">
            <v>66360.600000000006</v>
          </cell>
          <cell r="E464">
            <v>2.6581967099999999</v>
          </cell>
        </row>
        <row r="465">
          <cell r="A465">
            <v>37019</v>
          </cell>
          <cell r="B465">
            <v>1.50832417710385</v>
          </cell>
          <cell r="D465">
            <v>66298.75</v>
          </cell>
          <cell r="E465">
            <v>2.6584997600000002</v>
          </cell>
        </row>
        <row r="466">
          <cell r="A466">
            <v>37020</v>
          </cell>
          <cell r="B466">
            <v>1.5097313370237</v>
          </cell>
          <cell r="D466">
            <v>66236.95</v>
          </cell>
          <cell r="E466">
            <v>2.6588015199999999</v>
          </cell>
        </row>
        <row r="467">
          <cell r="A467">
            <v>37021</v>
          </cell>
          <cell r="B467">
            <v>1.51113980972435</v>
          </cell>
          <cell r="D467">
            <v>66175.210000000006</v>
          </cell>
          <cell r="E467">
            <v>2.6591018499999999</v>
          </cell>
        </row>
        <row r="468">
          <cell r="A468">
            <v>37022</v>
          </cell>
          <cell r="B468">
            <v>1.51254959643055</v>
          </cell>
          <cell r="D468">
            <v>66113.53</v>
          </cell>
          <cell r="E468">
            <v>2.6594009299999999</v>
          </cell>
        </row>
        <row r="469">
          <cell r="A469">
            <v>37025</v>
          </cell>
          <cell r="B469">
            <v>1.5139606983681799</v>
          </cell>
          <cell r="D469">
            <v>66051.91</v>
          </cell>
          <cell r="E469">
            <v>2.6596989199999999</v>
          </cell>
        </row>
        <row r="470">
          <cell r="A470">
            <v>37026</v>
          </cell>
          <cell r="B470">
            <v>1.5153731167642299</v>
          </cell>
          <cell r="D470">
            <v>65990.350000000006</v>
          </cell>
          <cell r="E470">
            <v>2.6599954100000001</v>
          </cell>
        </row>
        <row r="471">
          <cell r="A471">
            <v>37027</v>
          </cell>
          <cell r="B471">
            <v>1.51678685284689</v>
          </cell>
          <cell r="D471">
            <v>65928.84</v>
          </cell>
          <cell r="E471">
            <v>2.66029056</v>
          </cell>
        </row>
        <row r="472">
          <cell r="A472">
            <v>37028</v>
          </cell>
          <cell r="B472">
            <v>1.5182019078454601</v>
          </cell>
          <cell r="D472">
            <v>65867.39</v>
          </cell>
          <cell r="E472">
            <v>2.6605848299999999</v>
          </cell>
        </row>
        <row r="473">
          <cell r="A473">
            <v>37029</v>
          </cell>
          <cell r="B473">
            <v>1.5196182829903899</v>
          </cell>
          <cell r="D473">
            <v>65806</v>
          </cell>
          <cell r="E473">
            <v>2.6608774899999998</v>
          </cell>
        </row>
        <row r="474">
          <cell r="A474">
            <v>37032</v>
          </cell>
          <cell r="B474">
            <v>1.5210359795132899</v>
          </cell>
          <cell r="D474">
            <v>65744.66</v>
          </cell>
          <cell r="E474">
            <v>2.6611690100000001</v>
          </cell>
        </row>
        <row r="475">
          <cell r="A475">
            <v>37033</v>
          </cell>
          <cell r="B475">
            <v>1.52245499864691</v>
          </cell>
          <cell r="D475">
            <v>65683.39</v>
          </cell>
          <cell r="E475">
            <v>2.6614592400000001</v>
          </cell>
        </row>
        <row r="476">
          <cell r="A476">
            <v>37034</v>
          </cell>
          <cell r="B476">
            <v>1.52387534162515</v>
          </cell>
          <cell r="D476">
            <v>65622.17</v>
          </cell>
          <cell r="E476">
            <v>2.6617483599999998</v>
          </cell>
        </row>
        <row r="477">
          <cell r="A477">
            <v>37035</v>
          </cell>
          <cell r="B477">
            <v>1.52529700968307</v>
          </cell>
          <cell r="D477">
            <v>65561</v>
          </cell>
          <cell r="E477">
            <v>2.6620365100000001</v>
          </cell>
        </row>
        <row r="478">
          <cell r="A478">
            <v>37036</v>
          </cell>
          <cell r="B478">
            <v>1.52672000405687</v>
          </cell>
          <cell r="D478">
            <v>65499.9</v>
          </cell>
          <cell r="E478">
            <v>2.66232296</v>
          </cell>
        </row>
        <row r="479">
          <cell r="A479">
            <v>37039</v>
          </cell>
          <cell r="B479">
            <v>1.52814432598391</v>
          </cell>
          <cell r="D479">
            <v>65438.85</v>
          </cell>
          <cell r="E479">
            <v>2.6626084699999999</v>
          </cell>
        </row>
        <row r="480">
          <cell r="A480">
            <v>37040</v>
          </cell>
          <cell r="B480">
            <v>1.5295699767027</v>
          </cell>
          <cell r="D480">
            <v>65377.85</v>
          </cell>
          <cell r="E480">
            <v>2.6628928900000002</v>
          </cell>
        </row>
        <row r="481">
          <cell r="A481">
            <v>37041</v>
          </cell>
          <cell r="B481">
            <v>1.5309969574529201</v>
          </cell>
          <cell r="D481">
            <v>65316.92</v>
          </cell>
          <cell r="E481">
            <v>2.6631760799999999</v>
          </cell>
        </row>
        <row r="482">
          <cell r="A482">
            <v>37042</v>
          </cell>
          <cell r="B482">
            <v>1.5324252694753799</v>
          </cell>
          <cell r="D482">
            <v>65256.04</v>
          </cell>
          <cell r="E482">
            <v>2.6634578900000001</v>
          </cell>
        </row>
        <row r="483">
          <cell r="A483">
            <v>37043</v>
          </cell>
          <cell r="B483">
            <v>1.5338549115823701</v>
          </cell>
          <cell r="D483">
            <v>65195.21</v>
          </cell>
          <cell r="E483">
            <v>2.6637387700000001</v>
          </cell>
        </row>
        <row r="484">
          <cell r="A484">
            <v>37046</v>
          </cell>
          <cell r="B484">
            <v>1.5352918634277299</v>
          </cell>
          <cell r="D484">
            <v>65134.2</v>
          </cell>
          <cell r="E484">
            <v>2.6640424600000001</v>
          </cell>
        </row>
        <row r="485">
          <cell r="A485">
            <v>37047</v>
          </cell>
          <cell r="B485">
            <v>1.53673016144383</v>
          </cell>
          <cell r="D485">
            <v>65073.23</v>
          </cell>
          <cell r="E485">
            <v>2.66434484</v>
          </cell>
        </row>
        <row r="486">
          <cell r="A486">
            <v>37048</v>
          </cell>
          <cell r="B486">
            <v>1.5381698068917999</v>
          </cell>
          <cell r="D486">
            <v>65012.33</v>
          </cell>
          <cell r="E486">
            <v>2.6646463300000001</v>
          </cell>
        </row>
        <row r="487">
          <cell r="A487">
            <v>37049</v>
          </cell>
          <cell r="B487">
            <v>1.53961080103394</v>
          </cell>
          <cell r="D487">
            <v>64951.48</v>
          </cell>
          <cell r="E487">
            <v>2.6649462000000002</v>
          </cell>
        </row>
        <row r="488">
          <cell r="A488">
            <v>37050</v>
          </cell>
          <cell r="B488">
            <v>1.5410531451337499</v>
          </cell>
          <cell r="D488">
            <v>64890.69</v>
          </cell>
          <cell r="E488">
            <v>2.6652451799999999</v>
          </cell>
        </row>
        <row r="489">
          <cell r="A489">
            <v>37053</v>
          </cell>
          <cell r="B489">
            <v>1.5424968404558901</v>
          </cell>
          <cell r="D489">
            <v>64829.95</v>
          </cell>
          <cell r="E489">
            <v>2.6655425300000002</v>
          </cell>
        </row>
        <row r="490">
          <cell r="A490">
            <v>37054</v>
          </cell>
          <cell r="B490">
            <v>1.5439418882662299</v>
          </cell>
          <cell r="D490">
            <v>64769.279999999999</v>
          </cell>
          <cell r="E490">
            <v>2.6658389900000001</v>
          </cell>
        </row>
        <row r="491">
          <cell r="A491">
            <v>37055</v>
          </cell>
          <cell r="B491">
            <v>1.5453882898317901</v>
          </cell>
          <cell r="D491">
            <v>64708.66</v>
          </cell>
          <cell r="E491">
            <v>2.6661340899999999</v>
          </cell>
        </row>
        <row r="492">
          <cell r="A492">
            <v>37057</v>
          </cell>
          <cell r="B492">
            <v>1.5468360464208299</v>
          </cell>
          <cell r="D492">
            <v>64648.09</v>
          </cell>
          <cell r="E492">
            <v>2.6664283000000002</v>
          </cell>
        </row>
        <row r="493">
          <cell r="A493">
            <v>37060</v>
          </cell>
          <cell r="B493">
            <v>1.54828515930275</v>
          </cell>
          <cell r="D493">
            <v>64587.59</v>
          </cell>
          <cell r="E493">
            <v>2.66672083</v>
          </cell>
        </row>
        <row r="494">
          <cell r="A494">
            <v>37061</v>
          </cell>
          <cell r="B494">
            <v>1.5497356297481699</v>
          </cell>
          <cell r="D494">
            <v>64527.13</v>
          </cell>
          <cell r="E494">
            <v>2.6670124400000002</v>
          </cell>
        </row>
        <row r="495">
          <cell r="A495">
            <v>37062</v>
          </cell>
          <cell r="B495">
            <v>1.5511874590288699</v>
          </cell>
          <cell r="D495">
            <v>64466.74</v>
          </cell>
          <cell r="E495">
            <v>2.6673029700000002</v>
          </cell>
        </row>
        <row r="496">
          <cell r="A496">
            <v>37063</v>
          </cell>
          <cell r="B496">
            <v>1.5526406484178501</v>
          </cell>
          <cell r="D496">
            <v>64406.400000000001</v>
          </cell>
          <cell r="E496">
            <v>2.6675922500000002</v>
          </cell>
        </row>
        <row r="497">
          <cell r="A497">
            <v>37064</v>
          </cell>
          <cell r="B497">
            <v>1.55409519918929</v>
          </cell>
          <cell r="D497">
            <v>64346.12</v>
          </cell>
          <cell r="E497">
            <v>2.6678801000000001</v>
          </cell>
        </row>
        <row r="498">
          <cell r="A498">
            <v>37067</v>
          </cell>
          <cell r="B498">
            <v>1.5555511126185699</v>
          </cell>
          <cell r="D498">
            <v>64285.9</v>
          </cell>
          <cell r="E498">
            <v>2.66816699</v>
          </cell>
        </row>
        <row r="499">
          <cell r="A499">
            <v>37068</v>
          </cell>
          <cell r="B499">
            <v>1.55700838998226</v>
          </cell>
          <cell r="D499">
            <v>64225.73</v>
          </cell>
          <cell r="E499">
            <v>2.6684527299999998</v>
          </cell>
        </row>
        <row r="500">
          <cell r="A500">
            <v>37069</v>
          </cell>
          <cell r="B500">
            <v>1.55846703255811</v>
          </cell>
          <cell r="D500">
            <v>64165.62</v>
          </cell>
          <cell r="E500">
            <v>2.66873746</v>
          </cell>
        </row>
        <row r="501">
          <cell r="A501">
            <v>37070</v>
          </cell>
          <cell r="B501">
            <v>1.5599270416251101</v>
          </cell>
          <cell r="D501">
            <v>64105.56</v>
          </cell>
          <cell r="E501">
            <v>2.6690210099999998</v>
          </cell>
        </row>
        <row r="502">
          <cell r="A502">
            <v>37071</v>
          </cell>
          <cell r="B502">
            <v>1.5613884184633999</v>
          </cell>
          <cell r="D502">
            <v>64045.56</v>
          </cell>
          <cell r="E502">
            <v>2.6693032099999998</v>
          </cell>
        </row>
        <row r="503">
          <cell r="A503">
            <v>37074</v>
          </cell>
          <cell r="B503">
            <v>1.5628511643543499</v>
          </cell>
          <cell r="D503">
            <v>63985.62</v>
          </cell>
          <cell r="E503">
            <v>2.6695845</v>
          </cell>
        </row>
        <row r="504">
          <cell r="A504">
            <v>37075</v>
          </cell>
          <cell r="B504">
            <v>1.5643152805805201</v>
          </cell>
          <cell r="D504">
            <v>63925.73</v>
          </cell>
          <cell r="E504">
            <v>2.6698643899999999</v>
          </cell>
        </row>
        <row r="505">
          <cell r="A505">
            <v>37076</v>
          </cell>
          <cell r="B505">
            <v>1.5657807684256799</v>
          </cell>
          <cell r="D505">
            <v>63865.9</v>
          </cell>
          <cell r="E505">
            <v>2.67014364</v>
          </cell>
        </row>
        <row r="506">
          <cell r="A506">
            <v>37077</v>
          </cell>
          <cell r="B506">
            <v>1.5672476291747801</v>
          </cell>
          <cell r="D506">
            <v>63806.13</v>
          </cell>
          <cell r="E506">
            <v>2.6704214400000001</v>
          </cell>
        </row>
        <row r="507">
          <cell r="A507">
            <v>37078</v>
          </cell>
          <cell r="B507">
            <v>1.568715864114</v>
          </cell>
          <cell r="D507">
            <v>63746.41</v>
          </cell>
          <cell r="E507">
            <v>2.6706982400000001</v>
          </cell>
        </row>
        <row r="508">
          <cell r="A508">
            <v>37081</v>
          </cell>
          <cell r="B508">
            <v>1.5701854745307</v>
          </cell>
          <cell r="D508">
            <v>63686.74</v>
          </cell>
          <cell r="E508">
            <v>2.6709738399999998</v>
          </cell>
        </row>
        <row r="509">
          <cell r="A509">
            <v>37082</v>
          </cell>
          <cell r="B509">
            <v>1.5716564617134801</v>
          </cell>
          <cell r="D509">
            <v>63627.14</v>
          </cell>
          <cell r="E509">
            <v>2.6712483900000001</v>
          </cell>
        </row>
        <row r="510">
          <cell r="A510">
            <v>37083</v>
          </cell>
          <cell r="B510">
            <v>1.57312882695212</v>
          </cell>
          <cell r="D510">
            <v>63567.58</v>
          </cell>
          <cell r="E510">
            <v>2.6715220199999998</v>
          </cell>
        </row>
        <row r="511">
          <cell r="A511">
            <v>37084</v>
          </cell>
          <cell r="B511">
            <v>1.57460257153762</v>
          </cell>
          <cell r="D511">
            <v>63508.09</v>
          </cell>
          <cell r="E511">
            <v>2.6717945200000002</v>
          </cell>
        </row>
        <row r="512">
          <cell r="A512">
            <v>37085</v>
          </cell>
          <cell r="B512">
            <v>1.5760776967621699</v>
          </cell>
          <cell r="D512">
            <v>63448.65</v>
          </cell>
          <cell r="E512">
            <v>2.67206572</v>
          </cell>
        </row>
        <row r="513">
          <cell r="A513">
            <v>37088</v>
          </cell>
          <cell r="B513">
            <v>1.5775542039191901</v>
          </cell>
          <cell r="D513">
            <v>63389.26</v>
          </cell>
          <cell r="E513">
            <v>2.6723360600000001</v>
          </cell>
        </row>
        <row r="514">
          <cell r="A514">
            <v>37089</v>
          </cell>
          <cell r="B514">
            <v>1.57903209430332</v>
          </cell>
          <cell r="D514">
            <v>63329.94</v>
          </cell>
          <cell r="E514">
            <v>2.6726053400000001</v>
          </cell>
        </row>
        <row r="515">
          <cell r="A515">
            <v>37090</v>
          </cell>
          <cell r="B515">
            <v>1.58051136921039</v>
          </cell>
          <cell r="D515">
            <v>63270.66</v>
          </cell>
          <cell r="E515">
            <v>2.6728735399999999</v>
          </cell>
        </row>
        <row r="516">
          <cell r="A516">
            <v>37091</v>
          </cell>
          <cell r="B516">
            <v>1.5819920299374599</v>
          </cell>
          <cell r="D516">
            <v>63211.44</v>
          </cell>
          <cell r="E516">
            <v>2.6731407699999998</v>
          </cell>
        </row>
        <row r="517">
          <cell r="A517">
            <v>37092</v>
          </cell>
          <cell r="B517">
            <v>1.58347407778279</v>
          </cell>
          <cell r="D517">
            <v>63152.28</v>
          </cell>
          <cell r="E517">
            <v>2.6734068400000002</v>
          </cell>
        </row>
        <row r="518">
          <cell r="A518">
            <v>37095</v>
          </cell>
          <cell r="B518">
            <v>1.58495751404587</v>
          </cell>
          <cell r="D518">
            <v>63093.17</v>
          </cell>
          <cell r="E518">
            <v>2.67367204</v>
          </cell>
        </row>
        <row r="519">
          <cell r="A519">
            <v>37096</v>
          </cell>
          <cell r="B519">
            <v>1.5864423400274099</v>
          </cell>
          <cell r="D519">
            <v>63034.12</v>
          </cell>
          <cell r="E519">
            <v>2.6739359999999999</v>
          </cell>
        </row>
        <row r="520">
          <cell r="A520">
            <v>37097</v>
          </cell>
          <cell r="B520">
            <v>1.58792855702931</v>
          </cell>
          <cell r="D520">
            <v>62975.13</v>
          </cell>
          <cell r="E520">
            <v>2.6741991600000001</v>
          </cell>
        </row>
        <row r="521">
          <cell r="A521">
            <v>37098</v>
          </cell>
          <cell r="B521">
            <v>1.5894161663547399</v>
          </cell>
          <cell r="D521">
            <v>62916.18</v>
          </cell>
          <cell r="E521">
            <v>2.6744611699999998</v>
          </cell>
        </row>
        <row r="522">
          <cell r="A522">
            <v>37099</v>
          </cell>
          <cell r="B522">
            <v>1.59090516930804</v>
          </cell>
          <cell r="D522">
            <v>62857.3</v>
          </cell>
          <cell r="E522">
            <v>2.67472215</v>
          </cell>
        </row>
        <row r="523">
          <cell r="A523">
            <v>37102</v>
          </cell>
          <cell r="B523">
            <v>1.59239556719481</v>
          </cell>
          <cell r="D523">
            <v>62798.47</v>
          </cell>
          <cell r="E523">
            <v>2.67498221</v>
          </cell>
        </row>
        <row r="524">
          <cell r="A524">
            <v>37103</v>
          </cell>
          <cell r="B524">
            <v>1.5938873613218401</v>
          </cell>
          <cell r="D524">
            <v>62739.69</v>
          </cell>
          <cell r="E524">
            <v>2.6752413100000001</v>
          </cell>
        </row>
        <row r="525">
          <cell r="A525">
            <v>37104</v>
          </cell>
          <cell r="B525">
            <v>1.5953805529971801</v>
          </cell>
          <cell r="D525">
            <v>62680.97</v>
          </cell>
          <cell r="E525">
            <v>2.6754994000000001</v>
          </cell>
        </row>
        <row r="526">
          <cell r="A526">
            <v>37105</v>
          </cell>
          <cell r="B526">
            <v>1.5968751435300701</v>
          </cell>
          <cell r="D526">
            <v>62622.3</v>
          </cell>
          <cell r="E526">
            <v>2.6757564500000002</v>
          </cell>
        </row>
        <row r="527">
          <cell r="A527">
            <v>37106</v>
          </cell>
          <cell r="B527">
            <v>1.5983711342310001</v>
          </cell>
          <cell r="D527">
            <v>62563.69</v>
          </cell>
          <cell r="E527">
            <v>2.6760125700000001</v>
          </cell>
        </row>
        <row r="528">
          <cell r="A528">
            <v>37109</v>
          </cell>
          <cell r="B528">
            <v>1.5998685264116801</v>
          </cell>
          <cell r="D528">
            <v>62505.14</v>
          </cell>
          <cell r="E528">
            <v>2.6762676999999999</v>
          </cell>
        </row>
        <row r="529">
          <cell r="A529">
            <v>37110</v>
          </cell>
          <cell r="B529">
            <v>1.6013673213850499</v>
          </cell>
          <cell r="D529">
            <v>62446.63</v>
          </cell>
          <cell r="E529">
            <v>2.67652197</v>
          </cell>
        </row>
        <row r="530">
          <cell r="A530">
            <v>37111</v>
          </cell>
          <cell r="B530">
            <v>1.60286752046528</v>
          </cell>
          <cell r="D530">
            <v>62388.19</v>
          </cell>
          <cell r="E530">
            <v>2.67677516</v>
          </cell>
        </row>
        <row r="531">
          <cell r="A531">
            <v>37112</v>
          </cell>
          <cell r="B531">
            <v>1.6043691249677701</v>
          </cell>
          <cell r="D531">
            <v>62329.8</v>
          </cell>
          <cell r="E531">
            <v>2.6770273900000001</v>
          </cell>
        </row>
        <row r="532">
          <cell r="A532">
            <v>37113</v>
          </cell>
          <cell r="B532">
            <v>1.6058721362091499</v>
          </cell>
          <cell r="D532">
            <v>62271.46</v>
          </cell>
          <cell r="E532">
            <v>2.6772786000000002</v>
          </cell>
        </row>
        <row r="533">
          <cell r="A533">
            <v>37116</v>
          </cell>
          <cell r="B533">
            <v>1.6073765555072901</v>
          </cell>
          <cell r="D533">
            <v>62213.18</v>
          </cell>
          <cell r="E533">
            <v>2.6775290699999998</v>
          </cell>
        </row>
        <row r="534">
          <cell r="A534">
            <v>37117</v>
          </cell>
          <cell r="B534">
            <v>1.6088823841813</v>
          </cell>
          <cell r="D534">
            <v>62154.95</v>
          </cell>
          <cell r="E534">
            <v>2.67777843</v>
          </cell>
        </row>
        <row r="535">
          <cell r="A535">
            <v>37118</v>
          </cell>
          <cell r="B535">
            <v>1.6103896235515001</v>
          </cell>
          <cell r="D535">
            <v>62096.77</v>
          </cell>
          <cell r="E535">
            <v>2.6780269400000001</v>
          </cell>
        </row>
        <row r="536">
          <cell r="A536">
            <v>37119</v>
          </cell>
          <cell r="B536">
            <v>1.6118982749394699</v>
          </cell>
          <cell r="D536">
            <v>62038.65</v>
          </cell>
          <cell r="E536">
            <v>2.6782745399999999</v>
          </cell>
        </row>
        <row r="537">
          <cell r="A537">
            <v>37120</v>
          </cell>
          <cell r="B537">
            <v>1.6134083396680301</v>
          </cell>
          <cell r="D537">
            <v>61980.59</v>
          </cell>
          <cell r="E537">
            <v>2.6785210300000002</v>
          </cell>
        </row>
        <row r="538">
          <cell r="A538">
            <v>37123</v>
          </cell>
          <cell r="B538">
            <v>1.61491981906122</v>
          </cell>
          <cell r="D538">
            <v>61922.58</v>
          </cell>
          <cell r="E538">
            <v>2.6787668400000002</v>
          </cell>
        </row>
        <row r="539">
          <cell r="A539">
            <v>37124</v>
          </cell>
          <cell r="B539">
            <v>1.61643271444434</v>
          </cell>
          <cell r="D539">
            <v>61864.62</v>
          </cell>
          <cell r="E539">
            <v>2.6790115800000001</v>
          </cell>
        </row>
        <row r="540">
          <cell r="A540">
            <v>37125</v>
          </cell>
          <cell r="B540">
            <v>1.61794702714392</v>
          </cell>
          <cell r="D540">
            <v>61806.720000000001</v>
          </cell>
          <cell r="E540">
            <v>2.6792555199999999</v>
          </cell>
        </row>
        <row r="541">
          <cell r="A541">
            <v>37126</v>
          </cell>
          <cell r="B541">
            <v>1.6194627584877299</v>
          </cell>
          <cell r="D541">
            <v>61748.87</v>
          </cell>
          <cell r="E541">
            <v>2.6794984400000001</v>
          </cell>
        </row>
        <row r="542">
          <cell r="A542">
            <v>37127</v>
          </cell>
          <cell r="B542">
            <v>1.6209799098047999</v>
          </cell>
          <cell r="D542">
            <v>61691.08</v>
          </cell>
          <cell r="E542">
            <v>2.6797406100000001</v>
          </cell>
        </row>
        <row r="543">
          <cell r="A543">
            <v>37130</v>
          </cell>
          <cell r="B543">
            <v>1.6224984824253801</v>
          </cell>
          <cell r="D543">
            <v>61633.34</v>
          </cell>
          <cell r="E543">
            <v>2.6799818000000002</v>
          </cell>
        </row>
        <row r="544">
          <cell r="A544">
            <v>37131</v>
          </cell>
          <cell r="B544">
            <v>1.624018477681</v>
          </cell>
          <cell r="D544">
            <v>61575.65</v>
          </cell>
          <cell r="E544">
            <v>2.6802221199999998</v>
          </cell>
        </row>
        <row r="545">
          <cell r="A545">
            <v>37132</v>
          </cell>
          <cell r="B545">
            <v>1.6255398969044099</v>
          </cell>
          <cell r="D545">
            <v>61518.02</v>
          </cell>
          <cell r="E545">
            <v>2.6804615100000002</v>
          </cell>
        </row>
        <row r="546">
          <cell r="A546">
            <v>37133</v>
          </cell>
          <cell r="B546">
            <v>1.6270627414296199</v>
          </cell>
          <cell r="D546">
            <v>61460.44</v>
          </cell>
          <cell r="E546">
            <v>2.6807000699999999</v>
          </cell>
        </row>
        <row r="547">
          <cell r="A547">
            <v>37134</v>
          </cell>
          <cell r="B547">
            <v>1.62858701259187</v>
          </cell>
          <cell r="D547">
            <v>61402.92</v>
          </cell>
          <cell r="E547">
            <v>2.6809377300000001</v>
          </cell>
        </row>
        <row r="548">
          <cell r="A548">
            <v>37137</v>
          </cell>
          <cell r="B548">
            <v>1.6301127117276899</v>
          </cell>
          <cell r="D548">
            <v>61345.45</v>
          </cell>
          <cell r="E548">
            <v>2.6811745999999999</v>
          </cell>
        </row>
        <row r="549">
          <cell r="A549">
            <v>37138</v>
          </cell>
          <cell r="B549">
            <v>1.63163984017483</v>
          </cell>
          <cell r="D549">
            <v>61288.04</v>
          </cell>
          <cell r="E549">
            <v>2.6814104400000001</v>
          </cell>
        </row>
        <row r="550">
          <cell r="A550">
            <v>37139</v>
          </cell>
          <cell r="B550">
            <v>1.6331683992723001</v>
          </cell>
          <cell r="D550">
            <v>61230.67</v>
          </cell>
          <cell r="E550">
            <v>2.68164552</v>
          </cell>
        </row>
        <row r="551">
          <cell r="A551">
            <v>37140</v>
          </cell>
          <cell r="B551">
            <v>1.63469839036037</v>
          </cell>
          <cell r="D551">
            <v>61173.36</v>
          </cell>
          <cell r="E551">
            <v>2.68187978</v>
          </cell>
        </row>
        <row r="552">
          <cell r="A552">
            <v>37144</v>
          </cell>
          <cell r="B552">
            <v>1.6362298147805701</v>
          </cell>
          <cell r="D552">
            <v>61116.11</v>
          </cell>
          <cell r="E552">
            <v>2.6821131399999998</v>
          </cell>
        </row>
        <row r="553">
          <cell r="A553">
            <v>37145</v>
          </cell>
          <cell r="B553">
            <v>1.6377626738756601</v>
          </cell>
          <cell r="D553">
            <v>61058.91</v>
          </cell>
          <cell r="E553">
            <v>2.6823457099999999</v>
          </cell>
        </row>
        <row r="554">
          <cell r="A554">
            <v>37146</v>
          </cell>
          <cell r="B554">
            <v>1.6392969689896999</v>
          </cell>
          <cell r="D554">
            <v>61001.760000000002</v>
          </cell>
          <cell r="E554">
            <v>2.6825774199999999</v>
          </cell>
        </row>
        <row r="555">
          <cell r="A555">
            <v>37147</v>
          </cell>
          <cell r="B555">
            <v>1.64083270146798</v>
          </cell>
          <cell r="D555">
            <v>60944.67</v>
          </cell>
          <cell r="E555">
            <v>2.6828081799999999</v>
          </cell>
        </row>
        <row r="556">
          <cell r="A556">
            <v>37148</v>
          </cell>
          <cell r="B556">
            <v>1.6423698726570499</v>
          </cell>
          <cell r="D556">
            <v>60887.62</v>
          </cell>
          <cell r="E556">
            <v>2.6830382799999999</v>
          </cell>
        </row>
        <row r="557">
          <cell r="A557">
            <v>37151</v>
          </cell>
          <cell r="B557">
            <v>1.64390848390473</v>
          </cell>
          <cell r="D557">
            <v>60830.64</v>
          </cell>
          <cell r="E557">
            <v>2.6832674700000001</v>
          </cell>
        </row>
        <row r="558">
          <cell r="A558">
            <v>37152</v>
          </cell>
          <cell r="B558">
            <v>1.6454485365601099</v>
          </cell>
          <cell r="D558">
            <v>60773.7</v>
          </cell>
          <cell r="E558">
            <v>2.6834958499999999</v>
          </cell>
        </row>
        <row r="559">
          <cell r="A559">
            <v>37153</v>
          </cell>
          <cell r="B559">
            <v>1.64699003197353</v>
          </cell>
          <cell r="D559">
            <v>60716.82</v>
          </cell>
          <cell r="E559">
            <v>2.6837233299999999</v>
          </cell>
        </row>
        <row r="560">
          <cell r="A560">
            <v>37154</v>
          </cell>
          <cell r="B560">
            <v>1.6485329714965999</v>
          </cell>
          <cell r="D560">
            <v>60659.99</v>
          </cell>
          <cell r="E560">
            <v>2.6839500200000002</v>
          </cell>
        </row>
        <row r="561">
          <cell r="A561">
            <v>37155</v>
          </cell>
          <cell r="B561">
            <v>1.65007735648219</v>
          </cell>
          <cell r="D561">
            <v>60603.22</v>
          </cell>
          <cell r="E561">
            <v>2.6841760099999998</v>
          </cell>
        </row>
        <row r="562">
          <cell r="A562">
            <v>37158</v>
          </cell>
          <cell r="B562">
            <v>1.6516231882844501</v>
          </cell>
          <cell r="D562">
            <v>60546.5</v>
          </cell>
          <cell r="E562">
            <v>2.68440105</v>
          </cell>
        </row>
        <row r="563">
          <cell r="A563">
            <v>37159</v>
          </cell>
          <cell r="B563">
            <v>1.6531704682588</v>
          </cell>
          <cell r="D563">
            <v>60489.83</v>
          </cell>
          <cell r="E563">
            <v>2.6846254100000002</v>
          </cell>
        </row>
        <row r="564">
          <cell r="A564">
            <v>37160</v>
          </cell>
          <cell r="B564">
            <v>1.65471919776191</v>
          </cell>
          <cell r="D564">
            <v>60433.21</v>
          </cell>
          <cell r="E564">
            <v>2.6848490100000002</v>
          </cell>
        </row>
        <row r="565">
          <cell r="A565">
            <v>37161</v>
          </cell>
          <cell r="B565">
            <v>1.6562693781517299</v>
          </cell>
          <cell r="D565">
            <v>60376.65</v>
          </cell>
          <cell r="E565">
            <v>2.6850716000000001</v>
          </cell>
        </row>
        <row r="566">
          <cell r="A566">
            <v>37162</v>
          </cell>
          <cell r="B566">
            <v>1.6578210107875</v>
          </cell>
          <cell r="D566">
            <v>60320.14</v>
          </cell>
          <cell r="E566">
            <v>2.6852936199999999</v>
          </cell>
        </row>
        <row r="567">
          <cell r="A567">
            <v>37165</v>
          </cell>
          <cell r="B567">
            <v>1.6593740970297099</v>
          </cell>
          <cell r="D567">
            <v>60263.69</v>
          </cell>
          <cell r="E567">
            <v>2.6855148099999999</v>
          </cell>
        </row>
        <row r="568">
          <cell r="A568">
            <v>37166</v>
          </cell>
          <cell r="B568">
            <v>1.66092863824014</v>
          </cell>
          <cell r="D568">
            <v>60207.28</v>
          </cell>
          <cell r="E568">
            <v>2.6857350800000002</v>
          </cell>
        </row>
        <row r="569">
          <cell r="A569">
            <v>37167</v>
          </cell>
          <cell r="B569">
            <v>1.6624846357818299</v>
          </cell>
          <cell r="D569">
            <v>60150.93</v>
          </cell>
          <cell r="E569">
            <v>2.6859547199999998</v>
          </cell>
        </row>
        <row r="570">
          <cell r="A570">
            <v>37168</v>
          </cell>
          <cell r="B570">
            <v>1.6640420910191001</v>
          </cell>
          <cell r="D570">
            <v>60094.63</v>
          </cell>
          <cell r="E570">
            <v>2.6861736199999999</v>
          </cell>
        </row>
        <row r="571">
          <cell r="A571">
            <v>37169</v>
          </cell>
          <cell r="B571">
            <v>1.66560100531757</v>
          </cell>
          <cell r="D571">
            <v>60038.39</v>
          </cell>
          <cell r="E571">
            <v>2.6863917100000001</v>
          </cell>
        </row>
        <row r="572">
          <cell r="A572">
            <v>37172</v>
          </cell>
          <cell r="B572">
            <v>1.6671613800441201</v>
          </cell>
          <cell r="D572">
            <v>59982.2</v>
          </cell>
          <cell r="E572">
            <v>2.6866089</v>
          </cell>
        </row>
        <row r="573">
          <cell r="A573">
            <v>37173</v>
          </cell>
          <cell r="B573">
            <v>1.6687232165669099</v>
          </cell>
          <cell r="D573">
            <v>59926.06</v>
          </cell>
          <cell r="E573">
            <v>2.6868254600000001</v>
          </cell>
        </row>
        <row r="574">
          <cell r="A574">
            <v>37174</v>
          </cell>
          <cell r="B574">
            <v>1.6702865162553799</v>
          </cell>
          <cell r="D574">
            <v>59869.97</v>
          </cell>
          <cell r="E574">
            <v>2.6870413000000002</v>
          </cell>
        </row>
        <row r="575">
          <cell r="A575">
            <v>37175</v>
          </cell>
          <cell r="B575">
            <v>1.6718512804802601</v>
          </cell>
          <cell r="D575">
            <v>59813.93</v>
          </cell>
          <cell r="E575">
            <v>2.6872563399999998</v>
          </cell>
        </row>
        <row r="576">
          <cell r="A576">
            <v>37179</v>
          </cell>
          <cell r="B576">
            <v>1.67341751061358</v>
          </cell>
          <cell r="D576">
            <v>59757.95</v>
          </cell>
          <cell r="E576">
            <v>2.6874706499999998</v>
          </cell>
        </row>
        <row r="577">
          <cell r="A577">
            <v>37180</v>
          </cell>
          <cell r="B577">
            <v>1.6749852080286101</v>
          </cell>
          <cell r="D577">
            <v>59702.02</v>
          </cell>
          <cell r="E577">
            <v>2.6876841499999999</v>
          </cell>
        </row>
        <row r="578">
          <cell r="A578">
            <v>37181</v>
          </cell>
          <cell r="B578">
            <v>1.67655437409996</v>
          </cell>
          <cell r="D578">
            <v>59646.14</v>
          </cell>
          <cell r="E578">
            <v>2.68789693</v>
          </cell>
        </row>
        <row r="579">
          <cell r="A579">
            <v>37182</v>
          </cell>
          <cell r="B579">
            <v>1.6781250102034899</v>
          </cell>
          <cell r="D579">
            <v>59590.32</v>
          </cell>
          <cell r="E579">
            <v>2.6881090799999998</v>
          </cell>
        </row>
        <row r="580">
          <cell r="A580">
            <v>37183</v>
          </cell>
          <cell r="B580">
            <v>1.67969711771636</v>
          </cell>
          <cell r="D580">
            <v>59534.54</v>
          </cell>
          <cell r="E580">
            <v>2.6883203099999999</v>
          </cell>
        </row>
        <row r="581">
          <cell r="A581">
            <v>37186</v>
          </cell>
          <cell r="B581">
            <v>1.68127069801703</v>
          </cell>
          <cell r="D581">
            <v>59478.82</v>
          </cell>
          <cell r="E581">
            <v>2.6885309099999999</v>
          </cell>
        </row>
        <row r="582">
          <cell r="A582">
            <v>37187</v>
          </cell>
          <cell r="B582">
            <v>1.6828457524852301</v>
          </cell>
          <cell r="D582">
            <v>59423.15</v>
          </cell>
          <cell r="E582">
            <v>2.6887407799999998</v>
          </cell>
        </row>
        <row r="583">
          <cell r="A583">
            <v>37188</v>
          </cell>
          <cell r="B583">
            <v>1.6844222825020101</v>
          </cell>
          <cell r="D583">
            <v>59367.54</v>
          </cell>
          <cell r="E583">
            <v>2.6889499899999998</v>
          </cell>
        </row>
        <row r="584">
          <cell r="A584">
            <v>37189</v>
          </cell>
          <cell r="B584">
            <v>1.6860002894496799</v>
          </cell>
          <cell r="D584">
            <v>59311.97</v>
          </cell>
          <cell r="E584">
            <v>2.6891584599999998</v>
          </cell>
        </row>
        <row r="585">
          <cell r="A585">
            <v>37190</v>
          </cell>
          <cell r="B585">
            <v>1.6875797747118899</v>
          </cell>
          <cell r="D585">
            <v>59256.46</v>
          </cell>
          <cell r="E585">
            <v>2.68936609</v>
          </cell>
        </row>
        <row r="586">
          <cell r="A586">
            <v>37193</v>
          </cell>
          <cell r="B586">
            <v>1.68916073967353</v>
          </cell>
          <cell r="D586">
            <v>59201</v>
          </cell>
          <cell r="E586">
            <v>2.6895731500000002</v>
          </cell>
        </row>
        <row r="587">
          <cell r="A587">
            <v>37194</v>
          </cell>
          <cell r="B587">
            <v>1.6907431857208399</v>
          </cell>
          <cell r="D587">
            <v>59145.59</v>
          </cell>
          <cell r="E587">
            <v>2.6897793499999998</v>
          </cell>
        </row>
        <row r="588">
          <cell r="A588">
            <v>37195</v>
          </cell>
          <cell r="B588">
            <v>1.6923271142413301</v>
          </cell>
          <cell r="D588">
            <v>59090.23</v>
          </cell>
          <cell r="E588">
            <v>2.6899849599999999</v>
          </cell>
        </row>
        <row r="589">
          <cell r="A589">
            <v>37196</v>
          </cell>
          <cell r="B589">
            <v>1.69391252662382</v>
          </cell>
          <cell r="D589">
            <v>59034.93</v>
          </cell>
          <cell r="E589">
            <v>2.6901898900000001</v>
          </cell>
        </row>
        <row r="590">
          <cell r="A590">
            <v>37200</v>
          </cell>
          <cell r="B590">
            <v>1.69549942425842</v>
          </cell>
          <cell r="D590">
            <v>58979.67</v>
          </cell>
          <cell r="E590">
            <v>2.69039421</v>
          </cell>
        </row>
        <row r="591">
          <cell r="A591">
            <v>37201</v>
          </cell>
          <cell r="B591">
            <v>1.6970878085365499</v>
          </cell>
          <cell r="D591">
            <v>58924.47</v>
          </cell>
          <cell r="E591">
            <v>2.69059764</v>
          </cell>
        </row>
        <row r="592">
          <cell r="A592">
            <v>37202</v>
          </cell>
          <cell r="B592">
            <v>1.6986776808509401</v>
          </cell>
          <cell r="D592">
            <v>58869.32</v>
          </cell>
          <cell r="E592">
            <v>2.6908004399999998</v>
          </cell>
        </row>
        <row r="593">
          <cell r="A593">
            <v>37203</v>
          </cell>
          <cell r="B593">
            <v>1.70026904259561</v>
          </cell>
          <cell r="D593">
            <v>58814.22</v>
          </cell>
          <cell r="E593">
            <v>2.6910027099999998</v>
          </cell>
        </row>
        <row r="594">
          <cell r="A594">
            <v>37204</v>
          </cell>
          <cell r="B594">
            <v>1.7018618951658999</v>
          </cell>
          <cell r="D594">
            <v>58759.17</v>
          </cell>
          <cell r="E594">
            <v>2.69120414</v>
          </cell>
        </row>
        <row r="595">
          <cell r="A595">
            <v>37207</v>
          </cell>
          <cell r="B595">
            <v>1.7034562399584401</v>
          </cell>
          <cell r="D595">
            <v>58704.18</v>
          </cell>
          <cell r="E595">
            <v>2.6914048199999998</v>
          </cell>
        </row>
        <row r="596">
          <cell r="A596">
            <v>37208</v>
          </cell>
          <cell r="B596">
            <v>1.7050520783712</v>
          </cell>
          <cell r="D596">
            <v>58649.23</v>
          </cell>
          <cell r="E596">
            <v>2.6916050199999999</v>
          </cell>
        </row>
        <row r="597">
          <cell r="A597">
            <v>37209</v>
          </cell>
          <cell r="B597">
            <v>1.7066494118034199</v>
          </cell>
          <cell r="D597">
            <v>58594.34</v>
          </cell>
          <cell r="E597">
            <v>2.6918044399999999</v>
          </cell>
        </row>
        <row r="598">
          <cell r="A598">
            <v>37211</v>
          </cell>
          <cell r="B598">
            <v>1.7082482416556799</v>
          </cell>
          <cell r="D598">
            <v>58539.5</v>
          </cell>
          <cell r="E598">
            <v>2.69200317</v>
          </cell>
        </row>
        <row r="599">
          <cell r="A599">
            <v>37214</v>
          </cell>
          <cell r="B599">
            <v>1.70984856932986</v>
          </cell>
          <cell r="D599">
            <v>58484.71</v>
          </cell>
          <cell r="E599">
            <v>2.6922012799999999</v>
          </cell>
        </row>
        <row r="600">
          <cell r="A600">
            <v>37215</v>
          </cell>
          <cell r="B600">
            <v>1.7114503962291501</v>
          </cell>
          <cell r="D600">
            <v>58429.97</v>
          </cell>
          <cell r="E600">
            <v>2.6923986700000002</v>
          </cell>
        </row>
        <row r="601">
          <cell r="A601">
            <v>37216</v>
          </cell>
          <cell r="B601">
            <v>1.7130537237580601</v>
          </cell>
          <cell r="D601">
            <v>58375.29</v>
          </cell>
          <cell r="E601">
            <v>2.6925955899999998</v>
          </cell>
        </row>
        <row r="602">
          <cell r="A602">
            <v>37217</v>
          </cell>
          <cell r="B602">
            <v>1.7146585533224299</v>
          </cell>
          <cell r="D602">
            <v>58320.65</v>
          </cell>
          <cell r="E602">
            <v>2.6927915800000002</v>
          </cell>
        </row>
        <row r="603">
          <cell r="A603">
            <v>37218</v>
          </cell>
          <cell r="B603">
            <v>1.7162648863293799</v>
          </cell>
          <cell r="D603">
            <v>58266.06</v>
          </cell>
          <cell r="E603">
            <v>2.69298707</v>
          </cell>
        </row>
        <row r="604">
          <cell r="A604">
            <v>37221</v>
          </cell>
          <cell r="B604">
            <v>1.7178727241873899</v>
          </cell>
          <cell r="D604">
            <v>58211.53</v>
          </cell>
          <cell r="E604">
            <v>2.6931819699999999</v>
          </cell>
        </row>
        <row r="605">
          <cell r="A605">
            <v>37222</v>
          </cell>
          <cell r="B605">
            <v>1.71948206830623</v>
          </cell>
          <cell r="D605">
            <v>58157.05</v>
          </cell>
          <cell r="E605">
            <v>2.6933761500000002</v>
          </cell>
        </row>
        <row r="606">
          <cell r="A606">
            <v>37223</v>
          </cell>
          <cell r="B606">
            <v>1.72109292009701</v>
          </cell>
          <cell r="D606">
            <v>58102.62</v>
          </cell>
          <cell r="E606">
            <v>2.6935696899999999</v>
          </cell>
        </row>
        <row r="607">
          <cell r="A607">
            <v>37224</v>
          </cell>
          <cell r="B607">
            <v>1.7227052809721399</v>
          </cell>
          <cell r="D607">
            <v>58048.23</v>
          </cell>
          <cell r="E607">
            <v>2.6937626799999999</v>
          </cell>
        </row>
        <row r="608">
          <cell r="A608">
            <v>37225</v>
          </cell>
          <cell r="B608">
            <v>1.72431915234538</v>
          </cell>
          <cell r="D608">
            <v>57993.9</v>
          </cell>
          <cell r="E608">
            <v>2.6939548000000002</v>
          </cell>
        </row>
        <row r="609">
          <cell r="A609">
            <v>37228</v>
          </cell>
          <cell r="B609">
            <v>1.7259345356317899</v>
          </cell>
          <cell r="D609">
            <v>57939.63</v>
          </cell>
          <cell r="E609">
            <v>2.6941465199999999</v>
          </cell>
        </row>
        <row r="610">
          <cell r="A610">
            <v>37229</v>
          </cell>
          <cell r="B610">
            <v>1.7275514322477701</v>
          </cell>
          <cell r="D610">
            <v>57885.4</v>
          </cell>
          <cell r="E610">
            <v>2.6943375199999999</v>
          </cell>
        </row>
        <row r="611">
          <cell r="A611">
            <v>37230</v>
          </cell>
          <cell r="B611">
            <v>1.7291698436110501</v>
          </cell>
          <cell r="D611">
            <v>57831.22</v>
          </cell>
          <cell r="E611">
            <v>2.6945278899999998</v>
          </cell>
        </row>
        <row r="612">
          <cell r="A612">
            <v>37231</v>
          </cell>
          <cell r="B612">
            <v>1.7307897711406699</v>
          </cell>
          <cell r="D612">
            <v>57777.09</v>
          </cell>
          <cell r="E612">
            <v>2.6947176900000001</v>
          </cell>
        </row>
        <row r="613">
          <cell r="A613">
            <v>37232</v>
          </cell>
          <cell r="B613">
            <v>1.73241121625701</v>
          </cell>
          <cell r="D613">
            <v>57723.02</v>
          </cell>
          <cell r="E613">
            <v>2.69490681</v>
          </cell>
        </row>
        <row r="614">
          <cell r="A614">
            <v>37235</v>
          </cell>
          <cell r="B614">
            <v>1.73403418038179</v>
          </cell>
          <cell r="D614">
            <v>57668.99</v>
          </cell>
          <cell r="E614">
            <v>2.6950953200000001</v>
          </cell>
        </row>
        <row r="615">
          <cell r="A615">
            <v>37236</v>
          </cell>
          <cell r="B615">
            <v>1.7356586649380601</v>
          </cell>
          <cell r="D615">
            <v>57615.01</v>
          </cell>
          <cell r="E615">
            <v>2.6952831100000001</v>
          </cell>
        </row>
        <row r="616">
          <cell r="A616">
            <v>37237</v>
          </cell>
          <cell r="B616">
            <v>1.7372846713501799</v>
          </cell>
          <cell r="D616">
            <v>57561.09</v>
          </cell>
          <cell r="E616">
            <v>2.6954704399999998</v>
          </cell>
        </row>
        <row r="617">
          <cell r="A617">
            <v>37238</v>
          </cell>
          <cell r="B617">
            <v>1.73891220104387</v>
          </cell>
          <cell r="D617">
            <v>57507.22</v>
          </cell>
          <cell r="E617">
            <v>2.69565718</v>
          </cell>
        </row>
        <row r="618">
          <cell r="A618">
            <v>37239</v>
          </cell>
          <cell r="B618">
            <v>1.7405412554461701</v>
          </cell>
          <cell r="D618">
            <v>57453.39</v>
          </cell>
          <cell r="E618">
            <v>2.6958432299999999</v>
          </cell>
        </row>
        <row r="619">
          <cell r="A619">
            <v>37242</v>
          </cell>
          <cell r="B619">
            <v>1.7421718359854701</v>
          </cell>
          <cell r="D619">
            <v>57399.62</v>
          </cell>
          <cell r="E619">
            <v>2.6960288299999999</v>
          </cell>
        </row>
        <row r="620">
          <cell r="A620">
            <v>37243</v>
          </cell>
          <cell r="B620">
            <v>1.7438039440914901</v>
          </cell>
          <cell r="D620">
            <v>57345.9</v>
          </cell>
          <cell r="E620">
            <v>2.69621369</v>
          </cell>
        </row>
        <row r="621">
          <cell r="A621">
            <v>37244</v>
          </cell>
          <cell r="B621">
            <v>1.74543758119529</v>
          </cell>
          <cell r="D621">
            <v>57292.22</v>
          </cell>
          <cell r="E621">
            <v>2.6963978700000002</v>
          </cell>
        </row>
        <row r="622">
          <cell r="A622">
            <v>37245</v>
          </cell>
          <cell r="B622">
            <v>1.7470727487292701</v>
          </cell>
          <cell r="D622">
            <v>57238.6</v>
          </cell>
          <cell r="E622">
            <v>2.6965816299999998</v>
          </cell>
        </row>
        <row r="623">
          <cell r="A623">
            <v>37246</v>
          </cell>
          <cell r="B623">
            <v>1.7487094481271701</v>
          </cell>
          <cell r="D623">
            <v>57185.03</v>
          </cell>
          <cell r="E623">
            <v>2.69676465</v>
          </cell>
        </row>
        <row r="624">
          <cell r="A624">
            <v>37249</v>
          </cell>
          <cell r="B624">
            <v>1.7503476808240901</v>
          </cell>
          <cell r="D624">
            <v>57131.51</v>
          </cell>
          <cell r="E624">
            <v>2.6969472099999998</v>
          </cell>
        </row>
        <row r="625">
          <cell r="A625">
            <v>37251</v>
          </cell>
          <cell r="B625">
            <v>1.7519874482564499</v>
          </cell>
          <cell r="D625">
            <v>57078.03</v>
          </cell>
          <cell r="E625">
            <v>2.6971291700000002</v>
          </cell>
        </row>
        <row r="626">
          <cell r="A626">
            <v>37252</v>
          </cell>
          <cell r="B626">
            <v>1.7536287518620299</v>
          </cell>
          <cell r="D626">
            <v>57024.61</v>
          </cell>
          <cell r="E626">
            <v>2.69731041</v>
          </cell>
        </row>
        <row r="627">
          <cell r="A627">
            <v>37253</v>
          </cell>
          <cell r="B627">
            <v>1.7552715930799601</v>
          </cell>
          <cell r="D627">
            <v>56971.24</v>
          </cell>
          <cell r="E627">
            <v>2.6974912</v>
          </cell>
        </row>
        <row r="628">
          <cell r="A628">
            <v>37256</v>
          </cell>
          <cell r="B628">
            <v>1.7569159733506901</v>
          </cell>
          <cell r="D628">
            <v>56917.919999999998</v>
          </cell>
          <cell r="E628">
            <v>2.6976713999999999</v>
          </cell>
        </row>
        <row r="629">
          <cell r="A629">
            <v>37258</v>
          </cell>
          <cell r="B629">
            <v>1.7585618941160699</v>
          </cell>
          <cell r="D629">
            <v>56864.65</v>
          </cell>
          <cell r="E629">
            <v>2.6978510899999999</v>
          </cell>
        </row>
        <row r="630">
          <cell r="A630">
            <v>37259</v>
          </cell>
          <cell r="B630">
            <v>1.7602093568192501</v>
          </cell>
          <cell r="D630">
            <v>56811.42</v>
          </cell>
          <cell r="E630">
            <v>2.6980301299999998</v>
          </cell>
        </row>
        <row r="631">
          <cell r="A631">
            <v>37260</v>
          </cell>
          <cell r="B631">
            <v>1.7618583629047699</v>
          </cell>
          <cell r="D631">
            <v>56758.25</v>
          </cell>
          <cell r="E631">
            <v>2.6982086000000001</v>
          </cell>
        </row>
        <row r="632">
          <cell r="A632">
            <v>37263</v>
          </cell>
          <cell r="B632">
            <v>1.7635089138185001</v>
          </cell>
          <cell r="D632">
            <v>56705.13</v>
          </cell>
          <cell r="E632">
            <v>2.6983865699999998</v>
          </cell>
        </row>
        <row r="633">
          <cell r="A633">
            <v>37264</v>
          </cell>
          <cell r="B633">
            <v>1.7651610110076701</v>
          </cell>
          <cell r="D633">
            <v>56652.06</v>
          </cell>
          <cell r="E633">
            <v>2.69856389</v>
          </cell>
        </row>
        <row r="634">
          <cell r="A634">
            <v>37265</v>
          </cell>
          <cell r="B634">
            <v>1.76681465592086</v>
          </cell>
          <cell r="D634">
            <v>56599.03</v>
          </cell>
          <cell r="E634">
            <v>2.69874064</v>
          </cell>
        </row>
        <row r="635">
          <cell r="A635">
            <v>37266</v>
          </cell>
          <cell r="B635">
            <v>1.76846985000804</v>
          </cell>
          <cell r="D635">
            <v>56546.06</v>
          </cell>
          <cell r="E635">
            <v>2.69891689</v>
          </cell>
        </row>
        <row r="636">
          <cell r="A636">
            <v>37267</v>
          </cell>
          <cell r="B636">
            <v>1.7701265947204901</v>
          </cell>
          <cell r="D636">
            <v>56493.13</v>
          </cell>
          <cell r="E636">
            <v>2.6990924999999999</v>
          </cell>
        </row>
        <row r="637">
          <cell r="A637">
            <v>37270</v>
          </cell>
          <cell r="B637">
            <v>1.77178489151088</v>
          </cell>
          <cell r="D637">
            <v>56440.26</v>
          </cell>
          <cell r="E637">
            <v>2.6992675400000001</v>
          </cell>
        </row>
        <row r="638">
          <cell r="A638">
            <v>37271</v>
          </cell>
          <cell r="B638">
            <v>1.77344474183323</v>
          </cell>
          <cell r="D638">
            <v>56387.43</v>
          </cell>
          <cell r="E638">
            <v>2.69944227</v>
          </cell>
        </row>
        <row r="639">
          <cell r="A639">
            <v>37272</v>
          </cell>
          <cell r="B639">
            <v>1.7751061471429399</v>
          </cell>
          <cell r="D639">
            <v>56334.66</v>
          </cell>
          <cell r="E639">
            <v>2.6996161600000002</v>
          </cell>
        </row>
        <row r="640">
          <cell r="A640">
            <v>37273</v>
          </cell>
          <cell r="B640">
            <v>1.7767691088967399</v>
          </cell>
          <cell r="D640">
            <v>56281.93</v>
          </cell>
          <cell r="E640">
            <v>2.6997896799999999</v>
          </cell>
        </row>
        <row r="641">
          <cell r="A641">
            <v>37274</v>
          </cell>
          <cell r="B641">
            <v>1.77843362855276</v>
          </cell>
          <cell r="D641">
            <v>56229.26</v>
          </cell>
          <cell r="E641">
            <v>2.6999626800000001</v>
          </cell>
        </row>
        <row r="642">
          <cell r="A642">
            <v>37277</v>
          </cell>
          <cell r="B642">
            <v>1.7800997075704601</v>
          </cell>
          <cell r="D642">
            <v>56176.63</v>
          </cell>
          <cell r="E642">
            <v>2.7001350400000002</v>
          </cell>
        </row>
        <row r="643">
          <cell r="A643">
            <v>37278</v>
          </cell>
          <cell r="B643">
            <v>1.7817673474107101</v>
          </cell>
          <cell r="D643">
            <v>56124.05</v>
          </cell>
          <cell r="E643">
            <v>2.7003068099999998</v>
          </cell>
        </row>
        <row r="644">
          <cell r="A644">
            <v>37279</v>
          </cell>
          <cell r="B644">
            <v>1.7834365495357201</v>
          </cell>
          <cell r="D644">
            <v>56071.519999999997</v>
          </cell>
          <cell r="E644">
            <v>2.7004782700000001</v>
          </cell>
        </row>
        <row r="645">
          <cell r="A645">
            <v>37280</v>
          </cell>
          <cell r="B645">
            <v>1.78510731540906</v>
          </cell>
          <cell r="D645">
            <v>56019.040000000001</v>
          </cell>
          <cell r="E645">
            <v>2.7006490699999999</v>
          </cell>
        </row>
        <row r="646">
          <cell r="A646">
            <v>37281</v>
          </cell>
          <cell r="B646">
            <v>1.78677964649571</v>
          </cell>
          <cell r="D646">
            <v>55966.61</v>
          </cell>
          <cell r="E646">
            <v>2.7008192700000002</v>
          </cell>
        </row>
        <row r="647">
          <cell r="A647">
            <v>37284</v>
          </cell>
          <cell r="B647">
            <v>1.78845354426198</v>
          </cell>
          <cell r="D647">
            <v>55914.23</v>
          </cell>
          <cell r="E647">
            <v>2.7009889500000002</v>
          </cell>
        </row>
        <row r="648">
          <cell r="A648">
            <v>37285</v>
          </cell>
          <cell r="B648">
            <v>1.79012901017558</v>
          </cell>
          <cell r="D648">
            <v>55861.9</v>
          </cell>
          <cell r="E648">
            <v>2.7011581499999999</v>
          </cell>
        </row>
        <row r="649">
          <cell r="A649">
            <v>37286</v>
          </cell>
          <cell r="B649">
            <v>1.79180604570559</v>
          </cell>
          <cell r="D649">
            <v>55809.61</v>
          </cell>
          <cell r="E649">
            <v>2.70132694</v>
          </cell>
        </row>
        <row r="650">
          <cell r="A650">
            <v>37287</v>
          </cell>
          <cell r="B650">
            <v>1.7934846523224599</v>
          </cell>
          <cell r="D650">
            <v>55757.38</v>
          </cell>
          <cell r="E650">
            <v>2.7014951900000002</v>
          </cell>
        </row>
        <row r="651">
          <cell r="A651">
            <v>37288</v>
          </cell>
          <cell r="B651">
            <v>1.7951648262378399</v>
          </cell>
          <cell r="D651">
            <v>55705.19</v>
          </cell>
          <cell r="E651">
            <v>2.7016627400000002</v>
          </cell>
        </row>
        <row r="652">
          <cell r="A652">
            <v>37291</v>
          </cell>
          <cell r="B652">
            <v>1.7968128029613599</v>
          </cell>
          <cell r="D652">
            <v>55654.1</v>
          </cell>
          <cell r="E652">
            <v>2.7017431699999999</v>
          </cell>
        </row>
        <row r="653">
          <cell r="A653">
            <v>37292</v>
          </cell>
          <cell r="B653">
            <v>1.79846229254166</v>
          </cell>
          <cell r="D653">
            <v>55603.06</v>
          </cell>
          <cell r="E653">
            <v>2.7018232900000001</v>
          </cell>
        </row>
        <row r="654">
          <cell r="A654">
            <v>37293</v>
          </cell>
          <cell r="B654">
            <v>1.8001132963675599</v>
          </cell>
          <cell r="D654">
            <v>55552.06</v>
          </cell>
          <cell r="E654">
            <v>2.7019033800000001</v>
          </cell>
        </row>
        <row r="655">
          <cell r="A655">
            <v>37294</v>
          </cell>
          <cell r="B655">
            <v>1.8017658158291501</v>
          </cell>
          <cell r="D655">
            <v>55501.11</v>
          </cell>
          <cell r="E655">
            <v>2.7019830800000002</v>
          </cell>
        </row>
        <row r="656">
          <cell r="A656">
            <v>37295</v>
          </cell>
          <cell r="B656">
            <v>1.80341985231779</v>
          </cell>
          <cell r="D656">
            <v>55450.2</v>
          </cell>
          <cell r="E656">
            <v>2.7020624600000001</v>
          </cell>
        </row>
        <row r="657">
          <cell r="A657">
            <v>37298</v>
          </cell>
          <cell r="B657">
            <v>1.8050754072261299</v>
          </cell>
          <cell r="D657">
            <v>55399.35</v>
          </cell>
          <cell r="E657">
            <v>2.7021415599999998</v>
          </cell>
        </row>
        <row r="658">
          <cell r="A658">
            <v>37300</v>
          </cell>
          <cell r="B658">
            <v>1.8067324819480901</v>
          </cell>
          <cell r="D658">
            <v>55348.54</v>
          </cell>
          <cell r="E658">
            <v>2.7022206600000001</v>
          </cell>
        </row>
        <row r="659">
          <cell r="A659">
            <v>37301</v>
          </cell>
          <cell r="B659">
            <v>1.8083910778788701</v>
          </cell>
          <cell r="D659">
            <v>55297.77</v>
          </cell>
          <cell r="E659">
            <v>2.7022993899999999</v>
          </cell>
        </row>
        <row r="660">
          <cell r="A660">
            <v>37302</v>
          </cell>
          <cell r="B660">
            <v>1.8100511964149499</v>
          </cell>
          <cell r="D660">
            <v>55247.06</v>
          </cell>
          <cell r="E660">
            <v>2.7023778300000001</v>
          </cell>
        </row>
        <row r="661">
          <cell r="A661">
            <v>37305</v>
          </cell>
          <cell r="B661">
            <v>1.8117128389541099</v>
          </cell>
          <cell r="D661">
            <v>55196.39</v>
          </cell>
          <cell r="E661">
            <v>2.7024560200000001</v>
          </cell>
        </row>
        <row r="662">
          <cell r="A662">
            <v>37306</v>
          </cell>
          <cell r="B662">
            <v>1.8133760068953799</v>
          </cell>
          <cell r="D662">
            <v>55145.760000000002</v>
          </cell>
          <cell r="E662">
            <v>2.7025340299999998</v>
          </cell>
        </row>
        <row r="663">
          <cell r="A663">
            <v>37307</v>
          </cell>
          <cell r="B663">
            <v>1.8150407016390999</v>
          </cell>
          <cell r="D663">
            <v>55095.18</v>
          </cell>
          <cell r="E663">
            <v>2.7026119</v>
          </cell>
        </row>
        <row r="664">
          <cell r="A664">
            <v>37308</v>
          </cell>
          <cell r="B664">
            <v>1.8167069245868901</v>
          </cell>
          <cell r="D664">
            <v>55044.65</v>
          </cell>
          <cell r="E664">
            <v>2.7026895</v>
          </cell>
        </row>
        <row r="665">
          <cell r="A665">
            <v>37312</v>
          </cell>
          <cell r="B665">
            <v>1.81837467714166</v>
          </cell>
          <cell r="D665">
            <v>54994.17</v>
          </cell>
          <cell r="E665">
            <v>2.70276666</v>
          </cell>
        </row>
        <row r="666">
          <cell r="A666">
            <v>37313</v>
          </cell>
          <cell r="B666">
            <v>1.82004396070758</v>
          </cell>
          <cell r="D666">
            <v>54943.73</v>
          </cell>
          <cell r="E666">
            <v>2.7028438700000001</v>
          </cell>
        </row>
        <row r="667">
          <cell r="A667">
            <v>37314</v>
          </cell>
          <cell r="B667">
            <v>1.82171477669016</v>
          </cell>
          <cell r="D667">
            <v>54893.34</v>
          </cell>
          <cell r="E667">
            <v>2.70292076</v>
          </cell>
        </row>
        <row r="668">
          <cell r="A668">
            <v>37315</v>
          </cell>
          <cell r="B668">
            <v>1.8233871264961401</v>
          </cell>
          <cell r="D668">
            <v>54842.99</v>
          </cell>
          <cell r="E668">
            <v>2.7029973799999998</v>
          </cell>
        </row>
        <row r="669">
          <cell r="A669">
            <v>37316</v>
          </cell>
          <cell r="B669">
            <v>1.8250610115336201</v>
          </cell>
          <cell r="D669">
            <v>54792.69</v>
          </cell>
          <cell r="E669">
            <v>2.7030737999999999</v>
          </cell>
        </row>
        <row r="670">
          <cell r="A670">
            <v>37319</v>
          </cell>
          <cell r="B670">
            <v>1.82673643321192</v>
          </cell>
          <cell r="D670">
            <v>54742.43</v>
          </cell>
          <cell r="E670">
            <v>2.7031498599999999</v>
          </cell>
        </row>
        <row r="671">
          <cell r="A671">
            <v>37320</v>
          </cell>
          <cell r="B671">
            <v>1.8284133929417199</v>
          </cell>
          <cell r="D671">
            <v>54692.23</v>
          </cell>
          <cell r="E671">
            <v>2.7032258200000001</v>
          </cell>
        </row>
        <row r="672">
          <cell r="A672">
            <v>37321</v>
          </cell>
          <cell r="B672">
            <v>1.8300918921349401</v>
          </cell>
          <cell r="D672">
            <v>54642.06</v>
          </cell>
          <cell r="E672">
            <v>2.7033015300000001</v>
          </cell>
        </row>
        <row r="673">
          <cell r="A673">
            <v>37322</v>
          </cell>
          <cell r="B673">
            <v>1.83177193220483</v>
          </cell>
          <cell r="D673">
            <v>54591.95</v>
          </cell>
          <cell r="E673">
            <v>2.7033770399999999</v>
          </cell>
        </row>
        <row r="674">
          <cell r="A674">
            <v>37323</v>
          </cell>
          <cell r="B674">
            <v>1.8334535145659301</v>
          </cell>
          <cell r="D674">
            <v>54541.88</v>
          </cell>
          <cell r="E674">
            <v>2.7034521900000001</v>
          </cell>
        </row>
        <row r="675">
          <cell r="A675">
            <v>37326</v>
          </cell>
          <cell r="B675">
            <v>1.8351366406340801</v>
          </cell>
          <cell r="D675">
            <v>54491.86</v>
          </cell>
          <cell r="E675">
            <v>2.70352726</v>
          </cell>
        </row>
        <row r="676">
          <cell r="A676">
            <v>37327</v>
          </cell>
          <cell r="B676">
            <v>1.8368213118264101</v>
          </cell>
          <cell r="D676">
            <v>54441.88</v>
          </cell>
          <cell r="E676">
            <v>2.70360208</v>
          </cell>
        </row>
        <row r="677">
          <cell r="A677">
            <v>37328</v>
          </cell>
          <cell r="B677">
            <v>1.83850752956136</v>
          </cell>
          <cell r="D677">
            <v>54391.94</v>
          </cell>
          <cell r="E677">
            <v>2.7036767199999998</v>
          </cell>
        </row>
        <row r="678">
          <cell r="A678">
            <v>37329</v>
          </cell>
          <cell r="B678">
            <v>1.84019529525866</v>
          </cell>
          <cell r="D678">
            <v>54342.06</v>
          </cell>
          <cell r="E678">
            <v>2.703751</v>
          </cell>
        </row>
        <row r="679">
          <cell r="A679">
            <v>37330</v>
          </cell>
          <cell r="B679">
            <v>1.84188461033937</v>
          </cell>
          <cell r="D679">
            <v>54292.22</v>
          </cell>
          <cell r="E679">
            <v>2.7038251899999999</v>
          </cell>
        </row>
        <row r="680">
          <cell r="A680">
            <v>37333</v>
          </cell>
          <cell r="B680">
            <v>1.8435754762258201</v>
          </cell>
          <cell r="D680">
            <v>54242.42</v>
          </cell>
          <cell r="E680">
            <v>2.7038991399999999</v>
          </cell>
        </row>
        <row r="681">
          <cell r="A681">
            <v>37334</v>
          </cell>
          <cell r="B681">
            <v>1.84526789434168</v>
          </cell>
          <cell r="D681">
            <v>54192.67</v>
          </cell>
          <cell r="E681">
            <v>2.7039729000000001</v>
          </cell>
        </row>
        <row r="682">
          <cell r="A682">
            <v>37335</v>
          </cell>
          <cell r="B682">
            <v>1.8469618661119001</v>
          </cell>
          <cell r="D682">
            <v>54142.97</v>
          </cell>
          <cell r="E682">
            <v>2.7040463099999998</v>
          </cell>
        </row>
        <row r="683">
          <cell r="A683">
            <v>37336</v>
          </cell>
          <cell r="B683">
            <v>1.8486573929627499</v>
          </cell>
          <cell r="D683">
            <v>54093.31</v>
          </cell>
          <cell r="E683">
            <v>2.7041196300000001</v>
          </cell>
        </row>
        <row r="684">
          <cell r="A684">
            <v>37337</v>
          </cell>
          <cell r="B684">
            <v>1.8503544763218001</v>
          </cell>
          <cell r="D684">
            <v>54043.7</v>
          </cell>
          <cell r="E684">
            <v>2.7041927000000001</v>
          </cell>
        </row>
        <row r="685">
          <cell r="A685">
            <v>37340</v>
          </cell>
          <cell r="B685">
            <v>1.85205311761795</v>
          </cell>
          <cell r="D685">
            <v>53994.13</v>
          </cell>
          <cell r="E685">
            <v>2.70426557</v>
          </cell>
        </row>
        <row r="686">
          <cell r="A686">
            <v>37341</v>
          </cell>
          <cell r="B686">
            <v>1.8537533182813899</v>
          </cell>
          <cell r="D686">
            <v>53944.61</v>
          </cell>
          <cell r="E686">
            <v>2.7043380899999998</v>
          </cell>
        </row>
        <row r="687">
          <cell r="A687">
            <v>37342</v>
          </cell>
          <cell r="B687">
            <v>1.85545507974364</v>
          </cell>
          <cell r="D687">
            <v>53895.13</v>
          </cell>
          <cell r="E687">
            <v>2.7044107199999998</v>
          </cell>
        </row>
        <row r="688">
          <cell r="A688">
            <v>37343</v>
          </cell>
          <cell r="B688">
            <v>1.8571584034375199</v>
          </cell>
          <cell r="D688">
            <v>53845.7</v>
          </cell>
          <cell r="E688">
            <v>2.70448289</v>
          </cell>
        </row>
        <row r="689">
          <cell r="A689">
            <v>37347</v>
          </cell>
          <cell r="B689">
            <v>1.85886329079718</v>
          </cell>
          <cell r="D689">
            <v>53796.32</v>
          </cell>
          <cell r="E689">
            <v>2.7045548400000001</v>
          </cell>
        </row>
        <row r="690">
          <cell r="A690">
            <v>37348</v>
          </cell>
          <cell r="B690">
            <v>1.8605697432580699</v>
          </cell>
          <cell r="D690">
            <v>53746.98</v>
          </cell>
          <cell r="E690">
            <v>2.7046266399999999</v>
          </cell>
        </row>
        <row r="691">
          <cell r="A691">
            <v>37349</v>
          </cell>
          <cell r="B691">
            <v>1.8622777622569799</v>
          </cell>
          <cell r="D691">
            <v>53697.68</v>
          </cell>
          <cell r="E691">
            <v>2.7046983400000002</v>
          </cell>
        </row>
        <row r="692">
          <cell r="A692">
            <v>37350</v>
          </cell>
          <cell r="B692">
            <v>1.8639873492319801</v>
          </cell>
          <cell r="D692">
            <v>53648.43</v>
          </cell>
          <cell r="E692">
            <v>2.70476955</v>
          </cell>
        </row>
        <row r="693">
          <cell r="A693">
            <v>37351</v>
          </cell>
          <cell r="B693">
            <v>1.8656985056225099</v>
          </cell>
          <cell r="D693">
            <v>53599.23</v>
          </cell>
          <cell r="E693">
            <v>2.7048407499999998</v>
          </cell>
        </row>
        <row r="694">
          <cell r="A694">
            <v>37354</v>
          </cell>
          <cell r="B694">
            <v>1.8674112328693</v>
          </cell>
          <cell r="D694">
            <v>53550.07</v>
          </cell>
          <cell r="E694">
            <v>2.7049117800000002</v>
          </cell>
        </row>
        <row r="695">
          <cell r="A695">
            <v>37355</v>
          </cell>
          <cell r="B695">
            <v>1.86912553241441</v>
          </cell>
          <cell r="D695">
            <v>53500.95</v>
          </cell>
          <cell r="E695">
            <v>2.70498247</v>
          </cell>
        </row>
        <row r="696">
          <cell r="A696">
            <v>37356</v>
          </cell>
          <cell r="B696">
            <v>1.8708414057012099</v>
          </cell>
          <cell r="D696">
            <v>53451.89</v>
          </cell>
          <cell r="E696">
            <v>2.7050530899999998</v>
          </cell>
        </row>
        <row r="697">
          <cell r="A697">
            <v>37357</v>
          </cell>
          <cell r="B697">
            <v>1.87255885417443</v>
          </cell>
          <cell r="D697">
            <v>53402.86</v>
          </cell>
          <cell r="E697">
            <v>2.7051234700000002</v>
          </cell>
        </row>
        <row r="698">
          <cell r="A698">
            <v>37358</v>
          </cell>
          <cell r="B698">
            <v>1.87427787928009</v>
          </cell>
          <cell r="D698">
            <v>53353.88</v>
          </cell>
          <cell r="E698">
            <v>2.7051936599999999</v>
          </cell>
        </row>
        <row r="699">
          <cell r="A699">
            <v>37361</v>
          </cell>
          <cell r="B699">
            <v>1.87599848246556</v>
          </cell>
          <cell r="D699">
            <v>53304.95</v>
          </cell>
          <cell r="E699">
            <v>2.7052637000000002</v>
          </cell>
        </row>
        <row r="700">
          <cell r="A700">
            <v>37362</v>
          </cell>
          <cell r="B700">
            <v>1.87772066517952</v>
          </cell>
          <cell r="D700">
            <v>53256.06</v>
          </cell>
          <cell r="E700">
            <v>2.70533343</v>
          </cell>
        </row>
        <row r="701">
          <cell r="A701">
            <v>37363</v>
          </cell>
          <cell r="B701">
            <v>1.879444428872</v>
          </cell>
          <cell r="D701">
            <v>53207.21</v>
          </cell>
          <cell r="E701">
            <v>2.7054028899999998</v>
          </cell>
        </row>
        <row r="702">
          <cell r="A702">
            <v>37364</v>
          </cell>
          <cell r="B702">
            <v>1.8811697749943601</v>
          </cell>
          <cell r="D702">
            <v>53158.41</v>
          </cell>
          <cell r="E702">
            <v>2.7054723599999999</v>
          </cell>
        </row>
        <row r="703">
          <cell r="A703">
            <v>37365</v>
          </cell>
          <cell r="B703">
            <v>1.88289670499926</v>
          </cell>
          <cell r="D703">
            <v>53109.66</v>
          </cell>
          <cell r="E703">
            <v>2.7055414299999998</v>
          </cell>
        </row>
        <row r="704">
          <cell r="A704">
            <v>37368</v>
          </cell>
          <cell r="B704">
            <v>1.8846252203407401</v>
          </cell>
          <cell r="D704">
            <v>53060.95</v>
          </cell>
          <cell r="E704">
            <v>2.7056103899999999</v>
          </cell>
        </row>
        <row r="705">
          <cell r="A705">
            <v>37369</v>
          </cell>
          <cell r="B705">
            <v>1.8863553224741401</v>
          </cell>
          <cell r="D705">
            <v>53012.28</v>
          </cell>
          <cell r="E705">
            <v>2.7056792600000001</v>
          </cell>
        </row>
        <row r="706">
          <cell r="A706">
            <v>37370</v>
          </cell>
          <cell r="B706">
            <v>1.88808701285616</v>
          </cell>
          <cell r="D706">
            <v>52963.66</v>
          </cell>
          <cell r="E706">
            <v>2.70574767</v>
          </cell>
        </row>
        <row r="707">
          <cell r="A707">
            <v>37371</v>
          </cell>
          <cell r="B707">
            <v>1.88982029294481</v>
          </cell>
          <cell r="D707">
            <v>52915.08</v>
          </cell>
          <cell r="E707">
            <v>2.7058161100000002</v>
          </cell>
        </row>
        <row r="708">
          <cell r="A708">
            <v>37372</v>
          </cell>
          <cell r="B708">
            <v>1.8915551641994599</v>
          </cell>
          <cell r="D708">
            <v>52866.55</v>
          </cell>
          <cell r="E708">
            <v>2.7058843800000001</v>
          </cell>
        </row>
        <row r="709">
          <cell r="A709">
            <v>37375</v>
          </cell>
          <cell r="B709">
            <v>1.8932916280808301</v>
          </cell>
          <cell r="D709">
            <v>52818.06</v>
          </cell>
          <cell r="E709">
            <v>2.7059523300000001</v>
          </cell>
        </row>
        <row r="710">
          <cell r="A710">
            <v>37376</v>
          </cell>
          <cell r="B710">
            <v>1.8950296860509399</v>
          </cell>
          <cell r="D710">
            <v>52769.62</v>
          </cell>
          <cell r="E710">
            <v>2.7060202200000001</v>
          </cell>
        </row>
        <row r="711">
          <cell r="A711">
            <v>37378</v>
          </cell>
          <cell r="B711">
            <v>1.8967693395731999</v>
          </cell>
          <cell r="D711">
            <v>52721.22</v>
          </cell>
          <cell r="E711">
            <v>2.7060876500000002</v>
          </cell>
        </row>
        <row r="712">
          <cell r="A712">
            <v>37379</v>
          </cell>
          <cell r="B712">
            <v>1.89851059011232</v>
          </cell>
          <cell r="D712">
            <v>52672.87</v>
          </cell>
          <cell r="E712">
            <v>2.7061551100000001</v>
          </cell>
        </row>
        <row r="713">
          <cell r="A713">
            <v>37382</v>
          </cell>
          <cell r="B713">
            <v>1.9002534391343899</v>
          </cell>
          <cell r="D713">
            <v>52624.56</v>
          </cell>
          <cell r="E713">
            <v>2.70622243</v>
          </cell>
        </row>
        <row r="714">
          <cell r="A714">
            <v>37383</v>
          </cell>
          <cell r="B714">
            <v>1.90199788810683</v>
          </cell>
          <cell r="D714">
            <v>52576.29</v>
          </cell>
          <cell r="E714">
            <v>2.7062894200000001</v>
          </cell>
        </row>
        <row r="715">
          <cell r="A715">
            <v>37384</v>
          </cell>
          <cell r="B715">
            <v>1.9037439384984001</v>
          </cell>
          <cell r="D715">
            <v>52528.07</v>
          </cell>
          <cell r="E715">
            <v>2.70635637</v>
          </cell>
        </row>
        <row r="716">
          <cell r="A716">
            <v>37385</v>
          </cell>
          <cell r="B716">
            <v>1.9054915917792199</v>
          </cell>
          <cell r="D716">
            <v>52479.9</v>
          </cell>
          <cell r="E716">
            <v>2.70642308</v>
          </cell>
        </row>
        <row r="717">
          <cell r="A717">
            <v>37386</v>
          </cell>
          <cell r="B717">
            <v>1.90724084942076</v>
          </cell>
          <cell r="D717">
            <v>52431.76</v>
          </cell>
          <cell r="E717">
            <v>2.7064893799999998</v>
          </cell>
        </row>
        <row r="718">
          <cell r="A718">
            <v>37389</v>
          </cell>
          <cell r="B718">
            <v>1.90899171289583</v>
          </cell>
          <cell r="D718">
            <v>52383.67</v>
          </cell>
          <cell r="E718">
            <v>2.7065557600000001</v>
          </cell>
        </row>
        <row r="719">
          <cell r="A719">
            <v>37390</v>
          </cell>
          <cell r="B719">
            <v>1.9107441836786001</v>
          </cell>
          <cell r="D719">
            <v>52335.63</v>
          </cell>
          <cell r="E719">
            <v>2.7066218200000001</v>
          </cell>
        </row>
        <row r="720">
          <cell r="A720">
            <v>37391</v>
          </cell>
          <cell r="B720">
            <v>1.9124982632445999</v>
          </cell>
          <cell r="D720">
            <v>52287.63</v>
          </cell>
          <cell r="E720">
            <v>2.7066878299999999</v>
          </cell>
        </row>
        <row r="721">
          <cell r="A721">
            <v>37392</v>
          </cell>
          <cell r="B721">
            <v>1.9142539530706999</v>
          </cell>
          <cell r="D721">
            <v>52239.67</v>
          </cell>
          <cell r="E721">
            <v>2.7067536099999998</v>
          </cell>
        </row>
        <row r="722">
          <cell r="A722">
            <v>37393</v>
          </cell>
          <cell r="B722">
            <v>1.91601125463514</v>
          </cell>
          <cell r="D722">
            <v>52191.76</v>
          </cell>
          <cell r="E722">
            <v>2.7068192</v>
          </cell>
        </row>
        <row r="723">
          <cell r="A723">
            <v>37396</v>
          </cell>
          <cell r="B723">
            <v>1.9177701694175</v>
          </cell>
          <cell r="D723">
            <v>52143.89</v>
          </cell>
          <cell r="E723">
            <v>2.7068844200000002</v>
          </cell>
        </row>
        <row r="724">
          <cell r="A724">
            <v>37397</v>
          </cell>
          <cell r="B724">
            <v>1.91953069889873</v>
          </cell>
          <cell r="D724">
            <v>52096.07</v>
          </cell>
          <cell r="E724">
            <v>2.7069497600000001</v>
          </cell>
        </row>
        <row r="725">
          <cell r="A725">
            <v>37398</v>
          </cell>
          <cell r="B725">
            <v>1.9212928445611399</v>
          </cell>
          <cell r="D725">
            <v>52048.29</v>
          </cell>
          <cell r="E725">
            <v>2.7070148199999999</v>
          </cell>
        </row>
        <row r="726">
          <cell r="A726">
            <v>37399</v>
          </cell>
          <cell r="B726">
            <v>1.9230566078883999</v>
          </cell>
          <cell r="D726">
            <v>52000.55</v>
          </cell>
          <cell r="E726">
            <v>2.7070796399999999</v>
          </cell>
        </row>
        <row r="727">
          <cell r="A727">
            <v>37400</v>
          </cell>
          <cell r="B727">
            <v>1.9248219903655399</v>
          </cell>
          <cell r="D727">
            <v>51952.86</v>
          </cell>
          <cell r="E727">
            <v>2.7071442600000002</v>
          </cell>
        </row>
        <row r="728">
          <cell r="A728">
            <v>37403</v>
          </cell>
          <cell r="B728">
            <v>1.92658899347895</v>
          </cell>
          <cell r="D728">
            <v>51905.21</v>
          </cell>
          <cell r="E728">
            <v>2.7072087300000001</v>
          </cell>
        </row>
        <row r="729">
          <cell r="A729">
            <v>37404</v>
          </cell>
          <cell r="B729">
            <v>1.92835761871638</v>
          </cell>
          <cell r="D729">
            <v>51857.599999999999</v>
          </cell>
          <cell r="E729">
            <v>2.7072730800000002</v>
          </cell>
        </row>
        <row r="730">
          <cell r="A730">
            <v>37405</v>
          </cell>
          <cell r="B730">
            <v>1.93012786756697</v>
          </cell>
          <cell r="D730">
            <v>51810.04</v>
          </cell>
          <cell r="E730">
            <v>2.7073371399999999</v>
          </cell>
        </row>
        <row r="731">
          <cell r="A731">
            <v>37407</v>
          </cell>
          <cell r="B731">
            <v>1.93189974152121</v>
          </cell>
          <cell r="D731">
            <v>51762.52</v>
          </cell>
          <cell r="E731">
            <v>2.7074011800000002</v>
          </cell>
        </row>
        <row r="732">
          <cell r="A732">
            <v>37410</v>
          </cell>
          <cell r="B732">
            <v>1.9336732420709499</v>
          </cell>
          <cell r="D732">
            <v>51715.05</v>
          </cell>
          <cell r="E732">
            <v>2.707465</v>
          </cell>
        </row>
        <row r="733">
          <cell r="A733">
            <v>37411</v>
          </cell>
          <cell r="B733">
            <v>1.9354483707094201</v>
          </cell>
          <cell r="D733">
            <v>51667.61</v>
          </cell>
          <cell r="E733">
            <v>2.70752842</v>
          </cell>
        </row>
        <row r="734">
          <cell r="A734">
            <v>37412</v>
          </cell>
          <cell r="B734">
            <v>1.9372251289312199</v>
          </cell>
          <cell r="D734">
            <v>51620.23</v>
          </cell>
          <cell r="E734">
            <v>2.7075919399999999</v>
          </cell>
        </row>
        <row r="735">
          <cell r="A735">
            <v>37413</v>
          </cell>
          <cell r="B735">
            <v>1.93900351823232</v>
          </cell>
          <cell r="D735">
            <v>51572.88</v>
          </cell>
          <cell r="E735">
            <v>2.7076551499999999</v>
          </cell>
        </row>
        <row r="736">
          <cell r="A736">
            <v>37414</v>
          </cell>
          <cell r="B736">
            <v>1.9407835401100699</v>
          </cell>
          <cell r="D736">
            <v>51525.58</v>
          </cell>
          <cell r="E736">
            <v>2.7077183100000002</v>
          </cell>
        </row>
        <row r="737">
          <cell r="A737">
            <v>37417</v>
          </cell>
          <cell r="B737">
            <v>1.94256519606319</v>
          </cell>
          <cell r="D737">
            <v>51478.32</v>
          </cell>
          <cell r="E737">
            <v>2.7077812400000001</v>
          </cell>
        </row>
        <row r="738">
          <cell r="A738">
            <v>37418</v>
          </cell>
          <cell r="B738">
            <v>1.94434848759177</v>
          </cell>
          <cell r="D738">
            <v>51431.11</v>
          </cell>
          <cell r="E738">
            <v>2.7078439799999998</v>
          </cell>
        </row>
        <row r="739">
          <cell r="A739">
            <v>37419</v>
          </cell>
          <cell r="B739">
            <v>1.9461334161972801</v>
          </cell>
          <cell r="D739">
            <v>51383.94</v>
          </cell>
          <cell r="E739">
            <v>2.70790657</v>
          </cell>
        </row>
        <row r="740">
          <cell r="A740">
            <v>37420</v>
          </cell>
          <cell r="B740">
            <v>1.94791998338258</v>
          </cell>
          <cell r="D740">
            <v>51336.81</v>
          </cell>
          <cell r="E740">
            <v>2.7079688200000001</v>
          </cell>
        </row>
        <row r="741">
          <cell r="A741">
            <v>37421</v>
          </cell>
          <cell r="B741">
            <v>1.94970819065189</v>
          </cell>
          <cell r="D741">
            <v>51289.73</v>
          </cell>
          <cell r="E741">
            <v>2.70803123</v>
          </cell>
        </row>
        <row r="742">
          <cell r="A742">
            <v>37424</v>
          </cell>
          <cell r="B742">
            <v>1.9514980395108299</v>
          </cell>
          <cell r="D742">
            <v>51242.69</v>
          </cell>
          <cell r="E742">
            <v>2.7080931399999999</v>
          </cell>
        </row>
        <row r="743">
          <cell r="A743">
            <v>37425</v>
          </cell>
          <cell r="B743">
            <v>1.9532895314663901</v>
          </cell>
          <cell r="D743">
            <v>51195.69</v>
          </cell>
          <cell r="E743">
            <v>2.70815508</v>
          </cell>
        </row>
        <row r="744">
          <cell r="A744">
            <v>37426</v>
          </cell>
          <cell r="B744">
            <v>1.95508266802695</v>
          </cell>
          <cell r="D744">
            <v>51148.73</v>
          </cell>
          <cell r="E744">
            <v>2.70821683</v>
          </cell>
        </row>
        <row r="745">
          <cell r="A745">
            <v>37427</v>
          </cell>
          <cell r="B745">
            <v>1.9568774507022699</v>
          </cell>
          <cell r="D745">
            <v>51101.82</v>
          </cell>
          <cell r="E745">
            <v>2.70827844</v>
          </cell>
        </row>
        <row r="746">
          <cell r="A746">
            <v>37428</v>
          </cell>
          <cell r="B746">
            <v>1.95867388100349</v>
          </cell>
          <cell r="D746">
            <v>51054.95</v>
          </cell>
          <cell r="E746">
            <v>2.7083399500000001</v>
          </cell>
        </row>
        <row r="747">
          <cell r="A747">
            <v>37431</v>
          </cell>
          <cell r="B747">
            <v>1.96047196044315</v>
          </cell>
          <cell r="D747">
            <v>51008.13</v>
          </cell>
          <cell r="E747">
            <v>2.7084011800000001</v>
          </cell>
        </row>
        <row r="748">
          <cell r="A748">
            <v>37432</v>
          </cell>
          <cell r="B748">
            <v>1.96227169053517</v>
          </cell>
          <cell r="D748">
            <v>50961.34</v>
          </cell>
          <cell r="E748">
            <v>2.70846214</v>
          </cell>
        </row>
        <row r="749">
          <cell r="A749">
            <v>37433</v>
          </cell>
          <cell r="B749">
            <v>1.9640730727948701</v>
          </cell>
          <cell r="D749">
            <v>50914.6</v>
          </cell>
          <cell r="E749">
            <v>2.7085231300000001</v>
          </cell>
        </row>
        <row r="750">
          <cell r="A750">
            <v>37434</v>
          </cell>
          <cell r="B750">
            <v>1.96587610873896</v>
          </cell>
          <cell r="D750">
            <v>50867.91</v>
          </cell>
          <cell r="E750">
            <v>2.70858395</v>
          </cell>
        </row>
        <row r="751">
          <cell r="A751">
            <v>37435</v>
          </cell>
          <cell r="B751">
            <v>1.9676807998855199</v>
          </cell>
          <cell r="D751">
            <v>50821.25</v>
          </cell>
          <cell r="E751">
            <v>2.7086443899999999</v>
          </cell>
        </row>
        <row r="752">
          <cell r="A752">
            <v>37438</v>
          </cell>
          <cell r="B752">
            <v>1.96948715064388</v>
          </cell>
          <cell r="D752">
            <v>50774.64</v>
          </cell>
          <cell r="E752">
            <v>2.7087047399999999</v>
          </cell>
        </row>
      </sheetData>
      <sheetData sheetId="4" refreshError="1">
        <row r="1">
          <cell r="A1">
            <v>36371</v>
          </cell>
          <cell r="B1">
            <v>1</v>
          </cell>
          <cell r="D1">
            <v>100000</v>
          </cell>
        </row>
        <row r="2">
          <cell r="A2">
            <v>36374</v>
          </cell>
          <cell r="B2">
            <v>1.00069986207451</v>
          </cell>
          <cell r="D2">
            <v>99930.06</v>
          </cell>
          <cell r="E2">
            <v>2.0995862199999999</v>
          </cell>
          <cell r="F2">
            <v>8.7578944799999991</v>
          </cell>
        </row>
        <row r="3">
          <cell r="A3">
            <v>36375</v>
          </cell>
          <cell r="B3">
            <v>1.0014343449932499</v>
          </cell>
          <cell r="D3">
            <v>99856.77</v>
          </cell>
          <cell r="E3">
            <v>2.1507465400000001</v>
          </cell>
          <cell r="F3">
            <v>13.76884828</v>
          </cell>
        </row>
        <row r="4">
          <cell r="A4">
            <v>36376</v>
          </cell>
          <cell r="B4">
            <v>1.0021693669998599</v>
          </cell>
          <cell r="D4">
            <v>99783.53</v>
          </cell>
          <cell r="E4">
            <v>2.1678002300000001</v>
          </cell>
          <cell r="F4">
            <v>16.885571290000001</v>
          </cell>
        </row>
        <row r="5">
          <cell r="A5">
            <v>36377</v>
          </cell>
          <cell r="B5">
            <v>1.00290492849002</v>
          </cell>
          <cell r="D5">
            <v>99710.35</v>
          </cell>
          <cell r="E5">
            <v>2.17632702</v>
          </cell>
          <cell r="F5">
            <v>19.010678729999999</v>
          </cell>
        </row>
        <row r="6">
          <cell r="A6">
            <v>36378</v>
          </cell>
          <cell r="B6">
            <v>1.0036410298596901</v>
          </cell>
          <cell r="D6">
            <v>99637.22</v>
          </cell>
          <cell r="E6">
            <v>2.18144318</v>
          </cell>
          <cell r="F6">
            <v>20.552226340000001</v>
          </cell>
        </row>
        <row r="7">
          <cell r="A7">
            <v>36381</v>
          </cell>
          <cell r="B7">
            <v>1.00437767150512</v>
          </cell>
          <cell r="D7">
            <v>99564.14</v>
          </cell>
          <cell r="E7">
            <v>2.1848539599999999</v>
          </cell>
          <cell r="F7">
            <v>17.029075379999998</v>
          </cell>
        </row>
        <row r="8">
          <cell r="A8">
            <v>36382</v>
          </cell>
          <cell r="B8">
            <v>1.00511485382286</v>
          </cell>
          <cell r="D8">
            <v>99491.12</v>
          </cell>
          <cell r="E8">
            <v>2.1872902500000002</v>
          </cell>
          <cell r="F8">
            <v>18.171711819999999</v>
          </cell>
        </row>
        <row r="9">
          <cell r="A9">
            <v>36383</v>
          </cell>
          <cell r="B9">
            <v>1.00585257720975</v>
          </cell>
          <cell r="D9">
            <v>99418.15</v>
          </cell>
          <cell r="E9">
            <v>2.1891173500000001</v>
          </cell>
          <cell r="F9">
            <v>19.132427239999998</v>
          </cell>
        </row>
        <row r="10">
          <cell r="A10">
            <v>36384</v>
          </cell>
          <cell r="B10">
            <v>1.0065908420629099</v>
          </cell>
          <cell r="D10">
            <v>99345.23</v>
          </cell>
          <cell r="E10">
            <v>2.1905385100000001</v>
          </cell>
          <cell r="F10">
            <v>19.95143843</v>
          </cell>
        </row>
        <row r="11">
          <cell r="A11">
            <v>36385</v>
          </cell>
          <cell r="B11">
            <v>1.00732964877977</v>
          </cell>
          <cell r="D11">
            <v>99272.37</v>
          </cell>
          <cell r="E11">
            <v>2.19167545</v>
          </cell>
          <cell r="F11">
            <v>20.657926199999999</v>
          </cell>
        </row>
        <row r="12">
          <cell r="A12">
            <v>36388</v>
          </cell>
          <cell r="B12">
            <v>1.0080689977580299</v>
          </cell>
          <cell r="D12">
            <v>99199.56</v>
          </cell>
          <cell r="E12">
            <v>2.1926056900000002</v>
          </cell>
          <cell r="F12">
            <v>18.552674580000001</v>
          </cell>
        </row>
        <row r="13">
          <cell r="A13">
            <v>36389</v>
          </cell>
          <cell r="B13">
            <v>1.0088088893956999</v>
          </cell>
          <cell r="D13">
            <v>99126.8</v>
          </cell>
          <cell r="E13">
            <v>2.19338086</v>
          </cell>
          <cell r="F13">
            <v>19.173037740000002</v>
          </cell>
        </row>
        <row r="14">
          <cell r="A14">
            <v>36390</v>
          </cell>
          <cell r="B14">
            <v>1.00954932409108</v>
          </cell>
          <cell r="D14">
            <v>99054.1</v>
          </cell>
          <cell r="E14">
            <v>2.1940368000000001</v>
          </cell>
          <cell r="F14">
            <v>19.730850230000001</v>
          </cell>
        </row>
        <row r="15">
          <cell r="A15">
            <v>36391</v>
          </cell>
          <cell r="B15">
            <v>1.0102903022427501</v>
          </cell>
          <cell r="D15">
            <v>98981.45</v>
          </cell>
          <cell r="E15">
            <v>2.19459903</v>
          </cell>
          <cell r="F15">
            <v>20.235113049999999</v>
          </cell>
        </row>
        <row r="16">
          <cell r="A16">
            <v>36392</v>
          </cell>
          <cell r="B16">
            <v>1.0110318242495899</v>
          </cell>
          <cell r="D16">
            <v>98908.85</v>
          </cell>
          <cell r="E16">
            <v>2.1950862999999998</v>
          </cell>
          <cell r="F16">
            <v>20.693180080000001</v>
          </cell>
        </row>
        <row r="17">
          <cell r="A17">
            <v>36395</v>
          </cell>
          <cell r="B17">
            <v>1.01177389051077</v>
          </cell>
          <cell r="D17">
            <v>98836.31</v>
          </cell>
          <cell r="E17">
            <v>2.1955125299999998</v>
          </cell>
          <cell r="F17">
            <v>19.193348189999998</v>
          </cell>
        </row>
        <row r="18">
          <cell r="A18">
            <v>36396</v>
          </cell>
          <cell r="B18">
            <v>1.01251650142576</v>
          </cell>
          <cell r="D18">
            <v>98763.82</v>
          </cell>
          <cell r="E18">
            <v>2.1958887200000001</v>
          </cell>
          <cell r="F18">
            <v>19.616304110000002</v>
          </cell>
        </row>
        <row r="19">
          <cell r="A19">
            <v>36397</v>
          </cell>
          <cell r="B19">
            <v>1.01325965739433</v>
          </cell>
          <cell r="D19">
            <v>98691.39</v>
          </cell>
          <cell r="E19">
            <v>2.19622312</v>
          </cell>
          <cell r="F19">
            <v>20.008058640000002</v>
          </cell>
        </row>
        <row r="20">
          <cell r="A20">
            <v>36398</v>
          </cell>
          <cell r="B20">
            <v>1.01400335881652</v>
          </cell>
          <cell r="D20">
            <v>98619</v>
          </cell>
          <cell r="E20">
            <v>2.1965223100000002</v>
          </cell>
          <cell r="F20">
            <v>20.371936040000001</v>
          </cell>
        </row>
        <row r="21">
          <cell r="A21">
            <v>36399</v>
          </cell>
          <cell r="B21">
            <v>1.0147476060926699</v>
          </cell>
          <cell r="D21">
            <v>98546.67</v>
          </cell>
          <cell r="E21">
            <v>2.1967916000000001</v>
          </cell>
          <cell r="F21">
            <v>20.71081088</v>
          </cell>
        </row>
        <row r="22">
          <cell r="A22">
            <v>36402</v>
          </cell>
          <cell r="B22">
            <v>1.01549239962344</v>
          </cell>
          <cell r="D22">
            <v>98474.4</v>
          </cell>
          <cell r="E22">
            <v>2.19703523</v>
          </cell>
          <cell r="F22">
            <v>19.546154340000001</v>
          </cell>
        </row>
        <row r="23">
          <cell r="A23">
            <v>36403</v>
          </cell>
          <cell r="B23">
            <v>1.01623773980975</v>
          </cell>
          <cell r="D23">
            <v>98402.17</v>
          </cell>
          <cell r="E23">
            <v>2.1972567399999998</v>
          </cell>
          <cell r="F23">
            <v>19.866366490000001</v>
          </cell>
        </row>
        <row r="24">
          <cell r="A24">
            <v>36404</v>
          </cell>
          <cell r="B24">
            <v>1.0169836265636101</v>
          </cell>
          <cell r="D24">
            <v>98330</v>
          </cell>
          <cell r="E24">
            <v>2.1974588700000002</v>
          </cell>
          <cell r="F24">
            <v>20.167953300000001</v>
          </cell>
        </row>
        <row r="25">
          <cell r="A25">
            <v>36405</v>
          </cell>
          <cell r="B25">
            <v>1.0177909505460301</v>
          </cell>
          <cell r="D25">
            <v>98252</v>
          </cell>
          <cell r="E25">
            <v>2.2051280900000001</v>
          </cell>
          <cell r="F25">
            <v>20.528818210000001</v>
          </cell>
        </row>
        <row r="26">
          <cell r="A26">
            <v>36406</v>
          </cell>
          <cell r="B26">
            <v>1.0185989154158701</v>
          </cell>
          <cell r="D26">
            <v>98174.07</v>
          </cell>
          <cell r="E26">
            <v>2.21218366</v>
          </cell>
          <cell r="F26">
            <v>20.870056269999999</v>
          </cell>
        </row>
        <row r="27">
          <cell r="A27">
            <v>36409</v>
          </cell>
          <cell r="B27">
            <v>1.0194075216819001</v>
          </cell>
          <cell r="D27">
            <v>98096.2</v>
          </cell>
          <cell r="E27">
            <v>2.2186967399999999</v>
          </cell>
          <cell r="F27">
            <v>19.973337669999999</v>
          </cell>
        </row>
        <row r="28">
          <cell r="A28">
            <v>36411</v>
          </cell>
          <cell r="B28">
            <v>1.02021676985328</v>
          </cell>
          <cell r="D28">
            <v>98018.38</v>
          </cell>
          <cell r="E28">
            <v>2.2247271999999998</v>
          </cell>
          <cell r="F28">
            <v>19.738033659999999</v>
          </cell>
        </row>
        <row r="29">
          <cell r="A29">
            <v>36412</v>
          </cell>
          <cell r="B29">
            <v>1.0210266604395799</v>
          </cell>
          <cell r="D29">
            <v>97940.64</v>
          </cell>
          <cell r="E29">
            <v>2.23032706</v>
          </cell>
          <cell r="F29">
            <v>20.04663545</v>
          </cell>
        </row>
        <row r="30">
          <cell r="A30">
            <v>36413</v>
          </cell>
          <cell r="B30">
            <v>1.02183719395078</v>
          </cell>
          <cell r="D30">
            <v>97862.95</v>
          </cell>
          <cell r="E30">
            <v>2.2355405500000001</v>
          </cell>
          <cell r="F30">
            <v>20.341279610000001</v>
          </cell>
        </row>
        <row r="31">
          <cell r="A31">
            <v>36416</v>
          </cell>
          <cell r="B31">
            <v>1.02264837089725</v>
          </cell>
          <cell r="D31">
            <v>97785.32</v>
          </cell>
          <cell r="E31">
            <v>2.2404067099999998</v>
          </cell>
          <cell r="F31">
            <v>19.62188639</v>
          </cell>
        </row>
        <row r="32">
          <cell r="A32">
            <v>36417</v>
          </cell>
          <cell r="B32">
            <v>1.0234601917897901</v>
          </cell>
          <cell r="D32">
            <v>97707.76</v>
          </cell>
          <cell r="E32">
            <v>2.2449586300000002</v>
          </cell>
          <cell r="F32">
            <v>19.89916843</v>
          </cell>
        </row>
        <row r="33">
          <cell r="A33">
            <v>36418</v>
          </cell>
          <cell r="B33">
            <v>1.0242726571395799</v>
          </cell>
          <cell r="D33">
            <v>97630.25</v>
          </cell>
          <cell r="E33">
            <v>2.2492263000000001</v>
          </cell>
          <cell r="F33">
            <v>20.165253409999998</v>
          </cell>
        </row>
        <row r="34">
          <cell r="A34">
            <v>36419</v>
          </cell>
          <cell r="B34">
            <v>1.0250857674582201</v>
          </cell>
          <cell r="D34">
            <v>97552.81</v>
          </cell>
          <cell r="E34">
            <v>2.2532353399999998</v>
          </cell>
          <cell r="F34">
            <v>20.420805479999999</v>
          </cell>
        </row>
        <row r="35">
          <cell r="A35">
            <v>36420</v>
          </cell>
          <cell r="B35">
            <v>1.0258995232577199</v>
          </cell>
          <cell r="D35">
            <v>97475.43</v>
          </cell>
          <cell r="E35">
            <v>2.25700843</v>
          </cell>
          <cell r="F35">
            <v>20.6664371</v>
          </cell>
        </row>
        <row r="36">
          <cell r="A36">
            <v>36423</v>
          </cell>
          <cell r="B36">
            <v>1.02671392505049</v>
          </cell>
          <cell r="D36">
            <v>97398.11</v>
          </cell>
          <cell r="E36">
            <v>2.26056598</v>
          </cell>
          <cell r="F36">
            <v>20.02326618</v>
          </cell>
        </row>
        <row r="37">
          <cell r="A37">
            <v>36424</v>
          </cell>
          <cell r="B37">
            <v>1.02752897334933</v>
          </cell>
          <cell r="D37">
            <v>97320.86</v>
          </cell>
          <cell r="E37">
            <v>2.2639258899999999</v>
          </cell>
          <cell r="F37">
            <v>20.257095</v>
          </cell>
        </row>
        <row r="38">
          <cell r="A38">
            <v>36425</v>
          </cell>
          <cell r="B38">
            <v>1.02834466866748</v>
          </cell>
          <cell r="D38">
            <v>97243.66</v>
          </cell>
          <cell r="E38">
            <v>2.2671042199999998</v>
          </cell>
          <cell r="F38">
            <v>20.482694179999999</v>
          </cell>
        </row>
        <row r="39">
          <cell r="A39">
            <v>36426</v>
          </cell>
          <cell r="B39">
            <v>1.0291610115185601</v>
          </cell>
          <cell r="D39">
            <v>97166.53</v>
          </cell>
          <cell r="E39">
            <v>2.2701152000000002</v>
          </cell>
          <cell r="F39">
            <v>20.700491</v>
          </cell>
        </row>
        <row r="40">
          <cell r="A40">
            <v>36427</v>
          </cell>
          <cell r="B40">
            <v>1.0299780024166201</v>
          </cell>
          <cell r="D40">
            <v>97089.45</v>
          </cell>
          <cell r="E40">
            <v>2.2729718299999999</v>
          </cell>
          <cell r="F40">
            <v>20.910881270000001</v>
          </cell>
        </row>
        <row r="41">
          <cell r="A41">
            <v>36430</v>
          </cell>
          <cell r="B41">
            <v>1.03079564187609</v>
          </cell>
          <cell r="D41">
            <v>97012.44</v>
          </cell>
          <cell r="E41">
            <v>2.27568561</v>
          </cell>
          <cell r="F41">
            <v>20.330307909999998</v>
          </cell>
        </row>
        <row r="42">
          <cell r="A42">
            <v>36431</v>
          </cell>
          <cell r="B42">
            <v>1.0316139304118499</v>
          </cell>
          <cell r="D42">
            <v>96935.49</v>
          </cell>
          <cell r="E42">
            <v>2.2782669000000002</v>
          </cell>
          <cell r="F42">
            <v>20.532229000000001</v>
          </cell>
        </row>
        <row r="43">
          <cell r="A43">
            <v>36432</v>
          </cell>
          <cell r="B43">
            <v>1.03243286853914</v>
          </cell>
          <cell r="D43">
            <v>96858.6</v>
          </cell>
          <cell r="E43">
            <v>2.2807255099999999</v>
          </cell>
          <cell r="F43">
            <v>20.72785305</v>
          </cell>
        </row>
        <row r="44">
          <cell r="A44">
            <v>36433</v>
          </cell>
          <cell r="B44">
            <v>1.0332524567736401</v>
          </cell>
          <cell r="D44">
            <v>96781.77</v>
          </cell>
          <cell r="E44">
            <v>2.2830696000000001</v>
          </cell>
          <cell r="F44">
            <v>20.917468769999999</v>
          </cell>
        </row>
        <row r="45">
          <cell r="A45">
            <v>36434</v>
          </cell>
          <cell r="B45">
            <v>1.03407269531048</v>
          </cell>
          <cell r="D45">
            <v>96705</v>
          </cell>
          <cell r="E45">
            <v>2.2853072399999999</v>
          </cell>
          <cell r="F45">
            <v>21.101348059999999</v>
          </cell>
        </row>
        <row r="46">
          <cell r="A46">
            <v>36437</v>
          </cell>
          <cell r="B46">
            <v>1.0349737578915801</v>
          </cell>
          <cell r="D46">
            <v>96620.81</v>
          </cell>
          <cell r="E46">
            <v>2.2926137400000002</v>
          </cell>
          <cell r="F46">
            <v>20.62373024</v>
          </cell>
        </row>
        <row r="47">
          <cell r="A47">
            <v>36438</v>
          </cell>
          <cell r="B47">
            <v>1.03587560563389</v>
          </cell>
          <cell r="D47">
            <v>96536.69</v>
          </cell>
          <cell r="E47">
            <v>2.2996025800000002</v>
          </cell>
          <cell r="F47">
            <v>20.850880539999999</v>
          </cell>
        </row>
        <row r="48">
          <cell r="A48">
            <v>36439</v>
          </cell>
          <cell r="B48">
            <v>1.0367782392215901</v>
          </cell>
          <cell r="D48">
            <v>96452.64</v>
          </cell>
          <cell r="E48">
            <v>2.3062939299999998</v>
          </cell>
          <cell r="F48">
            <v>21.071759929999999</v>
          </cell>
        </row>
        <row r="49">
          <cell r="A49">
            <v>36440</v>
          </cell>
          <cell r="B49">
            <v>1.03768165933944</v>
          </cell>
          <cell r="D49">
            <v>96368.67</v>
          </cell>
          <cell r="E49">
            <v>2.3127067399999999</v>
          </cell>
          <cell r="F49">
            <v>21.286625069999999</v>
          </cell>
        </row>
        <row r="50">
          <cell r="A50">
            <v>36441</v>
          </cell>
          <cell r="B50">
            <v>1.0385858666728001</v>
          </cell>
          <cell r="D50">
            <v>96284.77</v>
          </cell>
          <cell r="E50">
            <v>2.31885757</v>
          </cell>
          <cell r="F50">
            <v>21.49571353</v>
          </cell>
        </row>
        <row r="51">
          <cell r="A51">
            <v>36444</v>
          </cell>
          <cell r="B51">
            <v>1.03949086190762</v>
          </cell>
          <cell r="D51">
            <v>96200.94</v>
          </cell>
          <cell r="E51">
            <v>2.32476248</v>
          </cell>
          <cell r="F51">
            <v>21.046231840000001</v>
          </cell>
        </row>
        <row r="52">
          <cell r="A52">
            <v>36446</v>
          </cell>
          <cell r="B52">
            <v>1.0403966457304701</v>
          </cell>
          <cell r="D52">
            <v>96117.19</v>
          </cell>
          <cell r="E52">
            <v>2.3304359799999999</v>
          </cell>
          <cell r="F52">
            <v>20.935813790000001</v>
          </cell>
        </row>
        <row r="53">
          <cell r="A53">
            <v>36447</v>
          </cell>
          <cell r="B53">
            <v>1.0413032188285001</v>
          </cell>
          <cell r="D53">
            <v>96033.51</v>
          </cell>
          <cell r="E53">
            <v>2.3358911500000001</v>
          </cell>
          <cell r="F53">
            <v>21.132442229999999</v>
          </cell>
        </row>
        <row r="54">
          <cell r="A54">
            <v>36448</v>
          </cell>
          <cell r="B54">
            <v>1.04221058188945</v>
          </cell>
          <cell r="D54">
            <v>95949.9</v>
          </cell>
          <cell r="E54">
            <v>2.3411404199999999</v>
          </cell>
          <cell r="F54">
            <v>21.324270009999999</v>
          </cell>
        </row>
        <row r="55">
          <cell r="A55">
            <v>36451</v>
          </cell>
          <cell r="B55">
            <v>1.04311873560169</v>
          </cell>
          <cell r="D55">
            <v>95866.36</v>
          </cell>
          <cell r="E55">
            <v>2.3461953100000001</v>
          </cell>
          <cell r="F55">
            <v>20.921035209999999</v>
          </cell>
        </row>
        <row r="56">
          <cell r="A56">
            <v>36452</v>
          </cell>
          <cell r="B56">
            <v>1.04402768065415</v>
          </cell>
          <cell r="D56">
            <v>95782.9</v>
          </cell>
          <cell r="E56">
            <v>2.3510663200000002</v>
          </cell>
          <cell r="F56">
            <v>21.105678739999998</v>
          </cell>
        </row>
        <row r="57">
          <cell r="A57">
            <v>36453</v>
          </cell>
          <cell r="B57">
            <v>1.0449374177364099</v>
          </cell>
          <cell r="D57">
            <v>95699.51</v>
          </cell>
          <cell r="E57">
            <v>2.3557636500000001</v>
          </cell>
          <cell r="F57">
            <v>21.286088849999999</v>
          </cell>
        </row>
        <row r="58">
          <cell r="A58">
            <v>36454</v>
          </cell>
          <cell r="B58">
            <v>1.0458479475386</v>
          </cell>
          <cell r="D58">
            <v>95616.19</v>
          </cell>
          <cell r="E58">
            <v>2.3602959000000001</v>
          </cell>
          <cell r="F58">
            <v>21.462410909999999</v>
          </cell>
        </row>
        <row r="59">
          <cell r="A59">
            <v>36455</v>
          </cell>
          <cell r="B59">
            <v>1.0467592707514899</v>
          </cell>
          <cell r="D59">
            <v>95532.95</v>
          </cell>
          <cell r="E59">
            <v>2.3646719300000001</v>
          </cell>
          <cell r="F59">
            <v>21.634781690000001</v>
          </cell>
        </row>
        <row r="60">
          <cell r="A60">
            <v>36458</v>
          </cell>
          <cell r="B60">
            <v>1.0476713880664199</v>
          </cell>
          <cell r="D60">
            <v>95449.78</v>
          </cell>
          <cell r="E60">
            <v>2.3688996599999999</v>
          </cell>
          <cell r="F60">
            <v>21.25230333</v>
          </cell>
        </row>
        <row r="61">
          <cell r="A61">
            <v>36459</v>
          </cell>
          <cell r="B61">
            <v>1.0485843001753601</v>
          </cell>
          <cell r="D61">
            <v>95366.68</v>
          </cell>
          <cell r="E61">
            <v>2.3729865800000001</v>
          </cell>
          <cell r="F61">
            <v>21.418939160000001</v>
          </cell>
        </row>
        <row r="62">
          <cell r="A62">
            <v>36460</v>
          </cell>
          <cell r="B62">
            <v>1.04949800777088</v>
          </cell>
          <cell r="D62">
            <v>95283.65</v>
          </cell>
          <cell r="E62">
            <v>2.3769391400000002</v>
          </cell>
          <cell r="F62">
            <v>21.582051719999999</v>
          </cell>
        </row>
        <row r="63">
          <cell r="A63">
            <v>36461</v>
          </cell>
          <cell r="B63">
            <v>1.05041251154612</v>
          </cell>
          <cell r="D63">
            <v>95200.69</v>
          </cell>
          <cell r="E63">
            <v>2.3807645100000001</v>
          </cell>
          <cell r="F63">
            <v>21.741751069999999</v>
          </cell>
        </row>
        <row r="64">
          <cell r="A64">
            <v>36462</v>
          </cell>
          <cell r="B64">
            <v>1.0513278121948699</v>
          </cell>
          <cell r="D64">
            <v>95117.81</v>
          </cell>
          <cell r="E64">
            <v>2.3844685999999999</v>
          </cell>
          <cell r="F64">
            <v>21.898143390000001</v>
          </cell>
        </row>
        <row r="65">
          <cell r="A65">
            <v>36465</v>
          </cell>
          <cell r="B65">
            <v>1.05224391013837</v>
          </cell>
          <cell r="D65">
            <v>95035</v>
          </cell>
          <cell r="E65">
            <v>2.3880565800000002</v>
          </cell>
          <cell r="F65">
            <v>21.53495011</v>
          </cell>
        </row>
        <row r="66">
          <cell r="A66">
            <v>36467</v>
          </cell>
          <cell r="B66">
            <v>1.05322164627244</v>
          </cell>
          <cell r="D66">
            <v>94946.78</v>
          </cell>
          <cell r="E66">
            <v>2.3942026099999998</v>
          </cell>
          <cell r="F66">
            <v>21.464442519999999</v>
          </cell>
        </row>
        <row r="67">
          <cell r="A67">
            <v>36468</v>
          </cell>
          <cell r="B67">
            <v>1.05420029091066</v>
          </cell>
          <cell r="D67">
            <v>94858.63</v>
          </cell>
          <cell r="E67">
            <v>2.4001624800000001</v>
          </cell>
          <cell r="F67">
            <v>21.639755919999999</v>
          </cell>
        </row>
        <row r="68">
          <cell r="A68">
            <v>36469</v>
          </cell>
          <cell r="B68">
            <v>1.0551798448971901</v>
          </cell>
          <cell r="D68">
            <v>94770.57</v>
          </cell>
          <cell r="E68">
            <v>2.4059442600000001</v>
          </cell>
          <cell r="F68">
            <v>21.811736509999999</v>
          </cell>
        </row>
        <row r="69">
          <cell r="A69">
            <v>36472</v>
          </cell>
          <cell r="B69">
            <v>1.056160309077</v>
          </cell>
          <cell r="D69">
            <v>94682.6</v>
          </cell>
          <cell r="E69">
            <v>2.4115561799999998</v>
          </cell>
          <cell r="F69">
            <v>21.50149292</v>
          </cell>
        </row>
        <row r="70">
          <cell r="A70">
            <v>36473</v>
          </cell>
          <cell r="B70">
            <v>1.0571416842958199</v>
          </cell>
          <cell r="D70">
            <v>94594.7</v>
          </cell>
          <cell r="E70">
            <v>2.4170054200000002</v>
          </cell>
          <cell r="F70">
            <v>21.667894700000002</v>
          </cell>
        </row>
        <row r="71">
          <cell r="A71">
            <v>36474</v>
          </cell>
          <cell r="B71">
            <v>1.05812397140018</v>
          </cell>
          <cell r="D71">
            <v>94506.880000000005</v>
          </cell>
          <cell r="E71">
            <v>2.4222989199999998</v>
          </cell>
          <cell r="F71">
            <v>21.831285090000002</v>
          </cell>
        </row>
        <row r="72">
          <cell r="A72">
            <v>36475</v>
          </cell>
          <cell r="B72">
            <v>1.05910717123741</v>
          </cell>
          <cell r="D72">
            <v>94419.15</v>
          </cell>
          <cell r="E72">
            <v>2.4274432799999999</v>
          </cell>
          <cell r="F72">
            <v>21.991748300000001</v>
          </cell>
        </row>
        <row r="73">
          <cell r="A73">
            <v>36476</v>
          </cell>
          <cell r="B73">
            <v>1.0600912846556101</v>
          </cell>
          <cell r="D73">
            <v>94331.5</v>
          </cell>
          <cell r="E73">
            <v>2.4324448699999999</v>
          </cell>
          <cell r="F73">
            <v>22.149358889999998</v>
          </cell>
        </row>
        <row r="74">
          <cell r="A74">
            <v>36480</v>
          </cell>
          <cell r="B74">
            <v>1.06107631250366</v>
          </cell>
          <cell r="D74">
            <v>94243.93</v>
          </cell>
          <cell r="E74">
            <v>2.4373093400000001</v>
          </cell>
          <cell r="F74">
            <v>21.628319269999999</v>
          </cell>
        </row>
        <row r="75">
          <cell r="A75">
            <v>36481</v>
          </cell>
          <cell r="B75">
            <v>1.06206225563125</v>
          </cell>
          <cell r="D75">
            <v>94156.44</v>
          </cell>
          <cell r="E75">
            <v>2.4420424600000001</v>
          </cell>
          <cell r="F75">
            <v>21.781616710000002</v>
          </cell>
        </row>
        <row r="76">
          <cell r="A76">
            <v>36482</v>
          </cell>
          <cell r="B76">
            <v>1.0630491148888499</v>
          </cell>
          <cell r="D76">
            <v>94069.03</v>
          </cell>
          <cell r="E76">
            <v>2.4466492899999999</v>
          </cell>
          <cell r="F76">
            <v>21.93233992</v>
          </cell>
        </row>
        <row r="77">
          <cell r="A77">
            <v>36483</v>
          </cell>
          <cell r="B77">
            <v>1.06403689112771</v>
          </cell>
          <cell r="D77">
            <v>93981.7</v>
          </cell>
          <cell r="E77">
            <v>2.4511348599999998</v>
          </cell>
          <cell r="F77">
            <v>22.080552669999999</v>
          </cell>
        </row>
        <row r="78">
          <cell r="A78">
            <v>36486</v>
          </cell>
          <cell r="B78">
            <v>1.0650255851999</v>
          </cell>
          <cell r="D78">
            <v>93894.46</v>
          </cell>
          <cell r="E78">
            <v>2.4555039500000002</v>
          </cell>
          <cell r="F78">
            <v>21.80043045</v>
          </cell>
        </row>
        <row r="79">
          <cell r="A79">
            <v>36487</v>
          </cell>
          <cell r="B79">
            <v>1.0660151979582499</v>
          </cell>
          <cell r="D79">
            <v>93807.29</v>
          </cell>
          <cell r="E79">
            <v>2.4597610599999999</v>
          </cell>
          <cell r="F79">
            <v>21.944514179999999</v>
          </cell>
        </row>
        <row r="80">
          <cell r="A80">
            <v>36488</v>
          </cell>
          <cell r="B80">
            <v>1.0670057302564</v>
          </cell>
          <cell r="D80">
            <v>93720.21</v>
          </cell>
          <cell r="E80">
            <v>2.46391041</v>
          </cell>
          <cell r="F80">
            <v>22.086299449999999</v>
          </cell>
        </row>
        <row r="81">
          <cell r="A81">
            <v>36489</v>
          </cell>
          <cell r="B81">
            <v>1.06799718294877</v>
          </cell>
          <cell r="D81">
            <v>93633.21</v>
          </cell>
          <cell r="E81">
            <v>2.4679559700000002</v>
          </cell>
          <cell r="F81">
            <v>22.225842879999998</v>
          </cell>
        </row>
        <row r="82">
          <cell r="A82">
            <v>36490</v>
          </cell>
          <cell r="B82">
            <v>1.0689895568905901</v>
          </cell>
          <cell r="D82">
            <v>93546.28</v>
          </cell>
          <cell r="E82">
            <v>2.4719016599999999</v>
          </cell>
          <cell r="F82">
            <v>22.36319627</v>
          </cell>
        </row>
        <row r="83">
          <cell r="A83">
            <v>36493</v>
          </cell>
          <cell r="B83">
            <v>1.0699828529378801</v>
          </cell>
          <cell r="D83">
            <v>93459.44</v>
          </cell>
          <cell r="E83">
            <v>2.4757510200000001</v>
          </cell>
          <cell r="F83">
            <v>22.09157437</v>
          </cell>
        </row>
        <row r="84">
          <cell r="A84">
            <v>36494</v>
          </cell>
          <cell r="B84">
            <v>1.0709770719474501</v>
          </cell>
          <cell r="D84">
            <v>93372.68</v>
          </cell>
          <cell r="E84">
            <v>2.4795077299999999</v>
          </cell>
          <cell r="F84">
            <v>22.225404990000001</v>
          </cell>
        </row>
        <row r="85">
          <cell r="A85">
            <v>36495</v>
          </cell>
          <cell r="B85">
            <v>1.0719722144802</v>
          </cell>
          <cell r="D85">
            <v>93286</v>
          </cell>
          <cell r="E85">
            <v>2.4831751400000002</v>
          </cell>
          <cell r="F85">
            <v>22.357220229999999</v>
          </cell>
        </row>
        <row r="86">
          <cell r="A86">
            <v>36496</v>
          </cell>
          <cell r="B86">
            <v>1.07300631069206</v>
          </cell>
          <cell r="D86">
            <v>93196.1</v>
          </cell>
          <cell r="E86">
            <v>2.4880080599999999</v>
          </cell>
          <cell r="F86">
            <v>22.49956851</v>
          </cell>
        </row>
        <row r="87">
          <cell r="A87">
            <v>36497</v>
          </cell>
          <cell r="B87">
            <v>1.07404140446242</v>
          </cell>
          <cell r="D87">
            <v>93106.28</v>
          </cell>
          <cell r="E87">
            <v>2.4927285299999999</v>
          </cell>
          <cell r="F87">
            <v>22.639818380000001</v>
          </cell>
        </row>
        <row r="88">
          <cell r="A88">
            <v>36500</v>
          </cell>
          <cell r="B88">
            <v>1.0750774967535599</v>
          </cell>
          <cell r="D88">
            <v>93016.55</v>
          </cell>
          <cell r="E88">
            <v>2.4973405500000001</v>
          </cell>
          <cell r="F88">
            <v>22.38801578</v>
          </cell>
        </row>
        <row r="89">
          <cell r="A89">
            <v>36501</v>
          </cell>
          <cell r="B89">
            <v>1.07611458852874</v>
          </cell>
          <cell r="D89">
            <v>92926.91</v>
          </cell>
          <cell r="E89">
            <v>2.5018478499999999</v>
          </cell>
          <cell r="F89">
            <v>22.524684669999999</v>
          </cell>
        </row>
        <row r="90">
          <cell r="A90">
            <v>36502</v>
          </cell>
          <cell r="B90">
            <v>1.0771526807521199</v>
          </cell>
          <cell r="D90">
            <v>92837.35</v>
          </cell>
          <cell r="E90">
            <v>2.5062537300000001</v>
          </cell>
          <cell r="F90">
            <v>22.659414819999999</v>
          </cell>
        </row>
        <row r="91">
          <cell r="A91">
            <v>36503</v>
          </cell>
          <cell r="B91">
            <v>1.0781917743888101</v>
          </cell>
          <cell r="D91">
            <v>92747.88</v>
          </cell>
          <cell r="E91">
            <v>2.5105617900000001</v>
          </cell>
          <cell r="F91">
            <v>22.792247549999999</v>
          </cell>
        </row>
        <row r="92">
          <cell r="A92">
            <v>36504</v>
          </cell>
          <cell r="B92">
            <v>1.07923187040483</v>
          </cell>
          <cell r="D92">
            <v>92658.49</v>
          </cell>
          <cell r="E92">
            <v>2.5147751500000002</v>
          </cell>
          <cell r="F92">
            <v>22.923223180000001</v>
          </cell>
        </row>
        <row r="93">
          <cell r="A93">
            <v>36507</v>
          </cell>
          <cell r="B93">
            <v>1.08027296976714</v>
          </cell>
          <cell r="D93">
            <v>92569.2</v>
          </cell>
          <cell r="E93">
            <v>2.5188969000000001</v>
          </cell>
          <cell r="F93">
            <v>22.677571100000002</v>
          </cell>
        </row>
        <row r="94">
          <cell r="A94">
            <v>36508</v>
          </cell>
          <cell r="B94">
            <v>1.0813150734436501</v>
          </cell>
          <cell r="D94">
            <v>92479.98</v>
          </cell>
          <cell r="E94">
            <v>2.5229299799999998</v>
          </cell>
          <cell r="F94">
            <v>22.805441770000002</v>
          </cell>
        </row>
        <row r="95">
          <cell r="A95">
            <v>36509</v>
          </cell>
          <cell r="B95">
            <v>1.0823581824031701</v>
          </cell>
          <cell r="D95">
            <v>92390.86</v>
          </cell>
          <cell r="E95">
            <v>2.5268772199999998</v>
          </cell>
          <cell r="F95">
            <v>22.931588529999999</v>
          </cell>
        </row>
        <row r="96">
          <cell r="A96">
            <v>36510</v>
          </cell>
          <cell r="B96">
            <v>1.08340229761548</v>
          </cell>
          <cell r="D96">
            <v>92301.82</v>
          </cell>
          <cell r="E96">
            <v>2.5307416300000001</v>
          </cell>
          <cell r="F96">
            <v>23.056046680000001</v>
          </cell>
        </row>
        <row r="97">
          <cell r="A97">
            <v>36511</v>
          </cell>
          <cell r="B97">
            <v>1.0844474200512699</v>
          </cell>
          <cell r="D97">
            <v>92212.86</v>
          </cell>
          <cell r="E97">
            <v>2.5345253300000001</v>
          </cell>
          <cell r="F97">
            <v>23.178848909999999</v>
          </cell>
        </row>
        <row r="98">
          <cell r="A98">
            <v>36514</v>
          </cell>
          <cell r="B98">
            <v>1.0854935506821699</v>
          </cell>
          <cell r="D98">
            <v>92123.99</v>
          </cell>
          <cell r="E98">
            <v>2.5382308899999999</v>
          </cell>
          <cell r="F98">
            <v>22.93936703</v>
          </cell>
        </row>
        <row r="99">
          <cell r="A99">
            <v>36515</v>
          </cell>
          <cell r="B99">
            <v>1.08654069048077</v>
          </cell>
          <cell r="D99">
            <v>92035.21</v>
          </cell>
          <cell r="E99">
            <v>2.5418610099999999</v>
          </cell>
          <cell r="F99">
            <v>23.059455109999998</v>
          </cell>
        </row>
        <row r="100">
          <cell r="A100">
            <v>36516</v>
          </cell>
          <cell r="B100">
            <v>1.08758884042056</v>
          </cell>
          <cell r="D100">
            <v>91946.51</v>
          </cell>
          <cell r="E100">
            <v>2.5454178199999999</v>
          </cell>
          <cell r="F100">
            <v>23.17800068</v>
          </cell>
        </row>
        <row r="101">
          <cell r="A101">
            <v>36517</v>
          </cell>
          <cell r="B101">
            <v>1.088638001476</v>
          </cell>
          <cell r="D101">
            <v>91857.9</v>
          </cell>
          <cell r="E101">
            <v>2.5489033999999999</v>
          </cell>
          <cell r="F101">
            <v>23.2950351</v>
          </cell>
        </row>
        <row r="102">
          <cell r="A102">
            <v>36518</v>
          </cell>
          <cell r="B102">
            <v>1.08968817462249</v>
          </cell>
          <cell r="D102">
            <v>91769.37</v>
          </cell>
          <cell r="E102">
            <v>2.5523200300000002</v>
          </cell>
          <cell r="F102">
            <v>23.41058765</v>
          </cell>
        </row>
        <row r="103">
          <cell r="A103">
            <v>36521</v>
          </cell>
          <cell r="B103">
            <v>1.09073936083634</v>
          </cell>
          <cell r="D103">
            <v>91680.93</v>
          </cell>
          <cell r="E103">
            <v>2.5556697800000001</v>
          </cell>
          <cell r="F103">
            <v>23.177211679999999</v>
          </cell>
        </row>
        <row r="104">
          <cell r="A104">
            <v>36522</v>
          </cell>
          <cell r="B104">
            <v>1.0917915610948401</v>
          </cell>
          <cell r="D104">
            <v>91592.57</v>
          </cell>
          <cell r="E104">
            <v>2.5589542999999999</v>
          </cell>
          <cell r="F104">
            <v>23.290372179999999</v>
          </cell>
        </row>
        <row r="105">
          <cell r="A105">
            <v>36523</v>
          </cell>
          <cell r="B105">
            <v>1.0928447763761899</v>
          </cell>
          <cell r="D105">
            <v>91504.3</v>
          </cell>
          <cell r="E105">
            <v>2.5621757999999999</v>
          </cell>
          <cell r="F105">
            <v>23.40214778</v>
          </cell>
        </row>
        <row r="106">
          <cell r="A106">
            <v>36524</v>
          </cell>
          <cell r="B106">
            <v>1.09389900765957</v>
          </cell>
          <cell r="D106">
            <v>91416.12</v>
          </cell>
          <cell r="E106">
            <v>2.5653358700000002</v>
          </cell>
          <cell r="F106">
            <v>23.512561739999999</v>
          </cell>
        </row>
        <row r="107">
          <cell r="A107">
            <v>36525</v>
          </cell>
          <cell r="B107">
            <v>1.09495425592506</v>
          </cell>
          <cell r="D107">
            <v>91328.02</v>
          </cell>
          <cell r="E107">
            <v>2.5684362599999999</v>
          </cell>
          <cell r="F107">
            <v>23.62163541</v>
          </cell>
        </row>
        <row r="108">
          <cell r="A108">
            <v>36528</v>
          </cell>
          <cell r="B108">
            <v>1.0960105217010001</v>
          </cell>
          <cell r="D108">
            <v>91240</v>
          </cell>
          <cell r="E108">
            <v>2.5714786200000002</v>
          </cell>
          <cell r="F108">
            <v>23.394244629999999</v>
          </cell>
        </row>
        <row r="109">
          <cell r="A109">
            <v>36529</v>
          </cell>
          <cell r="B109">
            <v>1.0970713878541101</v>
          </cell>
          <cell r="D109">
            <v>91151.77</v>
          </cell>
          <cell r="E109">
            <v>2.5745556299999999</v>
          </cell>
          <cell r="F109">
            <v>23.50212479</v>
          </cell>
        </row>
        <row r="110">
          <cell r="A110">
            <v>36530</v>
          </cell>
          <cell r="B110">
            <v>1.0981332808559401</v>
          </cell>
          <cell r="D110">
            <v>91063.63</v>
          </cell>
          <cell r="E110">
            <v>2.5775759499999999</v>
          </cell>
          <cell r="F110">
            <v>23.608738710000001</v>
          </cell>
        </row>
        <row r="111">
          <cell r="A111">
            <v>36531</v>
          </cell>
          <cell r="B111">
            <v>1.0991962017004</v>
          </cell>
          <cell r="D111">
            <v>90975.57</v>
          </cell>
          <cell r="E111">
            <v>2.5805415200000001</v>
          </cell>
          <cell r="F111">
            <v>23.714112159999999</v>
          </cell>
        </row>
        <row r="112">
          <cell r="A112">
            <v>36532</v>
          </cell>
          <cell r="B112">
            <v>1.10026015138239</v>
          </cell>
          <cell r="D112">
            <v>90887.6</v>
          </cell>
          <cell r="E112">
            <v>2.5834537700000002</v>
          </cell>
          <cell r="F112">
            <v>23.818263959999999</v>
          </cell>
        </row>
        <row r="113">
          <cell r="A113">
            <v>36535</v>
          </cell>
          <cell r="B113">
            <v>1.1013251308977401</v>
          </cell>
          <cell r="D113">
            <v>90799.71</v>
          </cell>
          <cell r="E113">
            <v>2.5863139300000002</v>
          </cell>
          <cell r="F113">
            <v>23.59751662</v>
          </cell>
        </row>
        <row r="114">
          <cell r="A114">
            <v>36536</v>
          </cell>
          <cell r="B114">
            <v>1.1023911412432701</v>
          </cell>
          <cell r="D114">
            <v>90711.9</v>
          </cell>
          <cell r="E114">
            <v>2.5891232999999998</v>
          </cell>
          <cell r="F114">
            <v>23.699753619999999</v>
          </cell>
        </row>
        <row r="115">
          <cell r="A115">
            <v>36537</v>
          </cell>
          <cell r="B115">
            <v>1.1034581834167501</v>
          </cell>
          <cell r="D115">
            <v>90624.19</v>
          </cell>
          <cell r="E115">
            <v>2.59188353</v>
          </cell>
          <cell r="F115">
            <v>23.80084106</v>
          </cell>
        </row>
        <row r="116">
          <cell r="A116">
            <v>36538</v>
          </cell>
          <cell r="B116">
            <v>1.10452625841693</v>
          </cell>
          <cell r="D116">
            <v>90536.55</v>
          </cell>
          <cell r="E116">
            <v>2.5945955999999999</v>
          </cell>
          <cell r="F116">
            <v>23.900798349999999</v>
          </cell>
        </row>
        <row r="117">
          <cell r="A117">
            <v>36539</v>
          </cell>
          <cell r="B117">
            <v>1.1055953672435199</v>
          </cell>
          <cell r="D117">
            <v>90449</v>
          </cell>
          <cell r="E117">
            <v>2.59726115</v>
          </cell>
          <cell r="F117">
            <v>23.99964662</v>
          </cell>
        </row>
        <row r="118">
          <cell r="A118">
            <v>36542</v>
          </cell>
          <cell r="B118">
            <v>1.1066655108971799</v>
          </cell>
          <cell r="D118">
            <v>90361.54</v>
          </cell>
          <cell r="E118">
            <v>2.5998811700000002</v>
          </cell>
          <cell r="F118">
            <v>23.784440159999999</v>
          </cell>
        </row>
        <row r="119">
          <cell r="A119">
            <v>36543</v>
          </cell>
          <cell r="B119">
            <v>1.10773669037957</v>
          </cell>
          <cell r="D119">
            <v>90274.16</v>
          </cell>
          <cell r="E119">
            <v>2.6024565200000001</v>
          </cell>
          <cell r="F119">
            <v>23.881574050000001</v>
          </cell>
        </row>
        <row r="120">
          <cell r="A120">
            <v>36544</v>
          </cell>
          <cell r="B120">
            <v>1.1088089066933</v>
          </cell>
          <cell r="D120">
            <v>90186.87</v>
          </cell>
          <cell r="E120">
            <v>2.6049888499999998</v>
          </cell>
          <cell r="F120">
            <v>23.97765836</v>
          </cell>
        </row>
        <row r="121">
          <cell r="A121">
            <v>36545</v>
          </cell>
          <cell r="B121">
            <v>1.10988216084195</v>
          </cell>
          <cell r="D121">
            <v>90099.66</v>
          </cell>
          <cell r="E121">
            <v>2.6074788400000002</v>
          </cell>
          <cell r="F121">
            <v>24.072713700000001</v>
          </cell>
        </row>
        <row r="122">
          <cell r="A122">
            <v>36546</v>
          </cell>
          <cell r="B122">
            <v>1.11095645383009</v>
          </cell>
          <cell r="D122">
            <v>90012.53</v>
          </cell>
          <cell r="E122">
            <v>2.6099274399999999</v>
          </cell>
          <cell r="F122">
            <v>24.16675661</v>
          </cell>
        </row>
        <row r="123">
          <cell r="A123">
            <v>36549</v>
          </cell>
          <cell r="B123">
            <v>1.1120317866632301</v>
          </cell>
          <cell r="D123">
            <v>89925.49</v>
          </cell>
          <cell r="E123">
            <v>2.6123360999999998</v>
          </cell>
          <cell r="F123">
            <v>23.956910749999999</v>
          </cell>
        </row>
        <row r="124">
          <cell r="A124">
            <v>36550</v>
          </cell>
          <cell r="B124">
            <v>1.1131081603478801</v>
          </cell>
          <cell r="D124">
            <v>89838.53</v>
          </cell>
          <cell r="E124">
            <v>2.6147056800000001</v>
          </cell>
          <cell r="F124">
            <v>24.049411079999999</v>
          </cell>
        </row>
        <row r="125">
          <cell r="A125">
            <v>36551</v>
          </cell>
          <cell r="B125">
            <v>1.11418557589151</v>
          </cell>
          <cell r="D125">
            <v>89751.66</v>
          </cell>
          <cell r="E125">
            <v>2.6170370200000002</v>
          </cell>
          <cell r="F125">
            <v>24.140949750000001</v>
          </cell>
        </row>
        <row r="126">
          <cell r="A126">
            <v>36552</v>
          </cell>
          <cell r="B126">
            <v>1.1152640343025799</v>
          </cell>
          <cell r="D126">
            <v>89664.87</v>
          </cell>
          <cell r="E126">
            <v>2.6193312400000002</v>
          </cell>
          <cell r="F126">
            <v>24.231543899999998</v>
          </cell>
        </row>
        <row r="127">
          <cell r="A127">
            <v>36553</v>
          </cell>
          <cell r="B127">
            <v>1.1163435365905201</v>
          </cell>
          <cell r="D127">
            <v>89578.16</v>
          </cell>
          <cell r="E127">
            <v>2.6215888700000001</v>
          </cell>
          <cell r="F127">
            <v>24.32120819</v>
          </cell>
        </row>
        <row r="128">
          <cell r="A128">
            <v>36556</v>
          </cell>
          <cell r="B128">
            <v>1.1174240837657201</v>
          </cell>
          <cell r="D128">
            <v>89491.54</v>
          </cell>
          <cell r="E128">
            <v>2.62381076</v>
          </cell>
          <cell r="F128">
            <v>24.11654467</v>
          </cell>
        </row>
        <row r="129">
          <cell r="A129">
            <v>36557</v>
          </cell>
          <cell r="B129">
            <v>1.1185056764162999</v>
          </cell>
          <cell r="D129">
            <v>89405</v>
          </cell>
          <cell r="E129">
            <v>2.6259980999999999</v>
          </cell>
          <cell r="F129">
            <v>24.20481556</v>
          </cell>
        </row>
        <row r="130">
          <cell r="A130">
            <v>36558</v>
          </cell>
          <cell r="B130">
            <v>1.11962904823856</v>
          </cell>
          <cell r="D130">
            <v>89315.3</v>
          </cell>
          <cell r="E130">
            <v>2.6289983100000001</v>
          </cell>
          <cell r="F130">
            <v>24.300911880000001</v>
          </cell>
        </row>
        <row r="131">
          <cell r="A131">
            <v>36559</v>
          </cell>
          <cell r="B131">
            <v>1.12075354831995</v>
          </cell>
          <cell r="D131">
            <v>89225.68</v>
          </cell>
          <cell r="E131">
            <v>2.6319523999999999</v>
          </cell>
          <cell r="F131">
            <v>24.396057979999998</v>
          </cell>
        </row>
        <row r="132">
          <cell r="A132">
            <v>36560</v>
          </cell>
          <cell r="B132">
            <v>1.1218791777936601</v>
          </cell>
          <cell r="D132">
            <v>89136.16</v>
          </cell>
          <cell r="E132">
            <v>2.6348613699999999</v>
          </cell>
          <cell r="F132">
            <v>24.490268929999999</v>
          </cell>
        </row>
        <row r="133">
          <cell r="A133">
            <v>36563</v>
          </cell>
          <cell r="B133">
            <v>1.1230059377939801</v>
          </cell>
          <cell r="D133">
            <v>89046.720000000001</v>
          </cell>
          <cell r="E133">
            <v>2.6377263399999999</v>
          </cell>
          <cell r="F133">
            <v>24.298631889999999</v>
          </cell>
        </row>
        <row r="134">
          <cell r="A134">
            <v>36564</v>
          </cell>
          <cell r="B134">
            <v>1.1241338294563501</v>
          </cell>
          <cell r="D134">
            <v>88957.38</v>
          </cell>
          <cell r="E134">
            <v>2.6405481499999999</v>
          </cell>
          <cell r="F134">
            <v>24.391321550000001</v>
          </cell>
        </row>
        <row r="135">
          <cell r="A135">
            <v>36565</v>
          </cell>
          <cell r="B135">
            <v>1.1252628539173699</v>
          </cell>
          <cell r="D135">
            <v>88868.13</v>
          </cell>
          <cell r="E135">
            <v>2.6433277300000002</v>
          </cell>
          <cell r="F135">
            <v>24.483125149999999</v>
          </cell>
        </row>
        <row r="136">
          <cell r="A136">
            <v>36566</v>
          </cell>
          <cell r="B136">
            <v>1.1263930123147501</v>
          </cell>
          <cell r="D136">
            <v>88778.96</v>
          </cell>
          <cell r="E136">
            <v>2.6460662799999999</v>
          </cell>
          <cell r="F136">
            <v>24.57405348</v>
          </cell>
        </row>
        <row r="137">
          <cell r="A137">
            <v>36567</v>
          </cell>
          <cell r="B137">
            <v>1.1275243057873801</v>
          </cell>
          <cell r="D137">
            <v>88689.88</v>
          </cell>
          <cell r="E137">
            <v>2.6487645899999999</v>
          </cell>
          <cell r="F137">
            <v>24.664118370000001</v>
          </cell>
        </row>
        <row r="138">
          <cell r="A138">
            <v>36570</v>
          </cell>
          <cell r="B138">
            <v>1.1286567354752599</v>
          </cell>
          <cell r="D138">
            <v>88600.9</v>
          </cell>
          <cell r="E138">
            <v>2.6514234299999999</v>
          </cell>
          <cell r="F138">
            <v>24.47634059</v>
          </cell>
        </row>
        <row r="139">
          <cell r="A139">
            <v>36571</v>
          </cell>
          <cell r="B139">
            <v>1.1297903025195499</v>
          </cell>
          <cell r="D139">
            <v>88512</v>
          </cell>
          <cell r="E139">
            <v>2.6540438399999999</v>
          </cell>
          <cell r="F139">
            <v>24.565023499999999</v>
          </cell>
        </row>
        <row r="140">
          <cell r="A140">
            <v>36572</v>
          </cell>
          <cell r="B140">
            <v>1.1309250080625599</v>
          </cell>
          <cell r="D140">
            <v>88423.19</v>
          </cell>
          <cell r="E140">
            <v>2.6566264899999998</v>
          </cell>
          <cell r="F140">
            <v>24.652888069999999</v>
          </cell>
        </row>
        <row r="141">
          <cell r="A141">
            <v>36573</v>
          </cell>
          <cell r="B141">
            <v>1.1320608532477301</v>
          </cell>
          <cell r="D141">
            <v>88334.47</v>
          </cell>
          <cell r="E141">
            <v>2.65917219</v>
          </cell>
          <cell r="F141">
            <v>24.73994051</v>
          </cell>
        </row>
        <row r="142">
          <cell r="A142">
            <v>36574</v>
          </cell>
          <cell r="B142">
            <v>1.13319783921967</v>
          </cell>
          <cell r="D142">
            <v>88245.84</v>
          </cell>
          <cell r="E142">
            <v>2.6616817199999998</v>
          </cell>
          <cell r="F142">
            <v>24.826197400000002</v>
          </cell>
        </row>
        <row r="143">
          <cell r="A143">
            <v>36577</v>
          </cell>
          <cell r="B143">
            <v>1.13433596712413</v>
          </cell>
          <cell r="D143">
            <v>88157.3</v>
          </cell>
          <cell r="E143">
            <v>2.6641560499999999</v>
          </cell>
          <cell r="F143">
            <v>24.642201069999999</v>
          </cell>
        </row>
        <row r="144">
          <cell r="A144">
            <v>36578</v>
          </cell>
          <cell r="B144">
            <v>1.13547523810801</v>
          </cell>
          <cell r="D144">
            <v>88068.85</v>
          </cell>
          <cell r="E144">
            <v>2.6665957599999999</v>
          </cell>
          <cell r="F144">
            <v>24.727195760000001</v>
          </cell>
        </row>
        <row r="145">
          <cell r="A145">
            <v>36579</v>
          </cell>
          <cell r="B145">
            <v>1.1366156533193501</v>
          </cell>
          <cell r="D145">
            <v>87980.49</v>
          </cell>
          <cell r="E145">
            <v>2.66900162</v>
          </cell>
          <cell r="F145">
            <v>24.811432279999998</v>
          </cell>
        </row>
        <row r="146">
          <cell r="A146">
            <v>36580</v>
          </cell>
          <cell r="B146">
            <v>1.1377572139073799</v>
          </cell>
          <cell r="D146">
            <v>87892.21</v>
          </cell>
          <cell r="E146">
            <v>2.6713742100000002</v>
          </cell>
          <cell r="F146">
            <v>24.894916559999999</v>
          </cell>
        </row>
        <row r="147">
          <cell r="A147">
            <v>36581</v>
          </cell>
          <cell r="B147">
            <v>1.13889992102244</v>
          </cell>
          <cell r="D147">
            <v>87804.03</v>
          </cell>
          <cell r="E147">
            <v>2.6737143300000001</v>
          </cell>
          <cell r="F147">
            <v>24.977661560000001</v>
          </cell>
        </row>
        <row r="148">
          <cell r="A148">
            <v>36584</v>
          </cell>
          <cell r="B148">
            <v>1.14004377581605</v>
          </cell>
          <cell r="D148">
            <v>87715.93</v>
          </cell>
          <cell r="E148">
            <v>2.6760225800000002</v>
          </cell>
          <cell r="F148">
            <v>24.79736024</v>
          </cell>
        </row>
        <row r="149">
          <cell r="A149">
            <v>36585</v>
          </cell>
          <cell r="B149">
            <v>1.1411887794408899</v>
          </cell>
          <cell r="D149">
            <v>87627.92</v>
          </cell>
          <cell r="E149">
            <v>2.6782998</v>
          </cell>
          <cell r="F149">
            <v>24.87895052</v>
          </cell>
        </row>
        <row r="150">
          <cell r="A150">
            <v>36586</v>
          </cell>
          <cell r="B150">
            <v>1.1423349326022301</v>
          </cell>
          <cell r="D150">
            <v>87540</v>
          </cell>
          <cell r="E150">
            <v>2.6805462699999998</v>
          </cell>
          <cell r="F150">
            <v>24.959833759999999</v>
          </cell>
        </row>
        <row r="151">
          <cell r="A151">
            <v>36587</v>
          </cell>
          <cell r="B151">
            <v>1.1435164923629699</v>
          </cell>
          <cell r="D151">
            <v>87449.55</v>
          </cell>
          <cell r="E151">
            <v>2.68336256</v>
          </cell>
          <cell r="F151">
            <v>25.046263369999998</v>
          </cell>
        </row>
        <row r="152">
          <cell r="A152">
            <v>36588</v>
          </cell>
          <cell r="B152">
            <v>1.14469927425517</v>
          </cell>
          <cell r="D152">
            <v>87359.19</v>
          </cell>
          <cell r="E152">
            <v>2.6861414400000001</v>
          </cell>
          <cell r="F152">
            <v>25.131956689999999</v>
          </cell>
        </row>
        <row r="153">
          <cell r="A153">
            <v>36593</v>
          </cell>
          <cell r="B153">
            <v>1.1458832795429501</v>
          </cell>
          <cell r="D153">
            <v>87268.92</v>
          </cell>
          <cell r="E153">
            <v>2.6888838499999999</v>
          </cell>
          <cell r="F153">
            <v>24.710586589999998</v>
          </cell>
        </row>
        <row r="154">
          <cell r="A154">
            <v>36594</v>
          </cell>
          <cell r="B154">
            <v>1.1470685094916899</v>
          </cell>
          <cell r="D154">
            <v>87178.75</v>
          </cell>
          <cell r="E154">
            <v>2.69159039</v>
          </cell>
          <cell r="F154">
            <v>24.795251990000001</v>
          </cell>
        </row>
        <row r="155">
          <cell r="A155">
            <v>36595</v>
          </cell>
          <cell r="B155">
            <v>1.14825496536811</v>
          </cell>
          <cell r="D155">
            <v>87088.67</v>
          </cell>
          <cell r="E155">
            <v>2.6942617499999999</v>
          </cell>
          <cell r="F155">
            <v>24.879218869999999</v>
          </cell>
        </row>
        <row r="156">
          <cell r="A156">
            <v>36598</v>
          </cell>
          <cell r="B156">
            <v>1.14944264844024</v>
          </cell>
          <cell r="D156">
            <v>86998.69</v>
          </cell>
          <cell r="E156">
            <v>2.6968986300000002</v>
          </cell>
          <cell r="F156">
            <v>24.717387380000002</v>
          </cell>
        </row>
        <row r="157">
          <cell r="A157">
            <v>36599</v>
          </cell>
          <cell r="B157">
            <v>1.1506315599774</v>
          </cell>
          <cell r="D157">
            <v>86908.79</v>
          </cell>
          <cell r="E157">
            <v>2.6995018200000001</v>
          </cell>
          <cell r="F157">
            <v>24.800172409999998</v>
          </cell>
        </row>
        <row r="158">
          <cell r="A158">
            <v>36600</v>
          </cell>
          <cell r="B158">
            <v>1.1518217012502501</v>
          </cell>
          <cell r="D158">
            <v>86818.99</v>
          </cell>
          <cell r="E158">
            <v>2.7020717900000002</v>
          </cell>
          <cell r="F158">
            <v>24.882285339999999</v>
          </cell>
        </row>
        <row r="159">
          <cell r="A159">
            <v>36601</v>
          </cell>
          <cell r="B159">
            <v>1.15301307353075</v>
          </cell>
          <cell r="D159">
            <v>86729.29</v>
          </cell>
          <cell r="E159">
            <v>2.7046092499999999</v>
          </cell>
          <cell r="F159">
            <v>24.963739749999998</v>
          </cell>
        </row>
        <row r="160">
          <cell r="A160">
            <v>36602</v>
          </cell>
          <cell r="B160">
            <v>1.1542056780921699</v>
          </cell>
          <cell r="D160">
            <v>86639.67</v>
          </cell>
          <cell r="E160">
            <v>2.7071146000000001</v>
          </cell>
          <cell r="F160">
            <v>25.044540489999999</v>
          </cell>
        </row>
        <row r="161">
          <cell r="A161">
            <v>36605</v>
          </cell>
          <cell r="B161">
            <v>1.15539951620911</v>
          </cell>
          <cell r="D161">
            <v>86550.15</v>
          </cell>
          <cell r="E161">
            <v>2.7095889299999998</v>
          </cell>
          <cell r="F161">
            <v>24.88522193</v>
          </cell>
        </row>
        <row r="162">
          <cell r="A162">
            <v>36606</v>
          </cell>
          <cell r="B162">
            <v>1.15659458915748</v>
          </cell>
          <cell r="D162">
            <v>86460.72</v>
          </cell>
          <cell r="E162">
            <v>2.7120324</v>
          </cell>
          <cell r="F162">
            <v>24.96493216</v>
          </cell>
        </row>
        <row r="163">
          <cell r="A163">
            <v>36607</v>
          </cell>
          <cell r="B163">
            <v>1.15779089821451</v>
          </cell>
          <cell r="D163">
            <v>86371.38</v>
          </cell>
          <cell r="E163">
            <v>2.7144456699999999</v>
          </cell>
          <cell r="F163">
            <v>25.044016240000001</v>
          </cell>
        </row>
        <row r="164">
          <cell r="A164">
            <v>36608</v>
          </cell>
          <cell r="B164">
            <v>1.1589884446587599</v>
          </cell>
          <cell r="D164">
            <v>86282.14</v>
          </cell>
          <cell r="E164">
            <v>2.7168292799999998</v>
          </cell>
          <cell r="F164">
            <v>25.122481239999999</v>
          </cell>
        </row>
        <row r="165">
          <cell r="A165">
            <v>36609</v>
          </cell>
          <cell r="B165">
            <v>1.1601872297701099</v>
          </cell>
          <cell r="D165">
            <v>86192.98</v>
          </cell>
          <cell r="E165">
            <v>2.7191838700000002</v>
          </cell>
          <cell r="F165">
            <v>25.200338290000001</v>
          </cell>
        </row>
        <row r="166">
          <cell r="A166">
            <v>36612</v>
          </cell>
          <cell r="B166">
            <v>1.1613872548297399</v>
          </cell>
          <cell r="D166">
            <v>86103.92</v>
          </cell>
          <cell r="E166">
            <v>2.7215099700000001</v>
          </cell>
          <cell r="F166">
            <v>25.043512339999999</v>
          </cell>
        </row>
        <row r="167">
          <cell r="A167">
            <v>36613</v>
          </cell>
          <cell r="B167">
            <v>1.1625885211202001</v>
          </cell>
          <cell r="D167">
            <v>86014.96</v>
          </cell>
          <cell r="E167">
            <v>2.7238080099999999</v>
          </cell>
          <cell r="F167">
            <v>25.120358329999998</v>
          </cell>
        </row>
        <row r="168">
          <cell r="A168">
            <v>36614</v>
          </cell>
          <cell r="B168">
            <v>1.16379102992532</v>
          </cell>
          <cell r="D168">
            <v>85926.080000000002</v>
          </cell>
          <cell r="E168">
            <v>2.72607876</v>
          </cell>
          <cell r="F168">
            <v>25.196618090000001</v>
          </cell>
        </row>
        <row r="169">
          <cell r="A169">
            <v>36615</v>
          </cell>
          <cell r="B169">
            <v>1.16499478253029</v>
          </cell>
          <cell r="D169">
            <v>85837.29</v>
          </cell>
          <cell r="E169">
            <v>2.7283222199999999</v>
          </cell>
          <cell r="F169">
            <v>25.272301089999999</v>
          </cell>
        </row>
        <row r="170">
          <cell r="A170">
            <v>36616</v>
          </cell>
          <cell r="B170">
            <v>1.16619978022162</v>
          </cell>
          <cell r="D170">
            <v>85748.6</v>
          </cell>
          <cell r="E170">
            <v>2.7305391700000001</v>
          </cell>
          <cell r="F170">
            <v>25.347409720000002</v>
          </cell>
        </row>
        <row r="171">
          <cell r="A171">
            <v>36619</v>
          </cell>
          <cell r="B171">
            <v>1.1674060238150801</v>
          </cell>
          <cell r="D171">
            <v>85660</v>
          </cell>
          <cell r="E171">
            <v>2.7327300600000002</v>
          </cell>
          <cell r="F171">
            <v>25.193051149999999</v>
          </cell>
        </row>
        <row r="172">
          <cell r="A172">
            <v>36620</v>
          </cell>
          <cell r="B172">
            <v>1.16857900769915</v>
          </cell>
          <cell r="D172">
            <v>85574.02</v>
          </cell>
          <cell r="E172">
            <v>2.73437676</v>
          </cell>
          <cell r="F172">
            <v>25.261876040000001</v>
          </cell>
        </row>
        <row r="173">
          <cell r="A173">
            <v>36621</v>
          </cell>
          <cell r="B173">
            <v>1.16975317017161</v>
          </cell>
          <cell r="D173">
            <v>85488.12</v>
          </cell>
          <cell r="E173">
            <v>2.7360043100000002</v>
          </cell>
          <cell r="F173">
            <v>25.330189499999999</v>
          </cell>
        </row>
        <row r="174">
          <cell r="A174">
            <v>36622</v>
          </cell>
          <cell r="B174">
            <v>1.1709285124166899</v>
          </cell>
          <cell r="D174">
            <v>85402.31</v>
          </cell>
          <cell r="E174">
            <v>2.7376130299999999</v>
          </cell>
          <cell r="F174">
            <v>25.39799416</v>
          </cell>
        </row>
        <row r="175">
          <cell r="A175">
            <v>36623</v>
          </cell>
          <cell r="B175">
            <v>1.17210503561979</v>
          </cell>
          <cell r="D175">
            <v>85316.59</v>
          </cell>
          <cell r="E175">
            <v>2.7392033499999999</v>
          </cell>
          <cell r="F175">
            <v>25.46529705</v>
          </cell>
        </row>
        <row r="176">
          <cell r="A176">
            <v>36626</v>
          </cell>
          <cell r="B176">
            <v>1.1732827409675199</v>
          </cell>
          <cell r="D176">
            <v>85230.95</v>
          </cell>
          <cell r="E176">
            <v>2.7407754400000002</v>
          </cell>
          <cell r="F176">
            <v>25.308421630000002</v>
          </cell>
        </row>
        <row r="177">
          <cell r="A177">
            <v>36627</v>
          </cell>
          <cell r="B177">
            <v>1.17446162964767</v>
          </cell>
          <cell r="D177">
            <v>85145.4</v>
          </cell>
          <cell r="E177">
            <v>2.7423297899999999</v>
          </cell>
          <cell r="F177">
            <v>25.374974720000001</v>
          </cell>
        </row>
        <row r="178">
          <cell r="A178">
            <v>36628</v>
          </cell>
          <cell r="B178">
            <v>1.1756417028492201</v>
          </cell>
          <cell r="D178">
            <v>85059.93</v>
          </cell>
          <cell r="E178">
            <v>2.74386639</v>
          </cell>
          <cell r="F178">
            <v>25.4410448</v>
          </cell>
        </row>
        <row r="179">
          <cell r="A179">
            <v>36629</v>
          </cell>
          <cell r="B179">
            <v>1.17682296176236</v>
          </cell>
          <cell r="D179">
            <v>84974.55</v>
          </cell>
          <cell r="E179">
            <v>2.74538583</v>
          </cell>
          <cell r="F179">
            <v>25.506637550000001</v>
          </cell>
        </row>
        <row r="180">
          <cell r="A180">
            <v>36630</v>
          </cell>
          <cell r="B180">
            <v>1.1780054075784601</v>
          </cell>
          <cell r="D180">
            <v>84889.25</v>
          </cell>
          <cell r="E180">
            <v>2.7468881500000002</v>
          </cell>
          <cell r="F180">
            <v>25.571758419999998</v>
          </cell>
        </row>
        <row r="181">
          <cell r="A181">
            <v>36633</v>
          </cell>
          <cell r="B181">
            <v>1.1791890414901001</v>
          </cell>
          <cell r="D181">
            <v>84804.04</v>
          </cell>
          <cell r="E181">
            <v>2.7483740499999998</v>
          </cell>
          <cell r="F181">
            <v>25.417725690000001</v>
          </cell>
        </row>
        <row r="182">
          <cell r="A182">
            <v>36634</v>
          </cell>
          <cell r="B182">
            <v>1.18037386469104</v>
          </cell>
          <cell r="D182">
            <v>84718.92</v>
          </cell>
          <cell r="E182">
            <v>2.74984341</v>
          </cell>
          <cell r="F182">
            <v>25.48214655</v>
          </cell>
        </row>
        <row r="183">
          <cell r="A183">
            <v>36635</v>
          </cell>
          <cell r="B183">
            <v>1.18155987837627</v>
          </cell>
          <cell r="D183">
            <v>84633.88</v>
          </cell>
          <cell r="E183">
            <v>2.7512965600000001</v>
          </cell>
          <cell r="F183">
            <v>25.546114500000002</v>
          </cell>
        </row>
        <row r="184">
          <cell r="A184">
            <v>36636</v>
          </cell>
          <cell r="B184">
            <v>1.18274708374195</v>
          </cell>
          <cell r="D184">
            <v>84548.93</v>
          </cell>
          <cell r="E184">
            <v>2.7527337099999998</v>
          </cell>
          <cell r="F184">
            <v>25.609631289999999</v>
          </cell>
        </row>
        <row r="185">
          <cell r="A185">
            <v>36640</v>
          </cell>
          <cell r="B185">
            <v>1.18393548198545</v>
          </cell>
          <cell r="D185">
            <v>84464.06</v>
          </cell>
          <cell r="E185">
            <v>2.7541555199999999</v>
          </cell>
          <cell r="F185">
            <v>25.352839490000001</v>
          </cell>
        </row>
        <row r="186">
          <cell r="A186">
            <v>36641</v>
          </cell>
          <cell r="B186">
            <v>1.1851250743053601</v>
          </cell>
          <cell r="D186">
            <v>84379.28</v>
          </cell>
          <cell r="E186">
            <v>2.7555618399999999</v>
          </cell>
          <cell r="F186">
            <v>25.41579978</v>
          </cell>
        </row>
        <row r="187">
          <cell r="A187">
            <v>36642</v>
          </cell>
          <cell r="B187">
            <v>1.18631586190146</v>
          </cell>
          <cell r="D187">
            <v>84294.58</v>
          </cell>
          <cell r="E187">
            <v>2.75695296</v>
          </cell>
          <cell r="F187">
            <v>25.478324520000001</v>
          </cell>
        </row>
        <row r="188">
          <cell r="A188">
            <v>36643</v>
          </cell>
          <cell r="B188">
            <v>1.1875078459747299</v>
          </cell>
          <cell r="D188">
            <v>84209.97</v>
          </cell>
          <cell r="E188">
            <v>2.75832933</v>
          </cell>
          <cell r="F188">
            <v>25.540421670000001</v>
          </cell>
        </row>
        <row r="189">
          <cell r="A189">
            <v>36644</v>
          </cell>
          <cell r="B189">
            <v>1.18870102772736</v>
          </cell>
          <cell r="D189">
            <v>84125.440000000002</v>
          </cell>
          <cell r="E189">
            <v>2.7596908600000001</v>
          </cell>
          <cell r="F189">
            <v>25.602096509999999</v>
          </cell>
        </row>
        <row r="190">
          <cell r="A190">
            <v>36648</v>
          </cell>
          <cell r="B190">
            <v>1.1898954081936099</v>
          </cell>
          <cell r="D190">
            <v>84041</v>
          </cell>
          <cell r="E190">
            <v>2.7610381199999998</v>
          </cell>
          <cell r="F190">
            <v>25.352836440000001</v>
          </cell>
        </row>
        <row r="191">
          <cell r="A191">
            <v>36649</v>
          </cell>
          <cell r="B191">
            <v>1.19109794333827</v>
          </cell>
          <cell r="D191">
            <v>83956.15</v>
          </cell>
          <cell r="E191">
            <v>2.7624636800000002</v>
          </cell>
          <cell r="F191">
            <v>25.414933269999999</v>
          </cell>
        </row>
        <row r="192">
          <cell r="A192">
            <v>36650</v>
          </cell>
          <cell r="B192">
            <v>1.1923016937920801</v>
          </cell>
          <cell r="D192">
            <v>83871.39</v>
          </cell>
          <cell r="E192">
            <v>2.7638740199999998</v>
          </cell>
          <cell r="F192">
            <v>25.476612450000001</v>
          </cell>
        </row>
        <row r="193">
          <cell r="A193">
            <v>36651</v>
          </cell>
          <cell r="B193">
            <v>1.1935066607832601</v>
          </cell>
          <cell r="D193">
            <v>83786.710000000006</v>
          </cell>
          <cell r="E193">
            <v>2.7652698099999999</v>
          </cell>
          <cell r="F193">
            <v>25.537883409999999</v>
          </cell>
        </row>
        <row r="194">
          <cell r="A194">
            <v>36654</v>
          </cell>
          <cell r="B194">
            <v>1.1947128455412701</v>
          </cell>
          <cell r="D194">
            <v>83702.12</v>
          </cell>
          <cell r="E194">
            <v>2.76665093</v>
          </cell>
          <cell r="F194">
            <v>25.396602170000001</v>
          </cell>
        </row>
        <row r="195">
          <cell r="A195">
            <v>36655</v>
          </cell>
          <cell r="B195">
            <v>1.19592024929681</v>
          </cell>
          <cell r="D195">
            <v>83617.62</v>
          </cell>
          <cell r="E195">
            <v>2.7680179499999999</v>
          </cell>
          <cell r="F195">
            <v>25.457252789999998</v>
          </cell>
        </row>
        <row r="196">
          <cell r="A196">
            <v>36656</v>
          </cell>
          <cell r="B196">
            <v>1.1971288732818199</v>
          </cell>
          <cell r="D196">
            <v>83533.2</v>
          </cell>
          <cell r="E196">
            <v>2.7693711400000001</v>
          </cell>
          <cell r="F196">
            <v>25.517504989999999</v>
          </cell>
        </row>
        <row r="197">
          <cell r="A197">
            <v>36657</v>
          </cell>
          <cell r="B197">
            <v>1.1983387187295</v>
          </cell>
          <cell r="D197">
            <v>83448.86</v>
          </cell>
          <cell r="E197">
            <v>2.7707102099999998</v>
          </cell>
          <cell r="F197">
            <v>25.5773674</v>
          </cell>
        </row>
        <row r="198">
          <cell r="A198">
            <v>36658</v>
          </cell>
          <cell r="B198">
            <v>1.1995497868742799</v>
          </cell>
          <cell r="D198">
            <v>83364.61</v>
          </cell>
          <cell r="E198">
            <v>2.7720358200000002</v>
          </cell>
          <cell r="F198">
            <v>25.636840419999999</v>
          </cell>
        </row>
        <row r="199">
          <cell r="A199">
            <v>36661</v>
          </cell>
          <cell r="B199">
            <v>1.2007620789518501</v>
          </cell>
          <cell r="D199">
            <v>83280.44</v>
          </cell>
          <cell r="E199">
            <v>2.7733481000000002</v>
          </cell>
          <cell r="F199">
            <v>25.497833150000002</v>
          </cell>
        </row>
        <row r="200">
          <cell r="A200">
            <v>36662</v>
          </cell>
          <cell r="B200">
            <v>1.2019755961991501</v>
          </cell>
          <cell r="D200">
            <v>83196.36</v>
          </cell>
          <cell r="E200">
            <v>2.7746471100000001</v>
          </cell>
          <cell r="F200">
            <v>25.556724110000001</v>
          </cell>
        </row>
        <row r="201">
          <cell r="A201">
            <v>36663</v>
          </cell>
          <cell r="B201">
            <v>1.20319033985435</v>
          </cell>
          <cell r="D201">
            <v>83112.37</v>
          </cell>
          <cell r="E201">
            <v>2.7759331299999999</v>
          </cell>
          <cell r="F201">
            <v>25.615238779999999</v>
          </cell>
        </row>
        <row r="202">
          <cell r="A202">
            <v>36664</v>
          </cell>
          <cell r="B202">
            <v>1.2044063111568999</v>
          </cell>
          <cell r="D202">
            <v>83028.460000000006</v>
          </cell>
          <cell r="E202">
            <v>2.77720638</v>
          </cell>
          <cell r="F202">
            <v>25.673382149999998</v>
          </cell>
        </row>
        <row r="203">
          <cell r="A203">
            <v>36665</v>
          </cell>
          <cell r="B203">
            <v>1.20562351134748</v>
          </cell>
          <cell r="D203">
            <v>82944.63</v>
          </cell>
          <cell r="E203">
            <v>2.7784670500000002</v>
          </cell>
          <cell r="F203">
            <v>25.731156309999999</v>
          </cell>
        </row>
        <row r="204">
          <cell r="A204">
            <v>36668</v>
          </cell>
          <cell r="B204">
            <v>1.20684194166803</v>
          </cell>
          <cell r="D204">
            <v>82860.89</v>
          </cell>
          <cell r="E204">
            <v>2.7797152700000001</v>
          </cell>
          <cell r="F204">
            <v>25.594371970000001</v>
          </cell>
        </row>
        <row r="205">
          <cell r="A205">
            <v>36669</v>
          </cell>
          <cell r="B205">
            <v>1.2080616033617599</v>
          </cell>
          <cell r="D205">
            <v>82777.240000000005</v>
          </cell>
          <cell r="E205">
            <v>2.7809514000000002</v>
          </cell>
          <cell r="F205">
            <v>25.651598750000002</v>
          </cell>
        </row>
        <row r="206">
          <cell r="A206">
            <v>36670</v>
          </cell>
          <cell r="B206">
            <v>1.20928249767311</v>
          </cell>
          <cell r="D206">
            <v>82693.66</v>
          </cell>
          <cell r="E206">
            <v>2.7821752399999999</v>
          </cell>
          <cell r="F206">
            <v>25.708467880000001</v>
          </cell>
        </row>
        <row r="207">
          <cell r="A207">
            <v>36671</v>
          </cell>
          <cell r="B207">
            <v>1.2105046258477901</v>
          </cell>
          <cell r="D207">
            <v>82610.179999999993</v>
          </cell>
          <cell r="E207">
            <v>2.7833873100000002</v>
          </cell>
          <cell r="F207">
            <v>25.764986360000002</v>
          </cell>
        </row>
        <row r="208">
          <cell r="A208">
            <v>36672</v>
          </cell>
          <cell r="B208">
            <v>1.2117279891327799</v>
          </cell>
          <cell r="D208">
            <v>82526.77</v>
          </cell>
          <cell r="E208">
            <v>2.7845875900000001</v>
          </cell>
          <cell r="F208">
            <v>25.821152470000001</v>
          </cell>
        </row>
        <row r="209">
          <cell r="A209">
            <v>36675</v>
          </cell>
          <cell r="B209">
            <v>1.21295258877631</v>
          </cell>
          <cell r="D209">
            <v>82443.45</v>
          </cell>
          <cell r="E209">
            <v>2.7857765300000001</v>
          </cell>
          <cell r="F209">
            <v>25.686531680000002</v>
          </cell>
        </row>
        <row r="210">
          <cell r="A210">
            <v>36676</v>
          </cell>
          <cell r="B210">
            <v>1.2141784260278601</v>
          </cell>
          <cell r="D210">
            <v>82360.22</v>
          </cell>
          <cell r="E210">
            <v>2.78695374</v>
          </cell>
          <cell r="F210">
            <v>25.742184099999999</v>
          </cell>
        </row>
        <row r="211">
          <cell r="A211">
            <v>36677</v>
          </cell>
          <cell r="B211">
            <v>1.2154055021382</v>
          </cell>
          <cell r="D211">
            <v>82277.070000000007</v>
          </cell>
          <cell r="E211">
            <v>2.7881201600000001</v>
          </cell>
          <cell r="F211">
            <v>25.797497539999998</v>
          </cell>
        </row>
        <row r="212">
          <cell r="A212">
            <v>36678</v>
          </cell>
          <cell r="B212">
            <v>1.21663381755359</v>
          </cell>
          <cell r="D212">
            <v>82194</v>
          </cell>
          <cell r="E212">
            <v>2.7892752999999999</v>
          </cell>
          <cell r="F212">
            <v>25.852472299999999</v>
          </cell>
        </row>
        <row r="213">
          <cell r="A213">
            <v>36679</v>
          </cell>
          <cell r="B213">
            <v>1.21789281160513</v>
          </cell>
          <cell r="D213">
            <v>82109.03</v>
          </cell>
          <cell r="E213">
            <v>2.79076185</v>
          </cell>
          <cell r="F213">
            <v>25.910671749999999</v>
          </cell>
        </row>
        <row r="214">
          <cell r="A214">
            <v>36682</v>
          </cell>
          <cell r="B214">
            <v>1.21915310848585</v>
          </cell>
          <cell r="D214">
            <v>82024.149999999994</v>
          </cell>
          <cell r="E214">
            <v>2.7922345000000002</v>
          </cell>
          <cell r="F214">
            <v>25.78164477</v>
          </cell>
        </row>
        <row r="215">
          <cell r="A215">
            <v>36683</v>
          </cell>
          <cell r="B215">
            <v>1.22041470954392</v>
          </cell>
          <cell r="D215">
            <v>81939.360000000001</v>
          </cell>
          <cell r="E215">
            <v>2.79369326</v>
          </cell>
          <cell r="F215">
            <v>25.839292709999999</v>
          </cell>
        </row>
        <row r="216">
          <cell r="A216">
            <v>36684</v>
          </cell>
          <cell r="B216">
            <v>1.22167761612893</v>
          </cell>
          <cell r="D216">
            <v>81854.66</v>
          </cell>
          <cell r="E216">
            <v>2.7951386500000002</v>
          </cell>
          <cell r="F216">
            <v>25.89659885</v>
          </cell>
        </row>
        <row r="217">
          <cell r="A217">
            <v>36685</v>
          </cell>
          <cell r="B217">
            <v>1.2229418295918699</v>
          </cell>
          <cell r="D217">
            <v>81770.039999999994</v>
          </cell>
          <cell r="E217">
            <v>2.7965706199999998</v>
          </cell>
          <cell r="F217">
            <v>25.953565919999999</v>
          </cell>
        </row>
        <row r="218">
          <cell r="A218">
            <v>36686</v>
          </cell>
          <cell r="B218">
            <v>1.2242073512851099</v>
          </cell>
          <cell r="D218">
            <v>81685.509999999995</v>
          </cell>
          <cell r="E218">
            <v>2.79798934</v>
          </cell>
          <cell r="F218">
            <v>26.010199589999999</v>
          </cell>
        </row>
        <row r="219">
          <cell r="A219">
            <v>36689</v>
          </cell>
          <cell r="B219">
            <v>1.22547418256243</v>
          </cell>
          <cell r="D219">
            <v>81601.070000000007</v>
          </cell>
          <cell r="E219">
            <v>2.79939494</v>
          </cell>
          <cell r="F219">
            <v>25.882968869999999</v>
          </cell>
        </row>
        <row r="220">
          <cell r="A220">
            <v>36690</v>
          </cell>
          <cell r="B220">
            <v>1.2267423247790299</v>
          </cell>
          <cell r="D220">
            <v>81516.710000000006</v>
          </cell>
          <cell r="E220">
            <v>2.80078783</v>
          </cell>
          <cell r="F220">
            <v>25.93908205</v>
          </cell>
        </row>
        <row r="221">
          <cell r="A221">
            <v>36691</v>
          </cell>
          <cell r="B221">
            <v>1.22801177929146</v>
          </cell>
          <cell r="D221">
            <v>81432.44</v>
          </cell>
          <cell r="E221">
            <v>2.8021680899999999</v>
          </cell>
          <cell r="F221">
            <v>25.99486607</v>
          </cell>
        </row>
        <row r="222">
          <cell r="A222">
            <v>36692</v>
          </cell>
          <cell r="B222">
            <v>1.22928254745774</v>
          </cell>
          <cell r="D222">
            <v>81348.259999999995</v>
          </cell>
          <cell r="E222">
            <v>2.8035360300000001</v>
          </cell>
          <cell r="F222">
            <v>26.050329090000002</v>
          </cell>
        </row>
        <row r="223">
          <cell r="A223">
            <v>36693</v>
          </cell>
          <cell r="B223">
            <v>1.2305546306372399</v>
          </cell>
          <cell r="D223">
            <v>81264.17</v>
          </cell>
          <cell r="E223">
            <v>2.8048913899999999</v>
          </cell>
          <cell r="F223">
            <v>26.105469939999999</v>
          </cell>
        </row>
        <row r="224">
          <cell r="A224">
            <v>36696</v>
          </cell>
          <cell r="B224">
            <v>1.23182803019076</v>
          </cell>
          <cell r="D224">
            <v>81180.160000000003</v>
          </cell>
          <cell r="E224">
            <v>2.80623472</v>
          </cell>
          <cell r="F224">
            <v>25.9800088</v>
          </cell>
        </row>
        <row r="225">
          <cell r="A225">
            <v>36697</v>
          </cell>
          <cell r="B225">
            <v>1.2331027474805201</v>
          </cell>
          <cell r="D225">
            <v>81096.240000000005</v>
          </cell>
          <cell r="E225">
            <v>2.8075659700000002</v>
          </cell>
          <cell r="F225">
            <v>26.034656170000002</v>
          </cell>
        </row>
        <row r="226">
          <cell r="A226">
            <v>36698</v>
          </cell>
          <cell r="B226">
            <v>1.2343787838701299</v>
          </cell>
          <cell r="D226">
            <v>81012.41</v>
          </cell>
          <cell r="E226">
            <v>2.8088853500000002</v>
          </cell>
          <cell r="F226">
            <v>26.088998029999999</v>
          </cell>
        </row>
        <row r="227">
          <cell r="A227">
            <v>36700</v>
          </cell>
          <cell r="B227">
            <v>1.2356561407246101</v>
          </cell>
          <cell r="D227">
            <v>80928.66</v>
          </cell>
          <cell r="E227">
            <v>2.8101930300000002</v>
          </cell>
          <cell r="F227">
            <v>26.054013999999999</v>
          </cell>
        </row>
        <row r="228">
          <cell r="A228">
            <v>36703</v>
          </cell>
          <cell r="B228">
            <v>1.2369348194104099</v>
          </cell>
          <cell r="D228">
            <v>80845</v>
          </cell>
          <cell r="E228">
            <v>2.8114891599999998</v>
          </cell>
          <cell r="F228">
            <v>25.931710110000001</v>
          </cell>
        </row>
        <row r="229">
          <cell r="A229">
            <v>36704</v>
          </cell>
          <cell r="B229">
            <v>1.2382148212953901</v>
          </cell>
          <cell r="D229">
            <v>80761.429999999993</v>
          </cell>
          <cell r="E229">
            <v>2.81277416</v>
          </cell>
          <cell r="F229">
            <v>25.98533454</v>
          </cell>
        </row>
        <row r="230">
          <cell r="A230">
            <v>36705</v>
          </cell>
          <cell r="B230">
            <v>1.2394961477488</v>
          </cell>
          <cell r="D230">
            <v>80677.94</v>
          </cell>
          <cell r="E230">
            <v>2.8140478199999999</v>
          </cell>
          <cell r="F230">
            <v>26.038661869999999</v>
          </cell>
        </row>
        <row r="231">
          <cell r="A231">
            <v>36706</v>
          </cell>
          <cell r="B231">
            <v>1.24077880014134</v>
          </cell>
          <cell r="D231">
            <v>80594.539999999994</v>
          </cell>
          <cell r="E231">
            <v>2.8153102200000002</v>
          </cell>
          <cell r="F231">
            <v>26.091696110000001</v>
          </cell>
        </row>
        <row r="232">
          <cell r="A232">
            <v>36707</v>
          </cell>
          <cell r="B232">
            <v>1.24206277984512</v>
          </cell>
          <cell r="D232">
            <v>80511.23</v>
          </cell>
          <cell r="E232">
            <v>2.8165619799999999</v>
          </cell>
          <cell r="F232">
            <v>26.144431440000002</v>
          </cell>
        </row>
        <row r="233">
          <cell r="A233">
            <v>36710</v>
          </cell>
          <cell r="B233">
            <v>1.24334808773064</v>
          </cell>
          <cell r="D233">
            <v>80428</v>
          </cell>
          <cell r="E233">
            <v>2.8178028199999998</v>
          </cell>
          <cell r="F233">
            <v>26.023766179999999</v>
          </cell>
        </row>
        <row r="234">
          <cell r="A234">
            <v>36711</v>
          </cell>
          <cell r="B234">
            <v>1.2445812396238101</v>
          </cell>
          <cell r="D234">
            <v>80348.31</v>
          </cell>
          <cell r="E234">
            <v>2.8184791800000002</v>
          </cell>
          <cell r="F234">
            <v>26.070320989999999</v>
          </cell>
        </row>
        <row r="235">
          <cell r="A235">
            <v>36712</v>
          </cell>
          <cell r="B235">
            <v>1.2458156145563</v>
          </cell>
          <cell r="D235">
            <v>80268.7</v>
          </cell>
          <cell r="E235">
            <v>2.8191499000000002</v>
          </cell>
          <cell r="F235">
            <v>26.116614299999998</v>
          </cell>
        </row>
        <row r="236">
          <cell r="A236">
            <v>36713</v>
          </cell>
          <cell r="B236">
            <v>1.2470512137411101</v>
          </cell>
          <cell r="D236">
            <v>80189.17</v>
          </cell>
          <cell r="E236">
            <v>2.8198145499999998</v>
          </cell>
          <cell r="F236">
            <v>26.16265928</v>
          </cell>
        </row>
        <row r="237">
          <cell r="A237">
            <v>36714</v>
          </cell>
          <cell r="B237">
            <v>1.24828803839245</v>
          </cell>
          <cell r="D237">
            <v>80109.72</v>
          </cell>
          <cell r="E237">
            <v>2.8204738800000002</v>
          </cell>
          <cell r="F237">
            <v>26.208449170000002</v>
          </cell>
        </row>
        <row r="238">
          <cell r="A238">
            <v>36717</v>
          </cell>
          <cell r="B238">
            <v>1.2495260897257501</v>
          </cell>
          <cell r="D238">
            <v>80030.34</v>
          </cell>
          <cell r="E238">
            <v>2.8211274099999999</v>
          </cell>
          <cell r="F238">
            <v>26.08396978</v>
          </cell>
        </row>
        <row r="239">
          <cell r="A239">
            <v>36718</v>
          </cell>
          <cell r="B239">
            <v>1.2507653689576299</v>
          </cell>
          <cell r="D239">
            <v>79951.05</v>
          </cell>
          <cell r="E239">
            <v>2.8217758700000002</v>
          </cell>
          <cell r="F239">
            <v>26.129433809999998</v>
          </cell>
        </row>
        <row r="240">
          <cell r="A240">
            <v>36719</v>
          </cell>
          <cell r="B240">
            <v>1.25200587730591</v>
          </cell>
          <cell r="D240">
            <v>79871.83</v>
          </cell>
          <cell r="E240">
            <v>2.82241841</v>
          </cell>
          <cell r="F240">
            <v>26.174647589999999</v>
          </cell>
        </row>
        <row r="241">
          <cell r="A241">
            <v>36720</v>
          </cell>
          <cell r="B241">
            <v>1.25324761598963</v>
          </cell>
          <cell r="D241">
            <v>79792.69</v>
          </cell>
          <cell r="E241">
            <v>2.8230560200000001</v>
          </cell>
          <cell r="F241">
            <v>26.219620620000001</v>
          </cell>
        </row>
        <row r="242">
          <cell r="A242">
            <v>36721</v>
          </cell>
          <cell r="B242">
            <v>1.2544905862290301</v>
          </cell>
          <cell r="D242">
            <v>79713.63</v>
          </cell>
          <cell r="E242">
            <v>2.8236881399999998</v>
          </cell>
          <cell r="F242">
            <v>26.26435567</v>
          </cell>
        </row>
        <row r="243">
          <cell r="A243">
            <v>36724</v>
          </cell>
          <cell r="B243">
            <v>1.2557347892455799</v>
          </cell>
          <cell r="D243">
            <v>79634.649999999994</v>
          </cell>
          <cell r="E243">
            <v>2.82431476</v>
          </cell>
          <cell r="F243">
            <v>26.14181366</v>
          </cell>
        </row>
        <row r="244">
          <cell r="A244">
            <v>36725</v>
          </cell>
          <cell r="B244">
            <v>1.2569802262619401</v>
          </cell>
          <cell r="D244">
            <v>79555.75</v>
          </cell>
          <cell r="E244">
            <v>2.8249365100000001</v>
          </cell>
          <cell r="F244">
            <v>26.186234599999999</v>
          </cell>
        </row>
        <row r="245">
          <cell r="A245">
            <v>36726</v>
          </cell>
          <cell r="B245">
            <v>1.258226898502</v>
          </cell>
          <cell r="D245">
            <v>79476.92</v>
          </cell>
          <cell r="E245">
            <v>2.8255530699999998</v>
          </cell>
          <cell r="F245">
            <v>26.230416829999999</v>
          </cell>
        </row>
        <row r="246">
          <cell r="A246">
            <v>36727</v>
          </cell>
          <cell r="B246">
            <v>1.2594748071908399</v>
          </cell>
          <cell r="D246">
            <v>79398.17</v>
          </cell>
          <cell r="E246">
            <v>2.82616471</v>
          </cell>
          <cell r="F246">
            <v>26.274369629999999</v>
          </cell>
        </row>
        <row r="247">
          <cell r="A247">
            <v>36728</v>
          </cell>
          <cell r="B247">
            <v>1.2607239535547701</v>
          </cell>
          <cell r="D247">
            <v>79319.509999999995</v>
          </cell>
          <cell r="E247">
            <v>2.82677135</v>
          </cell>
          <cell r="F247">
            <v>26.318091849999998</v>
          </cell>
        </row>
        <row r="248">
          <cell r="A248">
            <v>36731</v>
          </cell>
          <cell r="B248">
            <v>1.26197433882132</v>
          </cell>
          <cell r="D248">
            <v>79240.91</v>
          </cell>
          <cell r="E248">
            <v>2.82737324</v>
          </cell>
          <cell r="F248">
            <v>26.197433879999998</v>
          </cell>
        </row>
        <row r="249">
          <cell r="A249">
            <v>36732</v>
          </cell>
          <cell r="B249">
            <v>1.26322596421924</v>
          </cell>
          <cell r="D249">
            <v>79162.399999999994</v>
          </cell>
          <cell r="E249">
            <v>2.82796994</v>
          </cell>
          <cell r="F249">
            <v>26.24085706</v>
          </cell>
        </row>
        <row r="250">
          <cell r="A250">
            <v>36733</v>
          </cell>
          <cell r="B250">
            <v>1.26447883097848</v>
          </cell>
          <cell r="D250">
            <v>79083.97</v>
          </cell>
          <cell r="E250">
            <v>2.8285619899999999</v>
          </cell>
          <cell r="F250">
            <v>26.284053799999999</v>
          </cell>
        </row>
        <row r="251">
          <cell r="A251">
            <v>36734</v>
          </cell>
          <cell r="B251">
            <v>1.26573294033023</v>
          </cell>
          <cell r="D251">
            <v>79005.61</v>
          </cell>
          <cell r="E251">
            <v>2.8291495599999998</v>
          </cell>
          <cell r="F251">
            <v>26.327027820000001</v>
          </cell>
        </row>
        <row r="252">
          <cell r="A252">
            <v>36735</v>
          </cell>
          <cell r="B252">
            <v>1.2669882935068799</v>
          </cell>
          <cell r="D252">
            <v>78927.33</v>
          </cell>
          <cell r="E252">
            <v>2.8297321599999998</v>
          </cell>
          <cell r="F252">
            <v>26.369781039999999</v>
          </cell>
        </row>
        <row r="253">
          <cell r="A253">
            <v>36738</v>
          </cell>
          <cell r="B253">
            <v>1.2682448917420699</v>
          </cell>
          <cell r="D253">
            <v>78849.13</v>
          </cell>
          <cell r="E253">
            <v>2.8303102600000001</v>
          </cell>
          <cell r="F253">
            <v>26.250955090000001</v>
          </cell>
        </row>
        <row r="254">
          <cell r="A254">
            <v>36739</v>
          </cell>
          <cell r="B254">
            <v>1.2695027357783899</v>
          </cell>
          <cell r="D254">
            <v>78771</v>
          </cell>
          <cell r="E254">
            <v>2.83088367</v>
          </cell>
          <cell r="F254">
            <v>26.293423600000001</v>
          </cell>
        </row>
        <row r="255">
          <cell r="A255">
            <v>36740</v>
          </cell>
          <cell r="B255">
            <v>1.27081695042281</v>
          </cell>
          <cell r="D255">
            <v>78689.539999999994</v>
          </cell>
          <cell r="E255">
            <v>2.8319652899999999</v>
          </cell>
          <cell r="F255">
            <v>26.341023719999999</v>
          </cell>
        </row>
        <row r="256">
          <cell r="A256">
            <v>36741</v>
          </cell>
          <cell r="B256">
            <v>1.2721325255685401</v>
          </cell>
          <cell r="D256">
            <v>78608.160000000003</v>
          </cell>
          <cell r="E256">
            <v>2.8330387300000002</v>
          </cell>
          <cell r="F256">
            <v>26.388383579999999</v>
          </cell>
        </row>
        <row r="257">
          <cell r="A257">
            <v>36742</v>
          </cell>
          <cell r="B257">
            <v>1.2734494626240001</v>
          </cell>
          <cell r="D257">
            <v>78526.87</v>
          </cell>
          <cell r="E257">
            <v>2.8341034399999998</v>
          </cell>
          <cell r="F257">
            <v>26.435504860000002</v>
          </cell>
        </row>
        <row r="258">
          <cell r="A258">
            <v>36745</v>
          </cell>
          <cell r="B258">
            <v>1.2747677629990599</v>
          </cell>
          <cell r="D258">
            <v>78445.66</v>
          </cell>
          <cell r="E258">
            <v>2.8351600399999999</v>
          </cell>
          <cell r="F258">
            <v>26.323588829999998</v>
          </cell>
        </row>
        <row r="259">
          <cell r="A259">
            <v>36746</v>
          </cell>
          <cell r="B259">
            <v>1.27608742810505</v>
          </cell>
          <cell r="D259">
            <v>78364.539999999994</v>
          </cell>
          <cell r="E259">
            <v>2.8362084300000001</v>
          </cell>
          <cell r="F259">
            <v>26.370356480000002</v>
          </cell>
        </row>
        <row r="260">
          <cell r="A260">
            <v>36747</v>
          </cell>
          <cell r="B260">
            <v>1.2774084593547801</v>
          </cell>
          <cell r="D260">
            <v>78283.5</v>
          </cell>
          <cell r="E260">
            <v>2.83724869</v>
          </cell>
          <cell r="F260">
            <v>26.416894249999999</v>
          </cell>
        </row>
        <row r="261">
          <cell r="A261">
            <v>36748</v>
          </cell>
          <cell r="B261">
            <v>1.2787308581625101</v>
          </cell>
          <cell r="D261">
            <v>78202.539999999994</v>
          </cell>
          <cell r="E261">
            <v>2.83828105</v>
          </cell>
          <cell r="F261">
            <v>26.463201689999998</v>
          </cell>
        </row>
        <row r="262">
          <cell r="A262">
            <v>36749</v>
          </cell>
          <cell r="B262">
            <v>1.28005462594395</v>
          </cell>
          <cell r="D262">
            <v>78121.67</v>
          </cell>
          <cell r="E262">
            <v>2.8393053799999999</v>
          </cell>
          <cell r="F262">
            <v>26.509280140000001</v>
          </cell>
        </row>
        <row r="263">
          <cell r="A263">
            <v>36752</v>
          </cell>
          <cell r="B263">
            <v>1.2813797641162901</v>
          </cell>
          <cell r="D263">
            <v>78040.88</v>
          </cell>
          <cell r="E263">
            <v>2.8403220299999998</v>
          </cell>
          <cell r="F263">
            <v>26.398774660000001</v>
          </cell>
        </row>
        <row r="264">
          <cell r="A264">
            <v>36753</v>
          </cell>
          <cell r="B264">
            <v>1.2827062740982</v>
          </cell>
          <cell r="D264">
            <v>77960.17</v>
          </cell>
          <cell r="E264">
            <v>2.8413308499999999</v>
          </cell>
          <cell r="F264">
            <v>26.444515769999999</v>
          </cell>
        </row>
        <row r="265">
          <cell r="A265">
            <v>36754</v>
          </cell>
          <cell r="B265">
            <v>1.2840341573098</v>
          </cell>
          <cell r="D265">
            <v>77879.55</v>
          </cell>
          <cell r="E265">
            <v>2.8423321600000002</v>
          </cell>
          <cell r="F265">
            <v>26.490034999999999</v>
          </cell>
        </row>
        <row r="266">
          <cell r="A266">
            <v>36755</v>
          </cell>
          <cell r="B266">
            <v>1.28536341517268</v>
          </cell>
          <cell r="D266">
            <v>77799.009999999995</v>
          </cell>
          <cell r="E266">
            <v>2.8433257599999999</v>
          </cell>
          <cell r="F266">
            <v>26.535333390000002</v>
          </cell>
        </row>
        <row r="267">
          <cell r="A267">
            <v>36756</v>
          </cell>
          <cell r="B267">
            <v>1.2866940491098999</v>
          </cell>
          <cell r="D267">
            <v>77718.55</v>
          </cell>
          <cell r="E267">
            <v>2.8443119700000001</v>
          </cell>
          <cell r="F267">
            <v>26.58041192</v>
          </cell>
        </row>
        <row r="268">
          <cell r="A268">
            <v>36759</v>
          </cell>
          <cell r="B268">
            <v>1.2880260605460101</v>
          </cell>
          <cell r="D268">
            <v>77638.179999999993</v>
          </cell>
          <cell r="E268">
            <v>2.84529071</v>
          </cell>
          <cell r="F268">
            <v>26.471288430000001</v>
          </cell>
        </row>
        <row r="269">
          <cell r="A269">
            <v>36760</v>
          </cell>
          <cell r="B269">
            <v>1.2893594509070301</v>
          </cell>
          <cell r="D269">
            <v>77557.89</v>
          </cell>
          <cell r="E269">
            <v>2.8462621000000001</v>
          </cell>
          <cell r="F269">
            <v>26.51604554</v>
          </cell>
        </row>
        <row r="270">
          <cell r="A270">
            <v>36761</v>
          </cell>
          <cell r="B270">
            <v>1.29069422162044</v>
          </cell>
          <cell r="D270">
            <v>77477.679999999993</v>
          </cell>
          <cell r="E270">
            <v>2.8472263999999998</v>
          </cell>
          <cell r="F270">
            <v>26.560590349999998</v>
          </cell>
        </row>
        <row r="271">
          <cell r="A271">
            <v>36762</v>
          </cell>
          <cell r="B271">
            <v>1.2920303741152099</v>
          </cell>
          <cell r="D271">
            <v>77397.56</v>
          </cell>
          <cell r="E271">
            <v>2.8481835000000002</v>
          </cell>
          <cell r="F271">
            <v>26.604921650000001</v>
          </cell>
        </row>
        <row r="272">
          <cell r="A272">
            <v>36763</v>
          </cell>
          <cell r="B272">
            <v>1.2933679098217901</v>
          </cell>
          <cell r="D272">
            <v>77317.52</v>
          </cell>
          <cell r="E272">
            <v>2.8491336399999998</v>
          </cell>
          <cell r="F272">
            <v>26.64904202</v>
          </cell>
        </row>
        <row r="273">
          <cell r="A273">
            <v>36766</v>
          </cell>
          <cell r="B273">
            <v>1.2947068301721001</v>
          </cell>
          <cell r="D273">
            <v>77237.56</v>
          </cell>
          <cell r="E273">
            <v>2.8500766899999999</v>
          </cell>
          <cell r="F273">
            <v>26.541272110000001</v>
          </cell>
        </row>
        <row r="274">
          <cell r="A274">
            <v>36767</v>
          </cell>
          <cell r="B274">
            <v>1.29604713659957</v>
          </cell>
          <cell r="D274">
            <v>77157.69</v>
          </cell>
          <cell r="E274">
            <v>2.85101286</v>
          </cell>
          <cell r="F274">
            <v>26.58508737</v>
          </cell>
        </row>
        <row r="275">
          <cell r="A275">
            <v>36768</v>
          </cell>
          <cell r="B275">
            <v>1.2973888305390799</v>
          </cell>
          <cell r="D275">
            <v>77077.89</v>
          </cell>
          <cell r="E275">
            <v>2.8519421500000002</v>
          </cell>
          <cell r="F275">
            <v>26.628693980000001</v>
          </cell>
        </row>
        <row r="276">
          <cell r="A276">
            <v>36769</v>
          </cell>
          <cell r="B276">
            <v>1.2987319134270101</v>
          </cell>
          <cell r="D276">
            <v>76998.179999999993</v>
          </cell>
          <cell r="E276">
            <v>2.85286477</v>
          </cell>
          <cell r="F276">
            <v>26.672098219999999</v>
          </cell>
        </row>
        <row r="277">
          <cell r="A277">
            <v>36770</v>
          </cell>
          <cell r="B277">
            <v>1.3000763867012299</v>
          </cell>
          <cell r="D277">
            <v>76918.559999999998</v>
          </cell>
          <cell r="E277">
            <v>2.8537806899999998</v>
          </cell>
          <cell r="F277">
            <v>26.71530044</v>
          </cell>
        </row>
        <row r="278">
          <cell r="A278">
            <v>36773</v>
          </cell>
          <cell r="B278">
            <v>1.3014222518011</v>
          </cell>
          <cell r="D278">
            <v>76839.009999999995</v>
          </cell>
          <cell r="E278">
            <v>2.85468989</v>
          </cell>
          <cell r="F278">
            <v>26.608856970000001</v>
          </cell>
        </row>
        <row r="279">
          <cell r="A279">
            <v>36774</v>
          </cell>
          <cell r="B279">
            <v>1.3027695101674599</v>
          </cell>
          <cell r="D279">
            <v>76759.55</v>
          </cell>
          <cell r="E279">
            <v>2.8555927099999998</v>
          </cell>
          <cell r="F279">
            <v>26.651763549999998</v>
          </cell>
        </row>
        <row r="280">
          <cell r="A280">
            <v>36775</v>
          </cell>
          <cell r="B280">
            <v>1.30411816324265</v>
          </cell>
          <cell r="D280">
            <v>76680.17</v>
          </cell>
          <cell r="E280">
            <v>2.8564889</v>
          </cell>
          <cell r="F280">
            <v>26.69447302</v>
          </cell>
        </row>
        <row r="281">
          <cell r="A281">
            <v>36777</v>
          </cell>
          <cell r="B281">
            <v>1.3054682124705099</v>
          </cell>
          <cell r="D281">
            <v>76600.87</v>
          </cell>
          <cell r="E281">
            <v>2.8573787799999999</v>
          </cell>
          <cell r="F281">
            <v>26.663044119999999</v>
          </cell>
        </row>
        <row r="282">
          <cell r="A282">
            <v>36780</v>
          </cell>
          <cell r="B282">
            <v>1.3068196592963399</v>
          </cell>
          <cell r="D282">
            <v>76521.649999999994</v>
          </cell>
          <cell r="E282">
            <v>2.85826227</v>
          </cell>
          <cell r="F282">
            <v>26.558848269999999</v>
          </cell>
        </row>
        <row r="283">
          <cell r="A283">
            <v>36781</v>
          </cell>
          <cell r="B283">
            <v>1.3081725051669899</v>
          </cell>
          <cell r="D283">
            <v>76442.52</v>
          </cell>
          <cell r="E283">
            <v>2.8591394600000002</v>
          </cell>
          <cell r="F283">
            <v>26.6011281</v>
          </cell>
        </row>
        <row r="284">
          <cell r="A284">
            <v>36782</v>
          </cell>
          <cell r="B284">
            <v>1.30952675153076</v>
          </cell>
          <cell r="D284">
            <v>76363.460000000006</v>
          </cell>
          <cell r="E284">
            <v>2.8600106300000001</v>
          </cell>
          <cell r="F284">
            <v>26.643217700000001</v>
          </cell>
        </row>
        <row r="285">
          <cell r="A285">
            <v>36783</v>
          </cell>
          <cell r="B285">
            <v>1.3108823998374699</v>
          </cell>
          <cell r="D285">
            <v>76284.490000000005</v>
          </cell>
          <cell r="E285">
            <v>2.8608754900000002</v>
          </cell>
          <cell r="F285">
            <v>26.685114850000001</v>
          </cell>
        </row>
        <row r="286">
          <cell r="A286">
            <v>36784</v>
          </cell>
          <cell r="B286">
            <v>1.3122394515384499</v>
          </cell>
          <cell r="D286">
            <v>76205.600000000006</v>
          </cell>
          <cell r="E286">
            <v>2.8617344600000001</v>
          </cell>
          <cell r="F286">
            <v>26.726825460000001</v>
          </cell>
        </row>
        <row r="287">
          <cell r="A287">
            <v>36787</v>
          </cell>
          <cell r="B287">
            <v>1.3135979080865099</v>
          </cell>
          <cell r="D287">
            <v>76126.8</v>
          </cell>
          <cell r="E287">
            <v>2.86258722</v>
          </cell>
          <cell r="F287">
            <v>26.62387004</v>
          </cell>
        </row>
        <row r="288">
          <cell r="A288">
            <v>36788</v>
          </cell>
          <cell r="B288">
            <v>1.3149577709359901</v>
          </cell>
          <cell r="D288">
            <v>76048.070000000007</v>
          </cell>
          <cell r="E288">
            <v>2.86343419</v>
          </cell>
          <cell r="F288">
            <v>26.665304290000002</v>
          </cell>
        </row>
        <row r="289">
          <cell r="A289">
            <v>36789</v>
          </cell>
          <cell r="B289">
            <v>1.31631904154271</v>
          </cell>
          <cell r="D289">
            <v>75969.42</v>
          </cell>
          <cell r="E289">
            <v>2.8642752100000002</v>
          </cell>
          <cell r="F289">
            <v>26.70655666</v>
          </cell>
        </row>
        <row r="290">
          <cell r="A290">
            <v>36790</v>
          </cell>
          <cell r="B290">
            <v>1.31768172136401</v>
          </cell>
          <cell r="D290">
            <v>75890.86</v>
          </cell>
          <cell r="E290">
            <v>2.8651104900000002</v>
          </cell>
          <cell r="F290">
            <v>26.747624649999999</v>
          </cell>
        </row>
        <row r="291">
          <cell r="A291">
            <v>36791</v>
          </cell>
          <cell r="B291">
            <v>1.31904581185873</v>
          </cell>
          <cell r="D291">
            <v>75812.38</v>
          </cell>
          <cell r="E291">
            <v>2.8659398299999999</v>
          </cell>
          <cell r="F291">
            <v>26.788509850000001</v>
          </cell>
        </row>
        <row r="292">
          <cell r="A292">
            <v>36794</v>
          </cell>
          <cell r="B292">
            <v>1.32041131448725</v>
          </cell>
          <cell r="D292">
            <v>75733.98</v>
          </cell>
          <cell r="E292">
            <v>2.8667636299999999</v>
          </cell>
          <cell r="F292">
            <v>26.686771230000002</v>
          </cell>
        </row>
        <row r="293">
          <cell r="A293">
            <v>36795</v>
          </cell>
          <cell r="B293">
            <v>1.3217782307114201</v>
          </cell>
          <cell r="D293">
            <v>75655.66</v>
          </cell>
          <cell r="E293">
            <v>2.8675816799999998</v>
          </cell>
          <cell r="F293">
            <v>26.727394180000001</v>
          </cell>
        </row>
        <row r="294">
          <cell r="A294">
            <v>36796</v>
          </cell>
          <cell r="B294">
            <v>1.3231465619946201</v>
          </cell>
          <cell r="D294">
            <v>75577.42</v>
          </cell>
          <cell r="E294">
            <v>2.86839413</v>
          </cell>
          <cell r="F294">
            <v>26.76784</v>
          </cell>
        </row>
        <row r="295">
          <cell r="A295">
            <v>36797</v>
          </cell>
          <cell r="B295">
            <v>1.3245163098017601</v>
          </cell>
          <cell r="D295">
            <v>75499.259999999995</v>
          </cell>
          <cell r="E295">
            <v>2.8692011599999998</v>
          </cell>
          <cell r="F295">
            <v>26.808108000000001</v>
          </cell>
        </row>
        <row r="296">
          <cell r="A296">
            <v>36798</v>
          </cell>
          <cell r="B296">
            <v>1.32588747559926</v>
          </cell>
          <cell r="D296">
            <v>75421.179999999993</v>
          </cell>
          <cell r="E296">
            <v>2.8700027000000001</v>
          </cell>
          <cell r="F296">
            <v>26.84819954</v>
          </cell>
        </row>
        <row r="297">
          <cell r="A297">
            <v>36801</v>
          </cell>
          <cell r="B297">
            <v>1.32726006085503</v>
          </cell>
          <cell r="D297">
            <v>75343.179999999993</v>
          </cell>
          <cell r="E297">
            <v>2.8707989199999999</v>
          </cell>
          <cell r="F297">
            <v>26.747653110000002</v>
          </cell>
        </row>
        <row r="298">
          <cell r="A298">
            <v>36803</v>
          </cell>
          <cell r="B298">
            <v>1.3286340670385299</v>
          </cell>
          <cell r="D298">
            <v>75265.27</v>
          </cell>
          <cell r="E298">
            <v>2.8715895300000001</v>
          </cell>
          <cell r="F298">
            <v>26.71785633</v>
          </cell>
        </row>
        <row r="299">
          <cell r="A299">
            <v>36804</v>
          </cell>
          <cell r="B299">
            <v>1.33000949562074</v>
          </cell>
          <cell r="D299">
            <v>75187.429999999993</v>
          </cell>
          <cell r="E299">
            <v>2.87237505</v>
          </cell>
          <cell r="F299">
            <v>26.757574949999999</v>
          </cell>
        </row>
        <row r="300">
          <cell r="A300">
            <v>36805</v>
          </cell>
          <cell r="B300">
            <v>1.3313863480741499</v>
          </cell>
          <cell r="D300">
            <v>75109.679999999993</v>
          </cell>
          <cell r="E300">
            <v>2.8731551999999998</v>
          </cell>
          <cell r="F300">
            <v>26.797121199999999</v>
          </cell>
        </row>
        <row r="301">
          <cell r="A301">
            <v>36808</v>
          </cell>
          <cell r="B301">
            <v>1.3327646258727801</v>
          </cell>
          <cell r="D301">
            <v>75032</v>
          </cell>
          <cell r="E301">
            <v>2.8739302800000002</v>
          </cell>
          <cell r="F301">
            <v>26.698575030000001</v>
          </cell>
        </row>
        <row r="302">
          <cell r="A302">
            <v>36809</v>
          </cell>
          <cell r="B302">
            <v>1.3341443304921801</v>
          </cell>
          <cell r="D302">
            <v>74954.41</v>
          </cell>
          <cell r="E302">
            <v>2.8746999799999999</v>
          </cell>
          <cell r="F302">
            <v>26.73787651</v>
          </cell>
        </row>
        <row r="303">
          <cell r="A303">
            <v>36810</v>
          </cell>
          <cell r="B303">
            <v>1.33552546340942</v>
          </cell>
          <cell r="D303">
            <v>74876.899999999994</v>
          </cell>
          <cell r="E303">
            <v>2.8754647800000002</v>
          </cell>
          <cell r="F303">
            <v>26.777009379999999</v>
          </cell>
        </row>
        <row r="304">
          <cell r="A304">
            <v>36812</v>
          </cell>
          <cell r="B304">
            <v>1.3369080261030999</v>
          </cell>
          <cell r="D304">
            <v>74799.460000000006</v>
          </cell>
          <cell r="E304">
            <v>2.8762245700000002</v>
          </cell>
          <cell r="F304">
            <v>26.74768285</v>
          </cell>
        </row>
        <row r="305">
          <cell r="A305">
            <v>36815</v>
          </cell>
          <cell r="B305">
            <v>1.3382920200533599</v>
          </cell>
          <cell r="D305">
            <v>74722.11</v>
          </cell>
          <cell r="E305">
            <v>2.8769791900000001</v>
          </cell>
          <cell r="F305">
            <v>26.6510596</v>
          </cell>
        </row>
        <row r="306">
          <cell r="A306">
            <v>36816</v>
          </cell>
          <cell r="B306">
            <v>1.33967744674186</v>
          </cell>
          <cell r="D306">
            <v>74644.83</v>
          </cell>
          <cell r="E306">
            <v>2.87772892</v>
          </cell>
          <cell r="F306">
            <v>26.689834959999999</v>
          </cell>
        </row>
        <row r="307">
          <cell r="A307">
            <v>36817</v>
          </cell>
          <cell r="B307">
            <v>1.3410643076518001</v>
          </cell>
          <cell r="D307">
            <v>74567.64</v>
          </cell>
          <cell r="E307">
            <v>2.8784737900000001</v>
          </cell>
          <cell r="F307">
            <v>26.728448050000001</v>
          </cell>
        </row>
        <row r="308">
          <cell r="A308">
            <v>36818</v>
          </cell>
          <cell r="B308">
            <v>1.3424526042679199</v>
          </cell>
          <cell r="D308">
            <v>74490.53</v>
          </cell>
          <cell r="E308">
            <v>2.8792136500000001</v>
          </cell>
          <cell r="F308">
            <v>26.766901919999999</v>
          </cell>
        </row>
        <row r="309">
          <cell r="A309">
            <v>36819</v>
          </cell>
          <cell r="B309">
            <v>1.3438423380764799</v>
          </cell>
          <cell r="D309">
            <v>74413.490000000005</v>
          </cell>
          <cell r="E309">
            <v>2.8799489399999998</v>
          </cell>
          <cell r="F309">
            <v>26.805192940000001</v>
          </cell>
        </row>
        <row r="310">
          <cell r="A310">
            <v>36822</v>
          </cell>
          <cell r="B310">
            <v>1.3452335105652999</v>
          </cell>
          <cell r="D310">
            <v>74336.539999999994</v>
          </cell>
          <cell r="E310">
            <v>2.88067947</v>
          </cell>
          <cell r="F310">
            <v>26.709646020000001</v>
          </cell>
        </row>
        <row r="311">
          <cell r="A311">
            <v>36823</v>
          </cell>
          <cell r="B311">
            <v>1.34662612322373</v>
          </cell>
          <cell r="D311">
            <v>74259.66</v>
          </cell>
          <cell r="E311">
            <v>2.8814050400000002</v>
          </cell>
          <cell r="F311">
            <v>26.747707569999999</v>
          </cell>
        </row>
        <row r="312">
          <cell r="A312">
            <v>36824</v>
          </cell>
          <cell r="B312">
            <v>1.3480201775426599</v>
          </cell>
          <cell r="D312">
            <v>74182.87</v>
          </cell>
          <cell r="E312">
            <v>2.8821260899999999</v>
          </cell>
          <cell r="F312">
            <v>26.785615100000001</v>
          </cell>
        </row>
        <row r="313">
          <cell r="A313">
            <v>36825</v>
          </cell>
          <cell r="B313">
            <v>1.3494156750145201</v>
          </cell>
          <cell r="D313">
            <v>74106.149999999994</v>
          </cell>
          <cell r="E313">
            <v>2.8828426</v>
          </cell>
          <cell r="F313">
            <v>26.823364779999999</v>
          </cell>
        </row>
        <row r="314">
          <cell r="A314">
            <v>36826</v>
          </cell>
          <cell r="B314">
            <v>1.3508126171333099</v>
          </cell>
          <cell r="D314">
            <v>74029.509999999995</v>
          </cell>
          <cell r="E314">
            <v>2.8835543600000002</v>
          </cell>
          <cell r="F314">
            <v>26.860961750000001</v>
          </cell>
        </row>
        <row r="315">
          <cell r="A315">
            <v>36829</v>
          </cell>
          <cell r="B315">
            <v>1.35221100539453</v>
          </cell>
          <cell r="D315">
            <v>73952.960000000006</v>
          </cell>
          <cell r="E315">
            <v>2.8842617800000001</v>
          </cell>
          <cell r="F315">
            <v>26.766465409999999</v>
          </cell>
        </row>
        <row r="316">
          <cell r="A316">
            <v>36830</v>
          </cell>
          <cell r="B316">
            <v>1.3536108412952801</v>
          </cell>
          <cell r="D316">
            <v>73876.479999999996</v>
          </cell>
          <cell r="E316">
            <v>2.8849646</v>
          </cell>
          <cell r="F316">
            <v>26.803842110000001</v>
          </cell>
        </row>
        <row r="317">
          <cell r="A317">
            <v>36831</v>
          </cell>
          <cell r="B317">
            <v>1.3550121263341799</v>
          </cell>
          <cell r="D317">
            <v>73800.08</v>
          </cell>
          <cell r="E317">
            <v>2.88566301</v>
          </cell>
          <cell r="F317">
            <v>26.841065159999999</v>
          </cell>
        </row>
        <row r="318">
          <cell r="A318">
            <v>36833</v>
          </cell>
          <cell r="B318">
            <v>1.3564148620113901</v>
          </cell>
          <cell r="D318">
            <v>73723.759999999995</v>
          </cell>
          <cell r="E318">
            <v>2.88635697</v>
          </cell>
          <cell r="F318">
            <v>26.812777669999999</v>
          </cell>
        </row>
        <row r="319">
          <cell r="A319">
            <v>36836</v>
          </cell>
          <cell r="B319">
            <v>1.35781904982866</v>
          </cell>
          <cell r="D319">
            <v>73647.520000000004</v>
          </cell>
          <cell r="E319">
            <v>2.8870464199999999</v>
          </cell>
          <cell r="F319">
            <v>26.720050369999999</v>
          </cell>
        </row>
        <row r="320">
          <cell r="A320">
            <v>36837</v>
          </cell>
          <cell r="B320">
            <v>1.35922469128927</v>
          </cell>
          <cell r="D320">
            <v>73571.350000000006</v>
          </cell>
          <cell r="E320">
            <v>2.8877317300000001</v>
          </cell>
          <cell r="F320">
            <v>26.756950360000001</v>
          </cell>
        </row>
        <row r="321">
          <cell r="A321">
            <v>36838</v>
          </cell>
          <cell r="B321">
            <v>1.3606317878980501</v>
          </cell>
          <cell r="D321">
            <v>73495.27</v>
          </cell>
          <cell r="E321">
            <v>2.88841284</v>
          </cell>
          <cell r="F321">
            <v>26.793704460000001</v>
          </cell>
        </row>
        <row r="322">
          <cell r="A322">
            <v>36839</v>
          </cell>
          <cell r="B322">
            <v>1.3620403411614099</v>
          </cell>
          <cell r="D322">
            <v>73419.259999999995</v>
          </cell>
          <cell r="E322">
            <v>2.88908947</v>
          </cell>
          <cell r="F322">
            <v>26.83031068</v>
          </cell>
        </row>
        <row r="323">
          <cell r="A323">
            <v>36840</v>
          </cell>
          <cell r="B323">
            <v>1.3634503525873101</v>
          </cell>
          <cell r="D323">
            <v>73343.34</v>
          </cell>
          <cell r="E323">
            <v>2.88976217</v>
          </cell>
          <cell r="F323">
            <v>26.866771660000001</v>
          </cell>
        </row>
        <row r="324">
          <cell r="A324">
            <v>36843</v>
          </cell>
          <cell r="B324">
            <v>1.3648618236852501</v>
          </cell>
          <cell r="D324">
            <v>73267.490000000005</v>
          </cell>
          <cell r="E324">
            <v>2.8904304199999999</v>
          </cell>
          <cell r="F324">
            <v>26.775037090000001</v>
          </cell>
        </row>
        <row r="325">
          <cell r="A325">
            <v>36844</v>
          </cell>
          <cell r="B325">
            <v>1.36627475596634</v>
          </cell>
          <cell r="D325">
            <v>73191.72</v>
          </cell>
          <cell r="E325">
            <v>2.8910947899999999</v>
          </cell>
          <cell r="F325">
            <v>26.811288619999999</v>
          </cell>
        </row>
        <row r="326">
          <cell r="A326">
            <v>36846</v>
          </cell>
          <cell r="B326">
            <v>1.3676891509432001</v>
          </cell>
          <cell r="D326">
            <v>73116.03</v>
          </cell>
          <cell r="E326">
            <v>2.8917549500000002</v>
          </cell>
          <cell r="F326">
            <v>26.783909229999999</v>
          </cell>
        </row>
        <row r="327">
          <cell r="A327">
            <v>36847</v>
          </cell>
          <cell r="B327">
            <v>1.3691050101300499</v>
          </cell>
          <cell r="D327">
            <v>73040.42</v>
          </cell>
          <cell r="E327">
            <v>2.89241101</v>
          </cell>
          <cell r="F327">
            <v>26.819917790000002</v>
          </cell>
        </row>
        <row r="328">
          <cell r="A328">
            <v>36850</v>
          </cell>
          <cell r="B328">
            <v>1.3705223350426801</v>
          </cell>
          <cell r="D328">
            <v>72964.88</v>
          </cell>
          <cell r="E328">
            <v>2.8930632900000002</v>
          </cell>
          <cell r="F328">
            <v>26.729849229999999</v>
          </cell>
        </row>
        <row r="329">
          <cell r="A329">
            <v>36851</v>
          </cell>
          <cell r="B329">
            <v>1.3719411271984301</v>
          </cell>
          <cell r="D329">
            <v>72889.429999999993</v>
          </cell>
          <cell r="E329">
            <v>2.8937112200000001</v>
          </cell>
          <cell r="F329">
            <v>26.765655500000001</v>
          </cell>
        </row>
        <row r="330">
          <cell r="A330">
            <v>36852</v>
          </cell>
          <cell r="B330">
            <v>1.3733613881162201</v>
          </cell>
          <cell r="D330">
            <v>72814.05</v>
          </cell>
          <cell r="E330">
            <v>2.8943555600000002</v>
          </cell>
          <cell r="F330">
            <v>26.8013224</v>
          </cell>
        </row>
        <row r="331">
          <cell r="A331">
            <v>36853</v>
          </cell>
          <cell r="B331">
            <v>1.3747831193165401</v>
          </cell>
          <cell r="D331">
            <v>72738.75</v>
          </cell>
          <cell r="E331">
            <v>2.8949957300000002</v>
          </cell>
          <cell r="F331">
            <v>26.836852360000002</v>
          </cell>
        </row>
        <row r="332">
          <cell r="A332">
            <v>36854</v>
          </cell>
          <cell r="B332">
            <v>1.37620632232146</v>
          </cell>
          <cell r="D332">
            <v>72663.520000000004</v>
          </cell>
          <cell r="E332">
            <v>2.8956322399999999</v>
          </cell>
          <cell r="F332">
            <v>26.872243000000001</v>
          </cell>
        </row>
        <row r="333">
          <cell r="A333">
            <v>36857</v>
          </cell>
          <cell r="B333">
            <v>1.37763099865462</v>
          </cell>
          <cell r="D333">
            <v>72588.38</v>
          </cell>
          <cell r="E333">
            <v>2.89626473</v>
          </cell>
          <cell r="F333">
            <v>26.783112330000002</v>
          </cell>
        </row>
        <row r="334">
          <cell r="A334">
            <v>36858</v>
          </cell>
          <cell r="B334">
            <v>1.3790571498412301</v>
          </cell>
          <cell r="D334">
            <v>72513.31</v>
          </cell>
          <cell r="E334">
            <v>2.8968937000000001</v>
          </cell>
          <cell r="F334">
            <v>26.81831047</v>
          </cell>
        </row>
        <row r="335">
          <cell r="A335">
            <v>36859</v>
          </cell>
          <cell r="B335">
            <v>1.3804847774081099</v>
          </cell>
          <cell r="D335">
            <v>72438.320000000007</v>
          </cell>
          <cell r="E335">
            <v>2.89751877</v>
          </cell>
          <cell r="F335">
            <v>26.853372650000001</v>
          </cell>
        </row>
        <row r="336">
          <cell r="A336">
            <v>36860</v>
          </cell>
          <cell r="B336">
            <v>1.3819138828836199</v>
          </cell>
          <cell r="D336">
            <v>72363.41</v>
          </cell>
          <cell r="E336">
            <v>2.8981399799999998</v>
          </cell>
          <cell r="F336">
            <v>26.888301210000002</v>
          </cell>
        </row>
        <row r="337">
          <cell r="A337">
            <v>36861</v>
          </cell>
          <cell r="B337">
            <v>1.38334446779772</v>
          </cell>
          <cell r="D337">
            <v>72288.570000000007</v>
          </cell>
          <cell r="E337">
            <v>2.8987576100000001</v>
          </cell>
          <cell r="F337">
            <v>26.923096019999999</v>
          </cell>
        </row>
        <row r="338">
          <cell r="A338">
            <v>36864</v>
          </cell>
          <cell r="B338">
            <v>1.38477653368197</v>
          </cell>
          <cell r="D338">
            <v>72213.820000000007</v>
          </cell>
          <cell r="E338">
            <v>2.8993714700000002</v>
          </cell>
          <cell r="F338">
            <v>26.834885790000001</v>
          </cell>
        </row>
        <row r="339">
          <cell r="A339">
            <v>36865</v>
          </cell>
          <cell r="B339">
            <v>1.38621008206948</v>
          </cell>
          <cell r="D339">
            <v>72139.14</v>
          </cell>
          <cell r="E339">
            <v>2.8999818199999998</v>
          </cell>
          <cell r="F339">
            <v>26.8694925</v>
          </cell>
        </row>
        <row r="340">
          <cell r="A340">
            <v>36866</v>
          </cell>
          <cell r="B340">
            <v>1.38764511449498</v>
          </cell>
          <cell r="D340">
            <v>72064.539999999994</v>
          </cell>
          <cell r="E340">
            <v>2.9005884700000002</v>
          </cell>
          <cell r="F340">
            <v>26.903970739999998</v>
          </cell>
        </row>
        <row r="341">
          <cell r="A341">
            <v>36867</v>
          </cell>
          <cell r="B341">
            <v>1.3890816324947799</v>
          </cell>
          <cell r="D341">
            <v>71990.009999999995</v>
          </cell>
          <cell r="E341">
            <v>2.9011916699999998</v>
          </cell>
          <cell r="F341">
            <v>26.9383178</v>
          </cell>
        </row>
        <row r="342">
          <cell r="A342">
            <v>36868</v>
          </cell>
          <cell r="B342">
            <v>1.3905196376067599</v>
          </cell>
          <cell r="D342">
            <v>71915.56</v>
          </cell>
          <cell r="E342">
            <v>2.9017912099999998</v>
          </cell>
          <cell r="F342">
            <v>26.9725359</v>
          </cell>
        </row>
        <row r="343">
          <cell r="A343">
            <v>36871</v>
          </cell>
          <cell r="B343">
            <v>1.39195913137042</v>
          </cell>
          <cell r="D343">
            <v>71841.19</v>
          </cell>
          <cell r="E343">
            <v>2.9023873199999999</v>
          </cell>
          <cell r="F343">
            <v>26.88523047</v>
          </cell>
        </row>
        <row r="344">
          <cell r="A344">
            <v>36872</v>
          </cell>
          <cell r="B344">
            <v>1.39340011532684</v>
          </cell>
          <cell r="D344">
            <v>71766.899999999994</v>
          </cell>
          <cell r="E344">
            <v>2.9029800200000002</v>
          </cell>
          <cell r="F344">
            <v>26.919266960000002</v>
          </cell>
        </row>
        <row r="345">
          <cell r="A345">
            <v>36873</v>
          </cell>
          <cell r="B345">
            <v>1.3948425910186899</v>
          </cell>
          <cell r="D345">
            <v>71692.679999999993</v>
          </cell>
          <cell r="E345">
            <v>2.9035690600000001</v>
          </cell>
          <cell r="F345">
            <v>26.953176769999999</v>
          </cell>
        </row>
        <row r="346">
          <cell r="A346">
            <v>36874</v>
          </cell>
          <cell r="B346">
            <v>1.3962865599902601</v>
          </cell>
          <cell r="D346">
            <v>71618.539999999994</v>
          </cell>
          <cell r="E346">
            <v>2.9041549299999998</v>
          </cell>
          <cell r="F346">
            <v>26.986959519999999</v>
          </cell>
        </row>
        <row r="347">
          <cell r="A347">
            <v>36875</v>
          </cell>
          <cell r="B347">
            <v>1.39773202378741</v>
          </cell>
          <cell r="D347">
            <v>71544.47</v>
          </cell>
          <cell r="E347">
            <v>2.90473713</v>
          </cell>
          <cell r="F347">
            <v>27.020619880000002</v>
          </cell>
        </row>
        <row r="348">
          <cell r="A348">
            <v>36878</v>
          </cell>
          <cell r="B348">
            <v>1.3991789839576201</v>
          </cell>
          <cell r="D348">
            <v>71470.48</v>
          </cell>
          <cell r="E348">
            <v>2.9053161200000002</v>
          </cell>
          <cell r="F348">
            <v>26.93420133</v>
          </cell>
        </row>
        <row r="349">
          <cell r="A349">
            <v>36879</v>
          </cell>
          <cell r="B349">
            <v>1.40062744204996</v>
          </cell>
          <cell r="D349">
            <v>71396.570000000007</v>
          </cell>
          <cell r="E349">
            <v>2.90589187</v>
          </cell>
          <cell r="F349">
            <v>26.96768642</v>
          </cell>
        </row>
        <row r="350">
          <cell r="A350">
            <v>36880</v>
          </cell>
          <cell r="B350">
            <v>1.4020773996151099</v>
          </cell>
          <cell r="D350">
            <v>71322.740000000005</v>
          </cell>
          <cell r="E350">
            <v>2.9064643700000001</v>
          </cell>
          <cell r="F350">
            <v>27.0010458</v>
          </cell>
        </row>
        <row r="351">
          <cell r="A351">
            <v>36881</v>
          </cell>
          <cell r="B351">
            <v>1.40352885820536</v>
          </cell>
          <cell r="D351">
            <v>71248.98</v>
          </cell>
          <cell r="E351">
            <v>2.9070333499999998</v>
          </cell>
          <cell r="F351">
            <v>27.034286649999999</v>
          </cell>
        </row>
        <row r="352">
          <cell r="A352">
            <v>36882</v>
          </cell>
          <cell r="B352">
            <v>1.4049818193746</v>
          </cell>
          <cell r="D352">
            <v>71175.3</v>
          </cell>
          <cell r="E352">
            <v>2.9075992300000002</v>
          </cell>
          <cell r="F352">
            <v>27.06740332</v>
          </cell>
        </row>
        <row r="353">
          <cell r="A353">
            <v>36886</v>
          </cell>
          <cell r="B353">
            <v>1.40643628467832</v>
          </cell>
          <cell r="D353">
            <v>71101.69</v>
          </cell>
          <cell r="E353">
            <v>2.90816199</v>
          </cell>
          <cell r="F353">
            <v>26.922974329999999</v>
          </cell>
        </row>
        <row r="354">
          <cell r="A354">
            <v>36887</v>
          </cell>
          <cell r="B354">
            <v>1.40789225567364</v>
          </cell>
          <cell r="D354">
            <v>71028.160000000003</v>
          </cell>
          <cell r="E354">
            <v>2.9087213300000001</v>
          </cell>
          <cell r="F354">
            <v>26.955955970000002</v>
          </cell>
        </row>
        <row r="355">
          <cell r="A355">
            <v>36888</v>
          </cell>
          <cell r="B355">
            <v>1.40934973391928</v>
          </cell>
          <cell r="D355">
            <v>70954.710000000006</v>
          </cell>
          <cell r="E355">
            <v>2.9092776800000002</v>
          </cell>
          <cell r="F355">
            <v>26.98882132</v>
          </cell>
        </row>
        <row r="356">
          <cell r="A356">
            <v>36889</v>
          </cell>
          <cell r="B356">
            <v>1.41080872097558</v>
          </cell>
          <cell r="D356">
            <v>70881.33</v>
          </cell>
          <cell r="E356">
            <v>2.9098307399999999</v>
          </cell>
          <cell r="F356">
            <v>27.02156716</v>
          </cell>
        </row>
        <row r="357">
          <cell r="A357">
            <v>36893</v>
          </cell>
          <cell r="B357">
            <v>1.4122692184044801</v>
          </cell>
          <cell r="D357">
            <v>70808.03</v>
          </cell>
          <cell r="E357">
            <v>2.91038094</v>
          </cell>
          <cell r="F357">
            <v>26.879476069999999</v>
          </cell>
        </row>
        <row r="358">
          <cell r="A358">
            <v>36894</v>
          </cell>
          <cell r="B358">
            <v>1.41373122776956</v>
          </cell>
          <cell r="D358">
            <v>70734.8</v>
          </cell>
          <cell r="E358">
            <v>2.91092796</v>
          </cell>
          <cell r="F358">
            <v>26.912088430000001</v>
          </cell>
        </row>
        <row r="359">
          <cell r="A359">
            <v>36895</v>
          </cell>
          <cell r="B359">
            <v>1.4151947506359901</v>
          </cell>
          <cell r="D359">
            <v>70661.649999999994</v>
          </cell>
          <cell r="E359">
            <v>2.9114717300000001</v>
          </cell>
          <cell r="F359">
            <v>26.94458874</v>
          </cell>
        </row>
        <row r="360">
          <cell r="A360">
            <v>36896</v>
          </cell>
          <cell r="B360">
            <v>1.4166597885706</v>
          </cell>
          <cell r="D360">
            <v>70588.58</v>
          </cell>
          <cell r="E360">
            <v>2.9120126700000002</v>
          </cell>
          <cell r="F360">
            <v>26.976970999999999</v>
          </cell>
        </row>
        <row r="361">
          <cell r="A361">
            <v>36899</v>
          </cell>
          <cell r="B361">
            <v>1.4181263431418001</v>
          </cell>
          <cell r="D361">
            <v>70515.58</v>
          </cell>
          <cell r="E361">
            <v>2.9125506799999998</v>
          </cell>
          <cell r="F361">
            <v>26.89426508</v>
          </cell>
        </row>
        <row r="362">
          <cell r="A362">
            <v>36900</v>
          </cell>
          <cell r="B362">
            <v>1.4195944159196401</v>
          </cell>
          <cell r="D362">
            <v>70442.66</v>
          </cell>
          <cell r="E362">
            <v>2.9130854400000001</v>
          </cell>
          <cell r="F362">
            <v>26.926484649999999</v>
          </cell>
        </row>
        <row r="363">
          <cell r="A363">
            <v>36901</v>
          </cell>
          <cell r="B363">
            <v>1.4210640084758199</v>
          </cell>
          <cell r="D363">
            <v>70369.81</v>
          </cell>
          <cell r="E363">
            <v>2.9136175899999999</v>
          </cell>
          <cell r="F363">
            <v>26.958591819999999</v>
          </cell>
        </row>
        <row r="364">
          <cell r="A364">
            <v>36902</v>
          </cell>
          <cell r="B364">
            <v>1.42253512238363</v>
          </cell>
          <cell r="D364">
            <v>70297.03</v>
          </cell>
          <cell r="E364">
            <v>2.9141465499999999</v>
          </cell>
          <cell r="F364">
            <v>26.99058578</v>
          </cell>
        </row>
        <row r="365">
          <cell r="A365">
            <v>36903</v>
          </cell>
          <cell r="B365">
            <v>1.424007759218</v>
          </cell>
          <cell r="D365">
            <v>70224.34</v>
          </cell>
          <cell r="E365">
            <v>2.9146727000000001</v>
          </cell>
          <cell r="F365">
            <v>27.022465650000001</v>
          </cell>
        </row>
        <row r="366">
          <cell r="A366">
            <v>36906</v>
          </cell>
          <cell r="B366">
            <v>1.4254819205555</v>
          </cell>
          <cell r="D366">
            <v>70151.710000000006</v>
          </cell>
          <cell r="E366">
            <v>2.9151959399999998</v>
          </cell>
          <cell r="F366">
            <v>26.94055973</v>
          </cell>
        </row>
        <row r="367">
          <cell r="A367">
            <v>36907</v>
          </cell>
          <cell r="B367">
            <v>1.42695760797433</v>
          </cell>
          <cell r="D367">
            <v>70079.17</v>
          </cell>
          <cell r="E367">
            <v>2.9157161600000001</v>
          </cell>
          <cell r="F367">
            <v>26.972281939999998</v>
          </cell>
        </row>
        <row r="368">
          <cell r="A368">
            <v>36908</v>
          </cell>
          <cell r="B368">
            <v>1.42843482305431</v>
          </cell>
          <cell r="D368">
            <v>70006.69</v>
          </cell>
          <cell r="E368">
            <v>2.91623374</v>
          </cell>
          <cell r="F368">
            <v>27.003898060000001</v>
          </cell>
        </row>
        <row r="369">
          <cell r="A369">
            <v>36909</v>
          </cell>
          <cell r="B369">
            <v>1.4299135673769201</v>
          </cell>
          <cell r="D369">
            <v>69934.3</v>
          </cell>
          <cell r="E369">
            <v>2.9167485599999998</v>
          </cell>
          <cell r="F369">
            <v>27.035401780000001</v>
          </cell>
        </row>
        <row r="370">
          <cell r="A370">
            <v>36910</v>
          </cell>
          <cell r="B370">
            <v>1.4313938425252499</v>
          </cell>
          <cell r="D370">
            <v>69861.97</v>
          </cell>
          <cell r="E370">
            <v>2.9172605100000002</v>
          </cell>
          <cell r="F370">
            <v>27.066797520000001</v>
          </cell>
        </row>
        <row r="371">
          <cell r="A371">
            <v>36913</v>
          </cell>
          <cell r="B371">
            <v>1.4328756500840401</v>
          </cell>
          <cell r="D371">
            <v>69789.73</v>
          </cell>
          <cell r="E371">
            <v>2.9177696900000001</v>
          </cell>
          <cell r="F371">
            <v>26.985672139999998</v>
          </cell>
        </row>
        <row r="372">
          <cell r="A372">
            <v>36914</v>
          </cell>
          <cell r="B372">
            <v>1.4343589916396799</v>
          </cell>
          <cell r="D372">
            <v>69717.55</v>
          </cell>
          <cell r="E372">
            <v>2.9182759800000002</v>
          </cell>
          <cell r="F372">
            <v>27.016915940000001</v>
          </cell>
        </row>
        <row r="373">
          <cell r="A373">
            <v>36915</v>
          </cell>
          <cell r="B373">
            <v>1.43584386878019</v>
          </cell>
          <cell r="D373">
            <v>69645.460000000006</v>
          </cell>
          <cell r="E373">
            <v>2.9187797500000001</v>
          </cell>
          <cell r="F373">
            <v>27.04805129</v>
          </cell>
        </row>
        <row r="374">
          <cell r="A374">
            <v>36916</v>
          </cell>
          <cell r="B374">
            <v>1.4373302830952399</v>
          </cell>
          <cell r="D374">
            <v>69573.429999999993</v>
          </cell>
          <cell r="E374">
            <v>2.9192808499999998</v>
          </cell>
          <cell r="F374">
            <v>27.079082620000001</v>
          </cell>
        </row>
        <row r="375">
          <cell r="A375">
            <v>36917</v>
          </cell>
          <cell r="B375">
            <v>1.4388182361761499</v>
          </cell>
          <cell r="D375">
            <v>69501.48</v>
          </cell>
          <cell r="E375">
            <v>2.9197791400000002</v>
          </cell>
          <cell r="F375">
            <v>27.110006129999999</v>
          </cell>
        </row>
        <row r="376">
          <cell r="A376">
            <v>36920</v>
          </cell>
          <cell r="B376">
            <v>1.4403077296158699</v>
          </cell>
          <cell r="D376">
            <v>69429.61</v>
          </cell>
          <cell r="E376">
            <v>2.9202747200000001</v>
          </cell>
          <cell r="F376">
            <v>27.029651909999998</v>
          </cell>
        </row>
        <row r="377">
          <cell r="A377">
            <v>36921</v>
          </cell>
          <cell r="B377">
            <v>1.4417987650090101</v>
          </cell>
          <cell r="D377">
            <v>69357.81</v>
          </cell>
          <cell r="E377">
            <v>2.9207676899999999</v>
          </cell>
          <cell r="F377">
            <v>27.06042725</v>
          </cell>
        </row>
        <row r="378">
          <cell r="A378">
            <v>36922</v>
          </cell>
          <cell r="B378">
            <v>1.44329134395184</v>
          </cell>
          <cell r="D378">
            <v>69286.080000000002</v>
          </cell>
          <cell r="E378">
            <v>2.9212581399999999</v>
          </cell>
          <cell r="F378">
            <v>27.09109939</v>
          </cell>
        </row>
        <row r="379">
          <cell r="A379">
            <v>36923</v>
          </cell>
          <cell r="B379">
            <v>1.44478546804227</v>
          </cell>
          <cell r="D379">
            <v>69214.429999999993</v>
          </cell>
          <cell r="E379">
            <v>2.9217459300000002</v>
          </cell>
          <cell r="F379">
            <v>27.121669959999998</v>
          </cell>
        </row>
        <row r="380">
          <cell r="A380">
            <v>36924</v>
          </cell>
          <cell r="B380">
            <v>1.44628113887987</v>
          </cell>
          <cell r="D380">
            <v>69142.850000000006</v>
          </cell>
          <cell r="E380">
            <v>2.9222313799999999</v>
          </cell>
          <cell r="F380">
            <v>27.152135019999999</v>
          </cell>
        </row>
        <row r="381">
          <cell r="A381">
            <v>36927</v>
          </cell>
          <cell r="B381">
            <v>1.4477783580658501</v>
          </cell>
          <cell r="D381">
            <v>69071.350000000006</v>
          </cell>
          <cell r="E381">
            <v>2.92271408</v>
          </cell>
          <cell r="F381">
            <v>27.072539849999998</v>
          </cell>
        </row>
        <row r="382">
          <cell r="A382">
            <v>36928</v>
          </cell>
          <cell r="B382">
            <v>1.44927712720311</v>
          </cell>
          <cell r="D382">
            <v>68999.92</v>
          </cell>
          <cell r="E382">
            <v>2.9231940999999999</v>
          </cell>
          <cell r="F382">
            <v>27.10286146</v>
          </cell>
        </row>
        <row r="383">
          <cell r="A383">
            <v>36929</v>
          </cell>
          <cell r="B383">
            <v>1.4507774478961799</v>
          </cell>
          <cell r="D383">
            <v>68928.56</v>
          </cell>
          <cell r="E383">
            <v>2.9236717900000002</v>
          </cell>
          <cell r="F383">
            <v>27.13308185</v>
          </cell>
        </row>
        <row r="384">
          <cell r="A384">
            <v>36930</v>
          </cell>
          <cell r="B384">
            <v>1.4522793217512699</v>
          </cell>
          <cell r="D384">
            <v>68857.279999999999</v>
          </cell>
          <cell r="E384">
            <v>2.9241469499999999</v>
          </cell>
          <cell r="F384">
            <v>27.163202600000002</v>
          </cell>
        </row>
        <row r="385">
          <cell r="A385">
            <v>36931</v>
          </cell>
          <cell r="B385">
            <v>1.4537827503762399</v>
          </cell>
          <cell r="D385">
            <v>68786.070000000007</v>
          </cell>
          <cell r="E385">
            <v>2.9246196699999998</v>
          </cell>
          <cell r="F385">
            <v>27.19322244</v>
          </cell>
        </row>
        <row r="386">
          <cell r="A386">
            <v>36934</v>
          </cell>
          <cell r="B386">
            <v>1.45528773538061</v>
          </cell>
          <cell r="D386">
            <v>68714.929999999993</v>
          </cell>
          <cell r="E386">
            <v>2.9250897500000002</v>
          </cell>
          <cell r="F386">
            <v>27.114371800000001</v>
          </cell>
        </row>
        <row r="387">
          <cell r="A387">
            <v>36935</v>
          </cell>
          <cell r="B387">
            <v>1.4567942783755801</v>
          </cell>
          <cell r="D387">
            <v>68643.87</v>
          </cell>
          <cell r="E387">
            <v>2.9255575199999999</v>
          </cell>
          <cell r="F387">
            <v>27.144254</v>
          </cell>
        </row>
        <row r="388">
          <cell r="A388">
            <v>36936</v>
          </cell>
          <cell r="B388">
            <v>1.4583023809740201</v>
          </cell>
          <cell r="D388">
            <v>68572.88</v>
          </cell>
          <cell r="E388">
            <v>2.9260230300000001</v>
          </cell>
          <cell r="F388">
            <v>27.174039329999999</v>
          </cell>
        </row>
        <row r="389">
          <cell r="A389">
            <v>36937</v>
          </cell>
          <cell r="B389">
            <v>1.4598120447904599</v>
          </cell>
          <cell r="D389">
            <v>68501.97</v>
          </cell>
          <cell r="E389">
            <v>2.9264858399999998</v>
          </cell>
          <cell r="F389">
            <v>27.203723570000001</v>
          </cell>
        </row>
        <row r="390">
          <cell r="A390">
            <v>36938</v>
          </cell>
          <cell r="B390">
            <v>1.4613232714411</v>
          </cell>
          <cell r="D390">
            <v>68431.13</v>
          </cell>
          <cell r="E390">
            <v>2.9269465000000001</v>
          </cell>
          <cell r="F390">
            <v>27.23331108</v>
          </cell>
        </row>
        <row r="391">
          <cell r="A391">
            <v>36941</v>
          </cell>
          <cell r="B391">
            <v>1.4628360625438199</v>
          </cell>
          <cell r="D391">
            <v>68360.36</v>
          </cell>
          <cell r="E391">
            <v>2.92740483</v>
          </cell>
          <cell r="F391">
            <v>27.15519136</v>
          </cell>
        </row>
        <row r="392">
          <cell r="A392">
            <v>36942</v>
          </cell>
          <cell r="B392">
            <v>1.46435041971818</v>
          </cell>
          <cell r="D392">
            <v>68289.67</v>
          </cell>
          <cell r="E392">
            <v>2.9278605999999998</v>
          </cell>
          <cell r="F392">
            <v>27.184645410000002</v>
          </cell>
        </row>
        <row r="393">
          <cell r="A393">
            <v>36943</v>
          </cell>
          <cell r="B393">
            <v>1.4658663445853899</v>
          </cell>
          <cell r="D393">
            <v>68219.039999999994</v>
          </cell>
          <cell r="E393">
            <v>2.92831412</v>
          </cell>
          <cell r="F393">
            <v>27.214003590000001</v>
          </cell>
        </row>
        <row r="394">
          <cell r="A394">
            <v>36944</v>
          </cell>
          <cell r="B394">
            <v>1.46738383876837</v>
          </cell>
          <cell r="D394">
            <v>68148.490000000005</v>
          </cell>
          <cell r="E394">
            <v>2.9287654399999998</v>
          </cell>
          <cell r="F394">
            <v>27.24326447</v>
          </cell>
        </row>
        <row r="395">
          <cell r="A395">
            <v>36945</v>
          </cell>
          <cell r="B395">
            <v>1.4689029038917101</v>
          </cell>
          <cell r="D395">
            <v>68078.02</v>
          </cell>
          <cell r="E395">
            <v>2.9292143300000002</v>
          </cell>
          <cell r="F395">
            <v>27.272432389999999</v>
          </cell>
        </row>
        <row r="396">
          <cell r="A396">
            <v>36950</v>
          </cell>
          <cell r="B396">
            <v>1.47042354158167</v>
          </cell>
          <cell r="D396">
            <v>68007.62</v>
          </cell>
          <cell r="E396">
            <v>2.9296610900000002</v>
          </cell>
          <cell r="F396">
            <v>27.089390590000001</v>
          </cell>
        </row>
        <row r="397">
          <cell r="A397">
            <v>36951</v>
          </cell>
          <cell r="B397">
            <v>1.4719457534661999</v>
          </cell>
          <cell r="D397">
            <v>67937.289999999994</v>
          </cell>
          <cell r="E397">
            <v>2.9301054999999998</v>
          </cell>
          <cell r="F397">
            <v>27.118483269999999</v>
          </cell>
        </row>
        <row r="398">
          <cell r="A398">
            <v>36952</v>
          </cell>
          <cell r="B398">
            <v>1.4734695411749501</v>
          </cell>
          <cell r="D398">
            <v>67867.03</v>
          </cell>
          <cell r="E398">
            <v>2.9305475799999998</v>
          </cell>
          <cell r="F398">
            <v>27.14748561</v>
          </cell>
        </row>
        <row r="399">
          <cell r="A399">
            <v>36955</v>
          </cell>
          <cell r="B399">
            <v>1.47499490633924</v>
          </cell>
          <cell r="D399">
            <v>67796.84</v>
          </cell>
          <cell r="E399">
            <v>2.9309876300000002</v>
          </cell>
          <cell r="F399">
            <v>27.07173113</v>
          </cell>
        </row>
        <row r="400">
          <cell r="A400">
            <v>36956</v>
          </cell>
          <cell r="B400">
            <v>1.4765218505920801</v>
          </cell>
          <cell r="D400">
            <v>67726.73</v>
          </cell>
          <cell r="E400">
            <v>2.9314254000000002</v>
          </cell>
          <cell r="F400">
            <v>27.100606030000002</v>
          </cell>
        </row>
        <row r="401">
          <cell r="A401">
            <v>36957</v>
          </cell>
          <cell r="B401">
            <v>1.47805037556818</v>
          </cell>
          <cell r="D401">
            <v>67656.69</v>
          </cell>
          <cell r="E401">
            <v>2.93186093</v>
          </cell>
          <cell r="F401">
            <v>27.129384959999999</v>
          </cell>
        </row>
        <row r="402">
          <cell r="A402">
            <v>36958</v>
          </cell>
          <cell r="B402">
            <v>1.4795804829039301</v>
          </cell>
          <cell r="D402">
            <v>67586.73</v>
          </cell>
          <cell r="E402">
            <v>2.9322944999999998</v>
          </cell>
          <cell r="F402">
            <v>27.158075199999999</v>
          </cell>
        </row>
        <row r="403">
          <cell r="A403">
            <v>36959</v>
          </cell>
          <cell r="B403">
            <v>1.48111217423742</v>
          </cell>
          <cell r="D403">
            <v>67516.83</v>
          </cell>
          <cell r="E403">
            <v>2.9327255700000001</v>
          </cell>
          <cell r="F403">
            <v>27.18667215</v>
          </cell>
        </row>
        <row r="404">
          <cell r="A404">
            <v>36962</v>
          </cell>
          <cell r="B404">
            <v>1.4826454512084399</v>
          </cell>
          <cell r="D404">
            <v>67447.009999999995</v>
          </cell>
          <cell r="E404">
            <v>2.9331547200000001</v>
          </cell>
          <cell r="F404">
            <v>27.11159361</v>
          </cell>
        </row>
        <row r="405">
          <cell r="A405">
            <v>36963</v>
          </cell>
          <cell r="B405">
            <v>1.4841803154584801</v>
          </cell>
          <cell r="D405">
            <v>67377.259999999995</v>
          </cell>
          <cell r="E405">
            <v>2.9335816800000001</v>
          </cell>
          <cell r="F405">
            <v>27.140065839999998</v>
          </cell>
        </row>
        <row r="406">
          <cell r="A406">
            <v>36964</v>
          </cell>
          <cell r="B406">
            <v>1.48571676863071</v>
          </cell>
          <cell r="D406">
            <v>67307.58</v>
          </cell>
          <cell r="E406">
            <v>2.9340067300000001</v>
          </cell>
          <cell r="F406">
            <v>27.168447700000002</v>
          </cell>
        </row>
        <row r="407">
          <cell r="A407">
            <v>36965</v>
          </cell>
          <cell r="B407">
            <v>1.48725481237002</v>
          </cell>
          <cell r="D407">
            <v>67237.97</v>
          </cell>
          <cell r="E407">
            <v>2.9344293299999999</v>
          </cell>
          <cell r="F407">
            <v>27.196743529999999</v>
          </cell>
        </row>
        <row r="408">
          <cell r="A408">
            <v>36966</v>
          </cell>
          <cell r="B408">
            <v>1.48879444832299</v>
          </cell>
          <cell r="D408">
            <v>67168.44</v>
          </cell>
          <cell r="E408">
            <v>2.9348500300000002</v>
          </cell>
          <cell r="F408">
            <v>27.224948609999998</v>
          </cell>
        </row>
        <row r="409">
          <cell r="A409">
            <v>36969</v>
          </cell>
          <cell r="B409">
            <v>1.49033567813793</v>
          </cell>
          <cell r="D409">
            <v>67098.98</v>
          </cell>
          <cell r="E409">
            <v>2.9352688300000001</v>
          </cell>
          <cell r="F409">
            <v>27.15053262</v>
          </cell>
        </row>
        <row r="410">
          <cell r="A410">
            <v>36970</v>
          </cell>
          <cell r="B410">
            <v>1.4918785034648201</v>
          </cell>
          <cell r="D410">
            <v>67029.59</v>
          </cell>
          <cell r="E410">
            <v>2.9356854499999998</v>
          </cell>
          <cell r="F410">
            <v>27.178617320000001</v>
          </cell>
        </row>
        <row r="411">
          <cell r="A411">
            <v>36971</v>
          </cell>
          <cell r="B411">
            <v>1.49342292595537</v>
          </cell>
          <cell r="D411">
            <v>66960.27</v>
          </cell>
          <cell r="E411">
            <v>2.93609988</v>
          </cell>
          <cell r="F411">
            <v>27.206613969999999</v>
          </cell>
        </row>
        <row r="412">
          <cell r="A412">
            <v>36972</v>
          </cell>
          <cell r="B412">
            <v>1.4949689472630101</v>
          </cell>
          <cell r="D412">
            <v>66891.02</v>
          </cell>
          <cell r="E412">
            <v>2.9365123999999998</v>
          </cell>
          <cell r="F412">
            <v>27.23452077</v>
          </cell>
        </row>
        <row r="413">
          <cell r="A413">
            <v>36973</v>
          </cell>
          <cell r="B413">
            <v>1.4965165690428399</v>
          </cell>
          <cell r="D413">
            <v>66821.850000000006</v>
          </cell>
          <cell r="E413">
            <v>2.9369229899999998</v>
          </cell>
          <cell r="F413">
            <v>27.262345069999999</v>
          </cell>
        </row>
        <row r="414">
          <cell r="A414">
            <v>36976</v>
          </cell>
          <cell r="B414">
            <v>1.49806579295172</v>
          </cell>
          <cell r="D414">
            <v>66752.740000000005</v>
          </cell>
          <cell r="E414">
            <v>2.93733164</v>
          </cell>
          <cell r="F414">
            <v>27.188584349999999</v>
          </cell>
        </row>
        <row r="415">
          <cell r="A415">
            <v>36977</v>
          </cell>
          <cell r="B415">
            <v>1.49961662064821</v>
          </cell>
          <cell r="D415">
            <v>66683.710000000006</v>
          </cell>
          <cell r="E415">
            <v>2.9377380500000001</v>
          </cell>
          <cell r="F415">
            <v>27.21628827</v>
          </cell>
        </row>
        <row r="416">
          <cell r="A416">
            <v>36978</v>
          </cell>
          <cell r="B416">
            <v>1.5011690537925699</v>
          </cell>
          <cell r="D416">
            <v>66614.75</v>
          </cell>
          <cell r="E416">
            <v>2.9381427699999998</v>
          </cell>
          <cell r="F416">
            <v>27.24390605</v>
          </cell>
        </row>
        <row r="417">
          <cell r="A417">
            <v>36979</v>
          </cell>
          <cell r="B417">
            <v>1.5027230940467999</v>
          </cell>
          <cell r="D417">
            <v>66545.86</v>
          </cell>
          <cell r="E417">
            <v>2.9385455</v>
          </cell>
          <cell r="F417">
            <v>27.27144199</v>
          </cell>
        </row>
        <row r="418">
          <cell r="A418">
            <v>36980</v>
          </cell>
          <cell r="B418">
            <v>1.5042787430746001</v>
          </cell>
          <cell r="D418">
            <v>66477.039999999994</v>
          </cell>
          <cell r="E418">
            <v>2.9389462000000002</v>
          </cell>
          <cell r="F418">
            <v>27.298891139999999</v>
          </cell>
        </row>
        <row r="419">
          <cell r="A419">
            <v>36983</v>
          </cell>
          <cell r="B419">
            <v>1.5058360025414199</v>
          </cell>
          <cell r="D419">
            <v>66408.289999999994</v>
          </cell>
          <cell r="E419">
            <v>2.9393448499999999</v>
          </cell>
          <cell r="F419">
            <v>27.22577588</v>
          </cell>
        </row>
        <row r="420">
          <cell r="A420">
            <v>36984</v>
          </cell>
          <cell r="B420">
            <v>1.5073948741144101</v>
          </cell>
          <cell r="D420">
            <v>66339.62</v>
          </cell>
          <cell r="E420">
            <v>2.9397419899999999</v>
          </cell>
          <cell r="F420">
            <v>27.253109500000001</v>
          </cell>
        </row>
        <row r="421">
          <cell r="A421">
            <v>36985</v>
          </cell>
          <cell r="B421">
            <v>1.5089553594624601</v>
          </cell>
          <cell r="D421">
            <v>66271.009999999995</v>
          </cell>
          <cell r="E421">
            <v>2.9401370199999999</v>
          </cell>
          <cell r="F421">
            <v>27.28036165</v>
          </cell>
        </row>
        <row r="422">
          <cell r="A422">
            <v>36986</v>
          </cell>
          <cell r="B422">
            <v>1.5105174602561799</v>
          </cell>
          <cell r="D422">
            <v>66202.48</v>
          </cell>
          <cell r="E422">
            <v>2.9405302</v>
          </cell>
          <cell r="F422">
            <v>27.307530400000001</v>
          </cell>
        </row>
        <row r="423">
          <cell r="A423">
            <v>36987</v>
          </cell>
          <cell r="B423">
            <v>1.51208117816791</v>
          </cell>
          <cell r="D423">
            <v>66134.02</v>
          </cell>
          <cell r="E423">
            <v>2.9409214700000001</v>
          </cell>
          <cell r="F423">
            <v>27.334616929999999</v>
          </cell>
        </row>
        <row r="424">
          <cell r="A424">
            <v>36990</v>
          </cell>
          <cell r="B424">
            <v>1.51364651487173</v>
          </cell>
          <cell r="D424">
            <v>66065.62</v>
          </cell>
          <cell r="E424">
            <v>2.9413108100000001</v>
          </cell>
          <cell r="F424">
            <v>27.262135019999999</v>
          </cell>
        </row>
        <row r="425">
          <cell r="A425">
            <v>36991</v>
          </cell>
          <cell r="B425">
            <v>1.51521347204343</v>
          </cell>
          <cell r="D425">
            <v>65997.3</v>
          </cell>
          <cell r="E425">
            <v>2.9416984500000001</v>
          </cell>
          <cell r="F425">
            <v>27.289109719999999</v>
          </cell>
        </row>
        <row r="426">
          <cell r="A426">
            <v>36992</v>
          </cell>
          <cell r="B426">
            <v>1.5167820513605701</v>
          </cell>
          <cell r="D426">
            <v>65929.05</v>
          </cell>
          <cell r="E426">
            <v>2.9420840699999999</v>
          </cell>
          <cell r="F426">
            <v>27.31600422</v>
          </cell>
        </row>
        <row r="427">
          <cell r="A427">
            <v>36993</v>
          </cell>
          <cell r="B427">
            <v>1.51835225450241</v>
          </cell>
          <cell r="D427">
            <v>65860.87</v>
          </cell>
          <cell r="E427">
            <v>2.9424682</v>
          </cell>
          <cell r="F427">
            <v>27.342819680000002</v>
          </cell>
        </row>
        <row r="428">
          <cell r="A428">
            <v>36997</v>
          </cell>
          <cell r="B428">
            <v>1.5199240831499801</v>
          </cell>
          <cell r="D428">
            <v>65792.759999999995</v>
          </cell>
          <cell r="E428">
            <v>2.94285021</v>
          </cell>
          <cell r="F428">
            <v>27.2219683</v>
          </cell>
        </row>
        <row r="429">
          <cell r="A429">
            <v>36998</v>
          </cell>
          <cell r="B429">
            <v>1.5214975389860199</v>
          </cell>
          <cell r="D429">
            <v>65724.72</v>
          </cell>
          <cell r="E429">
            <v>2.94323062</v>
          </cell>
          <cell r="F429">
            <v>27.248698350000002</v>
          </cell>
        </row>
        <row r="430">
          <cell r="A430">
            <v>36999</v>
          </cell>
          <cell r="B430">
            <v>1.52307262369505</v>
          </cell>
          <cell r="D430">
            <v>65656.75</v>
          </cell>
          <cell r="E430">
            <v>2.9436094000000002</v>
          </cell>
          <cell r="F430">
            <v>27.275348829999999</v>
          </cell>
        </row>
        <row r="431">
          <cell r="A431">
            <v>37000</v>
          </cell>
          <cell r="B431">
            <v>1.5246493389633</v>
          </cell>
          <cell r="D431">
            <v>65588.850000000006</v>
          </cell>
          <cell r="E431">
            <v>2.9439861700000001</v>
          </cell>
          <cell r="F431">
            <v>27.301920849999998</v>
          </cell>
        </row>
        <row r="432">
          <cell r="A432">
            <v>37001</v>
          </cell>
          <cell r="B432">
            <v>1.5262276864787501</v>
          </cell>
          <cell r="D432">
            <v>65521.02</v>
          </cell>
          <cell r="E432">
            <v>2.94436119</v>
          </cell>
          <cell r="F432">
            <v>27.32841552</v>
          </cell>
        </row>
        <row r="433">
          <cell r="A433">
            <v>37004</v>
          </cell>
          <cell r="B433">
            <v>1.5278076679311501</v>
          </cell>
          <cell r="D433">
            <v>65453.26</v>
          </cell>
          <cell r="E433">
            <v>2.9447346799999998</v>
          </cell>
          <cell r="F433">
            <v>27.257567179999999</v>
          </cell>
        </row>
        <row r="434">
          <cell r="A434">
            <v>37005</v>
          </cell>
          <cell r="B434">
            <v>1.5293892850119699</v>
          </cell>
          <cell r="D434">
            <v>65385.58</v>
          </cell>
          <cell r="E434">
            <v>2.9451062800000001</v>
          </cell>
          <cell r="F434">
            <v>27.28395269</v>
          </cell>
        </row>
        <row r="435">
          <cell r="A435">
            <v>37006</v>
          </cell>
          <cell r="B435">
            <v>1.53097253941445</v>
          </cell>
          <cell r="D435">
            <v>65317.96</v>
          </cell>
          <cell r="E435">
            <v>2.9454762200000002</v>
          </cell>
          <cell r="F435">
            <v>27.310262479999999</v>
          </cell>
        </row>
        <row r="436">
          <cell r="A436">
            <v>37007</v>
          </cell>
          <cell r="B436">
            <v>1.53255743283359</v>
          </cell>
          <cell r="D436">
            <v>65250.41</v>
          </cell>
          <cell r="E436">
            <v>2.9458444400000001</v>
          </cell>
          <cell r="F436">
            <v>27.33649114</v>
          </cell>
        </row>
        <row r="437">
          <cell r="A437">
            <v>37008</v>
          </cell>
          <cell r="B437">
            <v>1.5341439669661201</v>
          </cell>
          <cell r="D437">
            <v>65182.93</v>
          </cell>
          <cell r="E437">
            <v>2.9462108699999998</v>
          </cell>
          <cell r="F437">
            <v>27.3626462</v>
          </cell>
        </row>
        <row r="438">
          <cell r="A438">
            <v>37011</v>
          </cell>
          <cell r="B438">
            <v>1.53573214351054</v>
          </cell>
          <cell r="D438">
            <v>65115.519999999997</v>
          </cell>
          <cell r="E438">
            <v>2.9465757199999998</v>
          </cell>
          <cell r="F438">
            <v>27.29239398</v>
          </cell>
        </row>
        <row r="439">
          <cell r="A439">
            <v>37013</v>
          </cell>
          <cell r="B439">
            <v>1.5373219641671101</v>
          </cell>
          <cell r="D439">
            <v>65048.18</v>
          </cell>
          <cell r="E439">
            <v>2.94693893</v>
          </cell>
          <cell r="F439">
            <v>27.270557610000001</v>
          </cell>
        </row>
        <row r="440">
          <cell r="A440">
            <v>37014</v>
          </cell>
          <cell r="B440">
            <v>1.53891343063785</v>
          </cell>
          <cell r="D440">
            <v>64980.91</v>
          </cell>
          <cell r="E440">
            <v>2.9473007199999999</v>
          </cell>
          <cell r="F440">
            <v>27.29655726</v>
          </cell>
        </row>
        <row r="441">
          <cell r="A441">
            <v>37015</v>
          </cell>
          <cell r="B441">
            <v>1.54050654462654</v>
          </cell>
          <cell r="D441">
            <v>64913.71</v>
          </cell>
          <cell r="E441">
            <v>2.9476604000000002</v>
          </cell>
          <cell r="F441">
            <v>27.32248002</v>
          </cell>
        </row>
        <row r="442">
          <cell r="A442">
            <v>37018</v>
          </cell>
          <cell r="B442">
            <v>1.54210130783872</v>
          </cell>
          <cell r="D442">
            <v>64846.58</v>
          </cell>
          <cell r="E442">
            <v>2.9480187999999998</v>
          </cell>
          <cell r="F442">
            <v>27.253196590000002</v>
          </cell>
        </row>
        <row r="443">
          <cell r="A443">
            <v>37019</v>
          </cell>
          <cell r="B443">
            <v>1.5436977219817001</v>
          </cell>
          <cell r="D443">
            <v>64779.519999999997</v>
          </cell>
          <cell r="E443">
            <v>2.9483755299999999</v>
          </cell>
          <cell r="F443">
            <v>27.27901859</v>
          </cell>
        </row>
        <row r="444">
          <cell r="A444">
            <v>37020</v>
          </cell>
          <cell r="B444">
            <v>1.54529578876455</v>
          </cell>
          <cell r="D444">
            <v>64712.53</v>
          </cell>
          <cell r="E444">
            <v>2.9487305099999999</v>
          </cell>
          <cell r="F444">
            <v>27.30476492</v>
          </cell>
        </row>
        <row r="445">
          <cell r="A445">
            <v>37021</v>
          </cell>
          <cell r="B445">
            <v>1.5468955098981301</v>
          </cell>
          <cell r="D445">
            <v>64645.61</v>
          </cell>
          <cell r="E445">
            <v>2.9490839499999999</v>
          </cell>
          <cell r="F445">
            <v>27.330439899999998</v>
          </cell>
        </row>
        <row r="446">
          <cell r="A446">
            <v>37022</v>
          </cell>
          <cell r="B446">
            <v>1.54849688709505</v>
          </cell>
          <cell r="D446">
            <v>64578.75</v>
          </cell>
          <cell r="E446">
            <v>2.9494357500000001</v>
          </cell>
          <cell r="F446">
            <v>27.35603789</v>
          </cell>
        </row>
        <row r="447">
          <cell r="A447">
            <v>37025</v>
          </cell>
          <cell r="B447">
            <v>1.5500999220697</v>
          </cell>
          <cell r="D447">
            <v>64511.97</v>
          </cell>
          <cell r="E447">
            <v>2.9497861400000001</v>
          </cell>
          <cell r="F447">
            <v>27.28732377</v>
          </cell>
        </row>
        <row r="448">
          <cell r="A448">
            <v>37026</v>
          </cell>
          <cell r="B448">
            <v>1.55170461653824</v>
          </cell>
          <cell r="D448">
            <v>64445.26</v>
          </cell>
          <cell r="E448">
            <v>2.9501347099999999</v>
          </cell>
          <cell r="F448">
            <v>27.312822839999999</v>
          </cell>
        </row>
        <row r="449">
          <cell r="A449">
            <v>37027</v>
          </cell>
          <cell r="B449">
            <v>1.55331097221862</v>
          </cell>
          <cell r="D449">
            <v>64378.61</v>
          </cell>
          <cell r="E449">
            <v>2.9504819699999998</v>
          </cell>
          <cell r="F449">
            <v>27.338252619999999</v>
          </cell>
        </row>
        <row r="450">
          <cell r="A450">
            <v>37028</v>
          </cell>
          <cell r="B450">
            <v>1.5549189908305601</v>
          </cell>
          <cell r="D450">
            <v>64312.03</v>
          </cell>
          <cell r="E450">
            <v>2.9508275300000002</v>
          </cell>
          <cell r="F450">
            <v>27.363607420000001</v>
          </cell>
        </row>
        <row r="451">
          <cell r="A451">
            <v>37029</v>
          </cell>
          <cell r="B451">
            <v>1.55652867409555</v>
          </cell>
          <cell r="D451">
            <v>64245.52</v>
          </cell>
          <cell r="E451">
            <v>2.95117158</v>
          </cell>
          <cell r="F451">
            <v>27.388891529999999</v>
          </cell>
        </row>
        <row r="452">
          <cell r="A452">
            <v>37032</v>
          </cell>
          <cell r="B452">
            <v>1.5581400237368801</v>
          </cell>
          <cell r="D452">
            <v>64179.08</v>
          </cell>
          <cell r="E452">
            <v>2.9515140199999998</v>
          </cell>
          <cell r="F452">
            <v>27.32073617</v>
          </cell>
        </row>
        <row r="453">
          <cell r="A453">
            <v>37033</v>
          </cell>
          <cell r="B453">
            <v>1.5597530414796099</v>
          </cell>
          <cell r="D453">
            <v>64112.71</v>
          </cell>
          <cell r="E453">
            <v>2.9518550499999998</v>
          </cell>
          <cell r="F453">
            <v>27.345925640000001</v>
          </cell>
        </row>
        <row r="454">
          <cell r="A454">
            <v>37034</v>
          </cell>
          <cell r="B454">
            <v>1.5613677290506001</v>
          </cell>
          <cell r="D454">
            <v>64046.41</v>
          </cell>
          <cell r="E454">
            <v>2.95219458</v>
          </cell>
          <cell r="F454">
            <v>27.371041949999999</v>
          </cell>
        </row>
        <row r="455">
          <cell r="A455">
            <v>37035</v>
          </cell>
          <cell r="B455">
            <v>1.56298408817849</v>
          </cell>
          <cell r="D455">
            <v>63980.18</v>
          </cell>
          <cell r="E455">
            <v>2.9525324799999999</v>
          </cell>
          <cell r="F455">
            <v>27.396086019999998</v>
          </cell>
        </row>
        <row r="456">
          <cell r="A456">
            <v>37036</v>
          </cell>
          <cell r="B456">
            <v>1.56460212059369</v>
          </cell>
          <cell r="D456">
            <v>63914.01</v>
          </cell>
          <cell r="E456">
            <v>2.9528692699999999</v>
          </cell>
          <cell r="F456">
            <v>27.421062169999999</v>
          </cell>
        </row>
        <row r="457">
          <cell r="A457">
            <v>37039</v>
          </cell>
          <cell r="B457">
            <v>1.5662218280284499</v>
          </cell>
          <cell r="D457">
            <v>63847.92</v>
          </cell>
          <cell r="E457">
            <v>2.9532042199999999</v>
          </cell>
          <cell r="F457">
            <v>27.353457710000001</v>
          </cell>
        </row>
        <row r="458">
          <cell r="A458">
            <v>37040</v>
          </cell>
          <cell r="B458">
            <v>1.56784321221676</v>
          </cell>
          <cell r="D458">
            <v>63781.89</v>
          </cell>
          <cell r="E458">
            <v>2.9535378200000002</v>
          </cell>
          <cell r="F458">
            <v>27.378339239999999</v>
          </cell>
        </row>
        <row r="459">
          <cell r="A459">
            <v>37041</v>
          </cell>
          <cell r="B459">
            <v>1.5694662748944399</v>
          </cell>
          <cell r="D459">
            <v>63715.93</v>
          </cell>
          <cell r="E459">
            <v>2.95386997</v>
          </cell>
          <cell r="F459">
            <v>27.4031536</v>
          </cell>
        </row>
        <row r="460">
          <cell r="A460">
            <v>37042</v>
          </cell>
          <cell r="B460">
            <v>1.5710910177991</v>
          </cell>
          <cell r="D460">
            <v>63650.04</v>
          </cell>
          <cell r="E460">
            <v>2.95420054</v>
          </cell>
          <cell r="F460">
            <v>27.42789483</v>
          </cell>
        </row>
        <row r="461">
          <cell r="A461">
            <v>37043</v>
          </cell>
          <cell r="B461">
            <v>1.57271744267013</v>
          </cell>
          <cell r="D461">
            <v>63584.21</v>
          </cell>
          <cell r="E461">
            <v>2.95452973</v>
          </cell>
          <cell r="F461">
            <v>27.452567250000001</v>
          </cell>
        </row>
        <row r="462">
          <cell r="A462">
            <v>37046</v>
          </cell>
          <cell r="B462">
            <v>1.5743455512487501</v>
          </cell>
          <cell r="D462">
            <v>63518.46</v>
          </cell>
          <cell r="E462">
            <v>2.9548577300000001</v>
          </cell>
          <cell r="F462">
            <v>27.385512349999999</v>
          </cell>
        </row>
        <row r="463">
          <cell r="A463">
            <v>37047</v>
          </cell>
          <cell r="B463">
            <v>1.5759753452779599</v>
          </cell>
          <cell r="D463">
            <v>63452.77</v>
          </cell>
          <cell r="E463">
            <v>2.9551840899999999</v>
          </cell>
          <cell r="F463">
            <v>27.410092729999999</v>
          </cell>
        </row>
        <row r="464">
          <cell r="A464">
            <v>37048</v>
          </cell>
          <cell r="B464">
            <v>1.57760682650257</v>
          </cell>
          <cell r="D464">
            <v>63387.15</v>
          </cell>
          <cell r="E464">
            <v>2.9555090100000001</v>
          </cell>
          <cell r="F464">
            <v>27.434608310000002</v>
          </cell>
        </row>
        <row r="465">
          <cell r="A465">
            <v>37049</v>
          </cell>
          <cell r="B465">
            <v>1.5792399966691999</v>
          </cell>
          <cell r="D465">
            <v>63321.599999999999</v>
          </cell>
          <cell r="E465">
            <v>2.9558326699999999</v>
          </cell>
          <cell r="F465">
            <v>27.459053059999999</v>
          </cell>
        </row>
        <row r="466">
          <cell r="A466">
            <v>37050</v>
          </cell>
          <cell r="B466">
            <v>1.5808748575262901</v>
          </cell>
          <cell r="D466">
            <v>63256.11</v>
          </cell>
          <cell r="E466">
            <v>2.9561549399999998</v>
          </cell>
          <cell r="F466">
            <v>27.483434769999999</v>
          </cell>
        </row>
        <row r="467">
          <cell r="A467">
            <v>37053</v>
          </cell>
          <cell r="B467">
            <v>1.5825114108240499</v>
          </cell>
          <cell r="D467">
            <v>63190.7</v>
          </cell>
          <cell r="E467">
            <v>2.95647569</v>
          </cell>
          <cell r="F467">
            <v>27.416910680000001</v>
          </cell>
        </row>
        <row r="468">
          <cell r="A468">
            <v>37054</v>
          </cell>
          <cell r="B468">
            <v>1.58414965831456</v>
          </cell>
          <cell r="D468">
            <v>63125.35</v>
          </cell>
          <cell r="E468">
            <v>2.9567951099999998</v>
          </cell>
          <cell r="F468">
            <v>27.441202130000001</v>
          </cell>
        </row>
        <row r="469">
          <cell r="A469">
            <v>37055</v>
          </cell>
          <cell r="B469">
            <v>1.58578960175165</v>
          </cell>
          <cell r="D469">
            <v>63060.07</v>
          </cell>
          <cell r="E469">
            <v>2.9571133700000001</v>
          </cell>
          <cell r="F469">
            <v>27.465427479999999</v>
          </cell>
        </row>
        <row r="470">
          <cell r="A470">
            <v>37057</v>
          </cell>
          <cell r="B470">
            <v>1.58743124289102</v>
          </cell>
          <cell r="D470">
            <v>62994.85</v>
          </cell>
          <cell r="E470">
            <v>2.9574300199999999</v>
          </cell>
          <cell r="F470">
            <v>27.444457280000002</v>
          </cell>
        </row>
        <row r="471">
          <cell r="A471">
            <v>37060</v>
          </cell>
          <cell r="B471">
            <v>1.5890745834901601</v>
          </cell>
          <cell r="D471">
            <v>62929.71</v>
          </cell>
          <cell r="E471">
            <v>2.95774523</v>
          </cell>
          <cell r="F471">
            <v>27.37879946</v>
          </cell>
        </row>
        <row r="472">
          <cell r="A472">
            <v>37061</v>
          </cell>
          <cell r="B472">
            <v>1.59071962530839</v>
          </cell>
          <cell r="D472">
            <v>62864.63</v>
          </cell>
          <cell r="E472">
            <v>2.95805951</v>
          </cell>
          <cell r="F472">
            <v>27.402892739999999</v>
          </cell>
        </row>
        <row r="473">
          <cell r="A473">
            <v>37062</v>
          </cell>
          <cell r="B473">
            <v>1.59236637010683</v>
          </cell>
          <cell r="D473">
            <v>62799.62</v>
          </cell>
          <cell r="E473">
            <v>2.9583720699999998</v>
          </cell>
          <cell r="F473">
            <v>27.426918100000002</v>
          </cell>
        </row>
        <row r="474">
          <cell r="A474">
            <v>37063</v>
          </cell>
          <cell r="B474">
            <v>1.59401481964845</v>
          </cell>
          <cell r="D474">
            <v>62734.67</v>
          </cell>
          <cell r="E474">
            <v>2.9586834099999999</v>
          </cell>
          <cell r="F474">
            <v>27.450879910000001</v>
          </cell>
        </row>
        <row r="475">
          <cell r="A475">
            <v>37064</v>
          </cell>
          <cell r="B475">
            <v>1.5956649756980399</v>
          </cell>
          <cell r="D475">
            <v>62669.8</v>
          </cell>
          <cell r="E475">
            <v>2.95899337</v>
          </cell>
          <cell r="F475">
            <v>27.47477898</v>
          </cell>
        </row>
        <row r="476">
          <cell r="A476">
            <v>37067</v>
          </cell>
          <cell r="B476">
            <v>1.5973168400222</v>
          </cell>
          <cell r="D476">
            <v>62604.99</v>
          </cell>
          <cell r="E476">
            <v>2.9593021500000001</v>
          </cell>
          <cell r="F476">
            <v>27.409635590000001</v>
          </cell>
        </row>
        <row r="477">
          <cell r="A477">
            <v>37068</v>
          </cell>
          <cell r="B477">
            <v>1.5989704143893799</v>
          </cell>
          <cell r="D477">
            <v>62540.24</v>
          </cell>
          <cell r="E477">
            <v>2.9596098999999998</v>
          </cell>
          <cell r="F477">
            <v>27.433448129999999</v>
          </cell>
        </row>
        <row r="478">
          <cell r="A478">
            <v>37069</v>
          </cell>
          <cell r="B478">
            <v>1.6006257005698401</v>
          </cell>
          <cell r="D478">
            <v>62475.57</v>
          </cell>
          <cell r="E478">
            <v>2.95991582</v>
          </cell>
          <cell r="F478">
            <v>27.457194479999998</v>
          </cell>
        </row>
        <row r="479">
          <cell r="A479">
            <v>37070</v>
          </cell>
          <cell r="B479">
            <v>1.6022827003356901</v>
          </cell>
          <cell r="D479">
            <v>62410.96</v>
          </cell>
          <cell r="E479">
            <v>2.96022075</v>
          </cell>
          <cell r="F479">
            <v>27.480878990000001</v>
          </cell>
        </row>
        <row r="480">
          <cell r="A480">
            <v>37071</v>
          </cell>
          <cell r="B480">
            <v>1.60394141546086</v>
          </cell>
          <cell r="D480">
            <v>62346.42</v>
          </cell>
          <cell r="E480">
            <v>2.9605245099999999</v>
          </cell>
          <cell r="F480">
            <v>27.504502479999999</v>
          </cell>
        </row>
        <row r="481">
          <cell r="A481">
            <v>37074</v>
          </cell>
          <cell r="B481">
            <v>1.60560184772114</v>
          </cell>
          <cell r="D481">
            <v>62281.94</v>
          </cell>
          <cell r="E481">
            <v>2.9608269599999999</v>
          </cell>
          <cell r="F481">
            <v>27.43986576</v>
          </cell>
        </row>
        <row r="482">
          <cell r="A482">
            <v>37075</v>
          </cell>
          <cell r="B482">
            <v>1.60726399889413</v>
          </cell>
          <cell r="D482">
            <v>62217.53</v>
          </cell>
          <cell r="E482">
            <v>2.96112793</v>
          </cell>
          <cell r="F482">
            <v>27.463402250000001</v>
          </cell>
        </row>
        <row r="483">
          <cell r="A483">
            <v>37076</v>
          </cell>
          <cell r="B483">
            <v>1.60892787075929</v>
          </cell>
          <cell r="D483">
            <v>62153.19</v>
          </cell>
          <cell r="E483">
            <v>2.9614279099999998</v>
          </cell>
          <cell r="F483">
            <v>27.486877669999998</v>
          </cell>
        </row>
        <row r="484">
          <cell r="A484">
            <v>37077</v>
          </cell>
          <cell r="B484">
            <v>1.6105934650979099</v>
          </cell>
          <cell r="D484">
            <v>62088.91</v>
          </cell>
          <cell r="E484">
            <v>2.9617264200000002</v>
          </cell>
          <cell r="F484">
            <v>27.51028917</v>
          </cell>
        </row>
        <row r="485">
          <cell r="A485">
            <v>37078</v>
          </cell>
          <cell r="B485">
            <v>1.61226078369313</v>
          </cell>
          <cell r="D485">
            <v>62024.71</v>
          </cell>
          <cell r="E485">
            <v>2.9620236200000001</v>
          </cell>
          <cell r="F485">
            <v>27.533641159999998</v>
          </cell>
        </row>
        <row r="486">
          <cell r="A486">
            <v>37081</v>
          </cell>
          <cell r="B486">
            <v>1.6139298283299399</v>
          </cell>
          <cell r="D486">
            <v>61960.56</v>
          </cell>
          <cell r="E486">
            <v>2.96232001</v>
          </cell>
          <cell r="F486">
            <v>27.46950386</v>
          </cell>
        </row>
        <row r="487">
          <cell r="A487">
            <v>37082</v>
          </cell>
          <cell r="B487">
            <v>1.61560060079516</v>
          </cell>
          <cell r="D487">
            <v>61896.49</v>
          </cell>
          <cell r="E487">
            <v>2.9626147399999998</v>
          </cell>
          <cell r="F487">
            <v>27.492774910000001</v>
          </cell>
        </row>
        <row r="488">
          <cell r="A488">
            <v>37083</v>
          </cell>
          <cell r="B488">
            <v>1.6172731028774801</v>
          </cell>
          <cell r="D488">
            <v>61832.480000000003</v>
          </cell>
          <cell r="E488">
            <v>2.9629086500000001</v>
          </cell>
          <cell r="F488">
            <v>27.515982619999999</v>
          </cell>
        </row>
        <row r="489">
          <cell r="A489">
            <v>37084</v>
          </cell>
          <cell r="B489">
            <v>1.61894733636744</v>
          </cell>
          <cell r="D489">
            <v>61768.53</v>
          </cell>
          <cell r="E489">
            <v>2.9632008999999999</v>
          </cell>
          <cell r="F489">
            <v>27.539131390000001</v>
          </cell>
        </row>
        <row r="490">
          <cell r="A490">
            <v>37085</v>
          </cell>
          <cell r="B490">
            <v>1.62062330305742</v>
          </cell>
          <cell r="D490">
            <v>61704.65</v>
          </cell>
          <cell r="E490">
            <v>2.9634923199999998</v>
          </cell>
          <cell r="F490">
            <v>27.562218309999999</v>
          </cell>
        </row>
        <row r="491">
          <cell r="A491">
            <v>37088</v>
          </cell>
          <cell r="B491">
            <v>1.6223010047416699</v>
          </cell>
          <cell r="D491">
            <v>61640.84</v>
          </cell>
          <cell r="E491">
            <v>2.96378239</v>
          </cell>
          <cell r="F491">
            <v>27.498573830000002</v>
          </cell>
        </row>
        <row r="492">
          <cell r="A492">
            <v>37089</v>
          </cell>
          <cell r="B492">
            <v>1.6239804432162901</v>
          </cell>
          <cell r="D492">
            <v>61577.1</v>
          </cell>
          <cell r="E492">
            <v>2.96407161</v>
          </cell>
          <cell r="F492">
            <v>27.52158163</v>
          </cell>
        </row>
        <row r="493">
          <cell r="A493">
            <v>37090</v>
          </cell>
          <cell r="B493">
            <v>1.62566162027923</v>
          </cell>
          <cell r="D493">
            <v>61513.42</v>
          </cell>
          <cell r="E493">
            <v>2.9643591300000001</v>
          </cell>
          <cell r="F493">
            <v>27.544527219999999</v>
          </cell>
        </row>
        <row r="494">
          <cell r="A494">
            <v>37091</v>
          </cell>
          <cell r="B494">
            <v>1.62734453773032</v>
          </cell>
          <cell r="D494">
            <v>61449.8</v>
          </cell>
          <cell r="E494">
            <v>2.9646457800000001</v>
          </cell>
          <cell r="F494">
            <v>27.567415029999999</v>
          </cell>
        </row>
        <row r="495">
          <cell r="A495">
            <v>37092</v>
          </cell>
          <cell r="B495">
            <v>1.6290291973712501</v>
          </cell>
          <cell r="D495">
            <v>61386.25</v>
          </cell>
          <cell r="E495">
            <v>2.96493137</v>
          </cell>
          <cell r="F495">
            <v>27.590243950000001</v>
          </cell>
        </row>
        <row r="496">
          <cell r="A496">
            <v>37095</v>
          </cell>
          <cell r="B496">
            <v>1.6307156010055499</v>
          </cell>
          <cell r="D496">
            <v>61322.77</v>
          </cell>
          <cell r="E496">
            <v>2.9652157200000002</v>
          </cell>
          <cell r="F496">
            <v>27.527084670000001</v>
          </cell>
        </row>
        <row r="497">
          <cell r="A497">
            <v>37096</v>
          </cell>
          <cell r="B497">
            <v>1.6324037504386599</v>
          </cell>
          <cell r="D497">
            <v>61259.35</v>
          </cell>
          <cell r="E497">
            <v>2.9654986499999998</v>
          </cell>
          <cell r="F497">
            <v>27.549835640000001</v>
          </cell>
        </row>
        <row r="498">
          <cell r="A498">
            <v>37097</v>
          </cell>
          <cell r="B498">
            <v>1.63409364747785</v>
          </cell>
          <cell r="D498">
            <v>61196</v>
          </cell>
          <cell r="E498">
            <v>2.9657806400000002</v>
          </cell>
          <cell r="F498">
            <v>27.57252725</v>
          </cell>
        </row>
        <row r="499">
          <cell r="A499">
            <v>37098</v>
          </cell>
          <cell r="B499">
            <v>1.6357852939322901</v>
          </cell>
          <cell r="D499">
            <v>61132.72</v>
          </cell>
          <cell r="E499">
            <v>2.9660615099999998</v>
          </cell>
          <cell r="F499">
            <v>27.59516206</v>
          </cell>
        </row>
        <row r="500">
          <cell r="A500">
            <v>37099</v>
          </cell>
          <cell r="B500">
            <v>1.637478691613</v>
          </cell>
          <cell r="D500">
            <v>61069.5</v>
          </cell>
          <cell r="E500">
            <v>2.9663414100000001</v>
          </cell>
          <cell r="F500">
            <v>27.61773706</v>
          </cell>
        </row>
        <row r="501">
          <cell r="A501">
            <v>37102</v>
          </cell>
          <cell r="B501">
            <v>1.6391738423328801</v>
          </cell>
          <cell r="D501">
            <v>61006.34</v>
          </cell>
          <cell r="E501">
            <v>2.9666201399999999</v>
          </cell>
          <cell r="F501">
            <v>27.555056310000001</v>
          </cell>
        </row>
        <row r="502">
          <cell r="A502">
            <v>37103</v>
          </cell>
          <cell r="B502">
            <v>1.6408707479067299</v>
          </cell>
          <cell r="D502">
            <v>60943.25</v>
          </cell>
          <cell r="E502">
            <v>2.9668975099999999</v>
          </cell>
          <cell r="F502">
            <v>27.577557670000001</v>
          </cell>
        </row>
        <row r="503">
          <cell r="A503">
            <v>37104</v>
          </cell>
          <cell r="B503">
            <v>1.6425694259160699</v>
          </cell>
          <cell r="D503">
            <v>60880.23</v>
          </cell>
          <cell r="E503">
            <v>2.9671740799999999</v>
          </cell>
          <cell r="F503">
            <v>27.599999199999999</v>
          </cell>
        </row>
        <row r="504">
          <cell r="A504">
            <v>37105</v>
          </cell>
          <cell r="B504">
            <v>1.64440745938639</v>
          </cell>
          <cell r="D504">
            <v>60812.18</v>
          </cell>
          <cell r="E504">
            <v>2.9679487999999998</v>
          </cell>
          <cell r="F504">
            <v>27.627624560000001</v>
          </cell>
        </row>
        <row r="505">
          <cell r="A505">
            <v>37106</v>
          </cell>
          <cell r="B505">
            <v>1.6462475496142399</v>
          </cell>
          <cell r="D505">
            <v>60744.21</v>
          </cell>
          <cell r="E505">
            <v>2.9687209800000001</v>
          </cell>
          <cell r="F505">
            <v>27.65517865</v>
          </cell>
        </row>
        <row r="506">
          <cell r="A506">
            <v>37109</v>
          </cell>
          <cell r="B506">
            <v>1.64808969890113</v>
          </cell>
          <cell r="D506">
            <v>60676.31</v>
          </cell>
          <cell r="E506">
            <v>2.9694897099999999</v>
          </cell>
          <cell r="F506">
            <v>27.59813218</v>
          </cell>
        </row>
        <row r="507">
          <cell r="A507">
            <v>37110</v>
          </cell>
          <cell r="B507">
            <v>1.64993390955115</v>
          </cell>
          <cell r="D507">
            <v>60608.49</v>
          </cell>
          <cell r="E507">
            <v>2.9702555099999999</v>
          </cell>
          <cell r="F507">
            <v>27.625570880000001</v>
          </cell>
        </row>
        <row r="508">
          <cell r="A508">
            <v>37111</v>
          </cell>
          <cell r="B508">
            <v>1.65178018387096</v>
          </cell>
          <cell r="D508">
            <v>60540.74</v>
          </cell>
          <cell r="E508">
            <v>2.9710181900000001</v>
          </cell>
          <cell r="F508">
            <v>27.652941559999999</v>
          </cell>
        </row>
        <row r="509">
          <cell r="A509">
            <v>37112</v>
          </cell>
          <cell r="B509">
            <v>1.6536285241698001</v>
          </cell>
          <cell r="D509">
            <v>60473.07</v>
          </cell>
          <cell r="E509">
            <v>2.9717778899999998</v>
          </cell>
          <cell r="F509">
            <v>27.680243019999999</v>
          </cell>
        </row>
        <row r="510">
          <cell r="A510">
            <v>37113</v>
          </cell>
          <cell r="B510">
            <v>1.6554789327595001</v>
          </cell>
          <cell r="D510">
            <v>60405.48</v>
          </cell>
          <cell r="E510">
            <v>2.9725347800000002</v>
          </cell>
          <cell r="F510">
            <v>27.707477900000001</v>
          </cell>
        </row>
        <row r="511">
          <cell r="A511">
            <v>37116</v>
          </cell>
          <cell r="B511">
            <v>1.65733141195448</v>
          </cell>
          <cell r="D511">
            <v>60337.96</v>
          </cell>
          <cell r="E511">
            <v>2.9732886399999998</v>
          </cell>
          <cell r="F511">
            <v>27.65073348</v>
          </cell>
        </row>
        <row r="512">
          <cell r="A512">
            <v>37117</v>
          </cell>
          <cell r="B512">
            <v>1.6591859640717399</v>
          </cell>
          <cell r="D512">
            <v>60270.52</v>
          </cell>
          <cell r="E512">
            <v>2.9740392899999999</v>
          </cell>
          <cell r="F512">
            <v>27.677855359999999</v>
          </cell>
        </row>
        <row r="513">
          <cell r="A513">
            <v>37118</v>
          </cell>
          <cell r="B513">
            <v>1.6610425914308899</v>
          </cell>
          <cell r="D513">
            <v>60203.15</v>
          </cell>
          <cell r="E513">
            <v>2.97478723</v>
          </cell>
          <cell r="F513">
            <v>27.704911930000002</v>
          </cell>
        </row>
        <row r="514">
          <cell r="A514">
            <v>37119</v>
          </cell>
          <cell r="B514">
            <v>1.6629012963540999</v>
          </cell>
          <cell r="D514">
            <v>60135.86</v>
          </cell>
          <cell r="E514">
            <v>2.97553226</v>
          </cell>
          <cell r="F514">
            <v>27.73190001</v>
          </cell>
        </row>
        <row r="515">
          <cell r="A515">
            <v>37120</v>
          </cell>
          <cell r="B515">
            <v>1.6647620811661901</v>
          </cell>
          <cell r="D515">
            <v>60068.639999999999</v>
          </cell>
          <cell r="E515">
            <v>2.9762743399999998</v>
          </cell>
          <cell r="F515">
            <v>27.75882223</v>
          </cell>
        </row>
        <row r="516">
          <cell r="A516">
            <v>37123</v>
          </cell>
          <cell r="B516">
            <v>1.6666249481945301</v>
          </cell>
          <cell r="D516">
            <v>60001.5</v>
          </cell>
          <cell r="E516">
            <v>2.9770136200000001</v>
          </cell>
          <cell r="F516">
            <v>27.70237814</v>
          </cell>
        </row>
        <row r="517">
          <cell r="A517">
            <v>37124</v>
          </cell>
          <cell r="B517">
            <v>1.66848989976913</v>
          </cell>
          <cell r="D517">
            <v>59934.44</v>
          </cell>
          <cell r="E517">
            <v>2.9777499000000001</v>
          </cell>
          <cell r="F517">
            <v>27.729191119999999</v>
          </cell>
        </row>
        <row r="518">
          <cell r="A518">
            <v>37125</v>
          </cell>
          <cell r="B518">
            <v>1.67035693822259</v>
          </cell>
          <cell r="D518">
            <v>59867.44</v>
          </cell>
          <cell r="E518">
            <v>2.9784834999999998</v>
          </cell>
          <cell r="F518">
            <v>27.75593744</v>
          </cell>
        </row>
        <row r="519">
          <cell r="A519">
            <v>37126</v>
          </cell>
          <cell r="B519">
            <v>1.67222606589013</v>
          </cell>
          <cell r="D519">
            <v>59800.53</v>
          </cell>
          <cell r="E519">
            <v>2.97921404</v>
          </cell>
          <cell r="F519">
            <v>27.782617779999999</v>
          </cell>
        </row>
        <row r="520">
          <cell r="A520">
            <v>37127</v>
          </cell>
          <cell r="B520">
            <v>1.6740972851095699</v>
          </cell>
          <cell r="D520">
            <v>59733.69</v>
          </cell>
          <cell r="E520">
            <v>2.9799420099999998</v>
          </cell>
          <cell r="F520">
            <v>27.809234780000001</v>
          </cell>
        </row>
        <row r="521">
          <cell r="A521">
            <v>37130</v>
          </cell>
          <cell r="B521">
            <v>1.67597059822137</v>
          </cell>
          <cell r="D521">
            <v>59666.92</v>
          </cell>
          <cell r="E521">
            <v>2.9806670199999998</v>
          </cell>
          <cell r="F521">
            <v>27.753090629999999</v>
          </cell>
        </row>
        <row r="522">
          <cell r="A522">
            <v>37131</v>
          </cell>
          <cell r="B522">
            <v>1.6778460075685799</v>
          </cell>
          <cell r="D522">
            <v>59600.23</v>
          </cell>
          <cell r="E522">
            <v>2.9813892100000001</v>
          </cell>
          <cell r="F522">
            <v>27.779599610000002</v>
          </cell>
        </row>
        <row r="523">
          <cell r="A523">
            <v>37132</v>
          </cell>
          <cell r="B523">
            <v>1.6797235154968799</v>
          </cell>
          <cell r="D523">
            <v>59533.61</v>
          </cell>
          <cell r="E523">
            <v>2.9821087300000002</v>
          </cell>
          <cell r="F523">
            <v>27.80604434</v>
          </cell>
        </row>
        <row r="524">
          <cell r="A524">
            <v>37133</v>
          </cell>
          <cell r="B524">
            <v>1.6816031243545999</v>
          </cell>
          <cell r="D524">
            <v>59467.06</v>
          </cell>
          <cell r="E524">
            <v>2.9828255399999999</v>
          </cell>
          <cell r="F524">
            <v>27.83242547</v>
          </cell>
        </row>
        <row r="525">
          <cell r="A525">
            <v>37134</v>
          </cell>
          <cell r="B525">
            <v>1.68348483649266</v>
          </cell>
          <cell r="D525">
            <v>59400.59</v>
          </cell>
          <cell r="E525">
            <v>2.9835395899999999</v>
          </cell>
          <cell r="F525">
            <v>27.858741680000001</v>
          </cell>
        </row>
        <row r="526">
          <cell r="A526">
            <v>37137</v>
          </cell>
          <cell r="B526">
            <v>1.68536865426464</v>
          </cell>
          <cell r="D526">
            <v>59334.2</v>
          </cell>
          <cell r="E526">
            <v>2.98425085</v>
          </cell>
          <cell r="F526">
            <v>27.802894599999998</v>
          </cell>
        </row>
        <row r="527">
          <cell r="A527">
            <v>37138</v>
          </cell>
          <cell r="B527">
            <v>1.68725458002674</v>
          </cell>
          <cell r="D527">
            <v>59267.88</v>
          </cell>
          <cell r="E527">
            <v>2.9849594599999998</v>
          </cell>
          <cell r="F527">
            <v>27.829107430000001</v>
          </cell>
        </row>
        <row r="528">
          <cell r="A528">
            <v>37139</v>
          </cell>
          <cell r="B528">
            <v>1.68914261613779</v>
          </cell>
          <cell r="D528">
            <v>59201.63</v>
          </cell>
          <cell r="E528">
            <v>2.98566537</v>
          </cell>
          <cell r="F528">
            <v>27.855256270000002</v>
          </cell>
        </row>
        <row r="529">
          <cell r="A529">
            <v>37140</v>
          </cell>
          <cell r="B529">
            <v>1.69103276495927</v>
          </cell>
          <cell r="D529">
            <v>59135.46</v>
          </cell>
          <cell r="E529">
            <v>2.9863687200000002</v>
          </cell>
          <cell r="F529">
            <v>27.881343770000001</v>
          </cell>
        </row>
        <row r="530">
          <cell r="A530">
            <v>37144</v>
          </cell>
          <cell r="B530">
            <v>1.6929250288553099</v>
          </cell>
          <cell r="D530">
            <v>59069.36</v>
          </cell>
          <cell r="E530">
            <v>2.98706928</v>
          </cell>
          <cell r="F530">
            <v>27.785241429999999</v>
          </cell>
        </row>
        <row r="531">
          <cell r="A531">
            <v>37145</v>
          </cell>
          <cell r="B531">
            <v>1.6948194101926799</v>
          </cell>
          <cell r="D531">
            <v>59003.34</v>
          </cell>
          <cell r="E531">
            <v>2.9877671800000001</v>
          </cell>
          <cell r="F531">
            <v>27.811237510000002</v>
          </cell>
        </row>
        <row r="532">
          <cell r="A532">
            <v>37146</v>
          </cell>
          <cell r="B532">
            <v>1.6967159113407699</v>
          </cell>
          <cell r="D532">
            <v>58937.39</v>
          </cell>
          <cell r="E532">
            <v>2.98846239</v>
          </cell>
          <cell r="F532">
            <v>27.83716956</v>
          </cell>
        </row>
        <row r="533">
          <cell r="A533">
            <v>37147</v>
          </cell>
          <cell r="B533">
            <v>1.6986145346716699</v>
          </cell>
          <cell r="D533">
            <v>58871.51</v>
          </cell>
          <cell r="E533">
            <v>2.9891552099999998</v>
          </cell>
          <cell r="F533">
            <v>27.863040210000001</v>
          </cell>
        </row>
        <row r="534">
          <cell r="A534">
            <v>37148</v>
          </cell>
          <cell r="B534">
            <v>1.7005152825601</v>
          </cell>
          <cell r="D534">
            <v>58805.7</v>
          </cell>
          <cell r="E534">
            <v>2.9898452299999998</v>
          </cell>
          <cell r="F534">
            <v>27.888850089999998</v>
          </cell>
        </row>
        <row r="535">
          <cell r="A535">
            <v>37151</v>
          </cell>
          <cell r="B535">
            <v>1.7024181573834201</v>
          </cell>
          <cell r="D535">
            <v>58739.97</v>
          </cell>
          <cell r="E535">
            <v>2.9905327700000002</v>
          </cell>
          <cell r="F535">
            <v>27.833876440000001</v>
          </cell>
        </row>
        <row r="536">
          <cell r="A536">
            <v>37152</v>
          </cell>
          <cell r="B536">
            <v>1.7043231615216801</v>
          </cell>
          <cell r="D536">
            <v>58674.32</v>
          </cell>
          <cell r="E536">
            <v>2.99121777</v>
          </cell>
          <cell r="F536">
            <v>27.859585970000001</v>
          </cell>
        </row>
        <row r="537">
          <cell r="A537">
            <v>37153</v>
          </cell>
          <cell r="B537">
            <v>1.70623029735758</v>
          </cell>
          <cell r="D537">
            <v>58608.74</v>
          </cell>
          <cell r="E537">
            <v>2.9918999899999998</v>
          </cell>
          <cell r="F537">
            <v>27.885233450000001</v>
          </cell>
        </row>
        <row r="538">
          <cell r="A538">
            <v>37154</v>
          </cell>
          <cell r="B538">
            <v>1.7081395672764801</v>
          </cell>
          <cell r="D538">
            <v>58543.23</v>
          </cell>
          <cell r="E538">
            <v>2.9925799400000002</v>
          </cell>
          <cell r="F538">
            <v>27.910821519999999</v>
          </cell>
        </row>
        <row r="539">
          <cell r="A539">
            <v>37155</v>
          </cell>
          <cell r="B539">
            <v>1.71005097366643</v>
          </cell>
          <cell r="D539">
            <v>58477.79</v>
          </cell>
          <cell r="E539">
            <v>2.9932571800000001</v>
          </cell>
          <cell r="F539">
            <v>27.93634874</v>
          </cell>
        </row>
        <row r="540">
          <cell r="A540">
            <v>37158</v>
          </cell>
          <cell r="B540">
            <v>1.7119645189181301</v>
          </cell>
          <cell r="D540">
            <v>58412.43</v>
          </cell>
          <cell r="E540">
            <v>2.9939320399999998</v>
          </cell>
          <cell r="F540">
            <v>27.881662760000001</v>
          </cell>
        </row>
        <row r="541">
          <cell r="A541">
            <v>37159</v>
          </cell>
          <cell r="B541">
            <v>1.71388020542497</v>
          </cell>
          <cell r="D541">
            <v>58347.14</v>
          </cell>
          <cell r="E541">
            <v>2.99460426</v>
          </cell>
          <cell r="F541">
            <v>27.907092850000002</v>
          </cell>
        </row>
        <row r="542">
          <cell r="A542">
            <v>37160</v>
          </cell>
          <cell r="B542">
            <v>1.71579803558301</v>
          </cell>
          <cell r="D542">
            <v>58281.919999999998</v>
          </cell>
          <cell r="E542">
            <v>2.9952741700000001</v>
          </cell>
          <cell r="F542">
            <v>27.932462749999999</v>
          </cell>
        </row>
        <row r="543">
          <cell r="A543">
            <v>37161</v>
          </cell>
          <cell r="B543">
            <v>1.71771801179098</v>
          </cell>
          <cell r="D543">
            <v>58216.77</v>
          </cell>
          <cell r="E543">
            <v>2.9959415100000002</v>
          </cell>
          <cell r="F543">
            <v>27.957773039999999</v>
          </cell>
        </row>
        <row r="544">
          <cell r="A544">
            <v>37162</v>
          </cell>
          <cell r="B544">
            <v>1.71964013645033</v>
          </cell>
          <cell r="D544">
            <v>58151.7</v>
          </cell>
          <cell r="E544">
            <v>2.99660642</v>
          </cell>
          <cell r="F544">
            <v>27.983024329999999</v>
          </cell>
        </row>
        <row r="545">
          <cell r="A545">
            <v>37165</v>
          </cell>
          <cell r="B545">
            <v>1.7215644119651601</v>
          </cell>
          <cell r="D545">
            <v>58086.7</v>
          </cell>
          <cell r="E545">
            <v>2.9972688199999999</v>
          </cell>
          <cell r="F545">
            <v>27.928624320000001</v>
          </cell>
        </row>
        <row r="546">
          <cell r="A546">
            <v>37166</v>
          </cell>
          <cell r="B546">
            <v>1.72349084074228</v>
          </cell>
          <cell r="D546">
            <v>58021.78</v>
          </cell>
          <cell r="E546">
            <v>2.9979288400000002</v>
          </cell>
          <cell r="F546">
            <v>27.953781240000001</v>
          </cell>
        </row>
        <row r="547">
          <cell r="A547">
            <v>37167</v>
          </cell>
          <cell r="B547">
            <v>1.7254194251911901</v>
          </cell>
          <cell r="D547">
            <v>57956.92</v>
          </cell>
          <cell r="E547">
            <v>2.9985864200000001</v>
          </cell>
          <cell r="F547">
            <v>27.978877629999999</v>
          </cell>
        </row>
        <row r="548">
          <cell r="A548">
            <v>37168</v>
          </cell>
          <cell r="B548">
            <v>1.7273501677240799</v>
          </cell>
          <cell r="D548">
            <v>57892.14</v>
          </cell>
          <cell r="E548">
            <v>2.9992416899999998</v>
          </cell>
          <cell r="F548">
            <v>28.00391823</v>
          </cell>
        </row>
        <row r="549">
          <cell r="A549">
            <v>37169</v>
          </cell>
          <cell r="B549">
            <v>1.72928307075584</v>
          </cell>
          <cell r="D549">
            <v>57827.43</v>
          </cell>
          <cell r="E549">
            <v>2.9998943800000002</v>
          </cell>
          <cell r="F549">
            <v>28.028899450000001</v>
          </cell>
        </row>
        <row r="550">
          <cell r="A550">
            <v>37172</v>
          </cell>
          <cell r="B550">
            <v>1.73121813670408</v>
          </cell>
          <cell r="D550">
            <v>57762.8</v>
          </cell>
          <cell r="E550">
            <v>3.0005448100000001</v>
          </cell>
          <cell r="F550">
            <v>27.974783739999999</v>
          </cell>
        </row>
        <row r="551">
          <cell r="A551">
            <v>37173</v>
          </cell>
          <cell r="B551">
            <v>1.7331553679890901</v>
          </cell>
          <cell r="D551">
            <v>57698.23</v>
          </cell>
          <cell r="E551">
            <v>3.0011928999999999</v>
          </cell>
          <cell r="F551">
            <v>27.999670819999999</v>
          </cell>
        </row>
        <row r="552">
          <cell r="A552">
            <v>37174</v>
          </cell>
          <cell r="B552">
            <v>1.7350947670338801</v>
          </cell>
          <cell r="D552">
            <v>57633.74</v>
          </cell>
          <cell r="E552">
            <v>3.0018385900000002</v>
          </cell>
          <cell r="F552">
            <v>28.02450108</v>
          </cell>
        </row>
        <row r="553">
          <cell r="A553">
            <v>37175</v>
          </cell>
          <cell r="B553">
            <v>1.7370363362641801</v>
          </cell>
          <cell r="D553">
            <v>57569.32</v>
          </cell>
          <cell r="E553">
            <v>3.0024820000000001</v>
          </cell>
          <cell r="F553">
            <v>28.049275099999999</v>
          </cell>
        </row>
        <row r="554">
          <cell r="A554">
            <v>37179</v>
          </cell>
          <cell r="B554">
            <v>1.7389800781084199</v>
          </cell>
          <cell r="D554">
            <v>57504.97</v>
          </cell>
          <cell r="E554">
            <v>3.0031230600000001</v>
          </cell>
          <cell r="F554">
            <v>27.956381539999999</v>
          </cell>
        </row>
        <row r="555">
          <cell r="A555">
            <v>37180</v>
          </cell>
          <cell r="B555">
            <v>1.74092599499774</v>
          </cell>
          <cell r="D555">
            <v>57440.7</v>
          </cell>
          <cell r="E555">
            <v>3.0037616900000002</v>
          </cell>
          <cell r="F555">
            <v>27.98107414</v>
          </cell>
        </row>
        <row r="556">
          <cell r="A556">
            <v>37181</v>
          </cell>
          <cell r="B556">
            <v>1.7428740893660299</v>
          </cell>
          <cell r="D556">
            <v>57376.49</v>
          </cell>
          <cell r="E556">
            <v>3.0043982100000002</v>
          </cell>
          <cell r="F556">
            <v>28.005709199999998</v>
          </cell>
        </row>
        <row r="557">
          <cell r="A557">
            <v>37182</v>
          </cell>
          <cell r="B557">
            <v>1.7448243636498899</v>
          </cell>
          <cell r="D557">
            <v>57312.36</v>
          </cell>
          <cell r="E557">
            <v>3.0050323300000001</v>
          </cell>
          <cell r="F557">
            <v>28.030287260000001</v>
          </cell>
        </row>
        <row r="558">
          <cell r="A558">
            <v>37183</v>
          </cell>
          <cell r="B558">
            <v>1.74677682028862</v>
          </cell>
          <cell r="D558">
            <v>57248.3</v>
          </cell>
          <cell r="E558">
            <v>3.0056642</v>
          </cell>
          <cell r="F558">
            <v>28.054810979999999</v>
          </cell>
        </row>
        <row r="559">
          <cell r="A559">
            <v>37186</v>
          </cell>
          <cell r="B559">
            <v>1.7487314617242999</v>
          </cell>
          <cell r="D559">
            <v>57184.31</v>
          </cell>
          <cell r="E559">
            <v>3.00629371</v>
          </cell>
          <cell r="F559">
            <v>28.00151945</v>
          </cell>
        </row>
        <row r="560">
          <cell r="A560">
            <v>37187</v>
          </cell>
          <cell r="B560">
            <v>1.7506882904017</v>
          </cell>
          <cell r="D560">
            <v>57120.39</v>
          </cell>
          <cell r="E560">
            <v>3.0069210000000002</v>
          </cell>
          <cell r="F560">
            <v>28.02595165</v>
          </cell>
        </row>
        <row r="561">
          <cell r="A561">
            <v>37188</v>
          </cell>
          <cell r="B561">
            <v>1.7526473087683401</v>
          </cell>
          <cell r="D561">
            <v>57056.54</v>
          </cell>
          <cell r="E561">
            <v>3.0075461699999999</v>
          </cell>
          <cell r="F561">
            <v>28.050329829999999</v>
          </cell>
        </row>
        <row r="562">
          <cell r="A562">
            <v>37189</v>
          </cell>
          <cell r="B562">
            <v>1.75460851927449</v>
          </cell>
          <cell r="D562">
            <v>56992.77</v>
          </cell>
          <cell r="E562">
            <v>3.00816895</v>
          </cell>
          <cell r="F562">
            <v>28.074652390000001</v>
          </cell>
        </row>
        <row r="563">
          <cell r="A563">
            <v>37190</v>
          </cell>
          <cell r="B563">
            <v>1.7565719243731399</v>
          </cell>
          <cell r="D563">
            <v>56929.07</v>
          </cell>
          <cell r="E563">
            <v>3.0087896500000002</v>
          </cell>
          <cell r="F563">
            <v>28.098919850000001</v>
          </cell>
        </row>
        <row r="564">
          <cell r="A564">
            <v>37193</v>
          </cell>
          <cell r="B564">
            <v>1.75853752652004</v>
          </cell>
          <cell r="D564">
            <v>56865.43</v>
          </cell>
          <cell r="E564">
            <v>3.0094081899999998</v>
          </cell>
          <cell r="F564">
            <v>28.045902139999999</v>
          </cell>
        </row>
        <row r="565">
          <cell r="A565">
            <v>37194</v>
          </cell>
          <cell r="B565">
            <v>1.76050532817369</v>
          </cell>
          <cell r="D565">
            <v>56801.87</v>
          </cell>
          <cell r="E565">
            <v>3.01002429</v>
          </cell>
          <cell r="F565">
            <v>28.070081269999999</v>
          </cell>
        </row>
        <row r="566">
          <cell r="A566">
            <v>37195</v>
          </cell>
          <cell r="B566">
            <v>1.7624753317953401</v>
          </cell>
          <cell r="D566">
            <v>56738.38</v>
          </cell>
          <cell r="E566">
            <v>3.0106384500000001</v>
          </cell>
          <cell r="F566">
            <v>28.094205519999999</v>
          </cell>
        </row>
        <row r="567">
          <cell r="A567">
            <v>37196</v>
          </cell>
          <cell r="B567">
            <v>1.7644475398489801</v>
          </cell>
          <cell r="D567">
            <v>56674.96</v>
          </cell>
          <cell r="E567">
            <v>3.0112503899999998</v>
          </cell>
          <cell r="F567">
            <v>28.118277590000002</v>
          </cell>
        </row>
        <row r="568">
          <cell r="A568">
            <v>37200</v>
          </cell>
          <cell r="B568">
            <v>1.76642195480137</v>
          </cell>
          <cell r="D568">
            <v>56611.62</v>
          </cell>
          <cell r="E568">
            <v>3.0118600199999999</v>
          </cell>
          <cell r="F568">
            <v>28.0273559</v>
          </cell>
        </row>
        <row r="569">
          <cell r="A569">
            <v>37201</v>
          </cell>
          <cell r="B569">
            <v>1.76839857912202</v>
          </cell>
          <cell r="D569">
            <v>56548.34</v>
          </cell>
          <cell r="E569">
            <v>3.01246766</v>
          </cell>
          <cell r="F569">
            <v>28.051351929999999</v>
          </cell>
        </row>
        <row r="570">
          <cell r="A570">
            <v>37202</v>
          </cell>
          <cell r="B570">
            <v>1.7703774152832299</v>
          </cell>
          <cell r="D570">
            <v>56485.13</v>
          </cell>
          <cell r="E570">
            <v>3.0130732099999999</v>
          </cell>
          <cell r="F570">
            <v>28.075291969999999</v>
          </cell>
        </row>
        <row r="571">
          <cell r="A571">
            <v>37203</v>
          </cell>
          <cell r="B571">
            <v>1.77235846576003</v>
          </cell>
          <cell r="D571">
            <v>56421.99</v>
          </cell>
          <cell r="E571">
            <v>3.0136765799999998</v>
          </cell>
          <cell r="F571">
            <v>28.099180870000001</v>
          </cell>
        </row>
        <row r="572">
          <cell r="A572">
            <v>37204</v>
          </cell>
          <cell r="B572">
            <v>1.77434173303024</v>
          </cell>
          <cell r="D572">
            <v>56358.93</v>
          </cell>
          <cell r="E572">
            <v>3.0142776900000001</v>
          </cell>
          <cell r="F572">
            <v>28.123014789999999</v>
          </cell>
        </row>
        <row r="573">
          <cell r="A573">
            <v>37207</v>
          </cell>
          <cell r="B573">
            <v>1.7763272195744499</v>
          </cell>
          <cell r="D573">
            <v>56295.93</v>
          </cell>
          <cell r="E573">
            <v>3.0148768399999999</v>
          </cell>
          <cell r="F573">
            <v>28.07078856</v>
          </cell>
        </row>
        <row r="574">
          <cell r="A574">
            <v>37208</v>
          </cell>
          <cell r="B574">
            <v>1.77831492787603</v>
          </cell>
          <cell r="D574">
            <v>56233.01</v>
          </cell>
          <cell r="E574">
            <v>3.0154739300000002</v>
          </cell>
          <cell r="F574">
            <v>28.094538780000001</v>
          </cell>
        </row>
        <row r="575">
          <cell r="A575">
            <v>37209</v>
          </cell>
          <cell r="B575">
            <v>1.78030486042113</v>
          </cell>
          <cell r="D575">
            <v>56170.16</v>
          </cell>
          <cell r="E575">
            <v>3.0160688900000001</v>
          </cell>
          <cell r="F575">
            <v>28.118236270000001</v>
          </cell>
        </row>
        <row r="576">
          <cell r="A576">
            <v>37211</v>
          </cell>
          <cell r="B576">
            <v>1.7822970196986601</v>
          </cell>
          <cell r="D576">
            <v>56107.37</v>
          </cell>
          <cell r="E576">
            <v>3.01666181</v>
          </cell>
          <cell r="F576">
            <v>28.10405965</v>
          </cell>
        </row>
        <row r="577">
          <cell r="A577">
            <v>37214</v>
          </cell>
          <cell r="B577">
            <v>1.78429140820034</v>
          </cell>
          <cell r="D577">
            <v>56044.66</v>
          </cell>
          <cell r="E577">
            <v>3.01725259</v>
          </cell>
          <cell r="F577">
            <v>28.052341739999999</v>
          </cell>
        </row>
        <row r="578">
          <cell r="A578">
            <v>37215</v>
          </cell>
          <cell r="B578">
            <v>1.7862880284206599</v>
          </cell>
          <cell r="D578">
            <v>55982.01</v>
          </cell>
          <cell r="E578">
            <v>3.0178413499999999</v>
          </cell>
          <cell r="F578">
            <v>28.075912689999999</v>
          </cell>
        </row>
        <row r="579">
          <cell r="A579">
            <v>37216</v>
          </cell>
          <cell r="B579">
            <v>1.78828688285693</v>
          </cell>
          <cell r="D579">
            <v>55919.44</v>
          </cell>
          <cell r="E579">
            <v>3.0184281799999999</v>
          </cell>
          <cell r="F579">
            <v>28.099431769999999</v>
          </cell>
        </row>
        <row r="580">
          <cell r="A580">
            <v>37217</v>
          </cell>
          <cell r="B580">
            <v>1.7902879740092199</v>
          </cell>
          <cell r="D580">
            <v>55856.94</v>
          </cell>
          <cell r="E580">
            <v>3.0190127900000001</v>
          </cell>
          <cell r="F580">
            <v>28.122901670000001</v>
          </cell>
        </row>
        <row r="581">
          <cell r="A581">
            <v>37218</v>
          </cell>
          <cell r="B581">
            <v>1.7922913043804201</v>
          </cell>
          <cell r="D581">
            <v>55794.5</v>
          </cell>
          <cell r="E581">
            <v>3.0195954899999999</v>
          </cell>
          <cell r="F581">
            <v>28.146318440000002</v>
          </cell>
        </row>
        <row r="582">
          <cell r="A582">
            <v>37221</v>
          </cell>
          <cell r="B582">
            <v>1.7942968764762099</v>
          </cell>
          <cell r="D582">
            <v>55732.14</v>
          </cell>
          <cell r="E582">
            <v>3.02017617</v>
          </cell>
          <cell r="F582">
            <v>28.094860529999998</v>
          </cell>
        </row>
        <row r="583">
          <cell r="A583">
            <v>37222</v>
          </cell>
          <cell r="B583">
            <v>1.7963046928050701</v>
          </cell>
          <cell r="D583">
            <v>55669.84</v>
          </cell>
          <cell r="E583">
            <v>3.0207549299999998</v>
          </cell>
          <cell r="F583">
            <v>28.118194630000001</v>
          </cell>
        </row>
        <row r="584">
          <cell r="A584">
            <v>37223</v>
          </cell>
          <cell r="B584">
            <v>1.7983147558783099</v>
          </cell>
          <cell r="D584">
            <v>55607.62</v>
          </cell>
          <cell r="E584">
            <v>3.0213316799999999</v>
          </cell>
          <cell r="F584">
            <v>28.14147998</v>
          </cell>
        </row>
        <row r="585">
          <cell r="A585">
            <v>37224</v>
          </cell>
          <cell r="B585">
            <v>1.8003270682100301</v>
          </cell>
          <cell r="D585">
            <v>55545.46</v>
          </cell>
          <cell r="E585">
            <v>3.0219063199999998</v>
          </cell>
          <cell r="F585">
            <v>28.16471481</v>
          </cell>
        </row>
        <row r="586">
          <cell r="A586">
            <v>37225</v>
          </cell>
          <cell r="B586">
            <v>1.80234163231714</v>
          </cell>
          <cell r="D586">
            <v>55483.38</v>
          </cell>
          <cell r="E586">
            <v>3.0224791400000002</v>
          </cell>
          <cell r="F586">
            <v>28.18789735</v>
          </cell>
        </row>
        <row r="587">
          <cell r="A587">
            <v>37228</v>
          </cell>
          <cell r="B587">
            <v>1.8043584507193899</v>
          </cell>
          <cell r="D587">
            <v>55421.36</v>
          </cell>
          <cell r="E587">
            <v>3.0230498400000001</v>
          </cell>
          <cell r="F587">
            <v>28.136699050000001</v>
          </cell>
        </row>
        <row r="588">
          <cell r="A588">
            <v>37229</v>
          </cell>
          <cell r="B588">
            <v>1.80637752593931</v>
          </cell>
          <cell r="D588">
            <v>55359.41</v>
          </cell>
          <cell r="E588">
            <v>3.02361872</v>
          </cell>
          <cell r="F588">
            <v>28.159802580000001</v>
          </cell>
        </row>
        <row r="589">
          <cell r="A589">
            <v>37230</v>
          </cell>
          <cell r="B589">
            <v>1.8083988605023</v>
          </cell>
          <cell r="D589">
            <v>55297.54</v>
          </cell>
          <cell r="E589">
            <v>3.02418568</v>
          </cell>
          <cell r="F589">
            <v>28.182855910000001</v>
          </cell>
        </row>
        <row r="590">
          <cell r="A590">
            <v>37231</v>
          </cell>
          <cell r="B590">
            <v>1.8104224569365499</v>
          </cell>
          <cell r="D590">
            <v>55235.73</v>
          </cell>
          <cell r="E590">
            <v>3.02475082</v>
          </cell>
          <cell r="F590">
            <v>28.205859499999999</v>
          </cell>
        </row>
        <row r="591">
          <cell r="A591">
            <v>37232</v>
          </cell>
          <cell r="B591">
            <v>1.8124483177730899</v>
          </cell>
          <cell r="D591">
            <v>55173.99</v>
          </cell>
          <cell r="E591">
            <v>3.02531382</v>
          </cell>
          <cell r="F591">
            <v>28.22881606</v>
          </cell>
        </row>
        <row r="592">
          <cell r="A592">
            <v>37235</v>
          </cell>
          <cell r="B592">
            <v>1.81447644554579</v>
          </cell>
          <cell r="D592">
            <v>55112.32</v>
          </cell>
          <cell r="E592">
            <v>3.0258749800000002</v>
          </cell>
          <cell r="F592">
            <v>28.177870939999998</v>
          </cell>
        </row>
        <row r="593">
          <cell r="A593">
            <v>37236</v>
          </cell>
          <cell r="B593">
            <v>1.81650684279135</v>
          </cell>
          <cell r="D593">
            <v>55050.71</v>
          </cell>
          <cell r="E593">
            <v>3.0264344099999998</v>
          </cell>
          <cell r="F593">
            <v>28.200747320000001</v>
          </cell>
        </row>
        <row r="594">
          <cell r="A594">
            <v>37237</v>
          </cell>
          <cell r="B594">
            <v>1.81853951204931</v>
          </cell>
          <cell r="D594">
            <v>54989.18</v>
          </cell>
          <cell r="E594">
            <v>3.0269917899999998</v>
          </cell>
          <cell r="F594">
            <v>28.223576479999998</v>
          </cell>
        </row>
        <row r="595">
          <cell r="A595">
            <v>37238</v>
          </cell>
          <cell r="B595">
            <v>1.82057445586203</v>
          </cell>
          <cell r="D595">
            <v>54927.72</v>
          </cell>
          <cell r="E595">
            <v>3.0275472099999998</v>
          </cell>
          <cell r="F595">
            <v>28.246354279999998</v>
          </cell>
        </row>
        <row r="596">
          <cell r="A596">
            <v>37239</v>
          </cell>
          <cell r="B596">
            <v>1.82261167677476</v>
          </cell>
          <cell r="D596">
            <v>54866.32</v>
          </cell>
          <cell r="E596">
            <v>3.0281009800000001</v>
          </cell>
          <cell r="F596">
            <v>28.269085759999999</v>
          </cell>
        </row>
        <row r="597">
          <cell r="A597">
            <v>37242</v>
          </cell>
          <cell r="B597">
            <v>1.82465117733556</v>
          </cell>
          <cell r="D597">
            <v>54805</v>
          </cell>
          <cell r="E597">
            <v>3.0286527699999999</v>
          </cell>
          <cell r="F597">
            <v>28.21839726</v>
          </cell>
        </row>
        <row r="598">
          <cell r="A598">
            <v>37243</v>
          </cell>
          <cell r="B598">
            <v>1.8266929600953501</v>
          </cell>
          <cell r="D598">
            <v>54743.74</v>
          </cell>
          <cell r="E598">
            <v>3.02920269</v>
          </cell>
          <cell r="F598">
            <v>28.241049279999999</v>
          </cell>
        </row>
        <row r="599">
          <cell r="A599">
            <v>37244</v>
          </cell>
          <cell r="B599">
            <v>1.82873702760792</v>
          </cell>
          <cell r="D599">
            <v>54682.55</v>
          </cell>
          <cell r="E599">
            <v>3.0297508199999998</v>
          </cell>
          <cell r="F599">
            <v>28.263654689999999</v>
          </cell>
        </row>
        <row r="600">
          <cell r="A600">
            <v>37245</v>
          </cell>
          <cell r="B600">
            <v>1.8307833824299</v>
          </cell>
          <cell r="D600">
            <v>54621.43</v>
          </cell>
          <cell r="E600">
            <v>3.0302970400000002</v>
          </cell>
          <cell r="F600">
            <v>28.286213929999999</v>
          </cell>
        </row>
        <row r="601">
          <cell r="A601">
            <v>37246</v>
          </cell>
          <cell r="B601">
            <v>1.8328320271207801</v>
          </cell>
          <cell r="D601">
            <v>54560.37</v>
          </cell>
          <cell r="E601">
            <v>3.03084168</v>
          </cell>
          <cell r="F601">
            <v>28.30872282</v>
          </cell>
        </row>
        <row r="602">
          <cell r="A602">
            <v>37249</v>
          </cell>
          <cell r="B602">
            <v>1.8348829642429301</v>
          </cell>
          <cell r="D602">
            <v>54499.39</v>
          </cell>
          <cell r="E602">
            <v>3.0313841699999999</v>
          </cell>
          <cell r="F602">
            <v>28.258286120000001</v>
          </cell>
        </row>
        <row r="603">
          <cell r="A603">
            <v>37251</v>
          </cell>
          <cell r="B603">
            <v>1.83693619636158</v>
          </cell>
          <cell r="D603">
            <v>54438.47</v>
          </cell>
          <cell r="E603">
            <v>3.03192504</v>
          </cell>
          <cell r="F603">
            <v>28.244421620000001</v>
          </cell>
        </row>
        <row r="604">
          <cell r="A604">
            <v>37252</v>
          </cell>
          <cell r="B604">
            <v>1.8389917260448201</v>
          </cell>
          <cell r="D604">
            <v>54377.62</v>
          </cell>
          <cell r="E604">
            <v>3.0324641799999998</v>
          </cell>
          <cell r="F604">
            <v>28.26681842</v>
          </cell>
        </row>
        <row r="605">
          <cell r="A605">
            <v>37253</v>
          </cell>
          <cell r="B605">
            <v>1.8410495558636299</v>
          </cell>
          <cell r="D605">
            <v>54316.84</v>
          </cell>
          <cell r="E605">
            <v>3.03300145</v>
          </cell>
          <cell r="F605">
            <v>28.28916989</v>
          </cell>
        </row>
        <row r="606">
          <cell r="A606">
            <v>37256</v>
          </cell>
          <cell r="B606">
            <v>1.8431096883918501</v>
          </cell>
          <cell r="D606">
            <v>54256.13</v>
          </cell>
          <cell r="E606">
            <v>3.0335369600000002</v>
          </cell>
          <cell r="F606">
            <v>28.23920472</v>
          </cell>
        </row>
        <row r="607">
          <cell r="A607">
            <v>37258</v>
          </cell>
          <cell r="B607">
            <v>1.84517212620622</v>
          </cell>
          <cell r="D607">
            <v>54195.49</v>
          </cell>
          <cell r="E607">
            <v>3.03407078</v>
          </cell>
          <cell r="F607">
            <v>28.225494399999999</v>
          </cell>
        </row>
        <row r="608">
          <cell r="A608">
            <v>37259</v>
          </cell>
          <cell r="B608">
            <v>1.8472368718863399</v>
          </cell>
          <cell r="D608">
            <v>54134.91</v>
          </cell>
          <cell r="E608">
            <v>3.0346025999999999</v>
          </cell>
          <cell r="F608">
            <v>28.247733100000001</v>
          </cell>
        </row>
        <row r="609">
          <cell r="A609">
            <v>37260</v>
          </cell>
          <cell r="B609">
            <v>1.8493039280147301</v>
          </cell>
          <cell r="D609">
            <v>54074.400000000001</v>
          </cell>
          <cell r="E609">
            <v>3.0351329100000002</v>
          </cell>
          <cell r="F609">
            <v>28.26992444</v>
          </cell>
        </row>
        <row r="610">
          <cell r="A610">
            <v>37263</v>
          </cell>
          <cell r="B610">
            <v>1.85137329717676</v>
          </cell>
          <cell r="D610">
            <v>54013.96</v>
          </cell>
          <cell r="E610">
            <v>3.03566139</v>
          </cell>
          <cell r="F610">
            <v>28.220425680000002</v>
          </cell>
        </row>
        <row r="611">
          <cell r="A611">
            <v>37264</v>
          </cell>
          <cell r="B611">
            <v>1.8534449819607099</v>
          </cell>
          <cell r="D611">
            <v>53953.58</v>
          </cell>
          <cell r="E611">
            <v>3.0361881300000002</v>
          </cell>
          <cell r="F611">
            <v>28.242546189999999</v>
          </cell>
        </row>
        <row r="612">
          <cell r="A612">
            <v>37265</v>
          </cell>
          <cell r="B612">
            <v>1.85551898495778</v>
          </cell>
          <cell r="D612">
            <v>53893.279999999999</v>
          </cell>
          <cell r="E612">
            <v>3.0367131999999999</v>
          </cell>
          <cell r="F612">
            <v>28.26461883</v>
          </cell>
        </row>
        <row r="613">
          <cell r="A613">
            <v>37266</v>
          </cell>
          <cell r="B613">
            <v>1.8575953087620301</v>
          </cell>
          <cell r="D613">
            <v>53833.04</v>
          </cell>
          <cell r="E613">
            <v>3.0372365000000001</v>
          </cell>
          <cell r="F613">
            <v>28.286646380000001</v>
          </cell>
        </row>
        <row r="614">
          <cell r="A614">
            <v>37267</v>
          </cell>
          <cell r="B614">
            <v>1.85967395597045</v>
          </cell>
          <cell r="D614">
            <v>53772.87</v>
          </cell>
          <cell r="E614">
            <v>3.0377581</v>
          </cell>
          <cell r="F614">
            <v>28.308626879999998</v>
          </cell>
        </row>
        <row r="615">
          <cell r="A615">
            <v>37270</v>
          </cell>
          <cell r="B615">
            <v>1.8617549291829201</v>
          </cell>
          <cell r="D615">
            <v>53712.76</v>
          </cell>
          <cell r="E615">
            <v>3.0382778699999999</v>
          </cell>
          <cell r="F615">
            <v>28.25936935</v>
          </cell>
        </row>
        <row r="616">
          <cell r="A616">
            <v>37271</v>
          </cell>
          <cell r="B616">
            <v>1.8638382310022401</v>
          </cell>
          <cell r="D616">
            <v>53652.72</v>
          </cell>
          <cell r="E616">
            <v>3.0387961200000002</v>
          </cell>
          <cell r="F616">
            <v>28.281280949999999</v>
          </cell>
        </row>
        <row r="617">
          <cell r="A617">
            <v>37272</v>
          </cell>
          <cell r="B617">
            <v>1.86592386403412</v>
          </cell>
          <cell r="D617">
            <v>53592.75</v>
          </cell>
          <cell r="E617">
            <v>3.0393127199999999</v>
          </cell>
          <cell r="F617">
            <v>28.303144920000001</v>
          </cell>
        </row>
        <row r="618">
          <cell r="A618">
            <v>37273</v>
          </cell>
          <cell r="B618">
            <v>1.86801183088718</v>
          </cell>
          <cell r="D618">
            <v>53532.85</v>
          </cell>
          <cell r="E618">
            <v>3.0398275300000002</v>
          </cell>
          <cell r="F618">
            <v>28.324966450000002</v>
          </cell>
        </row>
        <row r="619">
          <cell r="A619">
            <v>37274</v>
          </cell>
          <cell r="B619">
            <v>1.87010213417296</v>
          </cell>
          <cell r="D619">
            <v>53473.02</v>
          </cell>
          <cell r="E619">
            <v>3.0403408700000001</v>
          </cell>
          <cell r="F619">
            <v>28.346741139999999</v>
          </cell>
        </row>
        <row r="620">
          <cell r="A620">
            <v>37277</v>
          </cell>
          <cell r="B620">
            <v>1.8721947765059399</v>
          </cell>
          <cell r="D620">
            <v>53413.25</v>
          </cell>
          <cell r="E620">
            <v>3.04085238</v>
          </cell>
          <cell r="F620">
            <v>28.297724250000002</v>
          </cell>
        </row>
        <row r="621">
          <cell r="A621">
            <v>37278</v>
          </cell>
          <cell r="B621">
            <v>1.8742897605035</v>
          </cell>
          <cell r="D621">
            <v>53353.54</v>
          </cell>
          <cell r="E621">
            <v>3.0413621399999999</v>
          </cell>
          <cell r="F621">
            <v>28.31942931</v>
          </cell>
        </row>
        <row r="622">
          <cell r="A622">
            <v>37279</v>
          </cell>
          <cell r="B622">
            <v>1.8763870887859599</v>
          </cell>
          <cell r="D622">
            <v>53293.91</v>
          </cell>
          <cell r="E622">
            <v>3.0418704600000002</v>
          </cell>
          <cell r="F622">
            <v>28.341089310000001</v>
          </cell>
        </row>
        <row r="623">
          <cell r="A623">
            <v>37280</v>
          </cell>
          <cell r="B623">
            <v>1.8784867639765801</v>
          </cell>
          <cell r="D623">
            <v>53234.34</v>
          </cell>
          <cell r="E623">
            <v>3.0423769799999998</v>
          </cell>
          <cell r="F623">
            <v>28.362707050000001</v>
          </cell>
        </row>
        <row r="624">
          <cell r="A624">
            <v>37281</v>
          </cell>
          <cell r="B624">
            <v>1.88058878870154</v>
          </cell>
          <cell r="D624">
            <v>53174.84</v>
          </cell>
          <cell r="E624">
            <v>3.04288202</v>
          </cell>
          <cell r="F624">
            <v>28.38428051</v>
          </cell>
        </row>
        <row r="625">
          <cell r="A625">
            <v>37284</v>
          </cell>
          <cell r="B625">
            <v>1.8826931655899699</v>
          </cell>
          <cell r="D625">
            <v>53115.4</v>
          </cell>
          <cell r="E625">
            <v>3.0433854199999999</v>
          </cell>
          <cell r="F625">
            <v>28.335500060000001</v>
          </cell>
        </row>
        <row r="626">
          <cell r="A626">
            <v>37285</v>
          </cell>
          <cell r="B626">
            <v>1.8847998972739399</v>
          </cell>
          <cell r="D626">
            <v>53056.03</v>
          </cell>
          <cell r="E626">
            <v>3.0438870599999999</v>
          </cell>
          <cell r="F626">
            <v>28.357005260000001</v>
          </cell>
        </row>
        <row r="627">
          <cell r="A627">
            <v>37286</v>
          </cell>
          <cell r="B627">
            <v>1.8869089863884601</v>
          </cell>
          <cell r="D627">
            <v>52996.73</v>
          </cell>
          <cell r="E627">
            <v>3.0443872299999999</v>
          </cell>
          <cell r="F627">
            <v>28.378465510000002</v>
          </cell>
        </row>
        <row r="628">
          <cell r="A628">
            <v>37287</v>
          </cell>
          <cell r="B628">
            <v>1.8890204355714999</v>
          </cell>
          <cell r="D628">
            <v>52937.49</v>
          </cell>
          <cell r="E628">
            <v>3.0448857999999999</v>
          </cell>
          <cell r="F628">
            <v>28.39988116</v>
          </cell>
        </row>
        <row r="629">
          <cell r="A629">
            <v>37288</v>
          </cell>
          <cell r="B629">
            <v>1.8911342474639601</v>
          </cell>
          <cell r="D629">
            <v>52878.32</v>
          </cell>
          <cell r="E629">
            <v>3.0453828500000002</v>
          </cell>
          <cell r="F629">
            <v>28.421255049999999</v>
          </cell>
        </row>
        <row r="630">
          <cell r="A630">
            <v>37291</v>
          </cell>
          <cell r="B630">
            <v>1.8932504247097199</v>
          </cell>
          <cell r="D630">
            <v>52819.21</v>
          </cell>
          <cell r="E630">
            <v>3.04587824</v>
          </cell>
          <cell r="F630">
            <v>28.372712889999999</v>
          </cell>
        </row>
        <row r="631">
          <cell r="A631">
            <v>37292</v>
          </cell>
          <cell r="B631">
            <v>1.8953689699556</v>
          </cell>
          <cell r="D631">
            <v>52760.18</v>
          </cell>
          <cell r="E631">
            <v>3.0463720400000001</v>
          </cell>
          <cell r="F631">
            <v>28.394019629999999</v>
          </cell>
        </row>
        <row r="632">
          <cell r="A632">
            <v>37293</v>
          </cell>
          <cell r="B632">
            <v>1.89748988585141</v>
          </cell>
          <cell r="D632">
            <v>52701.2</v>
          </cell>
          <cell r="E632">
            <v>3.0468643499999999</v>
          </cell>
          <cell r="F632">
            <v>28.41528387</v>
          </cell>
        </row>
        <row r="633">
          <cell r="A633">
            <v>37294</v>
          </cell>
          <cell r="B633">
            <v>1.8996131750498799</v>
          </cell>
          <cell r="D633">
            <v>52642.3</v>
          </cell>
          <cell r="E633">
            <v>3.0473550199999999</v>
          </cell>
          <cell r="F633">
            <v>28.43650353</v>
          </cell>
        </row>
        <row r="634">
          <cell r="A634">
            <v>37295</v>
          </cell>
          <cell r="B634">
            <v>1.9017388402067401</v>
          </cell>
          <cell r="D634">
            <v>52583.46</v>
          </cell>
          <cell r="E634">
            <v>3.0478441200000002</v>
          </cell>
          <cell r="F634">
            <v>28.45768142</v>
          </cell>
        </row>
        <row r="635">
          <cell r="A635">
            <v>37300</v>
          </cell>
          <cell r="B635">
            <v>1.9038668839807</v>
          </cell>
          <cell r="D635">
            <v>52524.68</v>
          </cell>
          <cell r="E635">
            <v>3.0483317400000001</v>
          </cell>
          <cell r="F635">
            <v>28.340266929999999</v>
          </cell>
        </row>
        <row r="636">
          <cell r="A636">
            <v>37301</v>
          </cell>
          <cell r="B636">
            <v>1.9059973090334099</v>
          </cell>
          <cell r="D636">
            <v>52465.97</v>
          </cell>
          <cell r="E636">
            <v>3.0488177300000001</v>
          </cell>
          <cell r="F636">
            <v>28.361395210000001</v>
          </cell>
        </row>
        <row r="637">
          <cell r="A637">
            <v>37302</v>
          </cell>
          <cell r="B637">
            <v>1.90813011802952</v>
          </cell>
          <cell r="D637">
            <v>52407.33</v>
          </cell>
          <cell r="E637">
            <v>3.0493021699999998</v>
          </cell>
          <cell r="F637">
            <v>28.38248394</v>
          </cell>
        </row>
        <row r="638">
          <cell r="A638">
            <v>37305</v>
          </cell>
          <cell r="B638">
            <v>1.9102653136366801</v>
          </cell>
          <cell r="D638">
            <v>52348.75</v>
          </cell>
          <cell r="E638">
            <v>3.04978536</v>
          </cell>
          <cell r="F638">
            <v>28.334807869999999</v>
          </cell>
        </row>
        <row r="639">
          <cell r="A639">
            <v>37306</v>
          </cell>
          <cell r="B639">
            <v>1.9124028985254899</v>
          </cell>
          <cell r="D639">
            <v>52290.239999999998</v>
          </cell>
          <cell r="E639">
            <v>3.0502667099999998</v>
          </cell>
          <cell r="F639">
            <v>28.355827550000001</v>
          </cell>
        </row>
        <row r="640">
          <cell r="A640">
            <v>37307</v>
          </cell>
          <cell r="B640">
            <v>1.9145428753695499</v>
          </cell>
          <cell r="D640">
            <v>52231.79</v>
          </cell>
          <cell r="E640">
            <v>3.0507467400000001</v>
          </cell>
          <cell r="F640">
            <v>28.37680933</v>
          </cell>
        </row>
        <row r="641">
          <cell r="A641">
            <v>37308</v>
          </cell>
          <cell r="B641">
            <v>1.91668524684546</v>
          </cell>
          <cell r="D641">
            <v>52173.41</v>
          </cell>
          <cell r="E641">
            <v>3.05122531</v>
          </cell>
          <cell r="F641">
            <v>28.397748610000001</v>
          </cell>
        </row>
        <row r="642">
          <cell r="A642">
            <v>37309</v>
          </cell>
          <cell r="B642">
            <v>1.91883001563282</v>
          </cell>
          <cell r="D642">
            <v>52115.09</v>
          </cell>
          <cell r="E642">
            <v>3.0517022699999998</v>
          </cell>
          <cell r="F642">
            <v>28.418645739999999</v>
          </cell>
        </row>
        <row r="643">
          <cell r="A643">
            <v>37312</v>
          </cell>
          <cell r="B643">
            <v>1.9209771844142001</v>
          </cell>
          <cell r="D643">
            <v>52056.84</v>
          </cell>
          <cell r="E643">
            <v>3.0521776799999998</v>
          </cell>
          <cell r="F643">
            <v>28.371193890000001</v>
          </cell>
        </row>
        <row r="644">
          <cell r="A644">
            <v>37313</v>
          </cell>
          <cell r="B644">
            <v>1.9231267558752101</v>
          </cell>
          <cell r="D644">
            <v>51998.65</v>
          </cell>
          <cell r="E644">
            <v>3.0526518600000001</v>
          </cell>
          <cell r="F644">
            <v>28.39202732</v>
          </cell>
        </row>
        <row r="645">
          <cell r="A645">
            <v>37314</v>
          </cell>
          <cell r="B645">
            <v>1.9252787327044401</v>
          </cell>
          <cell r="D645">
            <v>51940.53</v>
          </cell>
          <cell r="E645">
            <v>3.05312443</v>
          </cell>
          <cell r="F645">
            <v>28.412817669999999</v>
          </cell>
        </row>
        <row r="646">
          <cell r="A646">
            <v>37315</v>
          </cell>
          <cell r="B646">
            <v>1.92743311759348</v>
          </cell>
          <cell r="D646">
            <v>51882.47</v>
          </cell>
          <cell r="E646">
            <v>3.0535954599999999</v>
          </cell>
          <cell r="F646">
            <v>28.43357031</v>
          </cell>
        </row>
        <row r="647">
          <cell r="A647">
            <v>37316</v>
          </cell>
          <cell r="B647">
            <v>1.92958991323697</v>
          </cell>
          <cell r="D647">
            <v>51824.480000000003</v>
          </cell>
          <cell r="E647">
            <v>3.0540650199999999</v>
          </cell>
          <cell r="F647">
            <v>28.454280579999999</v>
          </cell>
        </row>
        <row r="648">
          <cell r="A648">
            <v>37319</v>
          </cell>
          <cell r="B648">
            <v>1.9317491223325201</v>
          </cell>
          <cell r="D648">
            <v>51766.559999999998</v>
          </cell>
          <cell r="E648">
            <v>3.0545331999999998</v>
          </cell>
          <cell r="F648">
            <v>28.40705312</v>
          </cell>
        </row>
        <row r="649">
          <cell r="A649">
            <v>37320</v>
          </cell>
          <cell r="B649">
            <v>1.9339107475807999</v>
          </cell>
          <cell r="D649">
            <v>51708.69</v>
          </cell>
          <cell r="E649">
            <v>3.0550000599999998</v>
          </cell>
          <cell r="F649">
            <v>28.42769985</v>
          </cell>
        </row>
        <row r="650">
          <cell r="A650">
            <v>37321</v>
          </cell>
          <cell r="B650">
            <v>1.9360747916854699</v>
          </cell>
          <cell r="D650">
            <v>51650.9</v>
          </cell>
          <cell r="E650">
            <v>3.0554654499999998</v>
          </cell>
          <cell r="F650">
            <v>28.448308269999998</v>
          </cell>
        </row>
        <row r="651">
          <cell r="A651">
            <v>37322</v>
          </cell>
          <cell r="B651">
            <v>1.9382412573532299</v>
          </cell>
          <cell r="D651">
            <v>51593.16</v>
          </cell>
          <cell r="E651">
            <v>3.05592921</v>
          </cell>
          <cell r="F651">
            <v>28.468873670000001</v>
          </cell>
        </row>
        <row r="652">
          <cell r="A652">
            <v>37323</v>
          </cell>
          <cell r="B652">
            <v>1.94041014729381</v>
          </cell>
          <cell r="D652">
            <v>51535.5</v>
          </cell>
          <cell r="E652">
            <v>3.0563916500000001</v>
          </cell>
          <cell r="F652">
            <v>28.489401449999999</v>
          </cell>
        </row>
        <row r="653">
          <cell r="A653">
            <v>37326</v>
          </cell>
          <cell r="B653">
            <v>1.9425814642199599</v>
          </cell>
          <cell r="D653">
            <v>51477.89</v>
          </cell>
          <cell r="E653">
            <v>3.05685261</v>
          </cell>
          <cell r="F653">
            <v>28.442397570000001</v>
          </cell>
        </row>
        <row r="654">
          <cell r="A654">
            <v>37327</v>
          </cell>
          <cell r="B654">
            <v>1.9447552108474799</v>
          </cell>
          <cell r="D654">
            <v>51420.35</v>
          </cell>
          <cell r="E654">
            <v>3.0573123999999998</v>
          </cell>
          <cell r="F654">
            <v>28.462861740000001</v>
          </cell>
        </row>
        <row r="655">
          <cell r="A655">
            <v>37328</v>
          </cell>
          <cell r="B655">
            <v>1.9469313898952101</v>
          </cell>
          <cell r="D655">
            <v>51362.879999999997</v>
          </cell>
          <cell r="E655">
            <v>3.0577706099999999</v>
          </cell>
          <cell r="F655">
            <v>28.483287279999999</v>
          </cell>
        </row>
        <row r="656">
          <cell r="A656">
            <v>37329</v>
          </cell>
          <cell r="B656">
            <v>1.94911000408502</v>
          </cell>
          <cell r="D656">
            <v>51305.47</v>
          </cell>
          <cell r="E656">
            <v>3.0582273299999998</v>
          </cell>
          <cell r="F656">
            <v>28.503671969999999</v>
          </cell>
        </row>
        <row r="657">
          <cell r="A657">
            <v>37330</v>
          </cell>
          <cell r="B657">
            <v>1.95129105614182</v>
          </cell>
          <cell r="D657">
            <v>51248.12</v>
          </cell>
          <cell r="E657">
            <v>3.0586826299999998</v>
          </cell>
          <cell r="F657">
            <v>28.52401871</v>
          </cell>
        </row>
        <row r="658">
          <cell r="A658">
            <v>37333</v>
          </cell>
          <cell r="B658">
            <v>1.9534745487936001</v>
          </cell>
          <cell r="D658">
            <v>51190.84</v>
          </cell>
          <cell r="E658">
            <v>3.0591368000000001</v>
          </cell>
          <cell r="F658">
            <v>28.477236609999999</v>
          </cell>
        </row>
        <row r="659">
          <cell r="A659">
            <v>37334</v>
          </cell>
          <cell r="B659">
            <v>1.9556604847713699</v>
          </cell>
          <cell r="D659">
            <v>51133.62</v>
          </cell>
          <cell r="E659">
            <v>3.0595894600000002</v>
          </cell>
          <cell r="F659">
            <v>28.497521979999998</v>
          </cell>
        </row>
        <row r="660">
          <cell r="A660">
            <v>37335</v>
          </cell>
          <cell r="B660">
            <v>1.95784886680922</v>
          </cell>
          <cell r="D660">
            <v>51076.47</v>
          </cell>
          <cell r="E660">
            <v>3.0600406800000002</v>
          </cell>
          <cell r="F660">
            <v>28.517768310000001</v>
          </cell>
        </row>
        <row r="661">
          <cell r="A661">
            <v>37336</v>
          </cell>
          <cell r="B661">
            <v>1.96003969764428</v>
          </cell>
          <cell r="D661">
            <v>51019.37</v>
          </cell>
          <cell r="E661">
            <v>3.0604905200000001</v>
          </cell>
          <cell r="F661">
            <v>28.53797595</v>
          </cell>
        </row>
        <row r="662">
          <cell r="A662">
            <v>37337</v>
          </cell>
          <cell r="B662">
            <v>1.96223298001675</v>
          </cell>
          <cell r="D662">
            <v>50962.35</v>
          </cell>
          <cell r="E662">
            <v>3.0609390599999999</v>
          </cell>
          <cell r="F662">
            <v>28.55814264</v>
          </cell>
        </row>
        <row r="663">
          <cell r="A663">
            <v>37340</v>
          </cell>
          <cell r="B663">
            <v>1.9644287166699099</v>
          </cell>
          <cell r="D663">
            <v>50905.38</v>
          </cell>
          <cell r="E663">
            <v>3.0613863600000002</v>
          </cell>
          <cell r="F663">
            <v>28.511582149999999</v>
          </cell>
        </row>
        <row r="664">
          <cell r="A664">
            <v>37341</v>
          </cell>
          <cell r="B664">
            <v>1.96662691035008</v>
          </cell>
          <cell r="D664">
            <v>50848.49</v>
          </cell>
          <cell r="E664">
            <v>3.0618322600000001</v>
          </cell>
          <cell r="F664">
            <v>28.531689499999999</v>
          </cell>
        </row>
        <row r="665">
          <cell r="A665">
            <v>37342</v>
          </cell>
          <cell r="B665">
            <v>1.9688275638066799</v>
          </cell>
          <cell r="D665">
            <v>50791.65</v>
          </cell>
          <cell r="E665">
            <v>3.0622766000000001</v>
          </cell>
          <cell r="F665">
            <v>28.55175994</v>
          </cell>
        </row>
        <row r="666">
          <cell r="A666">
            <v>37343</v>
          </cell>
          <cell r="B666">
            <v>1.9710306797922099</v>
          </cell>
          <cell r="D666">
            <v>50734.879999999997</v>
          </cell>
          <cell r="E666">
            <v>3.0627199100000002</v>
          </cell>
          <cell r="F666">
            <v>28.571791189999999</v>
          </cell>
        </row>
        <row r="667">
          <cell r="A667">
            <v>37347</v>
          </cell>
          <cell r="B667">
            <v>1.9732362610622101</v>
          </cell>
          <cell r="D667">
            <v>50678.17</v>
          </cell>
          <cell r="E667">
            <v>3.0631617900000001</v>
          </cell>
          <cell r="F667">
            <v>28.492427660000001</v>
          </cell>
        </row>
        <row r="668">
          <cell r="A668">
            <v>37348</v>
          </cell>
          <cell r="B668">
            <v>1.9754443103753501</v>
          </cell>
          <cell r="D668">
            <v>50621.52</v>
          </cell>
          <cell r="E668">
            <v>3.0636023099999998</v>
          </cell>
          <cell r="F668">
            <v>28.512408610000001</v>
          </cell>
        </row>
        <row r="669">
          <cell r="A669">
            <v>37349</v>
          </cell>
          <cell r="B669">
            <v>1.9776548304933701</v>
          </cell>
          <cell r="D669">
            <v>50564.94</v>
          </cell>
          <cell r="E669">
            <v>3.0640415299999999</v>
          </cell>
          <cell r="F669">
            <v>28.53235205</v>
          </cell>
        </row>
        <row r="670">
          <cell r="A670">
            <v>37350</v>
          </cell>
          <cell r="B670">
            <v>1.9798678241810801</v>
          </cell>
          <cell r="D670">
            <v>50508.42</v>
          </cell>
          <cell r="E670">
            <v>3.06447929</v>
          </cell>
          <cell r="F670">
            <v>28.552255670000001</v>
          </cell>
        </row>
        <row r="671">
          <cell r="A671">
            <v>37351</v>
          </cell>
          <cell r="B671">
            <v>1.9820832942064199</v>
          </cell>
          <cell r="D671">
            <v>50451.97</v>
          </cell>
          <cell r="E671">
            <v>3.06491589</v>
          </cell>
          <cell r="F671">
            <v>28.572125020000001</v>
          </cell>
        </row>
        <row r="672">
          <cell r="A672">
            <v>37354</v>
          </cell>
          <cell r="B672">
            <v>1.9843012433403999</v>
          </cell>
          <cell r="D672">
            <v>50395.57</v>
          </cell>
          <cell r="E672">
            <v>3.0653511600000001</v>
          </cell>
          <cell r="F672">
            <v>28.526178439999999</v>
          </cell>
        </row>
        <row r="673">
          <cell r="A673">
            <v>37355</v>
          </cell>
          <cell r="B673">
            <v>1.9865216743571401</v>
          </cell>
          <cell r="D673">
            <v>50339.24</v>
          </cell>
          <cell r="E673">
            <v>3.0657851699999998</v>
          </cell>
          <cell r="F673">
            <v>28.54598897</v>
          </cell>
        </row>
        <row r="674">
          <cell r="A674">
            <v>37356</v>
          </cell>
          <cell r="B674">
            <v>1.9887445900338701</v>
          </cell>
          <cell r="D674">
            <v>50282.98</v>
          </cell>
          <cell r="E674">
            <v>3.0662177399999999</v>
          </cell>
          <cell r="F674">
            <v>28.565761389999999</v>
          </cell>
        </row>
        <row r="675">
          <cell r="A675">
            <v>37357</v>
          </cell>
          <cell r="B675">
            <v>1.9909699931509099</v>
          </cell>
          <cell r="D675">
            <v>50226.77</v>
          </cell>
          <cell r="E675">
            <v>3.0666491800000002</v>
          </cell>
          <cell r="F675">
            <v>28.585495989999998</v>
          </cell>
        </row>
        <row r="676">
          <cell r="A676">
            <v>37358</v>
          </cell>
          <cell r="B676">
            <v>1.9931978864917199</v>
          </cell>
          <cell r="D676">
            <v>50170.63</v>
          </cell>
          <cell r="E676">
            <v>3.0670793199999999</v>
          </cell>
          <cell r="F676">
            <v>28.605195720000001</v>
          </cell>
        </row>
        <row r="677">
          <cell r="A677">
            <v>37361</v>
          </cell>
          <cell r="B677">
            <v>1.9954282728428501</v>
          </cell>
          <cell r="D677">
            <v>50114.559999999998</v>
          </cell>
          <cell r="E677">
            <v>3.0675082200000001</v>
          </cell>
          <cell r="F677">
            <v>28.559462320000002</v>
          </cell>
        </row>
        <row r="678">
          <cell r="A678">
            <v>37362</v>
          </cell>
          <cell r="B678">
            <v>1.99766115499397</v>
          </cell>
          <cell r="D678">
            <v>50058.54</v>
          </cell>
          <cell r="E678">
            <v>3.0679357</v>
          </cell>
          <cell r="F678">
            <v>28.57910206</v>
          </cell>
        </row>
        <row r="679">
          <cell r="A679">
            <v>37363</v>
          </cell>
          <cell r="B679">
            <v>1.99989653573788</v>
          </cell>
          <cell r="D679">
            <v>50002.59</v>
          </cell>
          <cell r="E679">
            <v>3.0683620700000001</v>
          </cell>
          <cell r="F679">
            <v>28.598708309999999</v>
          </cell>
        </row>
        <row r="680">
          <cell r="A680">
            <v>37364</v>
          </cell>
          <cell r="B680">
            <v>2.0021344178705101</v>
          </cell>
          <cell r="D680">
            <v>49946.7</v>
          </cell>
          <cell r="E680">
            <v>3.0687871599999998</v>
          </cell>
          <cell r="F680">
            <v>28.61827607</v>
          </cell>
        </row>
        <row r="681">
          <cell r="A681">
            <v>37365</v>
          </cell>
          <cell r="B681">
            <v>2.0043748041909102</v>
          </cell>
          <cell r="D681">
            <v>49890.87</v>
          </cell>
          <cell r="E681">
            <v>3.06921103</v>
          </cell>
          <cell r="F681">
            <v>28.6378083</v>
          </cell>
        </row>
        <row r="682">
          <cell r="A682">
            <v>37368</v>
          </cell>
          <cell r="B682">
            <v>2.0066176975012602</v>
          </cell>
          <cell r="D682">
            <v>49835.1</v>
          </cell>
          <cell r="E682">
            <v>3.0696335000000001</v>
          </cell>
          <cell r="F682">
            <v>28.592284360000001</v>
          </cell>
        </row>
        <row r="683">
          <cell r="A683">
            <v>37369</v>
          </cell>
          <cell r="B683">
            <v>2.0088631006068698</v>
          </cell>
          <cell r="D683">
            <v>49779.4</v>
          </cell>
          <cell r="E683">
            <v>3.0700548699999999</v>
          </cell>
          <cell r="F683">
            <v>28.611760530000002</v>
          </cell>
        </row>
        <row r="684">
          <cell r="A684">
            <v>37370</v>
          </cell>
          <cell r="B684">
            <v>2.01111101631622</v>
          </cell>
          <cell r="D684">
            <v>49723.76</v>
          </cell>
          <cell r="E684">
            <v>3.0704749800000002</v>
          </cell>
          <cell r="F684">
            <v>28.631199840000001</v>
          </cell>
        </row>
        <row r="685">
          <cell r="A685">
            <v>37371</v>
          </cell>
          <cell r="B685">
            <v>2.0133614474408899</v>
          </cell>
          <cell r="D685">
            <v>49668.18</v>
          </cell>
          <cell r="E685">
            <v>3.0708938699999999</v>
          </cell>
          <cell r="F685">
            <v>28.650605250000002</v>
          </cell>
        </row>
        <row r="686">
          <cell r="A686">
            <v>37372</v>
          </cell>
          <cell r="B686">
            <v>2.0156143967956401</v>
          </cell>
          <cell r="D686">
            <v>49612.66</v>
          </cell>
          <cell r="E686">
            <v>3.07131138</v>
          </cell>
          <cell r="F686">
            <v>28.669971709999999</v>
          </cell>
        </row>
        <row r="687">
          <cell r="A687">
            <v>37375</v>
          </cell>
          <cell r="B687">
            <v>2.0178698671983599</v>
          </cell>
          <cell r="D687">
            <v>49557.21</v>
          </cell>
          <cell r="E687">
            <v>3.07172804</v>
          </cell>
          <cell r="F687">
            <v>28.6246607</v>
          </cell>
        </row>
        <row r="688">
          <cell r="A688">
            <v>37376</v>
          </cell>
          <cell r="B688">
            <v>2.0201278614701002</v>
          </cell>
          <cell r="D688">
            <v>49501.82</v>
          </cell>
          <cell r="E688">
            <v>3.0721432000000002</v>
          </cell>
          <cell r="F688">
            <v>28.643972210000001</v>
          </cell>
        </row>
        <row r="689">
          <cell r="A689">
            <v>37378</v>
          </cell>
          <cell r="B689">
            <v>2.0223883824350799</v>
          </cell>
          <cell r="D689">
            <v>49446.49</v>
          </cell>
          <cell r="E689">
            <v>3.0725571500000002</v>
          </cell>
          <cell r="F689">
            <v>28.631051630000002</v>
          </cell>
        </row>
        <row r="690">
          <cell r="A690">
            <v>37379</v>
          </cell>
          <cell r="B690">
            <v>2.0246514329206402</v>
          </cell>
          <cell r="D690">
            <v>49391.22</v>
          </cell>
          <cell r="E690">
            <v>3.07296996</v>
          </cell>
          <cell r="F690">
            <v>28.65030247</v>
          </cell>
        </row>
        <row r="691">
          <cell r="A691">
            <v>37382</v>
          </cell>
          <cell r="B691">
            <v>2.02691701575734</v>
          </cell>
          <cell r="D691">
            <v>49336.01</v>
          </cell>
          <cell r="E691">
            <v>3.0733816900000002</v>
          </cell>
          <cell r="F691">
            <v>28.605369450000001</v>
          </cell>
        </row>
        <row r="692">
          <cell r="A692">
            <v>37383</v>
          </cell>
          <cell r="B692">
            <v>2.02918513377886</v>
          </cell>
          <cell r="D692">
            <v>49280.87</v>
          </cell>
          <cell r="E692">
            <v>3.0737919100000002</v>
          </cell>
          <cell r="F692">
            <v>28.624563219999999</v>
          </cell>
        </row>
        <row r="693">
          <cell r="A693">
            <v>37384</v>
          </cell>
          <cell r="B693">
            <v>2.03145578982208</v>
          </cell>
          <cell r="D693">
            <v>49225.78</v>
          </cell>
          <cell r="E693">
            <v>3.0742011699999998</v>
          </cell>
          <cell r="F693">
            <v>28.643723810000001</v>
          </cell>
        </row>
        <row r="694">
          <cell r="A694">
            <v>37385</v>
          </cell>
          <cell r="B694">
            <v>2.0337289867270401</v>
          </cell>
          <cell r="D694">
            <v>49170.76</v>
          </cell>
          <cell r="E694">
            <v>3.0746092900000002</v>
          </cell>
          <cell r="F694">
            <v>28.662848799999999</v>
          </cell>
        </row>
        <row r="695">
          <cell r="A695">
            <v>37386</v>
          </cell>
          <cell r="B695">
            <v>2.0360047273369499</v>
          </cell>
          <cell r="D695">
            <v>49115.8</v>
          </cell>
          <cell r="E695">
            <v>3.0750160900000001</v>
          </cell>
          <cell r="F695">
            <v>28.681938479999999</v>
          </cell>
        </row>
        <row r="696">
          <cell r="A696">
            <v>37389</v>
          </cell>
          <cell r="B696">
            <v>2.03828301449823</v>
          </cell>
          <cell r="D696">
            <v>49060.9</v>
          </cell>
          <cell r="E696">
            <v>3.0754218600000001</v>
          </cell>
          <cell r="F696">
            <v>28.637209989999999</v>
          </cell>
        </row>
        <row r="697">
          <cell r="A697">
            <v>37390</v>
          </cell>
          <cell r="B697">
            <v>2.04056385106046</v>
          </cell>
          <cell r="D697">
            <v>49006.06</v>
          </cell>
          <cell r="E697">
            <v>3.0758264199999998</v>
          </cell>
          <cell r="F697">
            <v>28.6562488</v>
          </cell>
        </row>
        <row r="698">
          <cell r="A698">
            <v>37391</v>
          </cell>
          <cell r="B698">
            <v>2.0428472398764201</v>
          </cell>
          <cell r="D698">
            <v>48951.29</v>
          </cell>
          <cell r="E698">
            <v>3.0762298299999999</v>
          </cell>
          <cell r="F698">
            <v>28.675250819999999</v>
          </cell>
        </row>
        <row r="699">
          <cell r="A699">
            <v>37392</v>
          </cell>
          <cell r="B699">
            <v>2.0451331838020699</v>
          </cell>
          <cell r="D699">
            <v>48896.57</v>
          </cell>
          <cell r="E699">
            <v>3.07663215</v>
          </cell>
          <cell r="F699">
            <v>28.694219060000002</v>
          </cell>
        </row>
        <row r="700">
          <cell r="A700">
            <v>37393</v>
          </cell>
          <cell r="B700">
            <v>2.0474216856965901</v>
          </cell>
          <cell r="D700">
            <v>48841.919999999998</v>
          </cell>
          <cell r="E700">
            <v>3.0770331899999999</v>
          </cell>
          <cell r="F700">
            <v>28.71315105</v>
          </cell>
        </row>
        <row r="701">
          <cell r="A701">
            <v>37396</v>
          </cell>
          <cell r="B701">
            <v>2.0497127484223401</v>
          </cell>
          <cell r="D701">
            <v>48787.32</v>
          </cell>
          <cell r="E701">
            <v>3.07743301</v>
          </cell>
          <cell r="F701">
            <v>28.668625599999999</v>
          </cell>
        </row>
        <row r="702">
          <cell r="A702">
            <v>37397</v>
          </cell>
          <cell r="B702">
            <v>2.05200637484488</v>
          </cell>
          <cell r="D702">
            <v>48732.79</v>
          </cell>
          <cell r="E702">
            <v>3.0778319199999999</v>
          </cell>
          <cell r="F702">
            <v>28.687507350000001</v>
          </cell>
        </row>
        <row r="703">
          <cell r="A703">
            <v>37398</v>
          </cell>
          <cell r="B703">
            <v>2.0543025678329898</v>
          </cell>
          <cell r="D703">
            <v>48678.32</v>
          </cell>
          <cell r="E703">
            <v>3.0782294700000001</v>
          </cell>
          <cell r="F703">
            <v>28.70635407</v>
          </cell>
        </row>
        <row r="704">
          <cell r="A704">
            <v>37399</v>
          </cell>
          <cell r="B704">
            <v>2.0566013302586601</v>
          </cell>
          <cell r="D704">
            <v>48623.91</v>
          </cell>
          <cell r="E704">
            <v>3.07862597</v>
          </cell>
          <cell r="F704">
            <v>28.725166040000001</v>
          </cell>
        </row>
        <row r="705">
          <cell r="A705">
            <v>37400</v>
          </cell>
          <cell r="B705">
            <v>2.0589026649970701</v>
          </cell>
          <cell r="D705">
            <v>48569.56</v>
          </cell>
          <cell r="E705">
            <v>3.0790214900000001</v>
          </cell>
          <cell r="F705">
            <v>28.74394629</v>
          </cell>
        </row>
        <row r="706">
          <cell r="A706">
            <v>37403</v>
          </cell>
          <cell r="B706">
            <v>2.0612065749266502</v>
          </cell>
          <cell r="D706">
            <v>48515.27</v>
          </cell>
          <cell r="E706">
            <v>3.07941558</v>
          </cell>
          <cell r="F706">
            <v>28.699621659999998</v>
          </cell>
        </row>
        <row r="707">
          <cell r="A707">
            <v>37404</v>
          </cell>
          <cell r="B707">
            <v>2.0635130629290401</v>
          </cell>
          <cell r="D707">
            <v>48461.05</v>
          </cell>
          <cell r="E707">
            <v>3.07980879</v>
          </cell>
          <cell r="F707">
            <v>28.71834935</v>
          </cell>
        </row>
        <row r="708">
          <cell r="A708">
            <v>37405</v>
          </cell>
          <cell r="B708">
            <v>2.0658221318890799</v>
          </cell>
          <cell r="D708">
            <v>48406.879999999997</v>
          </cell>
          <cell r="E708">
            <v>3.0802009300000002</v>
          </cell>
          <cell r="F708">
            <v>28.73704377</v>
          </cell>
        </row>
        <row r="709">
          <cell r="A709">
            <v>37407</v>
          </cell>
          <cell r="B709">
            <v>2.0681337846948802</v>
          </cell>
          <cell r="D709">
            <v>48352.77</v>
          </cell>
          <cell r="E709">
            <v>3.08059182</v>
          </cell>
          <cell r="F709">
            <v>28.724295999999999</v>
          </cell>
        </row>
        <row r="710">
          <cell r="A710">
            <v>37410</v>
          </cell>
          <cell r="B710">
            <v>2.0704480242377499</v>
          </cell>
          <cell r="D710">
            <v>48298.73</v>
          </cell>
          <cell r="E710">
            <v>3.0809817499999999</v>
          </cell>
          <cell r="F710">
            <v>28.680336319999999</v>
          </cell>
        </row>
        <row r="711">
          <cell r="A711">
            <v>37411</v>
          </cell>
          <cell r="B711">
            <v>2.07276485341225</v>
          </cell>
          <cell r="D711">
            <v>48244.74</v>
          </cell>
          <cell r="E711">
            <v>3.0813702699999999</v>
          </cell>
          <cell r="F711">
            <v>28.698953459999998</v>
          </cell>
        </row>
        <row r="712">
          <cell r="A712">
            <v>37412</v>
          </cell>
          <cell r="B712">
            <v>2.07508427511618</v>
          </cell>
          <cell r="D712">
            <v>48190.81</v>
          </cell>
          <cell r="E712">
            <v>3.08175796</v>
          </cell>
          <cell r="F712">
            <v>28.717536169999999</v>
          </cell>
        </row>
        <row r="713">
          <cell r="A713">
            <v>37413</v>
          </cell>
          <cell r="B713">
            <v>2.0774062922505698</v>
          </cell>
          <cell r="D713">
            <v>48136.95</v>
          </cell>
          <cell r="E713">
            <v>3.0821446099999998</v>
          </cell>
          <cell r="F713">
            <v>28.736087529999999</v>
          </cell>
        </row>
        <row r="714">
          <cell r="A714">
            <v>37414</v>
          </cell>
          <cell r="B714">
            <v>2.0797309077196999</v>
          </cell>
          <cell r="D714">
            <v>48083.14</v>
          </cell>
          <cell r="E714">
            <v>3.0825300200000001</v>
          </cell>
          <cell r="F714">
            <v>28.754604990000001</v>
          </cell>
        </row>
        <row r="715">
          <cell r="A715">
            <v>37417</v>
          </cell>
          <cell r="B715">
            <v>2.0820581244311098</v>
          </cell>
          <cell r="D715">
            <v>48029.4</v>
          </cell>
          <cell r="E715">
            <v>3.0829145100000002</v>
          </cell>
          <cell r="F715">
            <v>28.7108402</v>
          </cell>
        </row>
        <row r="716">
          <cell r="A716">
            <v>37418</v>
          </cell>
          <cell r="B716">
            <v>2.0843879452955898</v>
          </cell>
          <cell r="D716">
            <v>47975.71</v>
          </cell>
          <cell r="E716">
            <v>3.08329787</v>
          </cell>
          <cell r="F716">
            <v>28.729310760000001</v>
          </cell>
        </row>
        <row r="717">
          <cell r="A717">
            <v>37419</v>
          </cell>
          <cell r="B717">
            <v>2.08672037322718</v>
          </cell>
          <cell r="D717">
            <v>47922.09</v>
          </cell>
          <cell r="E717">
            <v>3.0836798999999999</v>
          </cell>
          <cell r="F717">
            <v>28.747745770000002</v>
          </cell>
        </row>
        <row r="718">
          <cell r="A718">
            <v>37420</v>
          </cell>
          <cell r="B718">
            <v>2.0890554111431898</v>
          </cell>
          <cell r="D718">
            <v>47868.52</v>
          </cell>
          <cell r="E718">
            <v>3.08406118</v>
          </cell>
          <cell r="F718">
            <v>28.766148300000001</v>
          </cell>
        </row>
        <row r="719">
          <cell r="A719">
            <v>37421</v>
          </cell>
          <cell r="B719">
            <v>2.0913930619641801</v>
          </cell>
          <cell r="D719">
            <v>47815.02</v>
          </cell>
          <cell r="E719">
            <v>3.0844412399999999</v>
          </cell>
          <cell r="F719">
            <v>28.784518590000001</v>
          </cell>
        </row>
        <row r="720">
          <cell r="A720">
            <v>37424</v>
          </cell>
          <cell r="B720">
            <v>2.0937333286139999</v>
          </cell>
          <cell r="D720">
            <v>47761.57</v>
          </cell>
          <cell r="E720">
            <v>3.08482039</v>
          </cell>
          <cell r="F720">
            <v>28.74094998</v>
          </cell>
        </row>
        <row r="721">
          <cell r="A721">
            <v>37425</v>
          </cell>
          <cell r="B721">
            <v>2.09607621401975</v>
          </cell>
          <cell r="D721">
            <v>47708.19</v>
          </cell>
          <cell r="E721">
            <v>3.0851984300000002</v>
          </cell>
          <cell r="F721">
            <v>28.759270529999998</v>
          </cell>
        </row>
        <row r="722">
          <cell r="A722">
            <v>37426</v>
          </cell>
          <cell r="B722">
            <v>2.0984217211118299</v>
          </cell>
          <cell r="D722">
            <v>47654.86</v>
          </cell>
          <cell r="E722">
            <v>3.0855754100000001</v>
          </cell>
          <cell r="F722">
            <v>28.77755999</v>
          </cell>
        </row>
        <row r="723">
          <cell r="A723">
            <v>37427</v>
          </cell>
          <cell r="B723">
            <v>2.1007698528238801</v>
          </cell>
          <cell r="D723">
            <v>47601.599999999999</v>
          </cell>
          <cell r="E723">
            <v>3.0859511400000001</v>
          </cell>
          <cell r="F723">
            <v>28.795815770000001</v>
          </cell>
        </row>
        <row r="724">
          <cell r="A724">
            <v>37428</v>
          </cell>
          <cell r="B724">
            <v>2.1031206120928698</v>
          </cell>
          <cell r="D724">
            <v>47548.39</v>
          </cell>
          <cell r="E724">
            <v>3.08632617</v>
          </cell>
          <cell r="F724">
            <v>28.814040970000001</v>
          </cell>
        </row>
        <row r="725">
          <cell r="A725">
            <v>37431</v>
          </cell>
          <cell r="B725">
            <v>2.1054740018590201</v>
          </cell>
          <cell r="D725">
            <v>47495.24</v>
          </cell>
          <cell r="E725">
            <v>3.0867000500000001</v>
          </cell>
          <cell r="F725">
            <v>28.77066636</v>
          </cell>
        </row>
        <row r="726">
          <cell r="A726">
            <v>37432</v>
          </cell>
          <cell r="B726">
            <v>2.1078300250658599</v>
          </cell>
          <cell r="D726">
            <v>47442.16</v>
          </cell>
          <cell r="E726">
            <v>3.0870728299999999</v>
          </cell>
          <cell r="F726">
            <v>28.788841619999999</v>
          </cell>
        </row>
        <row r="727">
          <cell r="A727">
            <v>37433</v>
          </cell>
          <cell r="B727">
            <v>2.1101886846602098</v>
          </cell>
          <cell r="D727">
            <v>47389.13</v>
          </cell>
          <cell r="E727">
            <v>3.0874445599999998</v>
          </cell>
          <cell r="F727">
            <v>28.806987419999999</v>
          </cell>
        </row>
        <row r="728">
          <cell r="A728">
            <v>37434</v>
          </cell>
          <cell r="B728">
            <v>2.1125499835921699</v>
          </cell>
          <cell r="D728">
            <v>47336.160000000003</v>
          </cell>
          <cell r="E728">
            <v>3.0878152999999999</v>
          </cell>
          <cell r="F728">
            <v>28.825098270000002</v>
          </cell>
        </row>
        <row r="729">
          <cell r="A729">
            <v>37435</v>
          </cell>
          <cell r="B729">
            <v>2.1149139248151698</v>
          </cell>
          <cell r="D729">
            <v>47283.25</v>
          </cell>
          <cell r="E729">
            <v>3.0881850900000001</v>
          </cell>
          <cell r="F729">
            <v>28.843180159999999</v>
          </cell>
        </row>
        <row r="730">
          <cell r="A730">
            <v>37438</v>
          </cell>
          <cell r="B730">
            <v>2.1172805333123002</v>
          </cell>
          <cell r="D730">
            <v>47230.400000000001</v>
          </cell>
          <cell r="E730">
            <v>3.0885537799999998</v>
          </cell>
          <cell r="F730">
            <v>28.800000050000001</v>
          </cell>
        </row>
        <row r="731">
          <cell r="A731">
            <v>37439</v>
          </cell>
          <cell r="B731">
            <v>2.1193731813674801</v>
          </cell>
          <cell r="D731">
            <v>47183.76</v>
          </cell>
          <cell r="E731">
            <v>3.08838474</v>
          </cell>
          <cell r="F731">
            <v>28.81236831</v>
          </cell>
        </row>
        <row r="732">
          <cell r="A732">
            <v>37440</v>
          </cell>
          <cell r="B732">
            <v>2.12146789772481</v>
          </cell>
          <cell r="D732">
            <v>47137.17</v>
          </cell>
          <cell r="E732">
            <v>3.0882161300000002</v>
          </cell>
          <cell r="F732">
            <v>28.824712210000001</v>
          </cell>
        </row>
        <row r="733">
          <cell r="A733">
            <v>37441</v>
          </cell>
          <cell r="B733">
            <v>2.1235646844285401</v>
          </cell>
          <cell r="D733">
            <v>47090.63</v>
          </cell>
          <cell r="E733">
            <v>3.0880477200000001</v>
          </cell>
          <cell r="F733">
            <v>28.83703775</v>
          </cell>
        </row>
        <row r="734">
          <cell r="A734">
            <v>37442</v>
          </cell>
          <cell r="B734">
            <v>2.1256635435249098</v>
          </cell>
          <cell r="D734">
            <v>47044.13</v>
          </cell>
          <cell r="E734">
            <v>3.0878800800000001</v>
          </cell>
          <cell r="F734">
            <v>28.849339369999999</v>
          </cell>
        </row>
        <row r="735">
          <cell r="A735">
            <v>37445</v>
          </cell>
          <cell r="B735">
            <v>2.1277644770622199</v>
          </cell>
          <cell r="D735">
            <v>46997.68</v>
          </cell>
          <cell r="E735">
            <v>3.0877127400000002</v>
          </cell>
          <cell r="F735">
            <v>28.800785990000001</v>
          </cell>
        </row>
        <row r="736">
          <cell r="A736">
            <v>37446</v>
          </cell>
          <cell r="B736">
            <v>2.1298674870907699</v>
          </cell>
          <cell r="D736">
            <v>46951.28</v>
          </cell>
          <cell r="E736">
            <v>3.0875460000000001</v>
          </cell>
          <cell r="F736">
            <v>28.813071130000001</v>
          </cell>
        </row>
        <row r="737">
          <cell r="A737">
            <v>37447</v>
          </cell>
          <cell r="B737">
            <v>2.1319725756629002</v>
          </cell>
          <cell r="D737">
            <v>46904.92</v>
          </cell>
          <cell r="E737">
            <v>3.08737964</v>
          </cell>
          <cell r="F737">
            <v>28.82533621</v>
          </cell>
        </row>
        <row r="738">
          <cell r="A738">
            <v>37448</v>
          </cell>
          <cell r="B738">
            <v>2.13407974483296</v>
          </cell>
          <cell r="D738">
            <v>46858.61</v>
          </cell>
          <cell r="E738">
            <v>3.0872137099999999</v>
          </cell>
          <cell r="F738">
            <v>28.837578529999998</v>
          </cell>
        </row>
        <row r="739">
          <cell r="A739">
            <v>37449</v>
          </cell>
          <cell r="B739">
            <v>2.13618899665734</v>
          </cell>
          <cell r="D739">
            <v>46812.34</v>
          </cell>
          <cell r="E739">
            <v>3.08704825</v>
          </cell>
          <cell r="F739">
            <v>28.849801230000001</v>
          </cell>
        </row>
        <row r="740">
          <cell r="A740">
            <v>37452</v>
          </cell>
          <cell r="B740">
            <v>2.1383003331944801</v>
          </cell>
          <cell r="D740">
            <v>46766.12</v>
          </cell>
          <cell r="E740">
            <v>3.08688305</v>
          </cell>
          <cell r="F740">
            <v>28.80155997</v>
          </cell>
        </row>
        <row r="741">
          <cell r="A741">
            <v>37453</v>
          </cell>
          <cell r="B741">
            <v>2.14041375650483</v>
          </cell>
          <cell r="D741">
            <v>46719.94</v>
          </cell>
          <cell r="E741">
            <v>3.0867186700000002</v>
          </cell>
          <cell r="F741">
            <v>28.813764970000001</v>
          </cell>
        </row>
        <row r="742">
          <cell r="A742">
            <v>37454</v>
          </cell>
          <cell r="B742">
            <v>2.1425292686508901</v>
          </cell>
          <cell r="D742">
            <v>46673.81</v>
          </cell>
          <cell r="E742">
            <v>3.0865543600000001</v>
          </cell>
          <cell r="F742">
            <v>28.8259513</v>
          </cell>
        </row>
        <row r="743">
          <cell r="A743">
            <v>37455</v>
          </cell>
          <cell r="B743">
            <v>2.1446468716971898</v>
          </cell>
          <cell r="D743">
            <v>46627.72</v>
          </cell>
          <cell r="E743">
            <v>3.0863906999999999</v>
          </cell>
          <cell r="F743">
            <v>28.838113310000001</v>
          </cell>
        </row>
        <row r="744">
          <cell r="A744">
            <v>37456</v>
          </cell>
          <cell r="B744">
            <v>2.1467665677103001</v>
          </cell>
          <cell r="D744">
            <v>46581.68</v>
          </cell>
          <cell r="E744">
            <v>3.0862274599999999</v>
          </cell>
          <cell r="F744">
            <v>28.850257070000001</v>
          </cell>
        </row>
        <row r="745">
          <cell r="A745">
            <v>37459</v>
          </cell>
          <cell r="B745">
            <v>2.1488883587588501</v>
          </cell>
          <cell r="D745">
            <v>46535.69</v>
          </cell>
          <cell r="E745">
            <v>3.0860647000000001</v>
          </cell>
          <cell r="F745">
            <v>28.802323470000001</v>
          </cell>
        </row>
        <row r="746">
          <cell r="A746">
            <v>37460</v>
          </cell>
          <cell r="B746">
            <v>2.1510122469134898</v>
          </cell>
          <cell r="D746">
            <v>46489.74</v>
          </cell>
          <cell r="E746">
            <v>3.0859024499999999</v>
          </cell>
          <cell r="F746">
            <v>28.814451120000001</v>
          </cell>
        </row>
        <row r="747">
          <cell r="A747">
            <v>37461</v>
          </cell>
          <cell r="B747">
            <v>2.1531382342469398</v>
          </cell>
          <cell r="D747">
            <v>46443.839999999997</v>
          </cell>
          <cell r="E747">
            <v>3.0857404900000001</v>
          </cell>
          <cell r="F747">
            <v>28.826558519999999</v>
          </cell>
        </row>
        <row r="748">
          <cell r="A748">
            <v>37462</v>
          </cell>
          <cell r="B748">
            <v>2.1552663228339499</v>
          </cell>
          <cell r="D748">
            <v>46397.98</v>
          </cell>
          <cell r="E748">
            <v>3.08557886</v>
          </cell>
          <cell r="F748">
            <v>28.83864294</v>
          </cell>
        </row>
        <row r="749">
          <cell r="A749">
            <v>37463</v>
          </cell>
          <cell r="B749">
            <v>2.1573965147513201</v>
          </cell>
          <cell r="D749">
            <v>46352.17</v>
          </cell>
          <cell r="E749">
            <v>3.0854178700000001</v>
          </cell>
          <cell r="F749">
            <v>28.85070752</v>
          </cell>
        </row>
        <row r="750">
          <cell r="A750">
            <v>37466</v>
          </cell>
          <cell r="B750">
            <v>2.1595288120779199</v>
          </cell>
          <cell r="D750">
            <v>46306.400000000001</v>
          </cell>
          <cell r="E750">
            <v>3.0852572999999999</v>
          </cell>
          <cell r="F750">
            <v>28.803079539999999</v>
          </cell>
        </row>
        <row r="751">
          <cell r="A751">
            <v>37467</v>
          </cell>
          <cell r="B751">
            <v>2.1616632168946701</v>
          </cell>
          <cell r="D751">
            <v>46260.68</v>
          </cell>
          <cell r="E751">
            <v>3.0850969199999998</v>
          </cell>
          <cell r="F751">
            <v>28.81512949</v>
          </cell>
        </row>
        <row r="752">
          <cell r="A752">
            <v>37468</v>
          </cell>
          <cell r="B752">
            <v>2.1637997312845298</v>
          </cell>
          <cell r="D752">
            <v>46215</v>
          </cell>
          <cell r="E752">
            <v>3.0849370399999998</v>
          </cell>
          <cell r="F752">
            <v>28.827157570000001</v>
          </cell>
        </row>
        <row r="753">
          <cell r="A753">
            <v>37469</v>
          </cell>
          <cell r="B753">
            <v>2.1659383573325299</v>
          </cell>
          <cell r="D753">
            <v>46169.37</v>
          </cell>
          <cell r="E753">
            <v>3.0847777000000001</v>
          </cell>
          <cell r="F753">
            <v>28.83916396</v>
          </cell>
        </row>
        <row r="754">
          <cell r="A754">
            <v>37470</v>
          </cell>
          <cell r="B754">
            <v>2.1680790971257702</v>
          </cell>
          <cell r="D754">
            <v>46123.78</v>
          </cell>
          <cell r="E754">
            <v>3.0846189499999999</v>
          </cell>
          <cell r="F754">
            <v>28.85115184</v>
          </cell>
        </row>
        <row r="755">
          <cell r="A755">
            <v>37473</v>
          </cell>
          <cell r="B755">
            <v>2.1702219527533999</v>
          </cell>
          <cell r="D755">
            <v>46078.239999999998</v>
          </cell>
          <cell r="E755">
            <v>3.0844602800000001</v>
          </cell>
          <cell r="F755">
            <v>28.803823999999999</v>
          </cell>
        </row>
        <row r="756">
          <cell r="A756">
            <v>37474</v>
          </cell>
          <cell r="B756">
            <v>2.1723669263066401</v>
          </cell>
          <cell r="D756">
            <v>46032.74</v>
          </cell>
          <cell r="E756">
            <v>3.0843022900000001</v>
          </cell>
          <cell r="F756">
            <v>28.815798650000001</v>
          </cell>
        </row>
        <row r="757">
          <cell r="A757">
            <v>37475</v>
          </cell>
          <cell r="B757">
            <v>2.1745140198787798</v>
          </cell>
          <cell r="D757">
            <v>45987.29</v>
          </cell>
          <cell r="E757">
            <v>3.0841444600000001</v>
          </cell>
          <cell r="F757">
            <v>28.827749730000001</v>
          </cell>
        </row>
        <row r="758">
          <cell r="A758">
            <v>37476</v>
          </cell>
          <cell r="B758">
            <v>2.1766632355651598</v>
          </cell>
          <cell r="D758">
            <v>45941.88</v>
          </cell>
          <cell r="E758">
            <v>3.0839873899999999</v>
          </cell>
          <cell r="F758">
            <v>28.839680420000001</v>
          </cell>
        </row>
        <row r="759">
          <cell r="A759">
            <v>37477</v>
          </cell>
          <cell r="B759">
            <v>2.17881457546321</v>
          </cell>
          <cell r="D759">
            <v>45896.52</v>
          </cell>
          <cell r="E759">
            <v>3.0838305699999999</v>
          </cell>
          <cell r="F759">
            <v>28.85159092</v>
          </cell>
        </row>
        <row r="760">
          <cell r="A760">
            <v>37480</v>
          </cell>
          <cell r="B760">
            <v>2.1809680416724402</v>
          </cell>
          <cell r="D760">
            <v>45851.199999999997</v>
          </cell>
          <cell r="E760">
            <v>3.08367404</v>
          </cell>
          <cell r="F760">
            <v>28.804560219999999</v>
          </cell>
        </row>
        <row r="761">
          <cell r="A761">
            <v>37481</v>
          </cell>
          <cell r="B761">
            <v>2.1831236362944102</v>
          </cell>
          <cell r="D761">
            <v>45805.93</v>
          </cell>
          <cell r="E761">
            <v>3.0835181199999999</v>
          </cell>
          <cell r="F761">
            <v>28.816455770000001</v>
          </cell>
        </row>
        <row r="762">
          <cell r="A762">
            <v>37482</v>
          </cell>
          <cell r="B762">
            <v>2.1852813614327902</v>
          </cell>
          <cell r="D762">
            <v>45760.7</v>
          </cell>
          <cell r="E762">
            <v>3.0833622900000002</v>
          </cell>
          <cell r="F762">
            <v>28.82833201</v>
          </cell>
        </row>
        <row r="763">
          <cell r="A763">
            <v>37483</v>
          </cell>
          <cell r="B763">
            <v>2.1874412191932802</v>
          </cell>
          <cell r="D763">
            <v>45715.51</v>
          </cell>
          <cell r="E763">
            <v>3.0832071499999998</v>
          </cell>
          <cell r="F763">
            <v>28.84018914</v>
          </cell>
        </row>
        <row r="764">
          <cell r="A764">
            <v>37484</v>
          </cell>
          <cell r="B764">
            <v>2.1896032116837199</v>
          </cell>
          <cell r="D764">
            <v>45670.38</v>
          </cell>
          <cell r="E764">
            <v>3.0830524700000002</v>
          </cell>
          <cell r="F764">
            <v>28.85202434</v>
          </cell>
        </row>
        <row r="765">
          <cell r="A765">
            <v>37487</v>
          </cell>
          <cell r="B765">
            <v>2.19176734101399</v>
          </cell>
          <cell r="D765">
            <v>45625.279999999999</v>
          </cell>
          <cell r="E765">
            <v>3.0828980000000001</v>
          </cell>
          <cell r="F765">
            <v>28.805287320000001</v>
          </cell>
        </row>
        <row r="766">
          <cell r="A766">
            <v>37488</v>
          </cell>
          <cell r="B766">
            <v>2.19393360929607</v>
          </cell>
          <cell r="D766">
            <v>45580.23</v>
          </cell>
          <cell r="E766">
            <v>3.0827440699999999</v>
          </cell>
          <cell r="F766">
            <v>28.81710876</v>
          </cell>
        </row>
        <row r="767">
          <cell r="A767">
            <v>37489</v>
          </cell>
          <cell r="B767">
            <v>2.1961020186440301</v>
          </cell>
          <cell r="D767">
            <v>45535.23</v>
          </cell>
          <cell r="E767">
            <v>3.0825904400000002</v>
          </cell>
          <cell r="F767">
            <v>28.82890913</v>
          </cell>
        </row>
        <row r="768">
          <cell r="A768">
            <v>37490</v>
          </cell>
          <cell r="B768">
            <v>2.1982725711740301</v>
          </cell>
          <cell r="D768">
            <v>45490.26</v>
          </cell>
          <cell r="E768">
            <v>3.0824371500000001</v>
          </cell>
          <cell r="F768">
            <v>28.840691639999999</v>
          </cell>
        </row>
        <row r="769">
          <cell r="A769">
            <v>37491</v>
          </cell>
          <cell r="B769">
            <v>2.2004452690043101</v>
          </cell>
          <cell r="D769">
            <v>45445.35</v>
          </cell>
          <cell r="E769">
            <v>3.08228451</v>
          </cell>
          <cell r="F769">
            <v>28.85245042</v>
          </cell>
        </row>
        <row r="770">
          <cell r="A770">
            <v>37494</v>
          </cell>
          <cell r="B770">
            <v>2.20262011425522</v>
          </cell>
          <cell r="D770">
            <v>45400.480000000003</v>
          </cell>
          <cell r="E770">
            <v>3.08213201</v>
          </cell>
          <cell r="F770">
            <v>28.80600617</v>
          </cell>
        </row>
        <row r="771">
          <cell r="A771">
            <v>37495</v>
          </cell>
          <cell r="B771">
            <v>2.2047971090491898</v>
          </cell>
          <cell r="D771">
            <v>45355.65</v>
          </cell>
          <cell r="E771">
            <v>3.0819799699999999</v>
          </cell>
          <cell r="F771">
            <v>28.817752290000001</v>
          </cell>
        </row>
        <row r="772">
          <cell r="A772">
            <v>37496</v>
          </cell>
          <cell r="B772">
            <v>2.2069762555107602</v>
          </cell>
          <cell r="D772">
            <v>45310.86</v>
          </cell>
          <cell r="E772">
            <v>3.0818284299999998</v>
          </cell>
          <cell r="F772">
            <v>28.829478550000001</v>
          </cell>
        </row>
        <row r="773">
          <cell r="A773">
            <v>37497</v>
          </cell>
          <cell r="B773">
            <v>2.2091575557665699</v>
          </cell>
          <cell r="D773">
            <v>45266.12</v>
          </cell>
          <cell r="E773">
            <v>3.08167715</v>
          </cell>
          <cell r="F773">
            <v>28.841185150000001</v>
          </cell>
        </row>
        <row r="774">
          <cell r="A774">
            <v>37498</v>
          </cell>
          <cell r="B774">
            <v>2.21134101194535</v>
          </cell>
          <cell r="D774">
            <v>45221.43</v>
          </cell>
          <cell r="E774">
            <v>3.0815264299999998</v>
          </cell>
          <cell r="F774">
            <v>28.852872269999999</v>
          </cell>
        </row>
        <row r="775">
          <cell r="A775">
            <v>37501</v>
          </cell>
          <cell r="B775">
            <v>2.2135266261779298</v>
          </cell>
          <cell r="D775">
            <v>45176.78</v>
          </cell>
          <cell r="E775">
            <v>3.0813760600000002</v>
          </cell>
          <cell r="F775">
            <v>28.806716439999999</v>
          </cell>
        </row>
        <row r="776">
          <cell r="A776">
            <v>37502</v>
          </cell>
          <cell r="B776">
            <v>2.21571440059728</v>
          </cell>
          <cell r="D776">
            <v>45132.17</v>
          </cell>
          <cell r="E776">
            <v>3.0812260600000001</v>
          </cell>
          <cell r="F776">
            <v>28.818388850000002</v>
          </cell>
        </row>
        <row r="777">
          <cell r="A777">
            <v>37503</v>
          </cell>
          <cell r="B777">
            <v>2.2179043373384402</v>
          </cell>
          <cell r="D777">
            <v>45087.61</v>
          </cell>
          <cell r="E777">
            <v>3.0810761900000001</v>
          </cell>
          <cell r="F777">
            <v>28.83004261</v>
          </cell>
        </row>
        <row r="778">
          <cell r="A778">
            <v>37504</v>
          </cell>
          <cell r="B778">
            <v>2.2200964385385902</v>
          </cell>
          <cell r="D778">
            <v>45043.09</v>
          </cell>
          <cell r="E778">
            <v>3.0809270500000001</v>
          </cell>
          <cell r="F778">
            <v>28.84167484</v>
          </cell>
        </row>
        <row r="779">
          <cell r="A779">
            <v>37505</v>
          </cell>
          <cell r="B779">
            <v>2.2222907063369801</v>
          </cell>
          <cell r="D779">
            <v>44998.61</v>
          </cell>
          <cell r="E779">
            <v>3.0807781300000001</v>
          </cell>
          <cell r="F779">
            <v>28.853291850000002</v>
          </cell>
        </row>
        <row r="780">
          <cell r="A780">
            <v>37508</v>
          </cell>
          <cell r="B780">
            <v>2.2244871428750299</v>
          </cell>
          <cell r="D780">
            <v>44954.18</v>
          </cell>
          <cell r="E780">
            <v>3.0806297300000001</v>
          </cell>
          <cell r="F780">
            <v>28.807416580000002</v>
          </cell>
        </row>
        <row r="781">
          <cell r="A781">
            <v>37509</v>
          </cell>
          <cell r="B781">
            <v>2.2266857502962401</v>
          </cell>
          <cell r="D781">
            <v>44909.79</v>
          </cell>
          <cell r="E781">
            <v>3.0804816100000001</v>
          </cell>
          <cell r="F781">
            <v>28.81901672</v>
          </cell>
        </row>
        <row r="782">
          <cell r="A782">
            <v>37510</v>
          </cell>
          <cell r="B782">
            <v>2.2288865307462302</v>
          </cell>
          <cell r="D782">
            <v>44865.45</v>
          </cell>
          <cell r="E782">
            <v>3.0803338199999999</v>
          </cell>
          <cell r="F782">
            <v>28.830596310000001</v>
          </cell>
        </row>
        <row r="783">
          <cell r="A783">
            <v>37511</v>
          </cell>
          <cell r="B783">
            <v>2.23108948637275</v>
          </cell>
          <cell r="D783">
            <v>44821.15</v>
          </cell>
          <cell r="E783">
            <v>3.0801863900000002</v>
          </cell>
          <cell r="F783">
            <v>28.842158619999999</v>
          </cell>
        </row>
        <row r="784">
          <cell r="A784">
            <v>37512</v>
          </cell>
          <cell r="B784">
            <v>2.2332946193256702</v>
          </cell>
          <cell r="D784">
            <v>44776.9</v>
          </cell>
          <cell r="E784">
            <v>3.0800393499999998</v>
          </cell>
          <cell r="F784">
            <v>28.853703840000001</v>
          </cell>
        </row>
        <row r="785">
          <cell r="A785">
            <v>37515</v>
          </cell>
          <cell r="B785">
            <v>2.2355019317570002</v>
          </cell>
          <cell r="D785">
            <v>44732.68</v>
          </cell>
          <cell r="E785">
            <v>3.07989275</v>
          </cell>
          <cell r="F785">
            <v>28.808106909999999</v>
          </cell>
        </row>
        <row r="786">
          <cell r="A786">
            <v>37516</v>
          </cell>
          <cell r="B786">
            <v>2.2377114258208399</v>
          </cell>
          <cell r="D786">
            <v>44688.51</v>
          </cell>
          <cell r="E786">
            <v>3.0797466199999999</v>
          </cell>
          <cell r="F786">
            <v>28.819636030000002</v>
          </cell>
        </row>
        <row r="787">
          <cell r="A787">
            <v>37517</v>
          </cell>
          <cell r="B787">
            <v>2.2399231036734601</v>
          </cell>
          <cell r="D787">
            <v>44644.39</v>
          </cell>
          <cell r="E787">
            <v>3.0796007200000002</v>
          </cell>
          <cell r="F787">
            <v>28.831145769999999</v>
          </cell>
        </row>
        <row r="788">
          <cell r="A788">
            <v>37518</v>
          </cell>
          <cell r="B788">
            <v>2.2421369674732299</v>
          </cell>
          <cell r="D788">
            <v>44600.31</v>
          </cell>
          <cell r="E788">
            <v>3.0794550799999998</v>
          </cell>
          <cell r="F788">
            <v>28.842639399999999</v>
          </cell>
        </row>
        <row r="789">
          <cell r="A789">
            <v>37519</v>
          </cell>
          <cell r="B789">
            <v>2.2443530193806698</v>
          </cell>
          <cell r="D789">
            <v>44556.27</v>
          </cell>
          <cell r="E789">
            <v>3.0793100199999999</v>
          </cell>
          <cell r="F789">
            <v>28.854110909999999</v>
          </cell>
        </row>
        <row r="790">
          <cell r="A790">
            <v>37522</v>
          </cell>
          <cell r="B790">
            <v>2.2465712615584299</v>
          </cell>
          <cell r="D790">
            <v>44512.28</v>
          </cell>
          <cell r="E790">
            <v>3.0791653000000001</v>
          </cell>
          <cell r="F790">
            <v>28.80878972</v>
          </cell>
        </row>
        <row r="791">
          <cell r="A791">
            <v>37523</v>
          </cell>
          <cell r="B791">
            <v>2.2487916961712999</v>
          </cell>
          <cell r="D791">
            <v>44468.32</v>
          </cell>
          <cell r="E791">
            <v>3.0790209599999998</v>
          </cell>
          <cell r="F791">
            <v>28.820248930000002</v>
          </cell>
        </row>
        <row r="792">
          <cell r="A792">
            <v>37524</v>
          </cell>
          <cell r="B792">
            <v>2.25101432538621</v>
          </cell>
          <cell r="D792">
            <v>44424.42</v>
          </cell>
          <cell r="E792">
            <v>3.0788770200000002</v>
          </cell>
          <cell r="F792">
            <v>28.831689900000001</v>
          </cell>
        </row>
        <row r="793">
          <cell r="A793">
            <v>37525</v>
          </cell>
          <cell r="B793">
            <v>2.2532391513722301</v>
          </cell>
          <cell r="D793">
            <v>44380.55</v>
          </cell>
          <cell r="E793">
            <v>3.07873324</v>
          </cell>
          <cell r="F793">
            <v>28.843109680000001</v>
          </cell>
        </row>
        <row r="794">
          <cell r="A794">
            <v>37526</v>
          </cell>
          <cell r="B794">
            <v>2.2554661763005699</v>
          </cell>
          <cell r="D794">
            <v>44336.73</v>
          </cell>
          <cell r="E794">
            <v>3.07858995</v>
          </cell>
          <cell r="F794">
            <v>28.85451157</v>
          </cell>
        </row>
        <row r="795">
          <cell r="A795">
            <v>37529</v>
          </cell>
          <cell r="B795">
            <v>2.2576954023445901</v>
          </cell>
          <cell r="D795">
            <v>44292.95</v>
          </cell>
          <cell r="E795">
            <v>3.0784468899999999</v>
          </cell>
          <cell r="F795">
            <v>28.809466230000002</v>
          </cell>
        </row>
        <row r="796">
          <cell r="A796">
            <v>37530</v>
          </cell>
          <cell r="B796">
            <v>2.25992683167981</v>
          </cell>
          <cell r="D796">
            <v>44249.22</v>
          </cell>
          <cell r="E796">
            <v>3.0783043800000001</v>
          </cell>
          <cell r="F796">
            <v>28.820853339999999</v>
          </cell>
        </row>
        <row r="797">
          <cell r="A797">
            <v>37531</v>
          </cell>
          <cell r="B797">
            <v>2.2621604664838699</v>
          </cell>
          <cell r="D797">
            <v>44205.53</v>
          </cell>
          <cell r="E797">
            <v>3.0781621700000001</v>
          </cell>
          <cell r="F797">
            <v>28.832223320000001</v>
          </cell>
        </row>
        <row r="798">
          <cell r="A798">
            <v>37532</v>
          </cell>
          <cell r="B798">
            <v>2.2643963089365902</v>
          </cell>
          <cell r="D798">
            <v>44161.88</v>
          </cell>
          <cell r="E798">
            <v>3.0780202999999999</v>
          </cell>
          <cell r="F798">
            <v>28.843576349999999</v>
          </cell>
        </row>
        <row r="799">
          <cell r="A799">
            <v>37533</v>
          </cell>
          <cell r="B799">
            <v>2.2666343612199298</v>
          </cell>
          <cell r="D799">
            <v>44118.28</v>
          </cell>
          <cell r="E799">
            <v>3.0778788100000001</v>
          </cell>
          <cell r="F799">
            <v>28.854909469999999</v>
          </cell>
        </row>
        <row r="800">
          <cell r="A800">
            <v>37536</v>
          </cell>
          <cell r="B800">
            <v>2.2688746255180199</v>
          </cell>
          <cell r="D800">
            <v>44074.71</v>
          </cell>
          <cell r="E800">
            <v>3.0777377299999999</v>
          </cell>
          <cell r="F800">
            <v>28.810133480000001</v>
          </cell>
        </row>
        <row r="801">
          <cell r="A801">
            <v>37537</v>
          </cell>
          <cell r="B801">
            <v>2.2711171040171299</v>
          </cell>
          <cell r="D801">
            <v>44031.19</v>
          </cell>
          <cell r="E801">
            <v>3.0775967999999998</v>
          </cell>
          <cell r="F801">
            <v>28.821452350000001</v>
          </cell>
        </row>
        <row r="802">
          <cell r="A802">
            <v>37538</v>
          </cell>
          <cell r="B802">
            <v>2.27336179890571</v>
          </cell>
          <cell r="D802">
            <v>43987.72</v>
          </cell>
          <cell r="E802">
            <v>3.0774563599999998</v>
          </cell>
          <cell r="F802">
            <v>28.832755209999998</v>
          </cell>
        </row>
        <row r="803">
          <cell r="A803">
            <v>37539</v>
          </cell>
          <cell r="B803">
            <v>2.2756087123743498</v>
          </cell>
          <cell r="D803">
            <v>43944.29</v>
          </cell>
          <cell r="E803">
            <v>3.0773164300000002</v>
          </cell>
          <cell r="F803">
            <v>28.844035909999999</v>
          </cell>
        </row>
        <row r="804">
          <cell r="A804">
            <v>37540</v>
          </cell>
          <cell r="B804">
            <v>2.2778578466158401</v>
          </cell>
          <cell r="D804">
            <v>43900.9</v>
          </cell>
          <cell r="E804">
            <v>3.0771764699999999</v>
          </cell>
          <cell r="F804">
            <v>28.855300939999999</v>
          </cell>
        </row>
        <row r="805">
          <cell r="A805">
            <v>37543</v>
          </cell>
          <cell r="B805">
            <v>2.2801092038250999</v>
          </cell>
          <cell r="D805">
            <v>43857.55</v>
          </cell>
          <cell r="E805">
            <v>3.0770370900000001</v>
          </cell>
          <cell r="F805">
            <v>28.8107905</v>
          </cell>
        </row>
        <row r="806">
          <cell r="A806">
            <v>37544</v>
          </cell>
          <cell r="B806">
            <v>2.2823627861992399</v>
          </cell>
          <cell r="D806">
            <v>43814.239999999998</v>
          </cell>
          <cell r="E806">
            <v>3.0768980500000001</v>
          </cell>
          <cell r="F806">
            <v>28.82204174</v>
          </cell>
        </row>
        <row r="807">
          <cell r="A807">
            <v>37545</v>
          </cell>
          <cell r="B807">
            <v>2.2846185959375398</v>
          </cell>
          <cell r="D807">
            <v>43770.98</v>
          </cell>
          <cell r="E807">
            <v>3.07675937</v>
          </cell>
          <cell r="F807">
            <v>28.833278050000001</v>
          </cell>
        </row>
        <row r="808">
          <cell r="A808">
            <v>37546</v>
          </cell>
          <cell r="B808">
            <v>2.28687663524145</v>
          </cell>
          <cell r="D808">
            <v>43727.76</v>
          </cell>
          <cell r="E808">
            <v>3.0766210900000002</v>
          </cell>
          <cell r="F808">
            <v>28.844493270000001</v>
          </cell>
        </row>
        <row r="809">
          <cell r="A809">
            <v>37547</v>
          </cell>
          <cell r="B809">
            <v>2.2891369063145999</v>
          </cell>
          <cell r="D809">
            <v>43684.59</v>
          </cell>
          <cell r="E809">
            <v>3.0764829499999999</v>
          </cell>
          <cell r="F809">
            <v>28.855690729999999</v>
          </cell>
        </row>
        <row r="810">
          <cell r="A810">
            <v>37550</v>
          </cell>
          <cell r="B810">
            <v>2.29139941136278</v>
          </cell>
          <cell r="D810">
            <v>43641.45</v>
          </cell>
          <cell r="E810">
            <v>3.07634528</v>
          </cell>
          <cell r="F810">
            <v>28.811441670000001</v>
          </cell>
        </row>
        <row r="811">
          <cell r="A811">
            <v>37551</v>
          </cell>
          <cell r="B811">
            <v>2.29366415259399</v>
          </cell>
          <cell r="D811">
            <v>43598.36</v>
          </cell>
          <cell r="E811">
            <v>3.0762081100000001</v>
          </cell>
          <cell r="F811">
            <v>28.8226257</v>
          </cell>
        </row>
        <row r="812">
          <cell r="A812">
            <v>37552</v>
          </cell>
          <cell r="B812">
            <v>2.2959311322184002</v>
          </cell>
          <cell r="D812">
            <v>43555.31</v>
          </cell>
          <cell r="E812">
            <v>3.07607089</v>
          </cell>
          <cell r="F812">
            <v>28.8337927</v>
          </cell>
        </row>
        <row r="813">
          <cell r="A813">
            <v>37553</v>
          </cell>
          <cell r="B813">
            <v>2.2982003524483399</v>
          </cell>
          <cell r="D813">
            <v>43512.31</v>
          </cell>
          <cell r="E813">
            <v>3.07593424</v>
          </cell>
          <cell r="F813">
            <v>28.844942840000002</v>
          </cell>
        </row>
        <row r="814">
          <cell r="A814">
            <v>37554</v>
          </cell>
          <cell r="B814">
            <v>2.3004718154983701</v>
          </cell>
          <cell r="D814">
            <v>43469.34</v>
          </cell>
          <cell r="E814">
            <v>3.0757979</v>
          </cell>
          <cell r="F814">
            <v>28.856073080000002</v>
          </cell>
        </row>
        <row r="815">
          <cell r="A815">
            <v>37557</v>
          </cell>
          <cell r="B815">
            <v>2.3027455235852101</v>
          </cell>
          <cell r="D815">
            <v>43426.42</v>
          </cell>
          <cell r="E815">
            <v>3.07566191</v>
          </cell>
          <cell r="F815">
            <v>28.812083999999999</v>
          </cell>
        </row>
        <row r="816">
          <cell r="A816">
            <v>37558</v>
          </cell>
          <cell r="B816">
            <v>2.3050214789277801</v>
          </cell>
          <cell r="D816">
            <v>43383.54</v>
          </cell>
          <cell r="E816">
            <v>3.07552629</v>
          </cell>
          <cell r="F816">
            <v>28.8232043</v>
          </cell>
        </row>
        <row r="817">
          <cell r="A817">
            <v>37559</v>
          </cell>
          <cell r="B817">
            <v>2.30729968374719</v>
          </cell>
          <cell r="D817">
            <v>43340.71</v>
          </cell>
          <cell r="E817">
            <v>3.0753910800000002</v>
          </cell>
          <cell r="F817">
            <v>28.83430542</v>
          </cell>
        </row>
        <row r="818">
          <cell r="A818">
            <v>37560</v>
          </cell>
          <cell r="B818">
            <v>2.30958014026674</v>
          </cell>
          <cell r="D818">
            <v>43297.91</v>
          </cell>
          <cell r="E818">
            <v>3.0752560199999999</v>
          </cell>
          <cell r="F818">
            <v>28.845387509999998</v>
          </cell>
        </row>
        <row r="819">
          <cell r="A819">
            <v>37561</v>
          </cell>
          <cell r="B819">
            <v>2.3118628507119499</v>
          </cell>
          <cell r="D819">
            <v>43255.16</v>
          </cell>
          <cell r="E819">
            <v>3.0751214400000002</v>
          </cell>
          <cell r="F819">
            <v>28.856453940000002</v>
          </cell>
        </row>
        <row r="820">
          <cell r="A820">
            <v>37564</v>
          </cell>
          <cell r="B820">
            <v>2.3141478173104999</v>
          </cell>
          <cell r="D820">
            <v>43212.45</v>
          </cell>
          <cell r="E820">
            <v>3.0749870700000002</v>
          </cell>
          <cell r="F820">
            <v>28.812719919999999</v>
          </cell>
        </row>
        <row r="821">
          <cell r="A821">
            <v>37565</v>
          </cell>
          <cell r="B821">
            <v>2.3164350422923099</v>
          </cell>
          <cell r="D821">
            <v>43169.78</v>
          </cell>
          <cell r="E821">
            <v>3.0748529499999999</v>
          </cell>
          <cell r="F821">
            <v>28.823773419999998</v>
          </cell>
        </row>
        <row r="822">
          <cell r="A822">
            <v>37566</v>
          </cell>
          <cell r="B822">
            <v>2.3187245278894899</v>
          </cell>
          <cell r="D822">
            <v>43127.16</v>
          </cell>
          <cell r="E822">
            <v>3.0747194000000002</v>
          </cell>
          <cell r="F822">
            <v>28.834808750000001</v>
          </cell>
        </row>
        <row r="823">
          <cell r="A823">
            <v>37567</v>
          </cell>
          <cell r="B823">
            <v>2.32101627633635</v>
          </cell>
          <cell r="D823">
            <v>43084.58</v>
          </cell>
          <cell r="E823">
            <v>3.0745858699999999</v>
          </cell>
          <cell r="F823">
            <v>28.84582606</v>
          </cell>
        </row>
        <row r="824">
          <cell r="A824">
            <v>37568</v>
          </cell>
          <cell r="B824">
            <v>2.3233102898694198</v>
          </cell>
          <cell r="D824">
            <v>43042.03</v>
          </cell>
          <cell r="E824">
            <v>3.0744529799999998</v>
          </cell>
          <cell r="F824">
            <v>28.85682551</v>
          </cell>
        </row>
        <row r="825">
          <cell r="A825">
            <v>37571</v>
          </cell>
          <cell r="B825">
            <v>2.3256065707274298</v>
          </cell>
          <cell r="D825">
            <v>42999.53</v>
          </cell>
          <cell r="E825">
            <v>3.07432017</v>
          </cell>
          <cell r="F825">
            <v>28.81335095</v>
          </cell>
        </row>
        <row r="826">
          <cell r="A826">
            <v>37572</v>
          </cell>
          <cell r="B826">
            <v>2.3279051211513302</v>
          </cell>
          <cell r="D826">
            <v>42957.08</v>
          </cell>
          <cell r="E826">
            <v>3.07418777</v>
          </cell>
          <cell r="F826">
            <v>28.8243376</v>
          </cell>
        </row>
        <row r="827">
          <cell r="A827">
            <v>37573</v>
          </cell>
          <cell r="B827">
            <v>2.3302059433842701</v>
          </cell>
          <cell r="D827">
            <v>42914.66</v>
          </cell>
          <cell r="E827">
            <v>3.0740558099999999</v>
          </cell>
          <cell r="F827">
            <v>28.835307069999999</v>
          </cell>
        </row>
        <row r="828">
          <cell r="A828">
            <v>37574</v>
          </cell>
          <cell r="B828">
            <v>2.3325090396716401</v>
          </cell>
          <cell r="D828">
            <v>42872.29</v>
          </cell>
          <cell r="E828">
            <v>3.0739240300000001</v>
          </cell>
          <cell r="F828">
            <v>28.846262769999999</v>
          </cell>
        </row>
        <row r="829">
          <cell r="A829">
            <v>37578</v>
          </cell>
          <cell r="B829">
            <v>2.3348144122610401</v>
          </cell>
          <cell r="D829">
            <v>42829.96</v>
          </cell>
          <cell r="E829">
            <v>3.07379245</v>
          </cell>
          <cell r="F829">
            <v>28.776022409999999</v>
          </cell>
        </row>
        <row r="830">
          <cell r="A830">
            <v>37579</v>
          </cell>
          <cell r="B830">
            <v>2.3371220634022798</v>
          </cell>
          <cell r="D830">
            <v>42787.67</v>
          </cell>
          <cell r="E830">
            <v>3.0736614100000001</v>
          </cell>
          <cell r="F830">
            <v>28.786973450000001</v>
          </cell>
        </row>
        <row r="831">
          <cell r="A831">
            <v>37580</v>
          </cell>
          <cell r="B831">
            <v>2.3394319953474101</v>
          </cell>
          <cell r="D831">
            <v>42745.42</v>
          </cell>
          <cell r="E831">
            <v>3.07353064</v>
          </cell>
          <cell r="F831">
            <v>28.797908249999999</v>
          </cell>
        </row>
        <row r="832">
          <cell r="A832">
            <v>37581</v>
          </cell>
          <cell r="B832">
            <v>2.3417442103506998</v>
          </cell>
          <cell r="D832">
            <v>42703.21</v>
          </cell>
          <cell r="E832">
            <v>3.0734001700000002</v>
          </cell>
          <cell r="F832">
            <v>28.80882699</v>
          </cell>
        </row>
        <row r="833">
          <cell r="A833">
            <v>37582</v>
          </cell>
          <cell r="B833">
            <v>2.3440587106686399</v>
          </cell>
          <cell r="D833">
            <v>42661.05</v>
          </cell>
          <cell r="E833">
            <v>3.0732700300000002</v>
          </cell>
          <cell r="F833">
            <v>28.819726540000001</v>
          </cell>
        </row>
        <row r="834">
          <cell r="A834">
            <v>37585</v>
          </cell>
          <cell r="B834">
            <v>2.3463754985599601</v>
          </cell>
          <cell r="D834">
            <v>42618.92</v>
          </cell>
          <cell r="E834">
            <v>3.0731399499999998</v>
          </cell>
          <cell r="F834">
            <v>28.776853259999999</v>
          </cell>
        </row>
        <row r="835">
          <cell r="A835">
            <v>37586</v>
          </cell>
          <cell r="B835">
            <v>2.3486945762856299</v>
          </cell>
          <cell r="D835">
            <v>42576.84</v>
          </cell>
          <cell r="E835">
            <v>3.0730105700000001</v>
          </cell>
          <cell r="F835">
            <v>28.787743110000001</v>
          </cell>
        </row>
        <row r="836">
          <cell r="A836">
            <v>37587</v>
          </cell>
          <cell r="B836">
            <v>2.3510159461088298</v>
          </cell>
          <cell r="D836">
            <v>42534.8</v>
          </cell>
          <cell r="E836">
            <v>3.07288132</v>
          </cell>
          <cell r="F836">
            <v>28.798614430000001</v>
          </cell>
        </row>
        <row r="837">
          <cell r="A837">
            <v>37588</v>
          </cell>
          <cell r="B837">
            <v>2.3533396102949902</v>
          </cell>
          <cell r="D837">
            <v>42492.800000000003</v>
          </cell>
          <cell r="E837">
            <v>3.0727522199999999</v>
          </cell>
          <cell r="F837">
            <v>28.80946737</v>
          </cell>
        </row>
        <row r="838">
          <cell r="A838">
            <v>37589</v>
          </cell>
          <cell r="B838">
            <v>2.3556655711118002</v>
          </cell>
          <cell r="D838">
            <v>42450.85</v>
          </cell>
          <cell r="E838">
            <v>3.0726236099999999</v>
          </cell>
          <cell r="F838">
            <v>28.820305359999999</v>
          </cell>
        </row>
        <row r="839">
          <cell r="A839">
            <v>37592</v>
          </cell>
          <cell r="B839">
            <v>2.3579938308291499</v>
          </cell>
          <cell r="D839">
            <v>42408.93</v>
          </cell>
          <cell r="E839">
            <v>3.0724955199999999</v>
          </cell>
          <cell r="F839">
            <v>28.777678949999999</v>
          </cell>
        </row>
        <row r="840">
          <cell r="A840">
            <v>37593</v>
          </cell>
          <cell r="B840">
            <v>2.3603243917192001</v>
          </cell>
          <cell r="D840">
            <v>42367.06</v>
          </cell>
          <cell r="E840">
            <v>3.0723673699999998</v>
          </cell>
          <cell r="F840">
            <v>28.78850388</v>
          </cell>
        </row>
        <row r="841">
          <cell r="A841">
            <v>37594</v>
          </cell>
          <cell r="B841">
            <v>2.3626572560563601</v>
          </cell>
          <cell r="D841">
            <v>42325.23</v>
          </cell>
          <cell r="E841">
            <v>3.0722398000000002</v>
          </cell>
          <cell r="F841">
            <v>28.79931122</v>
          </cell>
        </row>
        <row r="842">
          <cell r="A842">
            <v>37595</v>
          </cell>
          <cell r="B842">
            <v>2.3649924261172801</v>
          </cell>
          <cell r="D842">
            <v>42283.43</v>
          </cell>
          <cell r="E842">
            <v>3.07211224</v>
          </cell>
          <cell r="F842">
            <v>28.810104419999998</v>
          </cell>
        </row>
        <row r="843">
          <cell r="A843">
            <v>37596</v>
          </cell>
          <cell r="B843">
            <v>2.3673299041808402</v>
          </cell>
          <cell r="D843">
            <v>42241.68</v>
          </cell>
          <cell r="E843">
            <v>3.07198532</v>
          </cell>
          <cell r="F843">
            <v>28.820877029999998</v>
          </cell>
        </row>
        <row r="844">
          <cell r="A844">
            <v>37599</v>
          </cell>
          <cell r="B844">
            <v>2.3696696925282099</v>
          </cell>
          <cell r="D844">
            <v>42199.97</v>
          </cell>
          <cell r="E844">
            <v>3.07185847</v>
          </cell>
          <cell r="F844">
            <v>28.778490829999999</v>
          </cell>
        </row>
        <row r="845">
          <cell r="A845">
            <v>37600</v>
          </cell>
          <cell r="B845">
            <v>2.3720117934427898</v>
          </cell>
          <cell r="D845">
            <v>42158.31</v>
          </cell>
          <cell r="E845">
            <v>3.0717320099999998</v>
          </cell>
          <cell r="F845">
            <v>28.789253500000001</v>
          </cell>
        </row>
        <row r="846">
          <cell r="A846">
            <v>37601</v>
          </cell>
          <cell r="B846">
            <v>2.37435621022383</v>
          </cell>
          <cell r="D846">
            <v>42116.68</v>
          </cell>
          <cell r="E846">
            <v>3.0716056799999998</v>
          </cell>
          <cell r="F846">
            <v>28.799999540000002</v>
          </cell>
        </row>
        <row r="847">
          <cell r="A847">
            <v>37602</v>
          </cell>
          <cell r="B847">
            <v>2.3768279734885001</v>
          </cell>
          <cell r="D847">
            <v>42072.88</v>
          </cell>
          <cell r="E847">
            <v>3.0716665399999998</v>
          </cell>
          <cell r="F847">
            <v>28.812710719999998</v>
          </cell>
        </row>
        <row r="848">
          <cell r="A848">
            <v>37603</v>
          </cell>
          <cell r="B848">
            <v>2.3793023099195798</v>
          </cell>
          <cell r="D848">
            <v>42029.13</v>
          </cell>
          <cell r="E848">
            <v>3.0717271400000001</v>
          </cell>
          <cell r="F848">
            <v>28.825402669999999</v>
          </cell>
        </row>
        <row r="849">
          <cell r="A849">
            <v>37606</v>
          </cell>
          <cell r="B849">
            <v>2.3817792221957998</v>
          </cell>
          <cell r="D849">
            <v>41985.42</v>
          </cell>
          <cell r="E849">
            <v>3.0717878299999999</v>
          </cell>
          <cell r="F849">
            <v>28.785220209999999</v>
          </cell>
        </row>
        <row r="850">
          <cell r="A850">
            <v>37607</v>
          </cell>
          <cell r="B850">
            <v>2.3842587129986601</v>
          </cell>
          <cell r="D850">
            <v>41941.760000000002</v>
          </cell>
          <cell r="E850">
            <v>3.07184831</v>
          </cell>
          <cell r="F850">
            <v>28.79789233</v>
          </cell>
        </row>
        <row r="851">
          <cell r="A851">
            <v>37608</v>
          </cell>
          <cell r="B851">
            <v>2.3867407850124902</v>
          </cell>
          <cell r="D851">
            <v>41898.14</v>
          </cell>
          <cell r="E851">
            <v>3.0719083299999999</v>
          </cell>
          <cell r="F851">
            <v>28.810542559999998</v>
          </cell>
        </row>
        <row r="852">
          <cell r="A852">
            <v>37609</v>
          </cell>
          <cell r="B852">
            <v>2.38922544092439</v>
          </cell>
          <cell r="D852">
            <v>41854.57</v>
          </cell>
          <cell r="E852">
            <v>3.07196852</v>
          </cell>
          <cell r="F852">
            <v>28.823174380000001</v>
          </cell>
        </row>
        <row r="853">
          <cell r="A853">
            <v>37610</v>
          </cell>
          <cell r="B853">
            <v>2.3917126834242599</v>
          </cell>
          <cell r="D853">
            <v>41811.040000000001</v>
          </cell>
          <cell r="E853">
            <v>3.0720285999999999</v>
          </cell>
          <cell r="F853">
            <v>28.835787939999999</v>
          </cell>
        </row>
        <row r="854">
          <cell r="A854">
            <v>37613</v>
          </cell>
          <cell r="B854">
            <v>2.3942025152048001</v>
          </cell>
          <cell r="D854">
            <v>41767.56</v>
          </cell>
          <cell r="E854">
            <v>3.0720883099999998</v>
          </cell>
          <cell r="F854">
            <v>28.795800150000002</v>
          </cell>
        </row>
        <row r="855">
          <cell r="A855">
            <v>37614</v>
          </cell>
          <cell r="B855">
            <v>2.3966949389615202</v>
          </cell>
          <cell r="D855">
            <v>41724.129999999997</v>
          </cell>
          <cell r="E855">
            <v>3.0721479700000001</v>
          </cell>
          <cell r="F855">
            <v>28.808393729999999</v>
          </cell>
        </row>
        <row r="856">
          <cell r="A856">
            <v>37616</v>
          </cell>
          <cell r="B856">
            <v>2.39918995739272</v>
          </cell>
          <cell r="D856">
            <v>41680.730000000003</v>
          </cell>
          <cell r="E856">
            <v>3.0722076199999999</v>
          </cell>
          <cell r="F856">
            <v>28.79476279</v>
          </cell>
        </row>
        <row r="857">
          <cell r="A857">
            <v>37617</v>
          </cell>
          <cell r="B857">
            <v>2.40168757319953</v>
          </cell>
          <cell r="D857">
            <v>41637.39</v>
          </cell>
          <cell r="E857">
            <v>3.0722669900000001</v>
          </cell>
          <cell r="F857">
            <v>28.807324609999998</v>
          </cell>
        </row>
        <row r="858">
          <cell r="A858">
            <v>37620</v>
          </cell>
          <cell r="B858">
            <v>2.40418778908588</v>
          </cell>
          <cell r="D858">
            <v>41594.089999999997</v>
          </cell>
          <cell r="E858">
            <v>3.0723264000000001</v>
          </cell>
          <cell r="F858">
            <v>28.767642909999999</v>
          </cell>
        </row>
        <row r="859">
          <cell r="A859">
            <v>37621</v>
          </cell>
          <cell r="B859">
            <v>2.40669060775851</v>
          </cell>
          <cell r="D859">
            <v>41550.83</v>
          </cell>
          <cell r="E859">
            <v>3.0723855800000002</v>
          </cell>
          <cell r="F859">
            <v>28.78018097</v>
          </cell>
        </row>
        <row r="860">
          <cell r="A860">
            <v>37623</v>
          </cell>
          <cell r="B860">
            <v>2.4091960319269998</v>
          </cell>
          <cell r="D860">
            <v>41507.620000000003</v>
          </cell>
          <cell r="E860">
            <v>3.07244457</v>
          </cell>
          <cell r="F860">
            <v>28.766676870000001</v>
          </cell>
        </row>
        <row r="861">
          <cell r="A861">
            <v>37624</v>
          </cell>
          <cell r="B861">
            <v>2.41170406430372</v>
          </cell>
          <cell r="D861">
            <v>41464.46</v>
          </cell>
          <cell r="E861">
            <v>3.0725033800000001</v>
          </cell>
          <cell r="F861">
            <v>28.77918888</v>
          </cell>
        </row>
        <row r="862">
          <cell r="A862">
            <v>37627</v>
          </cell>
          <cell r="B862">
            <v>2.41421470760389</v>
          </cell>
          <cell r="D862">
            <v>41421.339999999997</v>
          </cell>
          <cell r="E862">
            <v>3.0725620600000001</v>
          </cell>
          <cell r="F862">
            <v>28.73980027</v>
          </cell>
        </row>
        <row r="863">
          <cell r="A863">
            <v>37628</v>
          </cell>
          <cell r="B863">
            <v>2.41672796454553</v>
          </cell>
          <cell r="D863">
            <v>41378.26</v>
          </cell>
          <cell r="E863">
            <v>3.0726206199999999</v>
          </cell>
          <cell r="F863">
            <v>28.752291419999999</v>
          </cell>
        </row>
        <row r="864">
          <cell r="A864">
            <v>37629</v>
          </cell>
          <cell r="B864">
            <v>2.4192438378495198</v>
          </cell>
          <cell r="D864">
            <v>41335.230000000003</v>
          </cell>
          <cell r="E864">
            <v>3.0726791000000002</v>
          </cell>
          <cell r="F864">
            <v>28.764763370000001</v>
          </cell>
        </row>
        <row r="865">
          <cell r="A865">
            <v>37630</v>
          </cell>
          <cell r="B865">
            <v>2.4217623302395599</v>
          </cell>
          <cell r="D865">
            <v>41292.239999999998</v>
          </cell>
          <cell r="E865">
            <v>3.0727375399999999</v>
          </cell>
          <cell r="F865">
            <v>28.777216249999999</v>
          </cell>
        </row>
        <row r="866">
          <cell r="A866">
            <v>37631</v>
          </cell>
          <cell r="B866">
            <v>2.4242834444421701</v>
          </cell>
          <cell r="D866">
            <v>41249.300000000003</v>
          </cell>
          <cell r="E866">
            <v>3.0727956399999998</v>
          </cell>
          <cell r="F866">
            <v>28.789653600000001</v>
          </cell>
        </row>
        <row r="867">
          <cell r="A867">
            <v>37634</v>
          </cell>
          <cell r="B867">
            <v>2.4268071831867299</v>
          </cell>
          <cell r="D867">
            <v>41206.410000000003</v>
          </cell>
          <cell r="E867">
            <v>3.0728537399999998</v>
          </cell>
          <cell r="F867">
            <v>28.750455769999999</v>
          </cell>
        </row>
        <row r="868">
          <cell r="A868">
            <v>37635</v>
          </cell>
          <cell r="B868">
            <v>2.42933354920544</v>
          </cell>
          <cell r="D868">
            <v>41163.550000000003</v>
          </cell>
          <cell r="E868">
            <v>3.07291158</v>
          </cell>
          <cell r="F868">
            <v>28.7628685</v>
          </cell>
        </row>
        <row r="869">
          <cell r="A869">
            <v>37636</v>
          </cell>
          <cell r="B869">
            <v>2.43186254523338</v>
          </cell>
          <cell r="D869">
            <v>41120.75</v>
          </cell>
          <cell r="E869">
            <v>3.0729694699999999</v>
          </cell>
          <cell r="F869">
            <v>28.775262919999999</v>
          </cell>
        </row>
        <row r="870">
          <cell r="A870">
            <v>37637</v>
          </cell>
          <cell r="B870">
            <v>2.4343941740084398</v>
          </cell>
          <cell r="D870">
            <v>41077.980000000003</v>
          </cell>
          <cell r="E870">
            <v>3.0730271500000002</v>
          </cell>
          <cell r="F870">
            <v>28.787642590000001</v>
          </cell>
        </row>
        <row r="871">
          <cell r="A871">
            <v>37638</v>
          </cell>
          <cell r="B871">
            <v>2.4369284382713698</v>
          </cell>
          <cell r="D871">
            <v>41035.26</v>
          </cell>
          <cell r="E871">
            <v>3.0730846500000002</v>
          </cell>
          <cell r="F871">
            <v>28.80000081</v>
          </cell>
        </row>
        <row r="872">
          <cell r="A872">
            <v>37641</v>
          </cell>
          <cell r="B872">
            <v>2.43946534076579</v>
          </cell>
          <cell r="D872">
            <v>40992.589999999997</v>
          </cell>
          <cell r="E872">
            <v>3.0731419799999999</v>
          </cell>
          <cell r="F872">
            <v>28.760992680000001</v>
          </cell>
        </row>
        <row r="873">
          <cell r="A873">
            <v>37642</v>
          </cell>
          <cell r="B873">
            <v>2.4420048842381501</v>
          </cell>
          <cell r="D873">
            <v>40949.96</v>
          </cell>
          <cell r="E873">
            <v>3.07319918</v>
          </cell>
          <cell r="F873">
            <v>28.773329239999999</v>
          </cell>
        </row>
        <row r="874">
          <cell r="A874">
            <v>37643</v>
          </cell>
          <cell r="B874">
            <v>2.4445470714377899</v>
          </cell>
          <cell r="D874">
            <v>40907.370000000003</v>
          </cell>
          <cell r="E874">
            <v>3.0732565900000002</v>
          </cell>
          <cell r="F874">
            <v>28.785648370000001</v>
          </cell>
        </row>
        <row r="875">
          <cell r="A875">
            <v>37644</v>
          </cell>
          <cell r="B875">
            <v>2.44709190511688</v>
          </cell>
          <cell r="D875">
            <v>40864.83</v>
          </cell>
          <cell r="E875">
            <v>3.0733133000000001</v>
          </cell>
          <cell r="F875">
            <v>28.797950220000001</v>
          </cell>
        </row>
        <row r="876">
          <cell r="A876">
            <v>37645</v>
          </cell>
          <cell r="B876">
            <v>2.4496393880304801</v>
          </cell>
          <cell r="D876">
            <v>40822.339999999997</v>
          </cell>
          <cell r="E876">
            <v>3.0733702799999998</v>
          </cell>
          <cell r="F876">
            <v>28.81023493</v>
          </cell>
        </row>
        <row r="877">
          <cell r="A877">
            <v>37648</v>
          </cell>
          <cell r="B877">
            <v>2.4521895229365001</v>
          </cell>
          <cell r="D877">
            <v>40779.879999999997</v>
          </cell>
          <cell r="E877">
            <v>3.0734269200000002</v>
          </cell>
          <cell r="F877">
            <v>28.771411700000002</v>
          </cell>
        </row>
        <row r="878">
          <cell r="A878">
            <v>37649</v>
          </cell>
          <cell r="B878">
            <v>2.4547423125957399</v>
          </cell>
          <cell r="D878">
            <v>40737.47</v>
          </cell>
          <cell r="E878">
            <v>3.0734835700000001</v>
          </cell>
          <cell r="F878">
            <v>28.78367768</v>
          </cell>
        </row>
        <row r="879">
          <cell r="A879">
            <v>37650</v>
          </cell>
          <cell r="B879">
            <v>2.4572977597718602</v>
          </cell>
          <cell r="D879">
            <v>40695.11</v>
          </cell>
          <cell r="E879">
            <v>3.0735402600000001</v>
          </cell>
          <cell r="F879">
            <v>28.795923680000001</v>
          </cell>
        </row>
        <row r="880">
          <cell r="A880">
            <v>37651</v>
          </cell>
          <cell r="B880">
            <v>2.4598558672313899</v>
          </cell>
          <cell r="D880">
            <v>40652.79</v>
          </cell>
          <cell r="E880">
            <v>3.0735963900000001</v>
          </cell>
          <cell r="F880">
            <v>28.80814981</v>
          </cell>
        </row>
        <row r="881">
          <cell r="A881">
            <v>37652</v>
          </cell>
          <cell r="B881">
            <v>2.46241663774377</v>
          </cell>
          <cell r="D881">
            <v>40610.51</v>
          </cell>
          <cell r="E881">
            <v>3.0736526099999999</v>
          </cell>
          <cell r="F881">
            <v>28.820359669999998</v>
          </cell>
        </row>
        <row r="882">
          <cell r="A882">
            <v>37655</v>
          </cell>
          <cell r="B882">
            <v>2.4649800740812799</v>
          </cell>
          <cell r="D882">
            <v>40568.28</v>
          </cell>
          <cell r="E882">
            <v>3.0737089599999998</v>
          </cell>
          <cell r="F882">
            <v>28.78172313</v>
          </cell>
        </row>
        <row r="883">
          <cell r="A883">
            <v>37656</v>
          </cell>
          <cell r="B883">
            <v>2.4675461790191302</v>
          </cell>
          <cell r="D883">
            <v>40526.089999999997</v>
          </cell>
          <cell r="E883">
            <v>3.0737648200000001</v>
          </cell>
          <cell r="F883">
            <v>28.793910239999999</v>
          </cell>
        </row>
        <row r="884">
          <cell r="A884">
            <v>37657</v>
          </cell>
          <cell r="B884">
            <v>2.4701149553353798</v>
          </cell>
          <cell r="D884">
            <v>40483.949999999997</v>
          </cell>
          <cell r="E884">
            <v>3.0738205399999998</v>
          </cell>
          <cell r="F884">
            <v>28.80608513</v>
          </cell>
        </row>
        <row r="885">
          <cell r="A885">
            <v>37658</v>
          </cell>
          <cell r="B885">
            <v>2.4726864058110198</v>
          </cell>
          <cell r="D885">
            <v>40441.839999999997</v>
          </cell>
          <cell r="E885">
            <v>3.0738764700000001</v>
          </cell>
          <cell r="F885">
            <v>28.818237539999998</v>
          </cell>
        </row>
        <row r="886">
          <cell r="A886">
            <v>37659</v>
          </cell>
          <cell r="B886">
            <v>2.47526053322991</v>
          </cell>
          <cell r="D886">
            <v>40399.79</v>
          </cell>
          <cell r="E886">
            <v>3.0739319900000002</v>
          </cell>
          <cell r="F886">
            <v>28.830374540000001</v>
          </cell>
        </row>
        <row r="887">
          <cell r="A887">
            <v>37662</v>
          </cell>
          <cell r="B887">
            <v>2.4778373403787999</v>
          </cell>
          <cell r="D887">
            <v>40357.769999999997</v>
          </cell>
          <cell r="E887">
            <v>3.0739874600000001</v>
          </cell>
          <cell r="F887">
            <v>28.791919289999999</v>
          </cell>
        </row>
        <row r="888">
          <cell r="A888">
            <v>37663</v>
          </cell>
          <cell r="B888">
            <v>2.4804168300473699</v>
          </cell>
          <cell r="D888">
            <v>40315.800000000003</v>
          </cell>
          <cell r="E888">
            <v>3.07404258</v>
          </cell>
          <cell r="F888">
            <v>28.804036369999999</v>
          </cell>
        </row>
        <row r="889">
          <cell r="A889">
            <v>37664</v>
          </cell>
          <cell r="B889">
            <v>2.4829990050281898</v>
          </cell>
          <cell r="D889">
            <v>40273.879999999997</v>
          </cell>
          <cell r="E889">
            <v>3.0740980200000001</v>
          </cell>
          <cell r="F889">
            <v>28.81613514</v>
          </cell>
        </row>
        <row r="890">
          <cell r="A890">
            <v>37665</v>
          </cell>
          <cell r="B890">
            <v>2.4855838681167199</v>
          </cell>
          <cell r="D890">
            <v>40232</v>
          </cell>
          <cell r="E890">
            <v>3.0741531599999998</v>
          </cell>
          <cell r="F890">
            <v>28.828219220000001</v>
          </cell>
        </row>
        <row r="891">
          <cell r="A891">
            <v>37666</v>
          </cell>
          <cell r="B891">
            <v>2.4881714221113702</v>
          </cell>
          <cell r="D891">
            <v>40190.160000000003</v>
          </cell>
          <cell r="E891">
            <v>3.0742080299999999</v>
          </cell>
          <cell r="F891">
            <v>28.84028176</v>
          </cell>
        </row>
        <row r="892">
          <cell r="A892">
            <v>37669</v>
          </cell>
          <cell r="B892">
            <v>2.4907616698134198</v>
          </cell>
          <cell r="D892">
            <v>40148.36</v>
          </cell>
          <cell r="E892">
            <v>3.0742629799999999</v>
          </cell>
          <cell r="F892">
            <v>28.80200907</v>
          </cell>
        </row>
        <row r="893">
          <cell r="A893">
            <v>37670</v>
          </cell>
          <cell r="B893">
            <v>2.4933546140270901</v>
          </cell>
          <cell r="D893">
            <v>40106.61</v>
          </cell>
          <cell r="E893">
            <v>3.0743177199999998</v>
          </cell>
          <cell r="F893">
            <v>28.814054479999999</v>
          </cell>
        </row>
        <row r="894">
          <cell r="A894">
            <v>37671</v>
          </cell>
          <cell r="B894">
            <v>2.49595025755952</v>
          </cell>
          <cell r="D894">
            <v>40064.9</v>
          </cell>
          <cell r="E894">
            <v>3.07437227</v>
          </cell>
          <cell r="F894">
            <v>28.826082419999999</v>
          </cell>
        </row>
        <row r="895">
          <cell r="A895">
            <v>37672</v>
          </cell>
          <cell r="B895">
            <v>2.49854860322076</v>
          </cell>
          <cell r="D895">
            <v>40023.24</v>
          </cell>
          <cell r="E895">
            <v>3.0744266499999999</v>
          </cell>
          <cell r="F895">
            <v>28.838089480000001</v>
          </cell>
        </row>
        <row r="896">
          <cell r="A896">
            <v>37673</v>
          </cell>
          <cell r="B896">
            <v>2.5011496538237998</v>
          </cell>
          <cell r="D896">
            <v>39981.61</v>
          </cell>
          <cell r="E896">
            <v>3.0744809000000002</v>
          </cell>
          <cell r="F896">
            <v>28.850082820000001</v>
          </cell>
        </row>
        <row r="897">
          <cell r="A897">
            <v>37676</v>
          </cell>
          <cell r="B897">
            <v>2.5037534121845502</v>
          </cell>
          <cell r="D897">
            <v>39940.04</v>
          </cell>
          <cell r="E897">
            <v>3.0745353600000001</v>
          </cell>
          <cell r="F897">
            <v>28.811990219999998</v>
          </cell>
        </row>
        <row r="898">
          <cell r="A898">
            <v>37677</v>
          </cell>
          <cell r="B898">
            <v>2.5063598811218499</v>
          </cell>
          <cell r="D898">
            <v>39898.5</v>
          </cell>
          <cell r="E898">
            <v>3.0745894200000001</v>
          </cell>
          <cell r="F898">
            <v>28.823962170000001</v>
          </cell>
        </row>
        <row r="899">
          <cell r="A899">
            <v>37678</v>
          </cell>
          <cell r="B899">
            <v>2.5089690634574802</v>
          </cell>
          <cell r="D899">
            <v>39857.01</v>
          </cell>
          <cell r="E899">
            <v>3.0746434200000001</v>
          </cell>
          <cell r="F899">
            <v>28.835920980000001</v>
          </cell>
        </row>
        <row r="900">
          <cell r="A900">
            <v>37679</v>
          </cell>
          <cell r="B900">
            <v>2.5115809620161502</v>
          </cell>
          <cell r="D900">
            <v>39815.56</v>
          </cell>
          <cell r="E900">
            <v>3.0746970600000001</v>
          </cell>
          <cell r="F900">
            <v>28.847859710000002</v>
          </cell>
        </row>
        <row r="901">
          <cell r="A901">
            <v>37680</v>
          </cell>
          <cell r="B901">
            <v>2.51419557962552</v>
          </cell>
          <cell r="D901">
            <v>39774.15</v>
          </cell>
          <cell r="E901">
            <v>3.0747510299999998</v>
          </cell>
          <cell r="F901">
            <v>28.859782039999999</v>
          </cell>
        </row>
        <row r="902">
          <cell r="A902">
            <v>37685</v>
          </cell>
          <cell r="B902">
            <v>2.5168129191161799</v>
          </cell>
          <cell r="D902">
            <v>39732.79</v>
          </cell>
          <cell r="E902">
            <v>3.0748046900000001</v>
          </cell>
          <cell r="F902">
            <v>28.772217080000001</v>
          </cell>
        </row>
        <row r="903">
          <cell r="A903">
            <v>37686</v>
          </cell>
          <cell r="B903">
            <v>2.5194329833216802</v>
          </cell>
          <cell r="D903">
            <v>39691.47</v>
          </cell>
          <cell r="E903">
            <v>3.0748580699999999</v>
          </cell>
          <cell r="F903">
            <v>28.78413463</v>
          </cell>
        </row>
        <row r="904">
          <cell r="A904">
            <v>37687</v>
          </cell>
          <cell r="B904">
            <v>2.52205577507852</v>
          </cell>
          <cell r="D904">
            <v>39650.19</v>
          </cell>
          <cell r="E904">
            <v>3.0749115300000001</v>
          </cell>
          <cell r="F904">
            <v>28.7960365</v>
          </cell>
        </row>
        <row r="905">
          <cell r="A905">
            <v>37690</v>
          </cell>
          <cell r="B905">
            <v>2.5246812972261501</v>
          </cell>
          <cell r="D905">
            <v>39608.959999999999</v>
          </cell>
          <cell r="E905">
            <v>3.0749647599999999</v>
          </cell>
          <cell r="F905">
            <v>28.75848732</v>
          </cell>
        </row>
        <row r="906">
          <cell r="A906">
            <v>37691</v>
          </cell>
          <cell r="B906">
            <v>2.52730955260696</v>
          </cell>
          <cell r="D906">
            <v>39567.769999999997</v>
          </cell>
          <cell r="E906">
            <v>3.07501779</v>
          </cell>
          <cell r="F906">
            <v>28.770369280000001</v>
          </cell>
        </row>
        <row r="907">
          <cell r="A907">
            <v>37692</v>
          </cell>
          <cell r="B907">
            <v>2.5299405440663199</v>
          </cell>
          <cell r="D907">
            <v>39526.620000000003</v>
          </cell>
          <cell r="E907">
            <v>3.0750709600000001</v>
          </cell>
          <cell r="F907">
            <v>28.78223255</v>
          </cell>
        </row>
        <row r="908">
          <cell r="A908">
            <v>37693</v>
          </cell>
          <cell r="B908">
            <v>2.5325742744525601</v>
          </cell>
          <cell r="D908">
            <v>39485.519999999997</v>
          </cell>
          <cell r="E908">
            <v>3.0751239899999998</v>
          </cell>
          <cell r="F908">
            <v>28.794080820000001</v>
          </cell>
        </row>
        <row r="909">
          <cell r="A909">
            <v>37694</v>
          </cell>
          <cell r="B909">
            <v>2.5352107466169702</v>
          </cell>
          <cell r="D909">
            <v>39444.449999999997</v>
          </cell>
          <cell r="E909">
            <v>3.07517657</v>
          </cell>
          <cell r="F909">
            <v>28.805914189999999</v>
          </cell>
        </row>
        <row r="910">
          <cell r="A910">
            <v>37697</v>
          </cell>
          <cell r="B910">
            <v>2.5378499634138101</v>
          </cell>
          <cell r="D910">
            <v>39403.43</v>
          </cell>
          <cell r="E910">
            <v>3.0752293800000001</v>
          </cell>
          <cell r="F910">
            <v>28.7685377</v>
          </cell>
        </row>
        <row r="911">
          <cell r="A911">
            <v>37698</v>
          </cell>
          <cell r="B911">
            <v>2.5404919277003</v>
          </cell>
          <cell r="D911">
            <v>39362.46</v>
          </cell>
          <cell r="E911">
            <v>3.0752821099999998</v>
          </cell>
          <cell r="F911">
            <v>28.780350219999999</v>
          </cell>
        </row>
        <row r="912">
          <cell r="A912">
            <v>37699</v>
          </cell>
          <cell r="B912">
            <v>2.5431366423366399</v>
          </cell>
          <cell r="D912">
            <v>39321.519999999997</v>
          </cell>
          <cell r="E912">
            <v>3.07533447</v>
          </cell>
          <cell r="F912">
            <v>28.79214481</v>
          </cell>
        </row>
        <row r="913">
          <cell r="A913">
            <v>37700</v>
          </cell>
          <cell r="B913">
            <v>2.5457841101860299</v>
          </cell>
          <cell r="D913">
            <v>39280.629999999997</v>
          </cell>
          <cell r="E913">
            <v>3.0753868</v>
          </cell>
          <cell r="F913">
            <v>28.803925190000001</v>
          </cell>
        </row>
        <row r="914">
          <cell r="A914">
            <v>37701</v>
          </cell>
          <cell r="B914">
            <v>2.5484343341146301</v>
          </cell>
          <cell r="D914">
            <v>39239.78</v>
          </cell>
          <cell r="E914">
            <v>3.0754391299999999</v>
          </cell>
          <cell r="F914">
            <v>28.815687879999999</v>
          </cell>
        </row>
        <row r="915">
          <cell r="A915">
            <v>37704</v>
          </cell>
          <cell r="B915">
            <v>2.5510873169915702</v>
          </cell>
          <cell r="D915">
            <v>39198.97</v>
          </cell>
          <cell r="E915">
            <v>3.0754911599999999</v>
          </cell>
          <cell r="F915">
            <v>28.778480559999998</v>
          </cell>
        </row>
        <row r="916">
          <cell r="A916">
            <v>37705</v>
          </cell>
          <cell r="B916">
            <v>2.553743061689</v>
          </cell>
          <cell r="D916">
            <v>39158.21</v>
          </cell>
          <cell r="E916">
            <v>3.07554324</v>
          </cell>
          <cell r="F916">
            <v>28.79022496</v>
          </cell>
        </row>
        <row r="917">
          <cell r="A917">
            <v>37706</v>
          </cell>
          <cell r="B917">
            <v>2.55640157108204</v>
          </cell>
          <cell r="D917">
            <v>39117.480000000003</v>
          </cell>
          <cell r="E917">
            <v>3.0755950599999999</v>
          </cell>
          <cell r="F917">
            <v>28.801952199999999</v>
          </cell>
        </row>
        <row r="918">
          <cell r="A918">
            <v>37707</v>
          </cell>
          <cell r="B918">
            <v>2.5590628480488</v>
          </cell>
          <cell r="D918">
            <v>39076.81</v>
          </cell>
          <cell r="E918">
            <v>3.0756466599999999</v>
          </cell>
          <cell r="F918">
            <v>28.81366238</v>
          </cell>
        </row>
        <row r="919">
          <cell r="A919">
            <v>37708</v>
          </cell>
          <cell r="B919">
            <v>2.56172689547039</v>
          </cell>
          <cell r="D919">
            <v>39036.17</v>
          </cell>
          <cell r="E919">
            <v>3.07569838</v>
          </cell>
          <cell r="F919">
            <v>28.825359250000002</v>
          </cell>
        </row>
        <row r="920">
          <cell r="A920">
            <v>37711</v>
          </cell>
          <cell r="B920">
            <v>2.56439371623093</v>
          </cell>
          <cell r="D920">
            <v>38995.57</v>
          </cell>
          <cell r="E920">
            <v>3.0757499199999998</v>
          </cell>
          <cell r="F920">
            <v>28.788324580000001</v>
          </cell>
        </row>
        <row r="921">
          <cell r="A921">
            <v>37712</v>
          </cell>
          <cell r="B921">
            <v>2.5670633083668299</v>
          </cell>
          <cell r="D921">
            <v>38955.019999999997</v>
          </cell>
          <cell r="E921">
            <v>3.0758012899999998</v>
          </cell>
          <cell r="F921">
            <v>28.799998410000001</v>
          </cell>
        </row>
      </sheetData>
      <sheetData sheetId="5" refreshError="1">
        <row r="6">
          <cell r="A6">
            <v>35066</v>
          </cell>
          <cell r="B6">
            <v>3.53</v>
          </cell>
          <cell r="C6">
            <v>6739.1940866511159</v>
          </cell>
          <cell r="D6">
            <v>0.97160000000000002</v>
          </cell>
          <cell r="E6">
            <v>0.97260000000000002</v>
          </cell>
        </row>
        <row r="7">
          <cell r="A7">
            <v>35067</v>
          </cell>
          <cell r="B7">
            <v>3.52</v>
          </cell>
          <cell r="C7">
            <v>6747.1014077127857</v>
          </cell>
          <cell r="D7">
            <v>0.97170000000000001</v>
          </cell>
          <cell r="E7">
            <v>0.97270000000000001</v>
          </cell>
        </row>
        <row r="8">
          <cell r="A8">
            <v>35068</v>
          </cell>
          <cell r="B8">
            <v>3.37</v>
          </cell>
          <cell r="C8">
            <v>6754.6806516274501</v>
          </cell>
          <cell r="D8">
            <v>0.9718</v>
          </cell>
          <cell r="E8">
            <v>0.9728</v>
          </cell>
        </row>
        <row r="9">
          <cell r="A9">
            <v>35069</v>
          </cell>
          <cell r="B9">
            <v>3.37</v>
          </cell>
          <cell r="C9">
            <v>6762.268409559445</v>
          </cell>
          <cell r="D9">
            <v>0.97170000000000001</v>
          </cell>
          <cell r="E9">
            <v>0.97270000000000001</v>
          </cell>
        </row>
        <row r="10">
          <cell r="A10">
            <v>35072</v>
          </cell>
          <cell r="B10">
            <v>3.37</v>
          </cell>
          <cell r="C10">
            <v>6769.8646910728503</v>
          </cell>
          <cell r="D10">
            <v>0.97160000000000002</v>
          </cell>
          <cell r="E10">
            <v>0.97260000000000002</v>
          </cell>
        </row>
        <row r="11">
          <cell r="A11">
            <v>35073</v>
          </cell>
          <cell r="B11">
            <v>3.38</v>
          </cell>
          <cell r="C11">
            <v>6777.492071958126</v>
          </cell>
          <cell r="D11">
            <v>0.97160000000000002</v>
          </cell>
          <cell r="E11">
            <v>0.97260000000000002</v>
          </cell>
        </row>
        <row r="12">
          <cell r="A12">
            <v>35074</v>
          </cell>
          <cell r="B12">
            <v>3.4</v>
          </cell>
          <cell r="C12">
            <v>6785.1732296396794</v>
          </cell>
          <cell r="D12">
            <v>0.97160000000000002</v>
          </cell>
          <cell r="E12">
            <v>0.97260000000000002</v>
          </cell>
        </row>
        <row r="13">
          <cell r="A13">
            <v>35075</v>
          </cell>
          <cell r="B13">
            <v>3.4</v>
          </cell>
          <cell r="C13">
            <v>6792.8630926332717</v>
          </cell>
          <cell r="D13">
            <v>0.97199999999999998</v>
          </cell>
          <cell r="E13">
            <v>0.97299999999999998</v>
          </cell>
        </row>
        <row r="14">
          <cell r="A14">
            <v>35076</v>
          </cell>
          <cell r="B14">
            <v>3.4</v>
          </cell>
          <cell r="C14">
            <v>6800.5616708049238</v>
          </cell>
          <cell r="D14">
            <v>0.97240000000000004</v>
          </cell>
          <cell r="E14">
            <v>0.97340000000000004</v>
          </cell>
        </row>
        <row r="15">
          <cell r="A15">
            <v>35079</v>
          </cell>
          <cell r="B15">
            <v>3.4</v>
          </cell>
          <cell r="C15">
            <v>6808.2689740318365</v>
          </cell>
          <cell r="D15">
            <v>0.97170000000000001</v>
          </cell>
          <cell r="E15">
            <v>0.97270000000000001</v>
          </cell>
        </row>
        <row r="16">
          <cell r="A16">
            <v>35080</v>
          </cell>
          <cell r="B16">
            <v>3.42</v>
          </cell>
          <cell r="C16">
            <v>6816.0304006622318</v>
          </cell>
          <cell r="D16">
            <v>0.97160000000000002</v>
          </cell>
          <cell r="E16">
            <v>0.97260000000000002</v>
          </cell>
        </row>
        <row r="17">
          <cell r="A17">
            <v>35081</v>
          </cell>
          <cell r="B17">
            <v>3.41</v>
          </cell>
          <cell r="C17">
            <v>6823.7779552176507</v>
          </cell>
          <cell r="D17">
            <v>0.97170000000000001</v>
          </cell>
          <cell r="E17">
            <v>0.97270000000000001</v>
          </cell>
        </row>
        <row r="18">
          <cell r="A18">
            <v>35082</v>
          </cell>
          <cell r="B18">
            <v>3.4</v>
          </cell>
          <cell r="C18">
            <v>6831.5115702335652</v>
          </cell>
          <cell r="D18">
            <v>0.97189999999999999</v>
          </cell>
          <cell r="E18">
            <v>0.97289999999999999</v>
          </cell>
        </row>
        <row r="19">
          <cell r="A19">
            <v>35083</v>
          </cell>
          <cell r="B19">
            <v>3.55</v>
          </cell>
          <cell r="C19">
            <v>6839.5955255916751</v>
          </cell>
          <cell r="D19">
            <v>0.97219999999999995</v>
          </cell>
          <cell r="E19">
            <v>0.97319999999999995</v>
          </cell>
        </row>
        <row r="20">
          <cell r="A20">
            <v>35086</v>
          </cell>
          <cell r="B20">
            <v>3.51</v>
          </cell>
          <cell r="C20">
            <v>6847.5978523566164</v>
          </cell>
          <cell r="D20">
            <v>0.97360000000000002</v>
          </cell>
          <cell r="E20">
            <v>0.97460000000000002</v>
          </cell>
        </row>
        <row r="21">
          <cell r="A21">
            <v>35087</v>
          </cell>
          <cell r="B21">
            <v>3.48</v>
          </cell>
          <cell r="C21">
            <v>6855.54106586535</v>
          </cell>
          <cell r="D21">
            <v>0.97560000000000002</v>
          </cell>
          <cell r="E21">
            <v>0.97660000000000002</v>
          </cell>
        </row>
        <row r="22">
          <cell r="A22">
            <v>35088</v>
          </cell>
          <cell r="B22">
            <v>3.53</v>
          </cell>
          <cell r="C22">
            <v>6863.6077525195178</v>
          </cell>
          <cell r="D22">
            <v>0.97589999999999999</v>
          </cell>
          <cell r="E22">
            <v>0.97689999999999999</v>
          </cell>
        </row>
        <row r="23">
          <cell r="A23">
            <v>35089</v>
          </cell>
          <cell r="B23">
            <v>3.46</v>
          </cell>
          <cell r="C23">
            <v>6871.5237801274234</v>
          </cell>
          <cell r="D23">
            <v>0.9758</v>
          </cell>
          <cell r="E23">
            <v>0.9768</v>
          </cell>
        </row>
        <row r="24">
          <cell r="A24">
            <v>35090</v>
          </cell>
          <cell r="B24">
            <v>3.44</v>
          </cell>
          <cell r="C24">
            <v>6879.4031273953024</v>
          </cell>
          <cell r="D24">
            <v>0.97740000000000005</v>
          </cell>
          <cell r="E24">
            <v>0.97840000000000005</v>
          </cell>
        </row>
        <row r="25">
          <cell r="A25">
            <v>35093</v>
          </cell>
          <cell r="B25">
            <v>3.41</v>
          </cell>
          <cell r="C25">
            <v>6887.2227156167746</v>
          </cell>
          <cell r="D25">
            <v>0.9778</v>
          </cell>
          <cell r="E25">
            <v>0.9788</v>
          </cell>
        </row>
        <row r="26">
          <cell r="A26">
            <v>35094</v>
          </cell>
          <cell r="B26">
            <v>3.48</v>
          </cell>
          <cell r="C26">
            <v>6895.2118939668908</v>
          </cell>
          <cell r="D26">
            <v>0.97760000000000002</v>
          </cell>
          <cell r="E26">
            <v>0.97860000000000003</v>
          </cell>
        </row>
        <row r="27">
          <cell r="A27">
            <v>35095</v>
          </cell>
          <cell r="B27">
            <v>3.65</v>
          </cell>
          <cell r="C27">
            <v>6903.6010684378834</v>
          </cell>
          <cell r="D27">
            <v>0.97760000000000002</v>
          </cell>
          <cell r="E27">
            <v>0.97860000000000003</v>
          </cell>
        </row>
        <row r="28">
          <cell r="A28">
            <v>35096</v>
          </cell>
          <cell r="B28">
            <v>3.58</v>
          </cell>
          <cell r="C28">
            <v>6911.8393657128863</v>
          </cell>
          <cell r="D28">
            <v>0.97760000000000002</v>
          </cell>
          <cell r="E28">
            <v>0.97860000000000003</v>
          </cell>
        </row>
        <row r="29">
          <cell r="A29">
            <v>35097</v>
          </cell>
          <cell r="B29">
            <v>3.59</v>
          </cell>
          <cell r="C29">
            <v>6920.11053348719</v>
          </cell>
          <cell r="D29">
            <v>0.97760000000000002</v>
          </cell>
          <cell r="E29">
            <v>0.97860000000000003</v>
          </cell>
        </row>
        <row r="30">
          <cell r="A30">
            <v>35100</v>
          </cell>
          <cell r="B30">
            <v>3.59</v>
          </cell>
          <cell r="C30">
            <v>6928.3915990922633</v>
          </cell>
          <cell r="D30">
            <v>0.97770000000000001</v>
          </cell>
          <cell r="E30">
            <v>0.97870000000000001</v>
          </cell>
        </row>
        <row r="31">
          <cell r="A31">
            <v>35101</v>
          </cell>
          <cell r="B31">
            <v>3.59</v>
          </cell>
          <cell r="C31">
            <v>6936.6825743725112</v>
          </cell>
          <cell r="D31">
            <v>0.97760000000000002</v>
          </cell>
          <cell r="E31">
            <v>0.97860000000000003</v>
          </cell>
        </row>
        <row r="32">
          <cell r="A32">
            <v>35102</v>
          </cell>
          <cell r="B32">
            <v>3.59</v>
          </cell>
          <cell r="C32">
            <v>6944.9834711865105</v>
          </cell>
          <cell r="D32">
            <v>0.9778</v>
          </cell>
          <cell r="E32">
            <v>0.9788</v>
          </cell>
        </row>
        <row r="33">
          <cell r="A33">
            <v>35103</v>
          </cell>
          <cell r="B33">
            <v>3.59</v>
          </cell>
          <cell r="C33">
            <v>6953.2943014070306</v>
          </cell>
          <cell r="D33">
            <v>0.97770000000000001</v>
          </cell>
          <cell r="E33">
            <v>0.97870000000000001</v>
          </cell>
        </row>
        <row r="34">
          <cell r="A34">
            <v>35104</v>
          </cell>
          <cell r="B34">
            <v>3.59</v>
          </cell>
          <cell r="C34">
            <v>6961.6150769210481</v>
          </cell>
          <cell r="D34">
            <v>0.9778</v>
          </cell>
          <cell r="E34">
            <v>0.9788</v>
          </cell>
        </row>
        <row r="35">
          <cell r="A35">
            <v>35107</v>
          </cell>
          <cell r="B35">
            <v>3.6</v>
          </cell>
          <cell r="C35">
            <v>6969.9690150133538</v>
          </cell>
          <cell r="D35">
            <v>0.97770000000000001</v>
          </cell>
          <cell r="E35">
            <v>0.97870000000000001</v>
          </cell>
        </row>
        <row r="36">
          <cell r="A36">
            <v>35108</v>
          </cell>
          <cell r="B36">
            <v>3.62</v>
          </cell>
          <cell r="C36">
            <v>6978.3794442914696</v>
          </cell>
          <cell r="D36">
            <v>0.97960000000000003</v>
          </cell>
          <cell r="E36">
            <v>0.98060000000000003</v>
          </cell>
        </row>
        <row r="37">
          <cell r="A37">
            <v>35109</v>
          </cell>
          <cell r="B37">
            <v>3.69</v>
          </cell>
          <cell r="C37">
            <v>6986.9628510079483</v>
          </cell>
          <cell r="D37">
            <v>0.98029999999999995</v>
          </cell>
          <cell r="E37">
            <v>0.98129999999999995</v>
          </cell>
        </row>
        <row r="38">
          <cell r="A38">
            <v>35110</v>
          </cell>
          <cell r="B38">
            <v>3.7</v>
          </cell>
          <cell r="C38">
            <v>6995.5801051908584</v>
          </cell>
          <cell r="D38">
            <v>0.98240000000000005</v>
          </cell>
          <cell r="E38">
            <v>0.98340000000000005</v>
          </cell>
        </row>
        <row r="39">
          <cell r="A39">
            <v>35111</v>
          </cell>
          <cell r="B39">
            <v>3.72</v>
          </cell>
          <cell r="C39">
            <v>7004.2546245212943</v>
          </cell>
          <cell r="D39">
            <v>0.98219999999999996</v>
          </cell>
          <cell r="E39">
            <v>0.98319999999999996</v>
          </cell>
        </row>
        <row r="40">
          <cell r="A40">
            <v>35116</v>
          </cell>
          <cell r="B40">
            <v>3.73</v>
          </cell>
          <cell r="C40">
            <v>7012.9632477711157</v>
          </cell>
          <cell r="D40">
            <v>0.98129999999999995</v>
          </cell>
          <cell r="E40">
            <v>0.98229999999999995</v>
          </cell>
        </row>
        <row r="41">
          <cell r="A41">
            <v>35117</v>
          </cell>
          <cell r="B41">
            <v>3.73</v>
          </cell>
          <cell r="C41">
            <v>7021.6826987425102</v>
          </cell>
          <cell r="D41">
            <v>0.98140000000000005</v>
          </cell>
          <cell r="E41">
            <v>0.98240000000000005</v>
          </cell>
        </row>
        <row r="42">
          <cell r="A42">
            <v>35118</v>
          </cell>
          <cell r="B42">
            <v>3.72</v>
          </cell>
          <cell r="C42">
            <v>7030.38958528895</v>
          </cell>
          <cell r="D42">
            <v>0.98119999999999996</v>
          </cell>
          <cell r="E42">
            <v>0.98219999999999996</v>
          </cell>
        </row>
        <row r="43">
          <cell r="A43">
            <v>35121</v>
          </cell>
          <cell r="B43">
            <v>3.61</v>
          </cell>
          <cell r="C43">
            <v>7038.8494874232465</v>
          </cell>
          <cell r="D43">
            <v>0.98260000000000003</v>
          </cell>
          <cell r="E43">
            <v>0.98360000000000003</v>
          </cell>
        </row>
        <row r="44">
          <cell r="A44">
            <v>35122</v>
          </cell>
          <cell r="B44">
            <v>3.57</v>
          </cell>
          <cell r="C44">
            <v>7047.2257183132806</v>
          </cell>
          <cell r="D44">
            <v>0.98299999999999998</v>
          </cell>
          <cell r="E44">
            <v>0.98399999999999999</v>
          </cell>
        </row>
        <row r="45">
          <cell r="A45">
            <v>35123</v>
          </cell>
          <cell r="B45">
            <v>3.55</v>
          </cell>
          <cell r="C45">
            <v>7055.5649354132847</v>
          </cell>
          <cell r="D45">
            <v>0.98280000000000001</v>
          </cell>
          <cell r="E45">
            <v>0.98380000000000001</v>
          </cell>
        </row>
        <row r="46">
          <cell r="A46">
            <v>35124</v>
          </cell>
          <cell r="B46">
            <v>3.1</v>
          </cell>
          <cell r="C46">
            <v>7062.8556858465463</v>
          </cell>
          <cell r="D46">
            <v>0.98319999999999996</v>
          </cell>
          <cell r="E46">
            <v>0.98419999999999996</v>
          </cell>
        </row>
        <row r="47">
          <cell r="A47">
            <v>35125</v>
          </cell>
          <cell r="B47">
            <v>3.17</v>
          </cell>
          <cell r="C47">
            <v>7070.3187700212575</v>
          </cell>
          <cell r="D47">
            <v>0.98319999999999996</v>
          </cell>
          <cell r="E47">
            <v>0.98399999999999999</v>
          </cell>
        </row>
        <row r="48">
          <cell r="A48">
            <v>35128</v>
          </cell>
          <cell r="B48">
            <v>3.15</v>
          </cell>
          <cell r="C48">
            <v>7077.7426047297795</v>
          </cell>
          <cell r="D48">
            <v>0.9829</v>
          </cell>
          <cell r="E48">
            <v>0.98370000000000002</v>
          </cell>
        </row>
        <row r="49">
          <cell r="A49">
            <v>35129</v>
          </cell>
          <cell r="B49">
            <v>3.11</v>
          </cell>
          <cell r="C49">
            <v>7085.0798645633486</v>
          </cell>
          <cell r="D49">
            <v>0.9829</v>
          </cell>
          <cell r="E49">
            <v>0.98370000000000002</v>
          </cell>
        </row>
        <row r="50">
          <cell r="A50">
            <v>35130</v>
          </cell>
          <cell r="B50">
            <v>3.12</v>
          </cell>
          <cell r="C50">
            <v>7092.4483476224941</v>
          </cell>
          <cell r="D50">
            <v>0.9829</v>
          </cell>
          <cell r="E50">
            <v>0.98370000000000002</v>
          </cell>
        </row>
        <row r="51">
          <cell r="A51">
            <v>35131</v>
          </cell>
          <cell r="B51">
            <v>3.11</v>
          </cell>
          <cell r="C51">
            <v>7099.8008524095285</v>
          </cell>
          <cell r="D51">
            <v>0.98370000000000002</v>
          </cell>
          <cell r="E51">
            <v>0.98450000000000004</v>
          </cell>
        </row>
        <row r="52">
          <cell r="A52">
            <v>35132</v>
          </cell>
          <cell r="B52">
            <v>3.1</v>
          </cell>
          <cell r="C52">
            <v>7107.1373132903527</v>
          </cell>
          <cell r="D52">
            <v>0.98350000000000004</v>
          </cell>
          <cell r="E52">
            <v>0.98429999999999995</v>
          </cell>
        </row>
        <row r="53">
          <cell r="A53">
            <v>35135</v>
          </cell>
          <cell r="B53">
            <v>3.13</v>
          </cell>
          <cell r="C53">
            <v>7114.5524265538852</v>
          </cell>
          <cell r="D53">
            <v>0.98350000000000004</v>
          </cell>
          <cell r="E53">
            <v>0.98429999999999995</v>
          </cell>
        </row>
        <row r="54">
          <cell r="A54">
            <v>35136</v>
          </cell>
          <cell r="B54">
            <v>3.12</v>
          </cell>
          <cell r="C54">
            <v>7121.9515610775006</v>
          </cell>
          <cell r="D54">
            <v>0.98340000000000005</v>
          </cell>
          <cell r="E54">
            <v>0.98419999999999996</v>
          </cell>
        </row>
        <row r="55">
          <cell r="A55">
            <v>35137</v>
          </cell>
          <cell r="B55">
            <v>3.09</v>
          </cell>
          <cell r="C55">
            <v>7129.2871711854114</v>
          </cell>
          <cell r="D55">
            <v>0.98460000000000003</v>
          </cell>
          <cell r="E55">
            <v>0.98540000000000005</v>
          </cell>
        </row>
        <row r="56">
          <cell r="A56">
            <v>35138</v>
          </cell>
          <cell r="B56">
            <v>3.1</v>
          </cell>
          <cell r="C56">
            <v>7136.6541012623038</v>
          </cell>
          <cell r="D56">
            <v>0.98609999999999998</v>
          </cell>
          <cell r="E56">
            <v>0.9869</v>
          </cell>
        </row>
        <row r="57">
          <cell r="A57">
            <v>35139</v>
          </cell>
          <cell r="B57">
            <v>3.1</v>
          </cell>
          <cell r="C57">
            <v>7144.0286438336088</v>
          </cell>
          <cell r="D57">
            <v>0.98599999999999999</v>
          </cell>
          <cell r="E57">
            <v>0.98680000000000001</v>
          </cell>
        </row>
        <row r="58">
          <cell r="A58">
            <v>35142</v>
          </cell>
          <cell r="B58">
            <v>3.1</v>
          </cell>
          <cell r="C58">
            <v>7151.4108067655707</v>
          </cell>
          <cell r="D58">
            <v>0.98580000000000001</v>
          </cell>
          <cell r="E58">
            <v>0.98660000000000003</v>
          </cell>
        </row>
        <row r="59">
          <cell r="A59">
            <v>35143</v>
          </cell>
          <cell r="B59">
            <v>3.1</v>
          </cell>
          <cell r="C59">
            <v>7158.8005979325626</v>
          </cell>
          <cell r="D59">
            <v>0.98599999999999999</v>
          </cell>
          <cell r="E59">
            <v>0.98680000000000001</v>
          </cell>
        </row>
        <row r="60">
          <cell r="A60">
            <v>35144</v>
          </cell>
          <cell r="B60">
            <v>3.1</v>
          </cell>
          <cell r="C60">
            <v>7166.1980252170933</v>
          </cell>
          <cell r="D60">
            <v>0.98750000000000004</v>
          </cell>
          <cell r="E60">
            <v>0.98829999999999996</v>
          </cell>
        </row>
        <row r="61">
          <cell r="A61">
            <v>35145</v>
          </cell>
          <cell r="B61">
            <v>3.1</v>
          </cell>
          <cell r="C61">
            <v>7173.6030965098189</v>
          </cell>
          <cell r="D61">
            <v>0.98660000000000003</v>
          </cell>
          <cell r="E61">
            <v>0.98740000000000006</v>
          </cell>
        </row>
        <row r="62">
          <cell r="A62">
            <v>35146</v>
          </cell>
          <cell r="B62">
            <v>3.1</v>
          </cell>
          <cell r="C62">
            <v>7181.0158197095461</v>
          </cell>
          <cell r="D62">
            <v>0.98670000000000002</v>
          </cell>
          <cell r="E62">
            <v>0.98750000000000004</v>
          </cell>
        </row>
        <row r="63">
          <cell r="A63">
            <v>35149</v>
          </cell>
          <cell r="B63">
            <v>3.09</v>
          </cell>
          <cell r="C63">
            <v>7188.4122660038474</v>
          </cell>
          <cell r="D63">
            <v>0.98709999999999998</v>
          </cell>
          <cell r="E63">
            <v>0.9879</v>
          </cell>
        </row>
        <row r="64">
          <cell r="A64">
            <v>35150</v>
          </cell>
          <cell r="B64">
            <v>3.09</v>
          </cell>
          <cell r="C64">
            <v>7195.8163306378319</v>
          </cell>
          <cell r="D64">
            <v>0.98729999999999996</v>
          </cell>
          <cell r="E64">
            <v>0.98809999999999998</v>
          </cell>
        </row>
        <row r="65">
          <cell r="A65">
            <v>35151</v>
          </cell>
          <cell r="B65">
            <v>3.09</v>
          </cell>
          <cell r="C65">
            <v>7203.2280214583898</v>
          </cell>
          <cell r="D65">
            <v>0.98750000000000004</v>
          </cell>
          <cell r="E65">
            <v>0.98829999999999996</v>
          </cell>
        </row>
        <row r="66">
          <cell r="A66">
            <v>35152</v>
          </cell>
          <cell r="B66">
            <v>3.09</v>
          </cell>
          <cell r="C66">
            <v>7210.6473463204929</v>
          </cell>
          <cell r="D66">
            <v>0.98729999999999996</v>
          </cell>
          <cell r="E66">
            <v>0.98809999999999998</v>
          </cell>
        </row>
        <row r="67">
          <cell r="A67">
            <v>35153</v>
          </cell>
          <cell r="B67">
            <v>3.09</v>
          </cell>
          <cell r="C67">
            <v>7218.0743130872033</v>
          </cell>
          <cell r="D67">
            <v>0.98719999999999997</v>
          </cell>
          <cell r="E67">
            <v>0.98799999999999999</v>
          </cell>
        </row>
        <row r="68">
          <cell r="A68">
            <v>35156</v>
          </cell>
          <cell r="B68">
            <v>2.99</v>
          </cell>
          <cell r="C68">
            <v>7225.2683271525812</v>
          </cell>
          <cell r="D68">
            <v>0.98729999999999996</v>
          </cell>
          <cell r="E68">
            <v>0.98809999999999998</v>
          </cell>
        </row>
        <row r="69">
          <cell r="A69">
            <v>35157</v>
          </cell>
          <cell r="B69">
            <v>2.99</v>
          </cell>
          <cell r="C69">
            <v>7232.4695112519776</v>
          </cell>
          <cell r="D69">
            <v>0.98670000000000002</v>
          </cell>
          <cell r="E69">
            <v>0.98750000000000004</v>
          </cell>
        </row>
        <row r="70">
          <cell r="A70">
            <v>35158</v>
          </cell>
          <cell r="B70">
            <v>2.99</v>
          </cell>
          <cell r="C70">
            <v>7239.6778725315262</v>
          </cell>
          <cell r="D70">
            <v>0.98660000000000003</v>
          </cell>
          <cell r="E70">
            <v>0.98740000000000006</v>
          </cell>
        </row>
        <row r="71">
          <cell r="A71">
            <v>35163</v>
          </cell>
          <cell r="B71">
            <v>3</v>
          </cell>
          <cell r="C71">
            <v>7246.9175504040568</v>
          </cell>
          <cell r="D71">
            <v>0.98670000000000002</v>
          </cell>
          <cell r="E71">
            <v>0.98750000000000004</v>
          </cell>
        </row>
        <row r="72">
          <cell r="A72">
            <v>35164</v>
          </cell>
          <cell r="B72">
            <v>3</v>
          </cell>
          <cell r="C72">
            <v>7254.1644679544597</v>
          </cell>
          <cell r="D72">
            <v>0.98780000000000001</v>
          </cell>
          <cell r="E72">
            <v>0.98860000000000003</v>
          </cell>
        </row>
        <row r="73">
          <cell r="A73">
            <v>35165</v>
          </cell>
          <cell r="B73">
            <v>3.13</v>
          </cell>
          <cell r="C73">
            <v>7261.7329795493588</v>
          </cell>
          <cell r="D73">
            <v>0.98880000000000001</v>
          </cell>
          <cell r="E73">
            <v>0.98960000000000004</v>
          </cell>
        </row>
        <row r="74">
          <cell r="A74">
            <v>35166</v>
          </cell>
          <cell r="B74">
            <v>3.13</v>
          </cell>
          <cell r="C74">
            <v>7269.3093876246885</v>
          </cell>
          <cell r="D74">
            <v>0.99</v>
          </cell>
          <cell r="E74">
            <v>0.99080000000000001</v>
          </cell>
        </row>
        <row r="75">
          <cell r="A75">
            <v>35167</v>
          </cell>
          <cell r="B75">
            <v>3.14</v>
          </cell>
          <cell r="C75">
            <v>7276.9179314504017</v>
          </cell>
          <cell r="D75">
            <v>0.98970000000000002</v>
          </cell>
          <cell r="E75">
            <v>0.99050000000000005</v>
          </cell>
        </row>
        <row r="76">
          <cell r="A76">
            <v>35170</v>
          </cell>
          <cell r="B76">
            <v>3.16</v>
          </cell>
          <cell r="C76">
            <v>7284.5829516715294</v>
          </cell>
          <cell r="D76">
            <v>0.98909999999999998</v>
          </cell>
          <cell r="E76">
            <v>0.9899</v>
          </cell>
        </row>
        <row r="77">
          <cell r="A77">
            <v>35171</v>
          </cell>
          <cell r="B77">
            <v>3.17</v>
          </cell>
          <cell r="C77">
            <v>7292.2803276571294</v>
          </cell>
          <cell r="D77">
            <v>0.98950000000000005</v>
          </cell>
          <cell r="E77">
            <v>0.99029999999999996</v>
          </cell>
        </row>
        <row r="78">
          <cell r="A78">
            <v>35172</v>
          </cell>
          <cell r="B78">
            <v>3.17</v>
          </cell>
          <cell r="C78">
            <v>7299.9858372033541</v>
          </cell>
          <cell r="D78">
            <v>0.98919999999999997</v>
          </cell>
          <cell r="E78">
            <v>0.99</v>
          </cell>
        </row>
        <row r="79">
          <cell r="A79">
            <v>35173</v>
          </cell>
          <cell r="B79">
            <v>3.17</v>
          </cell>
          <cell r="C79">
            <v>7307.6994889046655</v>
          </cell>
          <cell r="D79">
            <v>0.98880000000000001</v>
          </cell>
          <cell r="E79">
            <v>0.98960000000000004</v>
          </cell>
        </row>
        <row r="80">
          <cell r="A80">
            <v>35174</v>
          </cell>
          <cell r="B80">
            <v>3.14</v>
          </cell>
          <cell r="C80">
            <v>7315.3482143697192</v>
          </cell>
          <cell r="D80">
            <v>0.99070000000000003</v>
          </cell>
          <cell r="E80">
            <v>0.99150000000000005</v>
          </cell>
        </row>
        <row r="81">
          <cell r="A81">
            <v>35177</v>
          </cell>
          <cell r="B81">
            <v>3.12</v>
          </cell>
          <cell r="C81">
            <v>7322.9561765126637</v>
          </cell>
          <cell r="D81">
            <v>0.99080000000000001</v>
          </cell>
          <cell r="E81">
            <v>0.99160000000000004</v>
          </cell>
        </row>
        <row r="82">
          <cell r="A82">
            <v>35178</v>
          </cell>
          <cell r="B82">
            <v>3.01</v>
          </cell>
          <cell r="C82">
            <v>7330.3035425430971</v>
          </cell>
          <cell r="D82">
            <v>0.99070000000000003</v>
          </cell>
          <cell r="E82">
            <v>0.99150000000000005</v>
          </cell>
        </row>
        <row r="83">
          <cell r="A83">
            <v>35179</v>
          </cell>
          <cell r="B83">
            <v>3</v>
          </cell>
          <cell r="C83">
            <v>7337.6338460856396</v>
          </cell>
          <cell r="D83">
            <v>0.99080000000000001</v>
          </cell>
          <cell r="E83">
            <v>0.99160000000000004</v>
          </cell>
        </row>
        <row r="84">
          <cell r="A84">
            <v>35180</v>
          </cell>
          <cell r="B84">
            <v>2.98</v>
          </cell>
          <cell r="C84">
            <v>7344.9225623727516</v>
          </cell>
          <cell r="D84">
            <v>0.9909</v>
          </cell>
          <cell r="E84">
            <v>0.99170000000000003</v>
          </cell>
        </row>
        <row r="85">
          <cell r="A85">
            <v>35181</v>
          </cell>
          <cell r="B85">
            <v>2.8</v>
          </cell>
          <cell r="C85">
            <v>7351.7778234309653</v>
          </cell>
          <cell r="D85">
            <v>0.99139999999999995</v>
          </cell>
          <cell r="E85">
            <v>0.99219999999999997</v>
          </cell>
        </row>
        <row r="86">
          <cell r="A86">
            <v>35184</v>
          </cell>
          <cell r="B86">
            <v>2.71</v>
          </cell>
          <cell r="C86">
            <v>7358.4189293981308</v>
          </cell>
          <cell r="D86">
            <v>0.99180000000000001</v>
          </cell>
          <cell r="E86">
            <v>0.99260000000000004</v>
          </cell>
        </row>
        <row r="87">
          <cell r="A87">
            <v>35185</v>
          </cell>
          <cell r="B87">
            <v>2.64</v>
          </cell>
          <cell r="C87">
            <v>7364.8943380560013</v>
          </cell>
          <cell r="D87">
            <v>0.99170000000000003</v>
          </cell>
          <cell r="E87">
            <v>0.99250000000000005</v>
          </cell>
        </row>
        <row r="88">
          <cell r="A88">
            <v>35187</v>
          </cell>
          <cell r="B88">
            <v>2.67</v>
          </cell>
          <cell r="C88">
            <v>7371.4490940168716</v>
          </cell>
          <cell r="D88">
            <v>0.99170000000000003</v>
          </cell>
          <cell r="E88">
            <v>0.99250000000000005</v>
          </cell>
        </row>
        <row r="89">
          <cell r="A89">
            <v>35188</v>
          </cell>
          <cell r="B89">
            <v>2.64</v>
          </cell>
          <cell r="C89">
            <v>7377.9359692196067</v>
          </cell>
          <cell r="D89">
            <v>0.99180000000000001</v>
          </cell>
          <cell r="E89">
            <v>0.99260000000000004</v>
          </cell>
        </row>
        <row r="90">
          <cell r="A90">
            <v>35191</v>
          </cell>
          <cell r="B90">
            <v>2.64</v>
          </cell>
          <cell r="C90">
            <v>7384.4285528725195</v>
          </cell>
          <cell r="D90">
            <v>0.99180000000000001</v>
          </cell>
          <cell r="E90">
            <v>0.99260000000000004</v>
          </cell>
        </row>
        <row r="91">
          <cell r="A91">
            <v>35192</v>
          </cell>
          <cell r="B91">
            <v>2.64</v>
          </cell>
          <cell r="C91">
            <v>7390.9268499990476</v>
          </cell>
          <cell r="D91">
            <v>0.9919</v>
          </cell>
          <cell r="E91">
            <v>0.99270000000000003</v>
          </cell>
        </row>
        <row r="92">
          <cell r="A92">
            <v>35193</v>
          </cell>
          <cell r="B92">
            <v>2.64</v>
          </cell>
          <cell r="C92">
            <v>7397.4308656270468</v>
          </cell>
          <cell r="D92">
            <v>0.99199999999999999</v>
          </cell>
          <cell r="E92">
            <v>0.99280000000000002</v>
          </cell>
        </row>
        <row r="93">
          <cell r="A93">
            <v>35194</v>
          </cell>
          <cell r="B93">
            <v>2.64</v>
          </cell>
          <cell r="C93">
            <v>7403.9406047887987</v>
          </cell>
          <cell r="D93">
            <v>0.99309999999999998</v>
          </cell>
          <cell r="E93">
            <v>0.99390000000000001</v>
          </cell>
        </row>
        <row r="94">
          <cell r="A94">
            <v>35195</v>
          </cell>
          <cell r="B94">
            <v>2.64</v>
          </cell>
          <cell r="C94">
            <v>7410.4560725210131</v>
          </cell>
          <cell r="D94">
            <v>0.99380000000000002</v>
          </cell>
          <cell r="E94">
            <v>0.99460000000000004</v>
          </cell>
        </row>
        <row r="95">
          <cell r="A95">
            <v>35198</v>
          </cell>
          <cell r="B95">
            <v>2.64</v>
          </cell>
          <cell r="C95">
            <v>7416.9772738648317</v>
          </cell>
          <cell r="D95">
            <v>0.99429999999999996</v>
          </cell>
          <cell r="E95">
            <v>0.99509999999999998</v>
          </cell>
        </row>
        <row r="96">
          <cell r="A96">
            <v>35199</v>
          </cell>
          <cell r="B96">
            <v>2.65</v>
          </cell>
          <cell r="C96">
            <v>7423.5289371234121</v>
          </cell>
          <cell r="D96">
            <v>0.99519999999999997</v>
          </cell>
          <cell r="E96">
            <v>0.996</v>
          </cell>
        </row>
        <row r="97">
          <cell r="A97">
            <v>35200</v>
          </cell>
          <cell r="B97">
            <v>2.65</v>
          </cell>
          <cell r="C97">
            <v>7430.0863876845378</v>
          </cell>
          <cell r="D97">
            <v>0.995</v>
          </cell>
          <cell r="E97">
            <v>0.99580000000000002</v>
          </cell>
        </row>
        <row r="98">
          <cell r="A98">
            <v>35201</v>
          </cell>
          <cell r="B98">
            <v>2.65</v>
          </cell>
          <cell r="C98">
            <v>7436.6496306603258</v>
          </cell>
          <cell r="D98">
            <v>0.99570000000000003</v>
          </cell>
          <cell r="E98">
            <v>0.99650000000000005</v>
          </cell>
        </row>
        <row r="99">
          <cell r="A99">
            <v>35202</v>
          </cell>
          <cell r="B99">
            <v>2.65</v>
          </cell>
          <cell r="C99">
            <v>7443.2186711674094</v>
          </cell>
          <cell r="D99">
            <v>0.995</v>
          </cell>
          <cell r="E99">
            <v>0.99580000000000002</v>
          </cell>
        </row>
        <row r="100">
          <cell r="A100">
            <v>35205</v>
          </cell>
          <cell r="B100">
            <v>2.65</v>
          </cell>
          <cell r="C100">
            <v>7449.7935143269406</v>
          </cell>
          <cell r="D100">
            <v>0.99480000000000002</v>
          </cell>
          <cell r="E100">
            <v>0.99560000000000004</v>
          </cell>
        </row>
        <row r="101">
          <cell r="A101">
            <v>35206</v>
          </cell>
          <cell r="B101">
            <v>2.65</v>
          </cell>
          <cell r="C101">
            <v>7456.3741652645958</v>
          </cell>
          <cell r="D101">
            <v>0.99480000000000002</v>
          </cell>
          <cell r="E101">
            <v>0.99560000000000004</v>
          </cell>
        </row>
        <row r="102">
          <cell r="A102">
            <v>35207</v>
          </cell>
          <cell r="B102">
            <v>2.65</v>
          </cell>
          <cell r="C102">
            <v>7462.9606291105792</v>
          </cell>
          <cell r="D102">
            <v>0.995</v>
          </cell>
          <cell r="E102">
            <v>0.99580000000000002</v>
          </cell>
        </row>
        <row r="103">
          <cell r="A103">
            <v>35208</v>
          </cell>
          <cell r="B103">
            <v>2.65</v>
          </cell>
          <cell r="C103">
            <v>7469.5529109996269</v>
          </cell>
          <cell r="D103">
            <v>0.99539999999999995</v>
          </cell>
          <cell r="E103">
            <v>0.99619999999999997</v>
          </cell>
        </row>
        <row r="104">
          <cell r="A104">
            <v>35209</v>
          </cell>
          <cell r="B104">
            <v>2.66</v>
          </cell>
          <cell r="C104">
            <v>7476.1759145807137</v>
          </cell>
          <cell r="D104">
            <v>0.996</v>
          </cell>
          <cell r="E104">
            <v>0.99680000000000002</v>
          </cell>
        </row>
        <row r="105">
          <cell r="A105">
            <v>35212</v>
          </cell>
          <cell r="B105">
            <v>2.79</v>
          </cell>
          <cell r="C105">
            <v>7483.1287581812749</v>
          </cell>
          <cell r="D105">
            <v>0.99580000000000002</v>
          </cell>
          <cell r="E105">
            <v>0.99660000000000004</v>
          </cell>
        </row>
        <row r="106">
          <cell r="A106">
            <v>35213</v>
          </cell>
          <cell r="B106">
            <v>2.85</v>
          </cell>
          <cell r="C106">
            <v>7490.237730501547</v>
          </cell>
          <cell r="D106">
            <v>0.99570000000000003</v>
          </cell>
          <cell r="E106">
            <v>0.99650000000000005</v>
          </cell>
        </row>
        <row r="107">
          <cell r="A107">
            <v>35214</v>
          </cell>
          <cell r="B107">
            <v>2.91</v>
          </cell>
          <cell r="C107">
            <v>7497.5032611001325</v>
          </cell>
          <cell r="D107">
            <v>0.99590000000000001</v>
          </cell>
          <cell r="E107">
            <v>0.99670000000000003</v>
          </cell>
        </row>
        <row r="108">
          <cell r="A108">
            <v>35215</v>
          </cell>
          <cell r="B108">
            <v>2.98</v>
          </cell>
          <cell r="C108">
            <v>7504.9507810061596</v>
          </cell>
          <cell r="D108">
            <v>0.99629999999999996</v>
          </cell>
          <cell r="E108">
            <v>0.99709999999999999</v>
          </cell>
        </row>
        <row r="109">
          <cell r="A109">
            <v>35216</v>
          </cell>
          <cell r="B109">
            <v>3.03</v>
          </cell>
          <cell r="C109">
            <v>7512.5307812949759</v>
          </cell>
          <cell r="D109">
            <v>0.99760000000000004</v>
          </cell>
          <cell r="E109">
            <v>0.99839999999999995</v>
          </cell>
        </row>
        <row r="110">
          <cell r="A110">
            <v>35219</v>
          </cell>
          <cell r="B110">
            <v>3.05</v>
          </cell>
          <cell r="C110">
            <v>7520.1685209226262</v>
          </cell>
          <cell r="D110">
            <v>0.99780000000000002</v>
          </cell>
          <cell r="E110">
            <v>0.99860000000000004</v>
          </cell>
        </row>
        <row r="111">
          <cell r="A111">
            <v>35220</v>
          </cell>
          <cell r="B111">
            <v>3.07</v>
          </cell>
          <cell r="C111">
            <v>7527.8641600423707</v>
          </cell>
          <cell r="D111">
            <v>0.99770000000000003</v>
          </cell>
          <cell r="E111">
            <v>0.99850000000000005</v>
          </cell>
        </row>
        <row r="112">
          <cell r="A112">
            <v>35221</v>
          </cell>
          <cell r="B112">
            <v>3.07</v>
          </cell>
          <cell r="C112">
            <v>7535.5676743661479</v>
          </cell>
          <cell r="D112">
            <v>0.99790000000000001</v>
          </cell>
          <cell r="E112">
            <v>0.99870000000000003</v>
          </cell>
        </row>
        <row r="113">
          <cell r="A113">
            <v>35223</v>
          </cell>
          <cell r="B113">
            <v>3.18</v>
          </cell>
          <cell r="C113">
            <v>7543.5553761009769</v>
          </cell>
          <cell r="D113">
            <v>0.99809999999999999</v>
          </cell>
          <cell r="E113">
            <v>0.99890000000000001</v>
          </cell>
        </row>
        <row r="114">
          <cell r="A114">
            <v>35226</v>
          </cell>
          <cell r="B114">
            <v>3.22</v>
          </cell>
          <cell r="C114">
            <v>7551.6521255379912</v>
          </cell>
          <cell r="D114">
            <v>0.999</v>
          </cell>
          <cell r="E114">
            <v>0.99980000000000002</v>
          </cell>
        </row>
        <row r="115">
          <cell r="A115">
            <v>35227</v>
          </cell>
          <cell r="B115">
            <v>3.22</v>
          </cell>
          <cell r="C115">
            <v>7559.7575654860684</v>
          </cell>
          <cell r="D115">
            <v>0.99880000000000002</v>
          </cell>
          <cell r="E115">
            <v>0.99960000000000004</v>
          </cell>
        </row>
        <row r="116">
          <cell r="A116">
            <v>35228</v>
          </cell>
          <cell r="B116">
            <v>3.22</v>
          </cell>
          <cell r="C116">
            <v>7567.8717052730226</v>
          </cell>
          <cell r="D116">
            <v>0.99990000000000001</v>
          </cell>
          <cell r="E116">
            <v>1.0006999999999999</v>
          </cell>
        </row>
        <row r="117">
          <cell r="A117">
            <v>35229</v>
          </cell>
          <cell r="B117">
            <v>3.22</v>
          </cell>
          <cell r="C117">
            <v>7575.9945542366813</v>
          </cell>
          <cell r="D117">
            <v>0.99970000000000003</v>
          </cell>
          <cell r="E117">
            <v>1.0004999999999999</v>
          </cell>
        </row>
        <row r="118">
          <cell r="A118">
            <v>35230</v>
          </cell>
          <cell r="B118">
            <v>3.22</v>
          </cell>
          <cell r="C118">
            <v>7584.1261217248948</v>
          </cell>
          <cell r="D118">
            <v>1.0006999999999999</v>
          </cell>
          <cell r="E118">
            <v>1.0015000000000001</v>
          </cell>
        </row>
        <row r="119">
          <cell r="A119">
            <v>35233</v>
          </cell>
          <cell r="B119">
            <v>3.22</v>
          </cell>
          <cell r="C119">
            <v>7592.2664170955459</v>
          </cell>
          <cell r="D119">
            <v>1.0007999999999999</v>
          </cell>
          <cell r="E119">
            <v>1.0016</v>
          </cell>
        </row>
        <row r="120">
          <cell r="A120">
            <v>35234</v>
          </cell>
          <cell r="B120">
            <v>3.17</v>
          </cell>
          <cell r="C120">
            <v>7600.2889119429437</v>
          </cell>
          <cell r="D120">
            <v>1.0007999999999999</v>
          </cell>
          <cell r="E120">
            <v>1.0016</v>
          </cell>
        </row>
        <row r="121">
          <cell r="A121">
            <v>35235</v>
          </cell>
          <cell r="B121">
            <v>3.2</v>
          </cell>
          <cell r="C121">
            <v>7608.3958867823503</v>
          </cell>
          <cell r="D121">
            <v>1.0012000000000001</v>
          </cell>
          <cell r="E121">
            <v>1.002</v>
          </cell>
        </row>
        <row r="122">
          <cell r="A122">
            <v>35236</v>
          </cell>
          <cell r="B122">
            <v>3.11</v>
          </cell>
          <cell r="C122">
            <v>7616.2832571849804</v>
          </cell>
          <cell r="D122">
            <v>1.0017</v>
          </cell>
          <cell r="E122">
            <v>1.0024999999999999</v>
          </cell>
        </row>
        <row r="123">
          <cell r="A123">
            <v>35237</v>
          </cell>
          <cell r="B123">
            <v>3.03</v>
          </cell>
          <cell r="C123">
            <v>7623.9757032747366</v>
          </cell>
          <cell r="D123">
            <v>1.0022</v>
          </cell>
          <cell r="E123">
            <v>1.0029999999999999</v>
          </cell>
        </row>
        <row r="124">
          <cell r="A124">
            <v>35240</v>
          </cell>
          <cell r="B124">
            <v>2.96</v>
          </cell>
          <cell r="C124">
            <v>7631.4980259686345</v>
          </cell>
          <cell r="D124">
            <v>1.0022</v>
          </cell>
          <cell r="E124">
            <v>1.0029999999999999</v>
          </cell>
        </row>
        <row r="125">
          <cell r="A125">
            <v>35241</v>
          </cell>
          <cell r="B125">
            <v>2.76</v>
          </cell>
          <cell r="C125">
            <v>7638.5190041525257</v>
          </cell>
          <cell r="D125">
            <v>1.0021</v>
          </cell>
          <cell r="E125">
            <v>1.0028999999999999</v>
          </cell>
        </row>
        <row r="126">
          <cell r="A126">
            <v>35242</v>
          </cell>
          <cell r="B126">
            <v>2.7</v>
          </cell>
          <cell r="C126">
            <v>7645.3936712562618</v>
          </cell>
          <cell r="D126">
            <v>1.0031000000000001</v>
          </cell>
          <cell r="E126">
            <v>1.0039</v>
          </cell>
        </row>
        <row r="127">
          <cell r="A127">
            <v>35243</v>
          </cell>
          <cell r="B127">
            <v>2.58</v>
          </cell>
          <cell r="C127">
            <v>7651.9687098135428</v>
          </cell>
          <cell r="D127">
            <v>1.0027999999999999</v>
          </cell>
          <cell r="E127">
            <v>1.0036</v>
          </cell>
        </row>
        <row r="128">
          <cell r="A128">
            <v>35244</v>
          </cell>
          <cell r="B128">
            <v>2.4900000000000002</v>
          </cell>
          <cell r="C128">
            <v>7658.3198438426889</v>
          </cell>
          <cell r="D128">
            <v>1.0036</v>
          </cell>
          <cell r="E128">
            <v>1.0044</v>
          </cell>
        </row>
        <row r="129">
          <cell r="A129">
            <v>35247</v>
          </cell>
          <cell r="B129">
            <v>2.4900000000000002</v>
          </cell>
          <cell r="C129">
            <v>7664.6762493130791</v>
          </cell>
          <cell r="D129">
            <v>1.0037</v>
          </cell>
          <cell r="E129">
            <v>1.0044999999999999</v>
          </cell>
        </row>
        <row r="130">
          <cell r="A130">
            <v>35248</v>
          </cell>
          <cell r="B130">
            <v>2.4900000000000002</v>
          </cell>
          <cell r="C130">
            <v>7671.0379306000095</v>
          </cell>
          <cell r="D130">
            <v>1.0044</v>
          </cell>
          <cell r="E130">
            <v>1.0052000000000001</v>
          </cell>
        </row>
        <row r="131">
          <cell r="A131">
            <v>35249</v>
          </cell>
          <cell r="B131">
            <v>2.48</v>
          </cell>
          <cell r="C131">
            <v>7677.379321955973</v>
          </cell>
          <cell r="D131">
            <v>1.0043</v>
          </cell>
          <cell r="E131">
            <v>1.0051000000000001</v>
          </cell>
        </row>
        <row r="132">
          <cell r="A132">
            <v>35250</v>
          </cell>
          <cell r="B132">
            <v>2.4700000000000002</v>
          </cell>
          <cell r="C132">
            <v>7683.700364264384</v>
          </cell>
          <cell r="D132">
            <v>1.0041</v>
          </cell>
          <cell r="E132">
            <v>1.0048999999999999</v>
          </cell>
        </row>
        <row r="133">
          <cell r="A133">
            <v>35251</v>
          </cell>
          <cell r="B133">
            <v>2.48</v>
          </cell>
          <cell r="C133">
            <v>7690.0522232321764</v>
          </cell>
          <cell r="D133">
            <v>1.004</v>
          </cell>
          <cell r="E133">
            <v>1.0047999999999999</v>
          </cell>
        </row>
        <row r="134">
          <cell r="A134">
            <v>35254</v>
          </cell>
          <cell r="B134">
            <v>2.4700000000000002</v>
          </cell>
          <cell r="C134">
            <v>7696.383699562638</v>
          </cell>
          <cell r="D134">
            <v>1.0041</v>
          </cell>
          <cell r="E134">
            <v>1.0048999999999999</v>
          </cell>
        </row>
        <row r="135">
          <cell r="A135">
            <v>35255</v>
          </cell>
          <cell r="B135">
            <v>2.4700000000000002</v>
          </cell>
          <cell r="C135">
            <v>7702.7203888086115</v>
          </cell>
          <cell r="D135">
            <v>1.0046999999999999</v>
          </cell>
          <cell r="E135">
            <v>1.0055000000000001</v>
          </cell>
        </row>
        <row r="136">
          <cell r="A136">
            <v>35256</v>
          </cell>
          <cell r="B136">
            <v>2.46</v>
          </cell>
          <cell r="C136">
            <v>7709.0366195274346</v>
          </cell>
          <cell r="D136">
            <v>1.0048999999999999</v>
          </cell>
          <cell r="E136">
            <v>1.0057</v>
          </cell>
        </row>
        <row r="137">
          <cell r="A137">
            <v>35257</v>
          </cell>
          <cell r="B137">
            <v>2.48</v>
          </cell>
          <cell r="C137">
            <v>7715.4094231329109</v>
          </cell>
          <cell r="D137">
            <v>1.0047999999999999</v>
          </cell>
          <cell r="E137">
            <v>1.0056</v>
          </cell>
        </row>
        <row r="138">
          <cell r="A138">
            <v>35258</v>
          </cell>
          <cell r="B138">
            <v>2.48</v>
          </cell>
          <cell r="C138">
            <v>7721.7874949227016</v>
          </cell>
          <cell r="D138">
            <v>1.0047999999999999</v>
          </cell>
          <cell r="E138">
            <v>1.0056</v>
          </cell>
        </row>
        <row r="139">
          <cell r="A139">
            <v>35261</v>
          </cell>
          <cell r="B139">
            <v>2.4700000000000002</v>
          </cell>
          <cell r="C139">
            <v>7728.1450999601884</v>
          </cell>
          <cell r="D139">
            <v>1.0054000000000001</v>
          </cell>
          <cell r="E139">
            <v>1.0062</v>
          </cell>
        </row>
        <row r="140">
          <cell r="A140">
            <v>35262</v>
          </cell>
          <cell r="B140">
            <v>2.4700000000000002</v>
          </cell>
          <cell r="C140">
            <v>7734.5079394258228</v>
          </cell>
          <cell r="D140">
            <v>1.0057</v>
          </cell>
          <cell r="E140">
            <v>1.0065</v>
          </cell>
        </row>
        <row r="141">
          <cell r="A141">
            <v>35263</v>
          </cell>
          <cell r="B141">
            <v>2.4700000000000002</v>
          </cell>
          <cell r="C141">
            <v>7740.8760176292835</v>
          </cell>
          <cell r="D141">
            <v>1.0058</v>
          </cell>
          <cell r="E141">
            <v>1.0065999999999999</v>
          </cell>
        </row>
        <row r="142">
          <cell r="A142">
            <v>35264</v>
          </cell>
          <cell r="B142">
            <v>2.46</v>
          </cell>
          <cell r="C142">
            <v>7747.2235359637398</v>
          </cell>
          <cell r="D142">
            <v>1.0063</v>
          </cell>
          <cell r="E142">
            <v>1.0071000000000001</v>
          </cell>
        </row>
        <row r="143">
          <cell r="A143">
            <v>35265</v>
          </cell>
          <cell r="B143">
            <v>2.46</v>
          </cell>
          <cell r="C143">
            <v>7753.57625926323</v>
          </cell>
          <cell r="D143">
            <v>1.0066999999999999</v>
          </cell>
          <cell r="E143">
            <v>1.0075000000000001</v>
          </cell>
        </row>
        <row r="144">
          <cell r="A144">
            <v>35268</v>
          </cell>
          <cell r="B144">
            <v>2.46</v>
          </cell>
          <cell r="C144">
            <v>7759.9341917958263</v>
          </cell>
          <cell r="D144">
            <v>1.0068999999999999</v>
          </cell>
          <cell r="E144">
            <v>1.0077</v>
          </cell>
        </row>
        <row r="145">
          <cell r="A145">
            <v>35269</v>
          </cell>
          <cell r="B145">
            <v>2.46</v>
          </cell>
          <cell r="C145">
            <v>7766.2973378330989</v>
          </cell>
          <cell r="D145">
            <v>1.0069999999999999</v>
          </cell>
          <cell r="E145">
            <v>1.0078</v>
          </cell>
        </row>
        <row r="146">
          <cell r="A146">
            <v>35270</v>
          </cell>
          <cell r="B146">
            <v>2.46</v>
          </cell>
          <cell r="C146">
            <v>7772.6657016501222</v>
          </cell>
          <cell r="D146">
            <v>1.0078</v>
          </cell>
          <cell r="E146">
            <v>1.0085999999999999</v>
          </cell>
        </row>
        <row r="147">
          <cell r="A147">
            <v>35271</v>
          </cell>
          <cell r="B147">
            <v>2.46</v>
          </cell>
          <cell r="C147">
            <v>7779.0392875254756</v>
          </cell>
          <cell r="D147">
            <v>1.0079</v>
          </cell>
          <cell r="E147">
            <v>1.0086999999999999</v>
          </cell>
        </row>
        <row r="148">
          <cell r="A148">
            <v>35272</v>
          </cell>
          <cell r="B148">
            <v>2.46</v>
          </cell>
          <cell r="C148">
            <v>7785.4180997412468</v>
          </cell>
          <cell r="D148">
            <v>1.0084</v>
          </cell>
          <cell r="E148">
            <v>1.0092000000000001</v>
          </cell>
        </row>
        <row r="149">
          <cell r="A149">
            <v>35275</v>
          </cell>
          <cell r="B149">
            <v>2.46</v>
          </cell>
          <cell r="C149">
            <v>7791.8021425830348</v>
          </cell>
          <cell r="D149">
            <v>1.0091000000000001</v>
          </cell>
          <cell r="E149">
            <v>1.0099</v>
          </cell>
        </row>
        <row r="150">
          <cell r="A150">
            <v>35276</v>
          </cell>
          <cell r="B150">
            <v>2.46</v>
          </cell>
          <cell r="C150">
            <v>7798.1914203399529</v>
          </cell>
          <cell r="D150">
            <v>1.0099</v>
          </cell>
          <cell r="E150">
            <v>1.0106999999999999</v>
          </cell>
        </row>
        <row r="151">
          <cell r="A151">
            <v>35277</v>
          </cell>
          <cell r="B151">
            <v>2.56</v>
          </cell>
          <cell r="C151">
            <v>7804.8458770186435</v>
          </cell>
          <cell r="D151">
            <v>1.0104</v>
          </cell>
          <cell r="E151">
            <v>1.0112000000000001</v>
          </cell>
        </row>
        <row r="152">
          <cell r="A152">
            <v>35278</v>
          </cell>
          <cell r="B152">
            <v>2.58</v>
          </cell>
          <cell r="C152">
            <v>7811.5580444728803</v>
          </cell>
          <cell r="D152">
            <v>1.01</v>
          </cell>
          <cell r="E152">
            <v>1.0107999999999999</v>
          </cell>
        </row>
        <row r="153">
          <cell r="A153">
            <v>35279</v>
          </cell>
          <cell r="B153">
            <v>2.62</v>
          </cell>
          <cell r="C153">
            <v>7818.3801384983863</v>
          </cell>
          <cell r="D153">
            <v>1.0096000000000001</v>
          </cell>
          <cell r="E153">
            <v>1.0104</v>
          </cell>
        </row>
        <row r="154">
          <cell r="A154">
            <v>35282</v>
          </cell>
          <cell r="B154">
            <v>2.7</v>
          </cell>
          <cell r="C154">
            <v>7825.4166806230342</v>
          </cell>
          <cell r="D154">
            <v>1.0093000000000001</v>
          </cell>
          <cell r="E154">
            <v>1.0101</v>
          </cell>
        </row>
        <row r="155">
          <cell r="A155">
            <v>35283</v>
          </cell>
          <cell r="B155">
            <v>2.67</v>
          </cell>
          <cell r="C155">
            <v>7832.3813014687894</v>
          </cell>
          <cell r="D155">
            <v>1.0099</v>
          </cell>
          <cell r="E155">
            <v>1.0106999999999999</v>
          </cell>
        </row>
        <row r="156">
          <cell r="A156">
            <v>35284</v>
          </cell>
          <cell r="B156">
            <v>2.68</v>
          </cell>
          <cell r="C156">
            <v>7839.3782287647691</v>
          </cell>
          <cell r="D156">
            <v>1.0107999999999999</v>
          </cell>
          <cell r="E156">
            <v>1.0116000000000001</v>
          </cell>
        </row>
        <row r="157">
          <cell r="A157">
            <v>35285</v>
          </cell>
          <cell r="B157">
            <v>2.68</v>
          </cell>
          <cell r="C157">
            <v>7846.3814066491332</v>
          </cell>
          <cell r="D157">
            <v>1.0106999999999999</v>
          </cell>
          <cell r="E157">
            <v>1.0115000000000001</v>
          </cell>
        </row>
        <row r="158">
          <cell r="A158">
            <v>35286</v>
          </cell>
          <cell r="B158">
            <v>2.68</v>
          </cell>
          <cell r="C158">
            <v>7853.3908407057406</v>
          </cell>
          <cell r="D158">
            <v>1.0111000000000001</v>
          </cell>
          <cell r="E158">
            <v>1.0119</v>
          </cell>
        </row>
        <row r="159">
          <cell r="A159">
            <v>35289</v>
          </cell>
          <cell r="B159">
            <v>2.68</v>
          </cell>
          <cell r="C159">
            <v>7860.4065365234383</v>
          </cell>
          <cell r="D159">
            <v>1.0114000000000001</v>
          </cell>
          <cell r="E159">
            <v>1.0122</v>
          </cell>
        </row>
        <row r="160">
          <cell r="A160">
            <v>35290</v>
          </cell>
          <cell r="B160">
            <v>2.68</v>
          </cell>
          <cell r="C160">
            <v>7867.4284996960669</v>
          </cell>
          <cell r="D160">
            <v>1.0118</v>
          </cell>
          <cell r="E160">
            <v>1.0125999999999999</v>
          </cell>
        </row>
        <row r="161">
          <cell r="A161">
            <v>35291</v>
          </cell>
          <cell r="B161">
            <v>2.68</v>
          </cell>
          <cell r="C161">
            <v>7874.4567358224631</v>
          </cell>
          <cell r="D161">
            <v>1.0121</v>
          </cell>
          <cell r="E161">
            <v>1.0128999999999999</v>
          </cell>
        </row>
        <row r="162">
          <cell r="A162">
            <v>35292</v>
          </cell>
          <cell r="B162">
            <v>2.68</v>
          </cell>
          <cell r="C162">
            <v>7881.4912505064649</v>
          </cell>
          <cell r="D162">
            <v>1.0122</v>
          </cell>
          <cell r="E162">
            <v>1.0129999999999999</v>
          </cell>
        </row>
        <row r="163">
          <cell r="A163">
            <v>35293</v>
          </cell>
          <cell r="B163">
            <v>2.68</v>
          </cell>
          <cell r="C163">
            <v>7888.5320493569179</v>
          </cell>
          <cell r="D163">
            <v>1.0126999999999999</v>
          </cell>
          <cell r="E163">
            <v>1.0135000000000001</v>
          </cell>
        </row>
        <row r="164">
          <cell r="A164">
            <v>35296</v>
          </cell>
          <cell r="B164">
            <v>2.68</v>
          </cell>
          <cell r="C164">
            <v>7895.5791379876773</v>
          </cell>
          <cell r="D164">
            <v>1.0127999999999999</v>
          </cell>
          <cell r="E164">
            <v>1.0136000000000001</v>
          </cell>
        </row>
        <row r="165">
          <cell r="A165">
            <v>35297</v>
          </cell>
          <cell r="B165">
            <v>2.66</v>
          </cell>
          <cell r="C165">
            <v>7902.5798848233599</v>
          </cell>
          <cell r="D165">
            <v>1.0136000000000001</v>
          </cell>
          <cell r="E165">
            <v>1.0144</v>
          </cell>
        </row>
        <row r="166">
          <cell r="A166">
            <v>35298</v>
          </cell>
          <cell r="B166">
            <v>2.62</v>
          </cell>
          <cell r="C166">
            <v>7909.4814712561056</v>
          </cell>
          <cell r="D166">
            <v>1.0139</v>
          </cell>
          <cell r="E166">
            <v>1.0146999999999999</v>
          </cell>
        </row>
        <row r="167">
          <cell r="A167">
            <v>35299</v>
          </cell>
          <cell r="B167">
            <v>2.59</v>
          </cell>
          <cell r="C167">
            <v>7916.3099902596241</v>
          </cell>
          <cell r="D167">
            <v>1.014</v>
          </cell>
          <cell r="E167">
            <v>1.0147999999999999</v>
          </cell>
        </row>
        <row r="168">
          <cell r="A168">
            <v>35300</v>
          </cell>
          <cell r="B168">
            <v>2.58</v>
          </cell>
          <cell r="C168">
            <v>7923.1180168512483</v>
          </cell>
          <cell r="D168">
            <v>1.0145</v>
          </cell>
          <cell r="E168">
            <v>1.0153000000000001</v>
          </cell>
        </row>
        <row r="169">
          <cell r="A169">
            <v>35303</v>
          </cell>
          <cell r="B169">
            <v>2.57</v>
          </cell>
          <cell r="C169">
            <v>7929.905487952351</v>
          </cell>
          <cell r="D169">
            <v>1.0146999999999999</v>
          </cell>
          <cell r="E169">
            <v>1.0155000000000001</v>
          </cell>
        </row>
        <row r="170">
          <cell r="A170">
            <v>35304</v>
          </cell>
          <cell r="B170">
            <v>2.58</v>
          </cell>
          <cell r="C170">
            <v>7936.7252066719902</v>
          </cell>
          <cell r="D170">
            <v>1.0150999999999999</v>
          </cell>
          <cell r="E170">
            <v>1.0159</v>
          </cell>
        </row>
        <row r="171">
          <cell r="A171">
            <v>35305</v>
          </cell>
          <cell r="B171">
            <v>2.57</v>
          </cell>
          <cell r="C171">
            <v>7943.5243345990393</v>
          </cell>
          <cell r="D171">
            <v>1.0153000000000001</v>
          </cell>
          <cell r="E171">
            <v>1.0161</v>
          </cell>
        </row>
        <row r="172">
          <cell r="A172">
            <v>35306</v>
          </cell>
          <cell r="B172">
            <v>2.57</v>
          </cell>
          <cell r="C172">
            <v>7950.3292871123467</v>
          </cell>
          <cell r="D172">
            <v>1.0159</v>
          </cell>
          <cell r="E172">
            <v>1.0166999999999999</v>
          </cell>
        </row>
        <row r="173">
          <cell r="A173">
            <v>35307</v>
          </cell>
          <cell r="B173">
            <v>2.62</v>
          </cell>
          <cell r="C173">
            <v>7957.2725746897577</v>
          </cell>
          <cell r="D173">
            <v>1.0161</v>
          </cell>
          <cell r="E173">
            <v>1.0168999999999999</v>
          </cell>
        </row>
        <row r="174">
          <cell r="A174">
            <v>35310</v>
          </cell>
          <cell r="B174">
            <v>2.62</v>
          </cell>
          <cell r="C174">
            <v>7964.2219260716529</v>
          </cell>
          <cell r="D174">
            <v>1.0157</v>
          </cell>
          <cell r="E174">
            <v>1.0165</v>
          </cell>
        </row>
        <row r="175">
          <cell r="A175">
            <v>35311</v>
          </cell>
          <cell r="B175">
            <v>2.66</v>
          </cell>
          <cell r="C175">
            <v>7971.2835361794369</v>
          </cell>
          <cell r="D175">
            <v>1.0159</v>
          </cell>
          <cell r="E175">
            <v>1.0166999999999999</v>
          </cell>
        </row>
        <row r="176">
          <cell r="A176">
            <v>35312</v>
          </cell>
          <cell r="B176">
            <v>2.65</v>
          </cell>
          <cell r="C176">
            <v>7978.324836636395</v>
          </cell>
          <cell r="D176">
            <v>1.0164</v>
          </cell>
          <cell r="E176">
            <v>1.0172000000000001</v>
          </cell>
        </row>
        <row r="177">
          <cell r="A177">
            <v>35313</v>
          </cell>
          <cell r="B177">
            <v>2.65</v>
          </cell>
          <cell r="C177">
            <v>7985.372356908757</v>
          </cell>
          <cell r="D177">
            <v>1.0165999999999999</v>
          </cell>
          <cell r="E177">
            <v>1.0174000000000001</v>
          </cell>
        </row>
        <row r="178">
          <cell r="A178">
            <v>35314</v>
          </cell>
          <cell r="B178">
            <v>2.66</v>
          </cell>
          <cell r="C178">
            <v>7992.4527203985499</v>
          </cell>
          <cell r="D178">
            <v>1.0170999999999999</v>
          </cell>
          <cell r="E178">
            <v>1.0179</v>
          </cell>
        </row>
        <row r="179">
          <cell r="A179">
            <v>35317</v>
          </cell>
          <cell r="B179">
            <v>2.66</v>
          </cell>
          <cell r="C179">
            <v>7999.5393618106373</v>
          </cell>
          <cell r="D179">
            <v>1.0182</v>
          </cell>
          <cell r="E179">
            <v>1.0189999999999999</v>
          </cell>
        </row>
        <row r="180">
          <cell r="A180">
            <v>35318</v>
          </cell>
          <cell r="B180">
            <v>2.67</v>
          </cell>
          <cell r="C180">
            <v>8006.658951842649</v>
          </cell>
          <cell r="D180">
            <v>1.0194000000000001</v>
          </cell>
          <cell r="E180">
            <v>1.0202</v>
          </cell>
        </row>
        <row r="181">
          <cell r="A181">
            <v>35319</v>
          </cell>
          <cell r="B181">
            <v>2.69</v>
          </cell>
          <cell r="C181">
            <v>8013.8382560361351</v>
          </cell>
          <cell r="D181">
            <v>1.018</v>
          </cell>
          <cell r="E181">
            <v>1.0187999999999999</v>
          </cell>
        </row>
        <row r="182">
          <cell r="A182">
            <v>35320</v>
          </cell>
          <cell r="B182">
            <v>2.77</v>
          </cell>
          <cell r="C182">
            <v>8021.2377000258757</v>
          </cell>
          <cell r="D182">
            <v>1.0188999999999999</v>
          </cell>
          <cell r="E182">
            <v>1.0197000000000001</v>
          </cell>
        </row>
        <row r="183">
          <cell r="A183">
            <v>35321</v>
          </cell>
          <cell r="B183">
            <v>2.77</v>
          </cell>
          <cell r="C183">
            <v>8028.6439761688998</v>
          </cell>
          <cell r="D183">
            <v>1.0192000000000001</v>
          </cell>
          <cell r="E183">
            <v>1.02</v>
          </cell>
        </row>
        <row r="184">
          <cell r="A184">
            <v>35324</v>
          </cell>
          <cell r="B184">
            <v>2.74</v>
          </cell>
          <cell r="C184">
            <v>8035.9768043338008</v>
          </cell>
          <cell r="D184">
            <v>1.0184</v>
          </cell>
          <cell r="E184">
            <v>1.0192000000000001</v>
          </cell>
        </row>
        <row r="185">
          <cell r="A185">
            <v>35325</v>
          </cell>
          <cell r="B185">
            <v>2.71</v>
          </cell>
          <cell r="C185">
            <v>8043.2359700470488</v>
          </cell>
          <cell r="D185">
            <v>1.0186999999999999</v>
          </cell>
          <cell r="E185">
            <v>1.0195000000000001</v>
          </cell>
        </row>
        <row r="186">
          <cell r="A186">
            <v>35326</v>
          </cell>
          <cell r="B186">
            <v>2.73</v>
          </cell>
          <cell r="C186">
            <v>8050.5553147797909</v>
          </cell>
          <cell r="D186">
            <v>1.0187999999999999</v>
          </cell>
          <cell r="E186">
            <v>1.0196000000000001</v>
          </cell>
        </row>
        <row r="187">
          <cell r="A187">
            <v>35327</v>
          </cell>
          <cell r="B187">
            <v>2.74</v>
          </cell>
          <cell r="C187">
            <v>8057.9081553006226</v>
          </cell>
          <cell r="D187">
            <v>1.0187999999999999</v>
          </cell>
          <cell r="E187">
            <v>1.0196000000000001</v>
          </cell>
        </row>
        <row r="188">
          <cell r="A188">
            <v>35328</v>
          </cell>
          <cell r="B188">
            <v>2.7</v>
          </cell>
          <cell r="C188">
            <v>8065.1602726403926</v>
          </cell>
          <cell r="D188">
            <v>1.0190999999999999</v>
          </cell>
          <cell r="E188">
            <v>1.0199</v>
          </cell>
        </row>
        <row r="189">
          <cell r="A189">
            <v>35331</v>
          </cell>
          <cell r="B189">
            <v>2.65</v>
          </cell>
          <cell r="C189">
            <v>8072.284497547892</v>
          </cell>
          <cell r="D189">
            <v>1.0194000000000001</v>
          </cell>
          <cell r="E189">
            <v>1.0202</v>
          </cell>
        </row>
        <row r="190">
          <cell r="A190">
            <v>35332</v>
          </cell>
          <cell r="B190">
            <v>2.63</v>
          </cell>
          <cell r="C190">
            <v>8079.3612002907421</v>
          </cell>
          <cell r="D190">
            <v>1.0194000000000001</v>
          </cell>
          <cell r="E190">
            <v>1.0202</v>
          </cell>
        </row>
        <row r="191">
          <cell r="A191">
            <v>35333</v>
          </cell>
          <cell r="B191">
            <v>2.61</v>
          </cell>
          <cell r="C191">
            <v>8086.3902445349941</v>
          </cell>
          <cell r="D191">
            <v>1.0197000000000001</v>
          </cell>
          <cell r="E191">
            <v>1.0205</v>
          </cell>
        </row>
        <row r="192">
          <cell r="A192">
            <v>35334</v>
          </cell>
          <cell r="B192">
            <v>2.61</v>
          </cell>
          <cell r="C192">
            <v>8093.425404047739</v>
          </cell>
          <cell r="D192">
            <v>1.0197000000000001</v>
          </cell>
          <cell r="E192">
            <v>1.0205</v>
          </cell>
        </row>
        <row r="193">
          <cell r="A193">
            <v>35335</v>
          </cell>
          <cell r="B193">
            <v>2.6</v>
          </cell>
          <cell r="C193">
            <v>8100.4397060645797</v>
          </cell>
          <cell r="D193">
            <v>1.0202</v>
          </cell>
          <cell r="E193">
            <v>1.0209999999999999</v>
          </cell>
        </row>
        <row r="194">
          <cell r="A194">
            <v>35338</v>
          </cell>
          <cell r="B194">
            <v>2.5099999999999998</v>
          </cell>
          <cell r="C194">
            <v>8107.2170739519861</v>
          </cell>
          <cell r="D194">
            <v>1.0206999999999999</v>
          </cell>
          <cell r="E194">
            <v>1.0215000000000001</v>
          </cell>
        </row>
        <row r="195">
          <cell r="A195">
            <v>35339</v>
          </cell>
          <cell r="B195">
            <v>2.4700000000000002</v>
          </cell>
          <cell r="C195">
            <v>8113.8920160095404</v>
          </cell>
          <cell r="D195">
            <v>1.0206999999999999</v>
          </cell>
          <cell r="E195">
            <v>1.0215000000000001</v>
          </cell>
        </row>
        <row r="196">
          <cell r="A196">
            <v>35340</v>
          </cell>
          <cell r="B196">
            <v>2.4700000000000002</v>
          </cell>
          <cell r="C196">
            <v>8120.5724537693886</v>
          </cell>
          <cell r="D196">
            <v>1.0206999999999999</v>
          </cell>
          <cell r="E196">
            <v>1.0215000000000001</v>
          </cell>
        </row>
        <row r="197">
          <cell r="A197">
            <v>35342</v>
          </cell>
          <cell r="B197">
            <v>2.48</v>
          </cell>
          <cell r="C197">
            <v>8127.2854603311716</v>
          </cell>
          <cell r="D197">
            <v>1.0212000000000001</v>
          </cell>
          <cell r="E197">
            <v>1.022</v>
          </cell>
        </row>
        <row r="198">
          <cell r="A198">
            <v>35345</v>
          </cell>
          <cell r="B198">
            <v>2.4700000000000002</v>
          </cell>
          <cell r="C198">
            <v>8133.976925360178</v>
          </cell>
          <cell r="D198">
            <v>1.0217000000000001</v>
          </cell>
          <cell r="E198">
            <v>1.0225</v>
          </cell>
        </row>
        <row r="199">
          <cell r="A199">
            <v>35346</v>
          </cell>
          <cell r="B199">
            <v>2.48</v>
          </cell>
          <cell r="C199">
            <v>8140.7010129518094</v>
          </cell>
          <cell r="D199">
            <v>1.0217000000000001</v>
          </cell>
          <cell r="E199">
            <v>1.0225</v>
          </cell>
        </row>
        <row r="200">
          <cell r="A200">
            <v>35347</v>
          </cell>
          <cell r="B200">
            <v>2.4500000000000002</v>
          </cell>
          <cell r="C200">
            <v>8147.3492521123871</v>
          </cell>
          <cell r="D200">
            <v>1.0225</v>
          </cell>
          <cell r="E200">
            <v>1.0233000000000001</v>
          </cell>
        </row>
        <row r="201">
          <cell r="A201">
            <v>35348</v>
          </cell>
          <cell r="B201">
            <v>2.4700000000000002</v>
          </cell>
          <cell r="C201">
            <v>8154.0572363299598</v>
          </cell>
          <cell r="D201">
            <v>1.0239</v>
          </cell>
          <cell r="E201">
            <v>1.0246999999999999</v>
          </cell>
        </row>
        <row r="202">
          <cell r="A202">
            <v>35349</v>
          </cell>
          <cell r="B202">
            <v>2.5099999999999998</v>
          </cell>
          <cell r="C202">
            <v>8160.879464217689</v>
          </cell>
          <cell r="D202">
            <v>1.0246</v>
          </cell>
          <cell r="E202">
            <v>1.0254000000000001</v>
          </cell>
        </row>
        <row r="203">
          <cell r="A203">
            <v>35352</v>
          </cell>
          <cell r="B203">
            <v>2.5099999999999998</v>
          </cell>
          <cell r="C203">
            <v>8167.7074000360835</v>
          </cell>
          <cell r="D203">
            <v>1.0239</v>
          </cell>
          <cell r="E203">
            <v>1.0246999999999999</v>
          </cell>
        </row>
        <row r="204">
          <cell r="A204">
            <v>35353</v>
          </cell>
          <cell r="B204">
            <v>2.57</v>
          </cell>
          <cell r="C204">
            <v>8174.7044027087813</v>
          </cell>
          <cell r="D204">
            <v>1.0243</v>
          </cell>
          <cell r="E204">
            <v>1.0250999999999999</v>
          </cell>
        </row>
        <row r="205">
          <cell r="A205">
            <v>35354</v>
          </cell>
          <cell r="B205">
            <v>2.5299999999999998</v>
          </cell>
          <cell r="C205">
            <v>8181.5984034217327</v>
          </cell>
          <cell r="D205">
            <v>1.0245</v>
          </cell>
          <cell r="E205">
            <v>1.0253000000000001</v>
          </cell>
        </row>
        <row r="206">
          <cell r="A206">
            <v>35355</v>
          </cell>
          <cell r="B206">
            <v>2.56</v>
          </cell>
          <cell r="C206">
            <v>8188.5800340593196</v>
          </cell>
          <cell r="D206">
            <v>1.0242</v>
          </cell>
          <cell r="E206">
            <v>1.0249999999999999</v>
          </cell>
        </row>
        <row r="207">
          <cell r="A207">
            <v>35356</v>
          </cell>
          <cell r="B207">
            <v>2.52</v>
          </cell>
          <cell r="C207">
            <v>8195.4584412879285</v>
          </cell>
          <cell r="D207">
            <v>1.0244</v>
          </cell>
          <cell r="E207">
            <v>1.0251999999999999</v>
          </cell>
        </row>
        <row r="208">
          <cell r="A208">
            <v>35359</v>
          </cell>
          <cell r="B208">
            <v>2.4900000000000002</v>
          </cell>
          <cell r="C208">
            <v>8202.2606717941981</v>
          </cell>
          <cell r="D208">
            <v>1.0246</v>
          </cell>
          <cell r="E208">
            <v>1.0254000000000001</v>
          </cell>
        </row>
        <row r="209">
          <cell r="A209">
            <v>35360</v>
          </cell>
          <cell r="B209">
            <v>2.52</v>
          </cell>
          <cell r="C209">
            <v>8209.1505707585056</v>
          </cell>
          <cell r="D209">
            <v>1.0255000000000001</v>
          </cell>
          <cell r="E209">
            <v>1.0263</v>
          </cell>
        </row>
        <row r="210">
          <cell r="A210">
            <v>35361</v>
          </cell>
          <cell r="B210">
            <v>2.48</v>
          </cell>
          <cell r="C210">
            <v>8215.9368018969999</v>
          </cell>
          <cell r="D210">
            <v>1.0262</v>
          </cell>
          <cell r="E210">
            <v>1.0269999999999999</v>
          </cell>
        </row>
        <row r="211">
          <cell r="A211">
            <v>35362</v>
          </cell>
          <cell r="B211">
            <v>2.5</v>
          </cell>
          <cell r="C211">
            <v>8222.7834158985806</v>
          </cell>
          <cell r="D211">
            <v>1.0256000000000001</v>
          </cell>
          <cell r="E211">
            <v>1.0264</v>
          </cell>
        </row>
        <row r="212">
          <cell r="A212">
            <v>35363</v>
          </cell>
          <cell r="B212">
            <v>2.5099999999999998</v>
          </cell>
          <cell r="C212">
            <v>8229.6631446898828</v>
          </cell>
          <cell r="D212">
            <v>1.0264</v>
          </cell>
          <cell r="E212">
            <v>1.0271999999999999</v>
          </cell>
        </row>
        <row r="213">
          <cell r="A213">
            <v>35366</v>
          </cell>
          <cell r="B213">
            <v>2.5099999999999998</v>
          </cell>
          <cell r="C213">
            <v>8236.5486295209394</v>
          </cell>
          <cell r="D213">
            <v>1.0270999999999999</v>
          </cell>
          <cell r="E213">
            <v>1.0279</v>
          </cell>
        </row>
        <row r="214">
          <cell r="A214">
            <v>35367</v>
          </cell>
          <cell r="B214">
            <v>2.5299999999999998</v>
          </cell>
          <cell r="C214">
            <v>8243.4947855318351</v>
          </cell>
          <cell r="D214">
            <v>1.0277000000000001</v>
          </cell>
          <cell r="E214">
            <v>1.0285</v>
          </cell>
        </row>
        <row r="215">
          <cell r="A215">
            <v>35368</v>
          </cell>
          <cell r="B215">
            <v>2.54</v>
          </cell>
          <cell r="C215">
            <v>8250.4742777835854</v>
          </cell>
          <cell r="D215">
            <v>1.0266999999999999</v>
          </cell>
          <cell r="E215">
            <v>1.0275000000000001</v>
          </cell>
        </row>
        <row r="216">
          <cell r="A216">
            <v>35369</v>
          </cell>
          <cell r="B216">
            <v>2.65</v>
          </cell>
          <cell r="C216">
            <v>8257.7621967289615</v>
          </cell>
          <cell r="D216">
            <v>1.0267999999999999</v>
          </cell>
          <cell r="E216">
            <v>1.0276000000000001</v>
          </cell>
        </row>
        <row r="217">
          <cell r="A217">
            <v>35370</v>
          </cell>
          <cell r="B217">
            <v>2.67</v>
          </cell>
          <cell r="C217">
            <v>8265.1116050840501</v>
          </cell>
          <cell r="D217">
            <v>1.0271999999999999</v>
          </cell>
          <cell r="E217">
            <v>1.028</v>
          </cell>
        </row>
        <row r="218">
          <cell r="A218">
            <v>35373</v>
          </cell>
          <cell r="B218">
            <v>2.68</v>
          </cell>
          <cell r="C218">
            <v>8272.4951047845916</v>
          </cell>
          <cell r="D218">
            <v>1.0271999999999999</v>
          </cell>
          <cell r="E218">
            <v>1.028</v>
          </cell>
        </row>
        <row r="219">
          <cell r="A219">
            <v>35374</v>
          </cell>
          <cell r="B219">
            <v>2.73</v>
          </cell>
          <cell r="C219">
            <v>8280.0230753299456</v>
          </cell>
          <cell r="D219">
            <v>1.0271999999999999</v>
          </cell>
          <cell r="E219">
            <v>1.028</v>
          </cell>
        </row>
        <row r="220">
          <cell r="A220">
            <v>35375</v>
          </cell>
          <cell r="B220">
            <v>2.69</v>
          </cell>
          <cell r="C220">
            <v>8287.4474960208263</v>
          </cell>
          <cell r="D220">
            <v>1.0271999999999999</v>
          </cell>
          <cell r="E220">
            <v>1.028</v>
          </cell>
        </row>
        <row r="221">
          <cell r="A221">
            <v>35376</v>
          </cell>
          <cell r="B221">
            <v>2.72</v>
          </cell>
          <cell r="C221">
            <v>8294.961448417218</v>
          </cell>
          <cell r="D221">
            <v>1.028</v>
          </cell>
          <cell r="E221">
            <v>1.0287999999999999</v>
          </cell>
        </row>
        <row r="222">
          <cell r="A222">
            <v>35377</v>
          </cell>
          <cell r="B222">
            <v>2.7</v>
          </cell>
          <cell r="C222">
            <v>8302.4269137207921</v>
          </cell>
          <cell r="D222">
            <v>1.0286999999999999</v>
          </cell>
          <cell r="E222">
            <v>1.0295000000000001</v>
          </cell>
        </row>
        <row r="223">
          <cell r="A223">
            <v>35380</v>
          </cell>
          <cell r="B223">
            <v>2.71</v>
          </cell>
          <cell r="C223">
            <v>8309.9267726995186</v>
          </cell>
          <cell r="D223">
            <v>1.0288999999999999</v>
          </cell>
          <cell r="E223">
            <v>1.0297000000000001</v>
          </cell>
        </row>
        <row r="224">
          <cell r="A224">
            <v>35381</v>
          </cell>
          <cell r="B224">
            <v>2.7</v>
          </cell>
          <cell r="C224">
            <v>8317.405706794947</v>
          </cell>
          <cell r="D224">
            <v>1.0303</v>
          </cell>
          <cell r="E224">
            <v>1.0310999999999999</v>
          </cell>
        </row>
        <row r="225">
          <cell r="A225">
            <v>35382</v>
          </cell>
          <cell r="B225">
            <v>2.67</v>
          </cell>
          <cell r="C225">
            <v>8324.8081978739956</v>
          </cell>
          <cell r="D225">
            <v>1.0301</v>
          </cell>
          <cell r="E225">
            <v>1.0308999999999999</v>
          </cell>
        </row>
        <row r="226">
          <cell r="A226">
            <v>35383</v>
          </cell>
          <cell r="B226">
            <v>2.68</v>
          </cell>
          <cell r="C226">
            <v>8332.2450265307634</v>
          </cell>
          <cell r="D226">
            <v>1.0297000000000001</v>
          </cell>
          <cell r="E226">
            <v>1.0305</v>
          </cell>
        </row>
        <row r="227">
          <cell r="A227">
            <v>35387</v>
          </cell>
          <cell r="B227">
            <v>2.67</v>
          </cell>
          <cell r="C227">
            <v>8339.6607246043768</v>
          </cell>
          <cell r="D227">
            <v>1.0296000000000001</v>
          </cell>
          <cell r="E227">
            <v>1.0304</v>
          </cell>
        </row>
        <row r="228">
          <cell r="A228">
            <v>35388</v>
          </cell>
          <cell r="B228">
            <v>2.67</v>
          </cell>
          <cell r="C228">
            <v>8347.0830226492744</v>
          </cell>
          <cell r="D228">
            <v>1.0295000000000001</v>
          </cell>
          <cell r="E228">
            <v>1.0303</v>
          </cell>
        </row>
        <row r="229">
          <cell r="A229">
            <v>35389</v>
          </cell>
          <cell r="B229">
            <v>2.67</v>
          </cell>
          <cell r="C229">
            <v>8354.5119265394333</v>
          </cell>
          <cell r="D229">
            <v>1.03</v>
          </cell>
          <cell r="E229">
            <v>1.0307999999999999</v>
          </cell>
        </row>
        <row r="230">
          <cell r="A230">
            <v>35390</v>
          </cell>
          <cell r="B230">
            <v>2.66</v>
          </cell>
          <cell r="C230">
            <v>8361.9195937809654</v>
          </cell>
          <cell r="D230">
            <v>1.0303</v>
          </cell>
          <cell r="E230">
            <v>1.0310999999999999</v>
          </cell>
        </row>
        <row r="231">
          <cell r="A231">
            <v>35391</v>
          </cell>
          <cell r="B231">
            <v>2.66</v>
          </cell>
          <cell r="C231">
            <v>8369.3338291541186</v>
          </cell>
          <cell r="D231">
            <v>1.0303</v>
          </cell>
          <cell r="E231">
            <v>1.0310999999999999</v>
          </cell>
        </row>
        <row r="232">
          <cell r="A232">
            <v>35394</v>
          </cell>
          <cell r="B232">
            <v>2.66</v>
          </cell>
          <cell r="C232">
            <v>8376.7546384826346</v>
          </cell>
          <cell r="D232">
            <v>1.0303</v>
          </cell>
          <cell r="E232">
            <v>1.0310999999999999</v>
          </cell>
        </row>
        <row r="233">
          <cell r="A233">
            <v>35395</v>
          </cell>
          <cell r="B233">
            <v>2.66</v>
          </cell>
          <cell r="C233">
            <v>8384.1820275954233</v>
          </cell>
          <cell r="D233">
            <v>1.0311999999999999</v>
          </cell>
          <cell r="E233">
            <v>1.032</v>
          </cell>
        </row>
        <row r="234">
          <cell r="A234">
            <v>35396</v>
          </cell>
          <cell r="B234">
            <v>2.63</v>
          </cell>
          <cell r="C234">
            <v>8391.5321605062818</v>
          </cell>
          <cell r="D234">
            <v>1.0316000000000001</v>
          </cell>
          <cell r="E234">
            <v>1.0324</v>
          </cell>
        </row>
        <row r="235">
          <cell r="A235">
            <v>35397</v>
          </cell>
          <cell r="B235">
            <v>2.64</v>
          </cell>
          <cell r="C235">
            <v>8398.9167088075264</v>
          </cell>
          <cell r="D235">
            <v>1.032</v>
          </cell>
          <cell r="E235">
            <v>1.0327999999999999</v>
          </cell>
        </row>
        <row r="236">
          <cell r="A236">
            <v>35398</v>
          </cell>
          <cell r="B236">
            <v>2.5099999999999998</v>
          </cell>
          <cell r="C236">
            <v>8405.943802453894</v>
          </cell>
          <cell r="D236">
            <v>1.0324</v>
          </cell>
          <cell r="E236">
            <v>1.0331999999999999</v>
          </cell>
        </row>
        <row r="237">
          <cell r="A237">
            <v>35401</v>
          </cell>
          <cell r="B237">
            <v>2.52</v>
          </cell>
          <cell r="C237">
            <v>8413.0047952479545</v>
          </cell>
          <cell r="D237">
            <v>1.0323</v>
          </cell>
          <cell r="E237">
            <v>1.0330999999999999</v>
          </cell>
        </row>
        <row r="238">
          <cell r="A238">
            <v>35402</v>
          </cell>
          <cell r="B238">
            <v>2.4900000000000002</v>
          </cell>
          <cell r="C238">
            <v>8419.9875892280106</v>
          </cell>
          <cell r="D238">
            <v>1.0323</v>
          </cell>
          <cell r="E238">
            <v>1.0330999999999999</v>
          </cell>
        </row>
        <row r="239">
          <cell r="A239">
            <v>35403</v>
          </cell>
          <cell r="B239">
            <v>2.4900000000000002</v>
          </cell>
          <cell r="C239">
            <v>8426.9761789270706</v>
          </cell>
          <cell r="D239">
            <v>1.0329999999999999</v>
          </cell>
          <cell r="E239">
            <v>1.0338000000000001</v>
          </cell>
        </row>
        <row r="240">
          <cell r="A240">
            <v>35404</v>
          </cell>
          <cell r="B240">
            <v>2.5299999999999998</v>
          </cell>
          <cell r="C240">
            <v>8434.0829288379664</v>
          </cell>
          <cell r="D240">
            <v>1.0338000000000001</v>
          </cell>
          <cell r="E240">
            <v>1.0346</v>
          </cell>
        </row>
        <row r="241">
          <cell r="A241">
            <v>35405</v>
          </cell>
          <cell r="B241">
            <v>2.5</v>
          </cell>
          <cell r="C241">
            <v>8441.1113312786638</v>
          </cell>
          <cell r="D241">
            <v>1.0343</v>
          </cell>
          <cell r="E241">
            <v>1.0350999999999999</v>
          </cell>
        </row>
        <row r="242">
          <cell r="A242">
            <v>35408</v>
          </cell>
          <cell r="B242">
            <v>2.5099999999999998</v>
          </cell>
          <cell r="C242">
            <v>8448.1737277591656</v>
          </cell>
          <cell r="D242">
            <v>1.0342</v>
          </cell>
          <cell r="E242">
            <v>1.0349999999999999</v>
          </cell>
        </row>
        <row r="243">
          <cell r="A243">
            <v>35409</v>
          </cell>
          <cell r="B243">
            <v>2.52</v>
          </cell>
          <cell r="C243">
            <v>8455.2701936904832</v>
          </cell>
          <cell r="D243">
            <v>1.0350999999999999</v>
          </cell>
          <cell r="E243">
            <v>1.0359</v>
          </cell>
        </row>
        <row r="244">
          <cell r="A244">
            <v>35410</v>
          </cell>
          <cell r="B244">
            <v>2.52</v>
          </cell>
          <cell r="C244">
            <v>8462.3726206531828</v>
          </cell>
          <cell r="D244">
            <v>1.0361</v>
          </cell>
          <cell r="E244">
            <v>1.0368999999999999</v>
          </cell>
        </row>
        <row r="245">
          <cell r="A245">
            <v>35411</v>
          </cell>
          <cell r="B245">
            <v>2.5299999999999998</v>
          </cell>
          <cell r="C245">
            <v>8469.5092215632667</v>
          </cell>
          <cell r="D245">
            <v>1.0367999999999999</v>
          </cell>
          <cell r="E245">
            <v>1.0376000000000001</v>
          </cell>
        </row>
        <row r="246">
          <cell r="A246">
            <v>35412</v>
          </cell>
          <cell r="B246">
            <v>2.54</v>
          </cell>
          <cell r="C246">
            <v>8476.68007270419</v>
          </cell>
          <cell r="D246">
            <v>1.0373000000000001</v>
          </cell>
          <cell r="E246">
            <v>1.0381</v>
          </cell>
        </row>
        <row r="247">
          <cell r="A247">
            <v>35415</v>
          </cell>
          <cell r="B247">
            <v>2.54</v>
          </cell>
          <cell r="C247">
            <v>8483.8569951657464</v>
          </cell>
          <cell r="D247">
            <v>1.0381</v>
          </cell>
          <cell r="E247">
            <v>1.0388999999999999</v>
          </cell>
        </row>
        <row r="248">
          <cell r="A248">
            <v>35416</v>
          </cell>
          <cell r="B248">
            <v>2.5499999999999998</v>
          </cell>
          <cell r="C248">
            <v>8491.0682736116378</v>
          </cell>
          <cell r="D248">
            <v>1.0399</v>
          </cell>
          <cell r="E248">
            <v>1.0407</v>
          </cell>
        </row>
        <row r="249">
          <cell r="A249">
            <v>35417</v>
          </cell>
          <cell r="B249">
            <v>2.61</v>
          </cell>
          <cell r="C249">
            <v>8498.4555030096799</v>
          </cell>
          <cell r="D249">
            <v>1.0375000000000001</v>
          </cell>
          <cell r="E249">
            <v>1.0383</v>
          </cell>
        </row>
        <row r="250">
          <cell r="A250">
            <v>35418</v>
          </cell>
          <cell r="B250">
            <v>2.56</v>
          </cell>
          <cell r="C250">
            <v>8505.7075183722482</v>
          </cell>
          <cell r="D250">
            <v>1.0376000000000001</v>
          </cell>
          <cell r="E250">
            <v>1.0384</v>
          </cell>
        </row>
        <row r="251">
          <cell r="A251">
            <v>35419</v>
          </cell>
          <cell r="B251">
            <v>2.57</v>
          </cell>
          <cell r="C251">
            <v>8512.994074479655</v>
          </cell>
          <cell r="D251">
            <v>1.0379</v>
          </cell>
          <cell r="E251">
            <v>1.0387</v>
          </cell>
        </row>
        <row r="252">
          <cell r="A252">
            <v>35422</v>
          </cell>
          <cell r="B252">
            <v>2.58</v>
          </cell>
          <cell r="C252">
            <v>8520.3152493837079</v>
          </cell>
          <cell r="D252">
            <v>1.038</v>
          </cell>
          <cell r="E252">
            <v>1.0387999999999999</v>
          </cell>
        </row>
        <row r="253">
          <cell r="A253">
            <v>35423</v>
          </cell>
          <cell r="B253">
            <v>2.58</v>
          </cell>
          <cell r="C253">
            <v>8527.6427204981792</v>
          </cell>
          <cell r="D253">
            <v>1.0382</v>
          </cell>
          <cell r="E253">
            <v>1.0389999999999999</v>
          </cell>
        </row>
        <row r="254">
          <cell r="A254">
            <v>35425</v>
          </cell>
          <cell r="B254">
            <v>2.57</v>
          </cell>
          <cell r="C254">
            <v>8534.9480677620722</v>
          </cell>
          <cell r="D254">
            <v>1.0381</v>
          </cell>
          <cell r="E254">
            <v>1.0388999999999999</v>
          </cell>
        </row>
        <row r="255">
          <cell r="A255">
            <v>35426</v>
          </cell>
          <cell r="B255">
            <v>2.56</v>
          </cell>
          <cell r="C255">
            <v>8542.2312234465626</v>
          </cell>
          <cell r="D255">
            <v>1.0391999999999999</v>
          </cell>
          <cell r="E255">
            <v>1.04</v>
          </cell>
        </row>
        <row r="256">
          <cell r="A256">
            <v>35429</v>
          </cell>
          <cell r="B256">
            <v>2.5</v>
          </cell>
          <cell r="C256">
            <v>8549.3497494661005</v>
          </cell>
          <cell r="D256">
            <v>1.0386</v>
          </cell>
          <cell r="E256">
            <v>1.0394000000000001</v>
          </cell>
        </row>
        <row r="257">
          <cell r="A257">
            <v>35430</v>
          </cell>
          <cell r="B257">
            <v>2.5</v>
          </cell>
          <cell r="C257">
            <v>8556.4742075906543</v>
          </cell>
          <cell r="D257">
            <v>1.0386</v>
          </cell>
          <cell r="E257">
            <v>1.0394000000000001</v>
          </cell>
        </row>
        <row r="258">
          <cell r="A258">
            <v>35432</v>
          </cell>
          <cell r="B258">
            <v>2.3199999999999998</v>
          </cell>
          <cell r="C258">
            <v>8563.0912143111909</v>
          </cell>
          <cell r="D258">
            <v>1.0387</v>
          </cell>
          <cell r="E258">
            <v>1.0395000000000001</v>
          </cell>
        </row>
        <row r="259">
          <cell r="A259">
            <v>35433</v>
          </cell>
          <cell r="B259">
            <v>2.31</v>
          </cell>
          <cell r="C259">
            <v>8569.6847945462105</v>
          </cell>
          <cell r="D259">
            <v>1.0389999999999999</v>
          </cell>
          <cell r="E259">
            <v>1.0398000000000001</v>
          </cell>
        </row>
        <row r="260">
          <cell r="A260">
            <v>35436</v>
          </cell>
          <cell r="B260">
            <v>2.31</v>
          </cell>
          <cell r="C260">
            <v>8576.2834518380114</v>
          </cell>
          <cell r="D260">
            <v>1.0397000000000001</v>
          </cell>
          <cell r="E260">
            <v>1.0405</v>
          </cell>
        </row>
        <row r="261">
          <cell r="A261">
            <v>35437</v>
          </cell>
          <cell r="B261">
            <v>2.31</v>
          </cell>
          <cell r="C261">
            <v>8582.8871900959257</v>
          </cell>
          <cell r="D261">
            <v>1.0397000000000001</v>
          </cell>
          <cell r="E261">
            <v>1.0405</v>
          </cell>
        </row>
        <row r="262">
          <cell r="A262">
            <v>35438</v>
          </cell>
          <cell r="B262">
            <v>2.31</v>
          </cell>
          <cell r="C262">
            <v>8589.4960132322994</v>
          </cell>
          <cell r="D262">
            <v>1.0402</v>
          </cell>
          <cell r="E262">
            <v>1.0409999999999999</v>
          </cell>
        </row>
        <row r="263">
          <cell r="A263">
            <v>35439</v>
          </cell>
          <cell r="B263">
            <v>2.31</v>
          </cell>
          <cell r="C263">
            <v>8596.1099251624873</v>
          </cell>
          <cell r="D263">
            <v>1.0407</v>
          </cell>
          <cell r="E263">
            <v>1.0415000000000001</v>
          </cell>
        </row>
        <row r="264">
          <cell r="A264">
            <v>35440</v>
          </cell>
          <cell r="B264">
            <v>2.33</v>
          </cell>
          <cell r="C264">
            <v>8602.7862372043637</v>
          </cell>
          <cell r="D264">
            <v>1.0406</v>
          </cell>
          <cell r="E264">
            <v>1.0414000000000001</v>
          </cell>
        </row>
        <row r="265">
          <cell r="A265">
            <v>35443</v>
          </cell>
          <cell r="B265">
            <v>2.33</v>
          </cell>
          <cell r="C265">
            <v>8609.4677345152595</v>
          </cell>
          <cell r="D265">
            <v>1.0411999999999999</v>
          </cell>
          <cell r="E265">
            <v>1.042</v>
          </cell>
        </row>
        <row r="266">
          <cell r="A266">
            <v>35444</v>
          </cell>
          <cell r="B266">
            <v>2.33</v>
          </cell>
          <cell r="C266">
            <v>8616.1544211223991</v>
          </cell>
          <cell r="D266">
            <v>1.0414000000000001</v>
          </cell>
          <cell r="E266">
            <v>1.0422</v>
          </cell>
        </row>
        <row r="267">
          <cell r="A267">
            <v>35445</v>
          </cell>
          <cell r="B267">
            <v>2.33</v>
          </cell>
          <cell r="C267">
            <v>8622.8463010561372</v>
          </cell>
          <cell r="D267">
            <v>1.0418000000000001</v>
          </cell>
          <cell r="E267">
            <v>1.0426</v>
          </cell>
        </row>
        <row r="268">
          <cell r="A268">
            <v>35446</v>
          </cell>
          <cell r="B268">
            <v>2.33</v>
          </cell>
          <cell r="C268">
            <v>8629.5433783499575</v>
          </cell>
          <cell r="D268">
            <v>1.0427999999999999</v>
          </cell>
          <cell r="E268">
            <v>1.0436000000000001</v>
          </cell>
        </row>
        <row r="269">
          <cell r="A269">
            <v>35447</v>
          </cell>
          <cell r="B269">
            <v>2.34</v>
          </cell>
          <cell r="C269">
            <v>8636.2744221850699</v>
          </cell>
          <cell r="D269">
            <v>1.0430999999999999</v>
          </cell>
          <cell r="E269">
            <v>1.0439000000000001</v>
          </cell>
        </row>
        <row r="270">
          <cell r="A270">
            <v>35450</v>
          </cell>
          <cell r="B270">
            <v>2.34</v>
          </cell>
          <cell r="C270">
            <v>8643.0107162343738</v>
          </cell>
          <cell r="D270">
            <v>1.0424</v>
          </cell>
          <cell r="E270">
            <v>1.0431999999999999</v>
          </cell>
        </row>
        <row r="271">
          <cell r="A271">
            <v>35451</v>
          </cell>
          <cell r="B271">
            <v>2.33</v>
          </cell>
          <cell r="C271">
            <v>8649.7234545573156</v>
          </cell>
          <cell r="D271">
            <v>1.0427</v>
          </cell>
          <cell r="E271">
            <v>1.0435000000000001</v>
          </cell>
        </row>
        <row r="272">
          <cell r="A272">
            <v>35452</v>
          </cell>
          <cell r="B272">
            <v>2.33</v>
          </cell>
          <cell r="C272">
            <v>8656.4414064403554</v>
          </cell>
          <cell r="D272">
            <v>1.0427999999999999</v>
          </cell>
          <cell r="E272">
            <v>1.0436000000000001</v>
          </cell>
        </row>
        <row r="273">
          <cell r="A273">
            <v>35453</v>
          </cell>
          <cell r="B273">
            <v>2.34</v>
          </cell>
          <cell r="C273">
            <v>8663.1934307373795</v>
          </cell>
          <cell r="D273">
            <v>1.0429999999999999</v>
          </cell>
          <cell r="E273">
            <v>1.0438000000000001</v>
          </cell>
        </row>
        <row r="274">
          <cell r="A274">
            <v>35454</v>
          </cell>
          <cell r="B274">
            <v>2.35</v>
          </cell>
          <cell r="C274">
            <v>8669.9795989247905</v>
          </cell>
          <cell r="D274">
            <v>1.0432999999999999</v>
          </cell>
          <cell r="E274">
            <v>1.0441</v>
          </cell>
        </row>
        <row r="275">
          <cell r="A275">
            <v>35457</v>
          </cell>
          <cell r="B275">
            <v>2.34</v>
          </cell>
          <cell r="C275">
            <v>8676.7421830119511</v>
          </cell>
          <cell r="D275">
            <v>1.0432999999999999</v>
          </cell>
          <cell r="E275">
            <v>1.0441</v>
          </cell>
        </row>
        <row r="276">
          <cell r="A276">
            <v>35458</v>
          </cell>
          <cell r="B276">
            <v>2.38</v>
          </cell>
          <cell r="C276">
            <v>8683.6257318104745</v>
          </cell>
          <cell r="D276">
            <v>1.0441</v>
          </cell>
          <cell r="E276">
            <v>1.0448999999999999</v>
          </cell>
        </row>
        <row r="277">
          <cell r="A277">
            <v>35459</v>
          </cell>
          <cell r="B277">
            <v>2.34</v>
          </cell>
          <cell r="C277">
            <v>8690.3989598812859</v>
          </cell>
          <cell r="D277">
            <v>1.0448</v>
          </cell>
          <cell r="E277">
            <v>1.0456000000000001</v>
          </cell>
        </row>
        <row r="278">
          <cell r="A278">
            <v>35460</v>
          </cell>
          <cell r="B278">
            <v>2.4300000000000002</v>
          </cell>
          <cell r="C278">
            <v>8697.4381830387902</v>
          </cell>
          <cell r="D278">
            <v>1.0452999999999999</v>
          </cell>
          <cell r="E278">
            <v>1.0461</v>
          </cell>
        </row>
        <row r="279">
          <cell r="A279">
            <v>35461</v>
          </cell>
          <cell r="B279">
            <v>2.75</v>
          </cell>
          <cell r="C279">
            <v>8705.4108347065758</v>
          </cell>
          <cell r="D279">
            <v>1.0452999999999999</v>
          </cell>
          <cell r="E279">
            <v>1.0461</v>
          </cell>
        </row>
        <row r="280">
          <cell r="A280">
            <v>35464</v>
          </cell>
          <cell r="B280">
            <v>2.75</v>
          </cell>
          <cell r="C280">
            <v>8713.3907946383897</v>
          </cell>
          <cell r="D280">
            <v>1.0448999999999999</v>
          </cell>
          <cell r="E280">
            <v>1.0457000000000001</v>
          </cell>
        </row>
        <row r="281">
          <cell r="A281">
            <v>35465</v>
          </cell>
          <cell r="B281">
            <v>2.77</v>
          </cell>
          <cell r="C281">
            <v>8721.4361588054398</v>
          </cell>
          <cell r="D281">
            <v>1.0455000000000001</v>
          </cell>
          <cell r="E281">
            <v>1.0463</v>
          </cell>
        </row>
        <row r="282">
          <cell r="A282">
            <v>35466</v>
          </cell>
          <cell r="B282">
            <v>2.76</v>
          </cell>
          <cell r="C282">
            <v>8729.4598800715412</v>
          </cell>
          <cell r="D282">
            <v>1.0462</v>
          </cell>
          <cell r="E282">
            <v>1.0469999999999999</v>
          </cell>
        </row>
        <row r="283">
          <cell r="A283">
            <v>35467</v>
          </cell>
          <cell r="B283">
            <v>2.77</v>
          </cell>
          <cell r="C283">
            <v>8737.520081360808</v>
          </cell>
          <cell r="D283">
            <v>1.0464</v>
          </cell>
          <cell r="E283">
            <v>1.0471999999999999</v>
          </cell>
        </row>
        <row r="284">
          <cell r="A284">
            <v>35468</v>
          </cell>
          <cell r="B284">
            <v>2.77</v>
          </cell>
          <cell r="C284">
            <v>8745.587724902598</v>
          </cell>
          <cell r="D284">
            <v>1.0471999999999999</v>
          </cell>
          <cell r="E284">
            <v>1.048</v>
          </cell>
        </row>
        <row r="285">
          <cell r="A285">
            <v>35473</v>
          </cell>
          <cell r="B285">
            <v>2.77</v>
          </cell>
          <cell r="C285">
            <v>8753.662817568591</v>
          </cell>
          <cell r="D285">
            <v>1.0468</v>
          </cell>
          <cell r="E285">
            <v>1.0476000000000001</v>
          </cell>
        </row>
        <row r="286">
          <cell r="A286">
            <v>35474</v>
          </cell>
          <cell r="B286">
            <v>2.79</v>
          </cell>
          <cell r="C286">
            <v>8761.8037239889309</v>
          </cell>
          <cell r="D286">
            <v>1.0479000000000001</v>
          </cell>
          <cell r="E286">
            <v>1.0487</v>
          </cell>
        </row>
        <row r="287">
          <cell r="A287">
            <v>35475</v>
          </cell>
          <cell r="B287">
            <v>2.79</v>
          </cell>
          <cell r="C287">
            <v>8769.9522014522408</v>
          </cell>
          <cell r="D287">
            <v>1.0487</v>
          </cell>
          <cell r="E287">
            <v>1.0495000000000001</v>
          </cell>
        </row>
        <row r="288">
          <cell r="A288">
            <v>35478</v>
          </cell>
          <cell r="B288">
            <v>2.77</v>
          </cell>
          <cell r="C288">
            <v>8778.049790651583</v>
          </cell>
          <cell r="D288">
            <v>1.0483</v>
          </cell>
          <cell r="E288">
            <v>1.0490999999999999</v>
          </cell>
        </row>
        <row r="289">
          <cell r="A289">
            <v>35479</v>
          </cell>
          <cell r="B289">
            <v>2.77</v>
          </cell>
          <cell r="C289">
            <v>8786.1548566249512</v>
          </cell>
          <cell r="D289">
            <v>1.0487</v>
          </cell>
          <cell r="E289">
            <v>1.0495000000000001</v>
          </cell>
        </row>
        <row r="290">
          <cell r="A290">
            <v>35480</v>
          </cell>
          <cell r="B290">
            <v>2.76</v>
          </cell>
          <cell r="C290">
            <v>8794.2381190930464</v>
          </cell>
          <cell r="D290">
            <v>1.0496000000000001</v>
          </cell>
          <cell r="E290">
            <v>1.0504</v>
          </cell>
        </row>
        <row r="291">
          <cell r="A291">
            <v>35481</v>
          </cell>
          <cell r="B291">
            <v>2.75</v>
          </cell>
          <cell r="C291">
            <v>8802.299504035549</v>
          </cell>
          <cell r="D291">
            <v>1.0497000000000001</v>
          </cell>
          <cell r="E291">
            <v>1.0505</v>
          </cell>
        </row>
        <row r="292">
          <cell r="A292">
            <v>35482</v>
          </cell>
          <cell r="B292">
            <v>2.75</v>
          </cell>
          <cell r="C292">
            <v>8810.3682785809142</v>
          </cell>
          <cell r="D292">
            <v>1.05</v>
          </cell>
          <cell r="E292">
            <v>1.0508</v>
          </cell>
        </row>
        <row r="293">
          <cell r="A293">
            <v>35485</v>
          </cell>
          <cell r="B293">
            <v>2.74</v>
          </cell>
          <cell r="C293">
            <v>8818.415081608684</v>
          </cell>
          <cell r="D293">
            <v>1.0499000000000001</v>
          </cell>
          <cell r="E293">
            <v>1.0507</v>
          </cell>
        </row>
        <row r="294">
          <cell r="A294">
            <v>35486</v>
          </cell>
          <cell r="B294">
            <v>2.73</v>
          </cell>
          <cell r="C294">
            <v>8826.4398393329484</v>
          </cell>
          <cell r="D294">
            <v>1.0503</v>
          </cell>
          <cell r="E294">
            <v>1.0510999999999999</v>
          </cell>
        </row>
        <row r="295">
          <cell r="A295">
            <v>35487</v>
          </cell>
          <cell r="B295">
            <v>2.72</v>
          </cell>
          <cell r="C295">
            <v>8834.4424781206089</v>
          </cell>
          <cell r="D295">
            <v>1.0508999999999999</v>
          </cell>
          <cell r="E295">
            <v>1.0517000000000001</v>
          </cell>
        </row>
        <row r="296">
          <cell r="A296">
            <v>35488</v>
          </cell>
          <cell r="B296">
            <v>2.71</v>
          </cell>
          <cell r="C296">
            <v>8842.42292449251</v>
          </cell>
          <cell r="D296">
            <v>1.0508999999999999</v>
          </cell>
          <cell r="E296">
            <v>1.0515000000000001</v>
          </cell>
        </row>
        <row r="297">
          <cell r="A297">
            <v>35489</v>
          </cell>
          <cell r="B297">
            <v>2.56</v>
          </cell>
          <cell r="C297">
            <v>8849.9684587214106</v>
          </cell>
          <cell r="D297">
            <v>1.0507</v>
          </cell>
          <cell r="E297">
            <v>1.0515000000000001</v>
          </cell>
        </row>
        <row r="298">
          <cell r="A298">
            <v>35492</v>
          </cell>
          <cell r="B298">
            <v>2.57</v>
          </cell>
          <cell r="C298">
            <v>8857.549931701049</v>
          </cell>
          <cell r="D298">
            <v>1.0507</v>
          </cell>
          <cell r="E298">
            <v>1.0515000000000001</v>
          </cell>
        </row>
        <row r="299">
          <cell r="A299">
            <v>35493</v>
          </cell>
          <cell r="B299">
            <v>2.5499999999999998</v>
          </cell>
          <cell r="C299">
            <v>8865.0788491429958</v>
          </cell>
          <cell r="D299">
            <v>1.0508999999999999</v>
          </cell>
          <cell r="E299">
            <v>1.0517000000000001</v>
          </cell>
        </row>
        <row r="300">
          <cell r="A300">
            <v>35494</v>
          </cell>
          <cell r="B300">
            <v>2.5499999999999998</v>
          </cell>
          <cell r="C300">
            <v>8872.6141661647671</v>
          </cell>
          <cell r="D300">
            <v>1.0518000000000001</v>
          </cell>
          <cell r="E300">
            <v>1.0526</v>
          </cell>
        </row>
        <row r="301">
          <cell r="A301">
            <v>35495</v>
          </cell>
          <cell r="B301">
            <v>2.56</v>
          </cell>
          <cell r="C301">
            <v>8880.185463586562</v>
          </cell>
          <cell r="D301">
            <v>1.0522</v>
          </cell>
          <cell r="E301">
            <v>1.0529999999999999</v>
          </cell>
        </row>
        <row r="302">
          <cell r="A302">
            <v>35496</v>
          </cell>
          <cell r="B302">
            <v>2.57</v>
          </cell>
          <cell r="C302">
            <v>8887.7928224670359</v>
          </cell>
          <cell r="D302">
            <v>1.0524</v>
          </cell>
          <cell r="E302">
            <v>1.0531999999999999</v>
          </cell>
        </row>
        <row r="303">
          <cell r="A303">
            <v>35499</v>
          </cell>
          <cell r="B303">
            <v>2.56</v>
          </cell>
          <cell r="C303">
            <v>8895.3770723422076</v>
          </cell>
          <cell r="D303">
            <v>1.0524</v>
          </cell>
          <cell r="E303">
            <v>1.0531999999999999</v>
          </cell>
        </row>
        <row r="304">
          <cell r="A304">
            <v>35500</v>
          </cell>
          <cell r="B304">
            <v>2.57</v>
          </cell>
          <cell r="C304">
            <v>8902.997445367515</v>
          </cell>
          <cell r="D304">
            <v>1.0530999999999999</v>
          </cell>
          <cell r="E304">
            <v>1.0539000000000001</v>
          </cell>
        </row>
        <row r="305">
          <cell r="A305">
            <v>35501</v>
          </cell>
          <cell r="B305">
            <v>2.56</v>
          </cell>
          <cell r="C305">
            <v>8910.5946698542284</v>
          </cell>
          <cell r="D305">
            <v>1.0536000000000001</v>
          </cell>
          <cell r="E305">
            <v>1.0544</v>
          </cell>
        </row>
        <row r="306">
          <cell r="A306">
            <v>35502</v>
          </cell>
          <cell r="B306">
            <v>2.57</v>
          </cell>
          <cell r="C306">
            <v>8918.2280792880701</v>
          </cell>
          <cell r="D306">
            <v>1.0548999999999999</v>
          </cell>
          <cell r="E306">
            <v>1.0557000000000001</v>
          </cell>
        </row>
        <row r="307">
          <cell r="A307">
            <v>35503</v>
          </cell>
          <cell r="B307">
            <v>2.57</v>
          </cell>
          <cell r="C307">
            <v>8925.8680280093267</v>
          </cell>
          <cell r="D307">
            <v>1.0546</v>
          </cell>
          <cell r="E307">
            <v>1.0553999999999999</v>
          </cell>
        </row>
        <row r="308">
          <cell r="A308">
            <v>35504</v>
          </cell>
          <cell r="D308">
            <v>1.0546</v>
          </cell>
          <cell r="E308">
            <v>1.0553999999999999</v>
          </cell>
        </row>
        <row r="309">
          <cell r="A309">
            <v>35505</v>
          </cell>
          <cell r="D309">
            <v>1.0546</v>
          </cell>
          <cell r="E309">
            <v>1.0553999999999999</v>
          </cell>
        </row>
        <row r="310">
          <cell r="A310">
            <v>35506</v>
          </cell>
          <cell r="B310">
            <v>2.57</v>
          </cell>
          <cell r="C310">
            <v>8933.514521619989</v>
          </cell>
          <cell r="D310">
            <v>1.0573999999999999</v>
          </cell>
          <cell r="E310">
            <v>1.0582</v>
          </cell>
        </row>
        <row r="311">
          <cell r="A311">
            <v>35507</v>
          </cell>
          <cell r="B311">
            <v>2.57</v>
          </cell>
          <cell r="C311">
            <v>8941.1675657268443</v>
          </cell>
          <cell r="D311">
            <v>1.0581</v>
          </cell>
          <cell r="E311">
            <v>1.0589</v>
          </cell>
        </row>
        <row r="312">
          <cell r="A312">
            <v>35508</v>
          </cell>
          <cell r="B312">
            <v>2.56</v>
          </cell>
          <cell r="C312">
            <v>8948.7973620495977</v>
          </cell>
          <cell r="D312">
            <v>1.0597000000000001</v>
          </cell>
          <cell r="E312">
            <v>1.0605</v>
          </cell>
        </row>
        <row r="313">
          <cell r="A313">
            <v>35509</v>
          </cell>
          <cell r="B313">
            <v>2.56</v>
          </cell>
          <cell r="C313">
            <v>8956.4336691318804</v>
          </cell>
          <cell r="D313">
            <v>1.0593999999999999</v>
          </cell>
          <cell r="E313">
            <v>1.0602</v>
          </cell>
        </row>
        <row r="314">
          <cell r="A314">
            <v>35510</v>
          </cell>
          <cell r="B314">
            <v>2.56</v>
          </cell>
          <cell r="C314">
            <v>8964.0764925295407</v>
          </cell>
          <cell r="D314">
            <v>1.0603</v>
          </cell>
          <cell r="E314">
            <v>1.0610999999999999</v>
          </cell>
        </row>
        <row r="315">
          <cell r="D315">
            <v>1.0603</v>
          </cell>
          <cell r="E315">
            <v>1.0610999999999999</v>
          </cell>
        </row>
        <row r="316">
          <cell r="D316">
            <v>1.0603</v>
          </cell>
          <cell r="E316">
            <v>1.0610999999999999</v>
          </cell>
        </row>
        <row r="317">
          <cell r="A317">
            <v>35513</v>
          </cell>
          <cell r="B317">
            <v>2.56</v>
          </cell>
          <cell r="C317">
            <v>8971.7258378031656</v>
          </cell>
          <cell r="D317">
            <v>1.0607</v>
          </cell>
          <cell r="E317">
            <v>1.0615000000000001</v>
          </cell>
        </row>
        <row r="318">
          <cell r="A318">
            <v>35514</v>
          </cell>
          <cell r="B318">
            <v>2.56</v>
          </cell>
          <cell r="C318">
            <v>8979.3817105180915</v>
          </cell>
          <cell r="D318">
            <v>1.0604</v>
          </cell>
          <cell r="E318">
            <v>1.0611999999999999</v>
          </cell>
        </row>
        <row r="319">
          <cell r="A319">
            <v>35515</v>
          </cell>
          <cell r="B319">
            <v>2.56</v>
          </cell>
          <cell r="C319">
            <v>8987.0441162444004</v>
          </cell>
          <cell r="D319">
            <v>1.0601</v>
          </cell>
          <cell r="E319">
            <v>1.0609</v>
          </cell>
        </row>
        <row r="320">
          <cell r="D320">
            <v>1.0601</v>
          </cell>
          <cell r="E320">
            <v>1.0609</v>
          </cell>
        </row>
        <row r="321">
          <cell r="D321">
            <v>1.0601</v>
          </cell>
          <cell r="E321">
            <v>1.0609</v>
          </cell>
        </row>
        <row r="322">
          <cell r="D322">
            <v>1.0601</v>
          </cell>
          <cell r="E322">
            <v>1.0609</v>
          </cell>
        </row>
        <row r="323">
          <cell r="D323">
            <v>1.0601</v>
          </cell>
          <cell r="E323">
            <v>1.0609</v>
          </cell>
        </row>
        <row r="324">
          <cell r="A324">
            <v>35520</v>
          </cell>
          <cell r="B324">
            <v>2.27</v>
          </cell>
          <cell r="C324">
            <v>8993.844312959025</v>
          </cell>
          <cell r="D324">
            <v>1.0585</v>
          </cell>
          <cell r="E324">
            <v>1.0592999999999999</v>
          </cell>
        </row>
        <row r="325">
          <cell r="A325">
            <v>35521</v>
          </cell>
          <cell r="B325">
            <v>2.27</v>
          </cell>
          <cell r="C325">
            <v>9000.6496551558321</v>
          </cell>
          <cell r="D325">
            <v>1.0586</v>
          </cell>
          <cell r="E325">
            <v>1.0593999999999999</v>
          </cell>
        </row>
        <row r="326">
          <cell r="A326">
            <v>35522</v>
          </cell>
          <cell r="B326">
            <v>2.27</v>
          </cell>
          <cell r="C326">
            <v>9007.4601467282337</v>
          </cell>
          <cell r="D326">
            <v>1.0589999999999999</v>
          </cell>
          <cell r="E326">
            <v>1.0598000000000001</v>
          </cell>
        </row>
        <row r="327">
          <cell r="A327">
            <v>35523</v>
          </cell>
          <cell r="B327">
            <v>2.27</v>
          </cell>
          <cell r="C327">
            <v>9014.2757915725924</v>
          </cell>
          <cell r="D327">
            <v>1.0576000000000001</v>
          </cell>
          <cell r="E327">
            <v>1.0584</v>
          </cell>
        </row>
        <row r="328">
          <cell r="A328">
            <v>35524</v>
          </cell>
          <cell r="B328">
            <v>2.29</v>
          </cell>
          <cell r="C328">
            <v>9021.1566887601584</v>
          </cell>
          <cell r="D328">
            <v>1.0577000000000001</v>
          </cell>
          <cell r="E328">
            <v>1.0585</v>
          </cell>
        </row>
        <row r="329">
          <cell r="D329">
            <v>1.0577000000000001</v>
          </cell>
          <cell r="E329">
            <v>1.0585</v>
          </cell>
        </row>
        <row r="330">
          <cell r="D330">
            <v>1.0577000000000001</v>
          </cell>
          <cell r="E330">
            <v>1.0585</v>
          </cell>
        </row>
        <row r="331">
          <cell r="A331">
            <v>35527</v>
          </cell>
          <cell r="B331">
            <v>2.3199999999999998</v>
          </cell>
          <cell r="C331">
            <v>9028.1330499327996</v>
          </cell>
          <cell r="D331">
            <v>1.0582</v>
          </cell>
          <cell r="E331">
            <v>1.0589999999999999</v>
          </cell>
        </row>
        <row r="332">
          <cell r="A332">
            <v>35528</v>
          </cell>
          <cell r="B332">
            <v>2.41</v>
          </cell>
          <cell r="C332">
            <v>9035.3856501495775</v>
          </cell>
          <cell r="D332">
            <v>1.0580000000000001</v>
          </cell>
          <cell r="E332">
            <v>1.0588</v>
          </cell>
        </row>
        <row r="333">
          <cell r="A333">
            <v>35529</v>
          </cell>
          <cell r="B333">
            <v>2.36</v>
          </cell>
          <cell r="C333">
            <v>9042.4934868610289</v>
          </cell>
          <cell r="D333">
            <v>1.0582</v>
          </cell>
          <cell r="E333">
            <v>1.0589999999999999</v>
          </cell>
        </row>
        <row r="334">
          <cell r="A334">
            <v>35530</v>
          </cell>
          <cell r="B334">
            <v>2.4500000000000002</v>
          </cell>
          <cell r="C334">
            <v>9049.8781898752986</v>
          </cell>
          <cell r="D334">
            <v>1.0581</v>
          </cell>
          <cell r="E334">
            <v>1.0589</v>
          </cell>
        </row>
        <row r="335">
          <cell r="A335">
            <v>35531</v>
          </cell>
          <cell r="B335">
            <v>2.4700000000000002</v>
          </cell>
          <cell r="C335">
            <v>9057.329256251629</v>
          </cell>
          <cell r="D335">
            <v>1.0587</v>
          </cell>
          <cell r="E335">
            <v>1.0595000000000001</v>
          </cell>
        </row>
        <row r="336">
          <cell r="D336">
            <v>1.0587</v>
          </cell>
          <cell r="E336">
            <v>1.0595000000000001</v>
          </cell>
        </row>
        <row r="337">
          <cell r="D337">
            <v>1.0587</v>
          </cell>
          <cell r="E337">
            <v>1.0595000000000001</v>
          </cell>
        </row>
        <row r="338">
          <cell r="A338">
            <v>35534</v>
          </cell>
          <cell r="B338">
            <v>2.46</v>
          </cell>
          <cell r="C338">
            <v>9064.7562662417549</v>
          </cell>
          <cell r="D338">
            <v>1.0591999999999999</v>
          </cell>
          <cell r="E338">
            <v>1.06</v>
          </cell>
        </row>
        <row r="339">
          <cell r="A339">
            <v>35535</v>
          </cell>
          <cell r="B339">
            <v>2.38</v>
          </cell>
          <cell r="C339">
            <v>9071.947639546308</v>
          </cell>
          <cell r="D339">
            <v>1.0598000000000001</v>
          </cell>
          <cell r="E339">
            <v>1.0606</v>
          </cell>
        </row>
        <row r="340">
          <cell r="A340">
            <v>35536</v>
          </cell>
          <cell r="B340">
            <v>2.42</v>
          </cell>
          <cell r="C340">
            <v>9079.2656773088747</v>
          </cell>
          <cell r="D340">
            <v>1.0603</v>
          </cell>
          <cell r="E340">
            <v>1.0610999999999999</v>
          </cell>
        </row>
        <row r="341">
          <cell r="A341">
            <v>35537</v>
          </cell>
          <cell r="B341">
            <v>2.4700000000000002</v>
          </cell>
          <cell r="C341">
            <v>9086.7409393831931</v>
          </cell>
          <cell r="D341">
            <v>1.0605</v>
          </cell>
          <cell r="E341">
            <v>1.0612999999999999</v>
          </cell>
        </row>
        <row r="342">
          <cell r="A342">
            <v>35538</v>
          </cell>
          <cell r="B342">
            <v>2.36</v>
          </cell>
          <cell r="C342">
            <v>9093.8891755888417</v>
          </cell>
          <cell r="D342">
            <v>1.0609999999999999</v>
          </cell>
          <cell r="E342">
            <v>1.0618000000000001</v>
          </cell>
        </row>
        <row r="343">
          <cell r="A343">
            <v>35539</v>
          </cell>
          <cell r="C343">
            <v>9093.8891755888417</v>
          </cell>
          <cell r="D343">
            <v>1.0609999999999999</v>
          </cell>
          <cell r="E343">
            <v>1.0618000000000001</v>
          </cell>
        </row>
        <row r="344">
          <cell r="A344">
            <v>35540</v>
          </cell>
          <cell r="C344">
            <v>9093.8891755888417</v>
          </cell>
          <cell r="D344">
            <v>1.0609999999999999</v>
          </cell>
          <cell r="E344">
            <v>1.0618000000000001</v>
          </cell>
        </row>
        <row r="345">
          <cell r="A345">
            <v>35541</v>
          </cell>
          <cell r="C345">
            <v>9093.8891755888417</v>
          </cell>
          <cell r="D345">
            <v>1.0609999999999999</v>
          </cell>
          <cell r="E345">
            <v>1.0618000000000001</v>
          </cell>
        </row>
        <row r="346">
          <cell r="A346">
            <v>35542</v>
          </cell>
          <cell r="B346">
            <v>2.31</v>
          </cell>
          <cell r="C346">
            <v>9100.8914702540442</v>
          </cell>
          <cell r="D346">
            <v>1.0621</v>
          </cell>
          <cell r="E346">
            <v>1.0629</v>
          </cell>
        </row>
        <row r="347">
          <cell r="A347">
            <v>35543</v>
          </cell>
          <cell r="B347">
            <v>2.2799999999999998</v>
          </cell>
          <cell r="C347">
            <v>9107.8081477714386</v>
          </cell>
          <cell r="D347">
            <v>1.0625</v>
          </cell>
          <cell r="E347">
            <v>1.0632999999999999</v>
          </cell>
        </row>
        <row r="348">
          <cell r="A348">
            <v>35544</v>
          </cell>
          <cell r="B348">
            <v>2.27</v>
          </cell>
          <cell r="C348">
            <v>9114.6997226032527</v>
          </cell>
          <cell r="D348">
            <v>1.0623</v>
          </cell>
          <cell r="E348">
            <v>1.0630999999999999</v>
          </cell>
        </row>
        <row r="349">
          <cell r="A349">
            <v>35545</v>
          </cell>
          <cell r="B349">
            <v>2.2799999999999998</v>
          </cell>
          <cell r="C349">
            <v>9121.6268943924315</v>
          </cell>
          <cell r="D349">
            <v>1.0624</v>
          </cell>
          <cell r="E349">
            <v>1.0631999999999999</v>
          </cell>
        </row>
        <row r="350">
          <cell r="A350">
            <v>35546</v>
          </cell>
          <cell r="C350">
            <v>9121.6268943924315</v>
          </cell>
          <cell r="D350">
            <v>1.0624</v>
          </cell>
          <cell r="E350">
            <v>1.0631999999999999</v>
          </cell>
        </row>
        <row r="351">
          <cell r="A351">
            <v>35547</v>
          </cell>
          <cell r="C351">
            <v>9121.6268943924315</v>
          </cell>
          <cell r="D351">
            <v>1.0624</v>
          </cell>
          <cell r="E351">
            <v>1.0631999999999999</v>
          </cell>
        </row>
        <row r="352">
          <cell r="A352">
            <v>35548</v>
          </cell>
          <cell r="B352">
            <v>2.29</v>
          </cell>
          <cell r="C352">
            <v>9128.5897362551495</v>
          </cell>
          <cell r="D352">
            <v>1.0624</v>
          </cell>
          <cell r="E352">
            <v>1.0631999999999999</v>
          </cell>
        </row>
        <row r="353">
          <cell r="A353">
            <v>35549</v>
          </cell>
          <cell r="B353">
            <v>2.29</v>
          </cell>
          <cell r="C353">
            <v>9135.5578930871561</v>
          </cell>
          <cell r="D353">
            <v>1.0625</v>
          </cell>
          <cell r="E353">
            <v>1.0632999999999999</v>
          </cell>
        </row>
        <row r="354">
          <cell r="A354">
            <v>35550</v>
          </cell>
          <cell r="B354">
            <v>2.38</v>
          </cell>
          <cell r="C354">
            <v>9142.8054356823395</v>
          </cell>
          <cell r="D354">
            <v>1.0629999999999999</v>
          </cell>
          <cell r="E354">
            <v>1.0638000000000001</v>
          </cell>
        </row>
        <row r="355">
          <cell r="A355">
            <v>35551</v>
          </cell>
          <cell r="C355">
            <v>9142.8054356823395</v>
          </cell>
          <cell r="D355">
            <v>1.0629999999999999</v>
          </cell>
          <cell r="E355">
            <v>1.0638000000000001</v>
          </cell>
        </row>
        <row r="356">
          <cell r="A356">
            <v>35552</v>
          </cell>
          <cell r="B356">
            <v>2.36</v>
          </cell>
          <cell r="C356">
            <v>9149.9977759584108</v>
          </cell>
          <cell r="D356">
            <v>1.0634999999999999</v>
          </cell>
          <cell r="E356">
            <v>1.0643</v>
          </cell>
        </row>
        <row r="357">
          <cell r="A357">
            <v>35553</v>
          </cell>
          <cell r="C357">
            <v>9149.9977759584108</v>
          </cell>
          <cell r="D357">
            <v>1.0634999999999999</v>
          </cell>
          <cell r="E357">
            <v>1.0643</v>
          </cell>
        </row>
        <row r="358">
          <cell r="A358">
            <v>35554</v>
          </cell>
          <cell r="C358">
            <v>9149.9977759584108</v>
          </cell>
          <cell r="D358">
            <v>1.0634999999999999</v>
          </cell>
          <cell r="E358">
            <v>1.0643</v>
          </cell>
        </row>
        <row r="359">
          <cell r="A359">
            <v>35555</v>
          </cell>
          <cell r="B359">
            <v>2.35</v>
          </cell>
          <cell r="C359">
            <v>9157.165274216246</v>
          </cell>
          <cell r="D359">
            <v>1.0639000000000001</v>
          </cell>
          <cell r="E359">
            <v>1.0647</v>
          </cell>
        </row>
        <row r="360">
          <cell r="A360">
            <v>35556</v>
          </cell>
          <cell r="B360">
            <v>2.36</v>
          </cell>
          <cell r="C360">
            <v>9164.3689108986291</v>
          </cell>
          <cell r="D360">
            <v>1.0642</v>
          </cell>
          <cell r="E360">
            <v>1.0649999999999999</v>
          </cell>
        </row>
        <row r="361">
          <cell r="A361">
            <v>35557</v>
          </cell>
          <cell r="B361">
            <v>2.36</v>
          </cell>
          <cell r="C361">
            <v>9171.5782144418699</v>
          </cell>
          <cell r="D361">
            <v>1.0645</v>
          </cell>
          <cell r="E361">
            <v>1.0652999999999999</v>
          </cell>
        </row>
        <row r="362">
          <cell r="A362">
            <v>35558</v>
          </cell>
          <cell r="B362">
            <v>2.36</v>
          </cell>
          <cell r="C362">
            <v>9178.7931893038985</v>
          </cell>
          <cell r="D362">
            <v>1.0643</v>
          </cell>
          <cell r="E362">
            <v>1.0650999999999999</v>
          </cell>
        </row>
        <row r="363">
          <cell r="A363">
            <v>35559</v>
          </cell>
          <cell r="B363">
            <v>2.38</v>
          </cell>
          <cell r="C363">
            <v>9186.0750319007475</v>
          </cell>
          <cell r="D363">
            <v>1.0651999999999999</v>
          </cell>
          <cell r="E363">
            <v>1.0660000000000001</v>
          </cell>
        </row>
        <row r="364">
          <cell r="A364">
            <v>35560</v>
          </cell>
          <cell r="B364">
            <v>0</v>
          </cell>
          <cell r="C364">
            <v>9186.0750319007475</v>
          </cell>
          <cell r="D364">
            <v>1.0651999999999999</v>
          </cell>
          <cell r="E364">
            <v>1.0660000000000001</v>
          </cell>
        </row>
        <row r="365">
          <cell r="A365">
            <v>35561</v>
          </cell>
          <cell r="B365">
            <v>0</v>
          </cell>
          <cell r="C365">
            <v>9186.0750319007475</v>
          </cell>
          <cell r="D365">
            <v>1.0651999999999999</v>
          </cell>
          <cell r="E365">
            <v>1.0660000000000001</v>
          </cell>
        </row>
        <row r="366">
          <cell r="A366">
            <v>35562</v>
          </cell>
          <cell r="B366">
            <v>2.37</v>
          </cell>
          <cell r="C366">
            <v>9193.3320311759489</v>
          </cell>
          <cell r="D366">
            <v>1.0665</v>
          </cell>
          <cell r="E366">
            <v>1.0672999999999999</v>
          </cell>
        </row>
        <row r="367">
          <cell r="A367">
            <v>35563</v>
          </cell>
          <cell r="B367">
            <v>2.37</v>
          </cell>
          <cell r="C367">
            <v>9200.594763480578</v>
          </cell>
          <cell r="D367">
            <v>1.0671999999999999</v>
          </cell>
          <cell r="E367">
            <v>1.0680000000000001</v>
          </cell>
        </row>
        <row r="368">
          <cell r="A368">
            <v>35564</v>
          </cell>
          <cell r="B368">
            <v>2.37</v>
          </cell>
          <cell r="C368">
            <v>9207.863233343729</v>
          </cell>
          <cell r="D368">
            <v>1.0674999999999999</v>
          </cell>
          <cell r="E368">
            <v>1.0683</v>
          </cell>
        </row>
        <row r="369">
          <cell r="A369">
            <v>35565</v>
          </cell>
          <cell r="B369">
            <v>2.37</v>
          </cell>
          <cell r="C369">
            <v>9215.1374452980708</v>
          </cell>
          <cell r="D369">
            <v>1.0669999999999999</v>
          </cell>
          <cell r="E369">
            <v>1.0678000000000001</v>
          </cell>
        </row>
        <row r="370">
          <cell r="A370">
            <v>35566</v>
          </cell>
          <cell r="B370">
            <v>2.37</v>
          </cell>
          <cell r="C370">
            <v>9222.4174038798574</v>
          </cell>
          <cell r="D370">
            <v>1.0669</v>
          </cell>
          <cell r="E370">
            <v>1.0677000000000001</v>
          </cell>
        </row>
        <row r="371">
          <cell r="A371">
            <v>35567</v>
          </cell>
          <cell r="B371">
            <v>0</v>
          </cell>
          <cell r="C371">
            <v>9222.4174038798574</v>
          </cell>
          <cell r="D371">
            <v>1.0669</v>
          </cell>
          <cell r="E371">
            <v>1.0677000000000001</v>
          </cell>
        </row>
        <row r="372">
          <cell r="A372">
            <v>35568</v>
          </cell>
          <cell r="B372">
            <v>0</v>
          </cell>
          <cell r="C372">
            <v>9222.4174038798574</v>
          </cell>
          <cell r="D372">
            <v>1.0669</v>
          </cell>
          <cell r="E372">
            <v>1.0677000000000001</v>
          </cell>
        </row>
        <row r="373">
          <cell r="A373">
            <v>35569</v>
          </cell>
          <cell r="B373">
            <v>2.37</v>
          </cell>
          <cell r="C373">
            <v>9229.7031136289224</v>
          </cell>
          <cell r="D373">
            <v>1.0671999999999999</v>
          </cell>
          <cell r="E373">
            <v>1.0680000000000001</v>
          </cell>
        </row>
        <row r="374">
          <cell r="A374">
            <v>35570</v>
          </cell>
          <cell r="B374">
            <v>2.37</v>
          </cell>
          <cell r="C374">
            <v>9236.9945790886904</v>
          </cell>
          <cell r="D374">
            <v>1.0677000000000001</v>
          </cell>
          <cell r="E374">
            <v>1.0685</v>
          </cell>
        </row>
        <row r="375">
          <cell r="A375">
            <v>35571</v>
          </cell>
          <cell r="B375">
            <v>2.37</v>
          </cell>
          <cell r="C375">
            <v>9244.2918048061711</v>
          </cell>
          <cell r="D375">
            <v>1.0681</v>
          </cell>
          <cell r="E375">
            <v>1.0689</v>
          </cell>
        </row>
        <row r="376">
          <cell r="A376">
            <v>35572</v>
          </cell>
          <cell r="B376">
            <v>2.37</v>
          </cell>
          <cell r="C376">
            <v>9251.5947953319683</v>
          </cell>
          <cell r="D376">
            <v>1.069</v>
          </cell>
          <cell r="E376">
            <v>1.0698000000000001</v>
          </cell>
        </row>
        <row r="377">
          <cell r="A377">
            <v>35573</v>
          </cell>
          <cell r="B377">
            <v>2.36</v>
          </cell>
          <cell r="C377">
            <v>9258.8727165709624</v>
          </cell>
          <cell r="D377">
            <v>1.0701000000000001</v>
          </cell>
          <cell r="E377">
            <v>1.0709</v>
          </cell>
        </row>
        <row r="378">
          <cell r="A378">
            <v>35574</v>
          </cell>
          <cell r="B378">
            <v>0</v>
          </cell>
          <cell r="C378">
            <v>9258.8727165709624</v>
          </cell>
          <cell r="D378">
            <v>1.0701000000000001</v>
          </cell>
          <cell r="E378">
            <v>1.0709</v>
          </cell>
        </row>
        <row r="379">
          <cell r="A379">
            <v>35575</v>
          </cell>
          <cell r="B379">
            <v>0</v>
          </cell>
          <cell r="C379">
            <v>9258.8727165709624</v>
          </cell>
          <cell r="D379">
            <v>1.0701000000000001</v>
          </cell>
          <cell r="E379">
            <v>1.0709</v>
          </cell>
        </row>
        <row r="380">
          <cell r="A380">
            <v>35576</v>
          </cell>
          <cell r="B380">
            <v>2.35</v>
          </cell>
          <cell r="C380">
            <v>9266.125500198943</v>
          </cell>
          <cell r="D380">
            <v>1.0712999999999999</v>
          </cell>
          <cell r="E380">
            <v>1.0721000000000001</v>
          </cell>
        </row>
        <row r="381">
          <cell r="A381">
            <v>35577</v>
          </cell>
          <cell r="B381">
            <v>2.2999999999999998</v>
          </cell>
          <cell r="C381">
            <v>9273.2295297490946</v>
          </cell>
          <cell r="D381">
            <v>1.0720000000000001</v>
          </cell>
          <cell r="E381">
            <v>1.0728</v>
          </cell>
        </row>
        <row r="382">
          <cell r="A382">
            <v>35578</v>
          </cell>
          <cell r="B382">
            <v>2.25</v>
          </cell>
          <cell r="C382">
            <v>9280.1844518964062</v>
          </cell>
          <cell r="D382">
            <v>1.0724</v>
          </cell>
          <cell r="E382">
            <v>1.0731999999999999</v>
          </cell>
        </row>
        <row r="383">
          <cell r="A383">
            <v>35579</v>
          </cell>
          <cell r="B383">
            <v>0</v>
          </cell>
          <cell r="C383">
            <v>9280.1844518964062</v>
          </cell>
          <cell r="D383">
            <v>1.0724</v>
          </cell>
          <cell r="E383">
            <v>1.0731999999999999</v>
          </cell>
        </row>
        <row r="384">
          <cell r="A384">
            <v>35580</v>
          </cell>
          <cell r="B384">
            <v>2.2400000000000002</v>
          </cell>
          <cell r="C384">
            <v>9287.1136562871561</v>
          </cell>
          <cell r="D384">
            <v>1.0709</v>
          </cell>
          <cell r="E384">
            <v>1.0717000000000001</v>
          </cell>
        </row>
        <row r="385">
          <cell r="A385">
            <v>35581</v>
          </cell>
          <cell r="B385">
            <v>0</v>
          </cell>
          <cell r="C385">
            <v>9287.1136562871561</v>
          </cell>
          <cell r="D385">
            <v>1.0709</v>
          </cell>
          <cell r="E385">
            <v>1.0717000000000001</v>
          </cell>
        </row>
        <row r="386">
          <cell r="A386">
            <v>35582</v>
          </cell>
          <cell r="B386">
            <v>0</v>
          </cell>
          <cell r="C386">
            <v>9287.1136562871561</v>
          </cell>
          <cell r="D386">
            <v>1.0709</v>
          </cell>
          <cell r="E386">
            <v>1.0717000000000001</v>
          </cell>
        </row>
        <row r="387">
          <cell r="A387">
            <v>35583</v>
          </cell>
          <cell r="B387">
            <v>2.2400000000000002</v>
          </cell>
          <cell r="C387">
            <v>9294.0480344838506</v>
          </cell>
          <cell r="D387">
            <v>1.0701000000000001</v>
          </cell>
          <cell r="E387">
            <v>1.0709</v>
          </cell>
        </row>
        <row r="388">
          <cell r="A388">
            <v>35584</v>
          </cell>
          <cell r="B388">
            <v>2.25</v>
          </cell>
          <cell r="C388">
            <v>9301.0185705097138</v>
          </cell>
          <cell r="D388">
            <v>1.0707</v>
          </cell>
          <cell r="E388">
            <v>1.0714999999999999</v>
          </cell>
        </row>
        <row r="389">
          <cell r="A389">
            <v>35585</v>
          </cell>
          <cell r="B389">
            <v>2.25</v>
          </cell>
          <cell r="C389">
            <v>9307.994334437597</v>
          </cell>
          <cell r="D389">
            <v>1.0718000000000001</v>
          </cell>
          <cell r="E389">
            <v>1.0726</v>
          </cell>
        </row>
        <row r="390">
          <cell r="A390">
            <v>35586</v>
          </cell>
          <cell r="B390">
            <v>2.2599999999999998</v>
          </cell>
          <cell r="C390">
            <v>9315.0063568362075</v>
          </cell>
          <cell r="D390">
            <v>1.0720000000000001</v>
          </cell>
          <cell r="E390">
            <v>1.0728</v>
          </cell>
        </row>
        <row r="391">
          <cell r="A391">
            <v>35587</v>
          </cell>
          <cell r="B391">
            <v>2.29</v>
          </cell>
          <cell r="C391">
            <v>9322.116811688591</v>
          </cell>
          <cell r="D391">
            <v>1.0720000000000001</v>
          </cell>
          <cell r="E391">
            <v>1.0728</v>
          </cell>
        </row>
        <row r="392">
          <cell r="A392">
            <v>35588</v>
          </cell>
          <cell r="B392">
            <v>0</v>
          </cell>
          <cell r="C392">
            <v>9322.116811688591</v>
          </cell>
          <cell r="D392">
            <v>1.0720000000000001</v>
          </cell>
          <cell r="E392">
            <v>1.0728</v>
          </cell>
        </row>
        <row r="393">
          <cell r="A393">
            <v>35589</v>
          </cell>
          <cell r="B393">
            <v>0</v>
          </cell>
          <cell r="C393">
            <v>9322.116811688591</v>
          </cell>
          <cell r="D393">
            <v>1.0720000000000001</v>
          </cell>
          <cell r="E393">
            <v>1.0728</v>
          </cell>
        </row>
        <row r="394">
          <cell r="A394">
            <v>35590</v>
          </cell>
          <cell r="B394">
            <v>2.2799999999999998</v>
          </cell>
          <cell r="C394">
            <v>9329.2016204654756</v>
          </cell>
          <cell r="D394">
            <v>1.0722</v>
          </cell>
          <cell r="E394">
            <v>1.073</v>
          </cell>
        </row>
        <row r="395">
          <cell r="A395">
            <v>35591</v>
          </cell>
          <cell r="B395">
            <v>2.2799999999999998</v>
          </cell>
          <cell r="C395">
            <v>9336.2918136970311</v>
          </cell>
          <cell r="D395">
            <v>1.0721000000000001</v>
          </cell>
          <cell r="E395">
            <v>1.0729</v>
          </cell>
        </row>
        <row r="396">
          <cell r="A396">
            <v>35592</v>
          </cell>
          <cell r="B396">
            <v>2.2799999999999998</v>
          </cell>
          <cell r="C396">
            <v>9343.3873954754417</v>
          </cell>
          <cell r="D396">
            <v>1.0726</v>
          </cell>
          <cell r="E396">
            <v>1.0733999999999999</v>
          </cell>
        </row>
        <row r="397">
          <cell r="A397">
            <v>35593</v>
          </cell>
          <cell r="B397">
            <v>2.29</v>
          </cell>
          <cell r="C397">
            <v>9350.5195145206544</v>
          </cell>
          <cell r="D397">
            <v>1.073</v>
          </cell>
          <cell r="E397">
            <v>1.0738000000000001</v>
          </cell>
        </row>
        <row r="398">
          <cell r="A398">
            <v>35594</v>
          </cell>
          <cell r="B398">
            <v>2.2799999999999998</v>
          </cell>
          <cell r="C398">
            <v>9357.625909351691</v>
          </cell>
          <cell r="D398">
            <v>1.0737000000000001</v>
          </cell>
          <cell r="E398">
            <v>1.0745</v>
          </cell>
        </row>
        <row r="399">
          <cell r="A399">
            <v>35595</v>
          </cell>
          <cell r="C399">
            <v>9357.625909351691</v>
          </cell>
          <cell r="D399">
            <v>1.0737000000000001</v>
          </cell>
          <cell r="E399">
            <v>1.0745</v>
          </cell>
        </row>
        <row r="400">
          <cell r="A400">
            <v>35596</v>
          </cell>
          <cell r="C400">
            <v>9357.625909351691</v>
          </cell>
          <cell r="D400">
            <v>1.0737000000000001</v>
          </cell>
          <cell r="E400">
            <v>1.0745</v>
          </cell>
        </row>
        <row r="401">
          <cell r="A401">
            <v>35597</v>
          </cell>
          <cell r="B401">
            <v>2.29</v>
          </cell>
          <cell r="C401">
            <v>9364.7688971291609</v>
          </cell>
          <cell r="D401">
            <v>1.0732999999999999</v>
          </cell>
          <cell r="E401">
            <v>1.0741000000000001</v>
          </cell>
        </row>
        <row r="402">
          <cell r="A402">
            <v>35598</v>
          </cell>
          <cell r="B402">
            <v>2.29</v>
          </cell>
          <cell r="C402">
            <v>9371.9173373873018</v>
          </cell>
          <cell r="D402">
            <v>1.0732999999999999</v>
          </cell>
          <cell r="E402">
            <v>1.0741000000000001</v>
          </cell>
        </row>
        <row r="403">
          <cell r="A403">
            <v>35599</v>
          </cell>
          <cell r="B403">
            <v>2.2799999999999998</v>
          </cell>
          <cell r="C403">
            <v>9379.0399945637164</v>
          </cell>
          <cell r="D403">
            <v>1.0742</v>
          </cell>
          <cell r="E403">
            <v>1.075</v>
          </cell>
        </row>
        <row r="404">
          <cell r="A404">
            <v>35600</v>
          </cell>
          <cell r="B404">
            <v>2.2799999999999998</v>
          </cell>
          <cell r="C404">
            <v>9386.1680649595855</v>
          </cell>
          <cell r="D404">
            <v>1.0749</v>
          </cell>
          <cell r="E404">
            <v>1.0757000000000001</v>
          </cell>
        </row>
        <row r="405">
          <cell r="A405">
            <v>35601</v>
          </cell>
          <cell r="B405">
            <v>2.27</v>
          </cell>
          <cell r="C405">
            <v>9393.2702654620716</v>
          </cell>
          <cell r="D405">
            <v>1.0769</v>
          </cell>
          <cell r="E405">
            <v>1.0777000000000001</v>
          </cell>
        </row>
        <row r="406">
          <cell r="A406">
            <v>35602</v>
          </cell>
          <cell r="C406">
            <v>9393.2702654620716</v>
          </cell>
          <cell r="D406">
            <v>1.0769</v>
          </cell>
          <cell r="E406">
            <v>1.0777000000000001</v>
          </cell>
        </row>
        <row r="407">
          <cell r="A407">
            <v>35603</v>
          </cell>
          <cell r="C407">
            <v>9393.2702654620716</v>
          </cell>
          <cell r="D407">
            <v>1.0769</v>
          </cell>
          <cell r="E407">
            <v>1.0777000000000001</v>
          </cell>
        </row>
        <row r="408">
          <cell r="A408">
            <v>35604</v>
          </cell>
          <cell r="B408">
            <v>2.27</v>
          </cell>
          <cell r="C408">
            <v>9400.3778399629391</v>
          </cell>
          <cell r="D408">
            <v>1.0761000000000001</v>
          </cell>
          <cell r="E408">
            <v>1.0769</v>
          </cell>
        </row>
        <row r="409">
          <cell r="A409">
            <v>35605</v>
          </cell>
          <cell r="B409">
            <v>2.27</v>
          </cell>
          <cell r="C409">
            <v>9407.4907925285115</v>
          </cell>
          <cell r="D409">
            <v>1.0762</v>
          </cell>
          <cell r="E409">
            <v>1.077</v>
          </cell>
        </row>
        <row r="410">
          <cell r="A410">
            <v>35606</v>
          </cell>
          <cell r="B410">
            <v>2.2400000000000002</v>
          </cell>
          <cell r="C410">
            <v>9414.5150523202665</v>
          </cell>
          <cell r="D410">
            <v>1.0761000000000001</v>
          </cell>
          <cell r="E410">
            <v>1.0769</v>
          </cell>
        </row>
        <row r="411">
          <cell r="A411">
            <v>35607</v>
          </cell>
          <cell r="B411">
            <v>2.23</v>
          </cell>
          <cell r="C411">
            <v>9421.5131751758236</v>
          </cell>
          <cell r="D411">
            <v>1.0760000000000001</v>
          </cell>
          <cell r="E411">
            <v>1.0768</v>
          </cell>
        </row>
        <row r="412">
          <cell r="A412">
            <v>35608</v>
          </cell>
          <cell r="B412">
            <v>2.2200000000000002</v>
          </cell>
          <cell r="C412">
            <v>9428.4850949254542</v>
          </cell>
          <cell r="D412">
            <v>1.0764</v>
          </cell>
          <cell r="E412">
            <v>1.0771999999999999</v>
          </cell>
        </row>
        <row r="413">
          <cell r="A413">
            <v>35609</v>
          </cell>
          <cell r="C413">
            <v>9428.4850949254542</v>
          </cell>
          <cell r="D413">
            <v>1.0764</v>
          </cell>
          <cell r="E413">
            <v>1.0771999999999999</v>
          </cell>
        </row>
        <row r="414">
          <cell r="A414">
            <v>35610</v>
          </cell>
          <cell r="C414">
            <v>9428.4850949254542</v>
          </cell>
          <cell r="D414">
            <v>1.0764</v>
          </cell>
          <cell r="E414">
            <v>1.0771999999999999</v>
          </cell>
        </row>
        <row r="415">
          <cell r="A415">
            <v>35611</v>
          </cell>
          <cell r="B415">
            <v>2.06</v>
          </cell>
          <cell r="C415">
            <v>9434.9593213573044</v>
          </cell>
          <cell r="D415">
            <v>1.0761000000000001</v>
          </cell>
          <cell r="E415">
            <v>1.0769</v>
          </cell>
        </row>
        <row r="416">
          <cell r="A416">
            <v>35612</v>
          </cell>
          <cell r="B416">
            <v>2.06</v>
          </cell>
          <cell r="C416">
            <v>9441.4379934246372</v>
          </cell>
          <cell r="D416">
            <v>1.0763</v>
          </cell>
          <cell r="E416">
            <v>1.0770999999999999</v>
          </cell>
        </row>
        <row r="417">
          <cell r="A417">
            <v>35613</v>
          </cell>
          <cell r="B417">
            <v>2.06</v>
          </cell>
          <cell r="C417">
            <v>9447.9211141801225</v>
          </cell>
          <cell r="D417">
            <v>1.0765</v>
          </cell>
          <cell r="E417">
            <v>1.0772999999999999</v>
          </cell>
        </row>
        <row r="418">
          <cell r="A418">
            <v>35614</v>
          </cell>
          <cell r="B418">
            <v>2.06</v>
          </cell>
          <cell r="C418">
            <v>9454.4086866785274</v>
          </cell>
          <cell r="D418">
            <v>1.077</v>
          </cell>
          <cell r="E418">
            <v>1.0778000000000001</v>
          </cell>
        </row>
        <row r="419">
          <cell r="A419">
            <v>35615</v>
          </cell>
          <cell r="B419">
            <v>2.0699999999999998</v>
          </cell>
          <cell r="C419">
            <v>9460.9322286723364</v>
          </cell>
          <cell r="D419">
            <v>1.0770999999999999</v>
          </cell>
          <cell r="E419">
            <v>1.0779000000000001</v>
          </cell>
        </row>
        <row r="420">
          <cell r="A420">
            <v>35616</v>
          </cell>
          <cell r="C420">
            <v>9460.9322286723364</v>
          </cell>
          <cell r="D420">
            <v>1.0770999999999999</v>
          </cell>
          <cell r="E420">
            <v>1.0779000000000001</v>
          </cell>
        </row>
        <row r="421">
          <cell r="A421">
            <v>35617</v>
          </cell>
          <cell r="C421">
            <v>9460.9322286723364</v>
          </cell>
          <cell r="D421">
            <v>1.0770999999999999</v>
          </cell>
          <cell r="E421">
            <v>1.0779000000000001</v>
          </cell>
        </row>
        <row r="422">
          <cell r="A422">
            <v>35618</v>
          </cell>
          <cell r="B422">
            <v>2.08</v>
          </cell>
          <cell r="C422">
            <v>9467.4918083508837</v>
          </cell>
          <cell r="D422">
            <v>1.0772999999999999</v>
          </cell>
          <cell r="E422">
            <v>1.0781000000000001</v>
          </cell>
        </row>
        <row r="423">
          <cell r="A423">
            <v>35619</v>
          </cell>
          <cell r="B423">
            <v>2.09</v>
          </cell>
          <cell r="C423">
            <v>9474.087494310701</v>
          </cell>
          <cell r="D423">
            <v>1.0782</v>
          </cell>
          <cell r="E423">
            <v>1.079</v>
          </cell>
        </row>
        <row r="424">
          <cell r="A424">
            <v>35620</v>
          </cell>
          <cell r="B424">
            <v>2.08</v>
          </cell>
          <cell r="C424">
            <v>9480.6561949734241</v>
          </cell>
          <cell r="D424">
            <v>1.0788</v>
          </cell>
          <cell r="E424">
            <v>1.0795999999999999</v>
          </cell>
        </row>
        <row r="425">
          <cell r="A425">
            <v>35621</v>
          </cell>
          <cell r="B425">
            <v>2.08</v>
          </cell>
          <cell r="C425">
            <v>9487.2294499352738</v>
          </cell>
          <cell r="D425">
            <v>1.0789</v>
          </cell>
          <cell r="E425">
            <v>1.0797000000000001</v>
          </cell>
        </row>
        <row r="426">
          <cell r="A426">
            <v>35622</v>
          </cell>
          <cell r="B426">
            <v>2.09</v>
          </cell>
          <cell r="C426">
            <v>9493.8388864520603</v>
          </cell>
          <cell r="D426">
            <v>1.0794999999999999</v>
          </cell>
          <cell r="E426">
            <v>1.0803</v>
          </cell>
        </row>
        <row r="427">
          <cell r="A427">
            <v>35623</v>
          </cell>
          <cell r="C427">
            <v>9493.8388864520603</v>
          </cell>
          <cell r="D427">
            <v>1.0794999999999999</v>
          </cell>
          <cell r="E427">
            <v>1.0803</v>
          </cell>
        </row>
        <row r="428">
          <cell r="A428">
            <v>35624</v>
          </cell>
          <cell r="C428">
            <v>9493.8388864520603</v>
          </cell>
          <cell r="D428">
            <v>1.0794999999999999</v>
          </cell>
          <cell r="E428">
            <v>1.0803</v>
          </cell>
        </row>
        <row r="429">
          <cell r="A429">
            <v>35625</v>
          </cell>
          <cell r="B429">
            <v>2.09</v>
          </cell>
          <cell r="C429">
            <v>9500.4529275429541</v>
          </cell>
          <cell r="D429">
            <v>1.0798000000000001</v>
          </cell>
          <cell r="E429">
            <v>1.0806</v>
          </cell>
        </row>
        <row r="430">
          <cell r="A430">
            <v>35626</v>
          </cell>
          <cell r="B430">
            <v>2.08</v>
          </cell>
          <cell r="C430">
            <v>9507.0399082393851</v>
          </cell>
          <cell r="D430">
            <v>1.08</v>
          </cell>
          <cell r="E430">
            <v>1.0808</v>
          </cell>
        </row>
        <row r="431">
          <cell r="A431">
            <v>35627</v>
          </cell>
          <cell r="B431">
            <v>2.08</v>
          </cell>
          <cell r="C431">
            <v>9513.6314559090988</v>
          </cell>
          <cell r="D431">
            <v>1.0803</v>
          </cell>
          <cell r="E431">
            <v>1.0810999999999999</v>
          </cell>
        </row>
        <row r="432">
          <cell r="A432">
            <v>35628</v>
          </cell>
          <cell r="B432">
            <v>2.08</v>
          </cell>
          <cell r="C432">
            <v>9520.22757371853</v>
          </cell>
          <cell r="D432">
            <v>1.0804</v>
          </cell>
          <cell r="E432">
            <v>1.0811999999999999</v>
          </cell>
        </row>
        <row r="433">
          <cell r="A433">
            <v>35629</v>
          </cell>
          <cell r="B433">
            <v>2.0699999999999998</v>
          </cell>
          <cell r="C433">
            <v>9526.7965307443974</v>
          </cell>
          <cell r="D433">
            <v>1.0808</v>
          </cell>
          <cell r="E433">
            <v>1.0815999999999999</v>
          </cell>
        </row>
        <row r="434">
          <cell r="A434">
            <v>35630</v>
          </cell>
          <cell r="C434">
            <v>9526.7965307443974</v>
          </cell>
          <cell r="D434">
            <v>1.0808</v>
          </cell>
          <cell r="E434">
            <v>1.0815999999999999</v>
          </cell>
        </row>
        <row r="435">
          <cell r="A435">
            <v>35631</v>
          </cell>
          <cell r="C435">
            <v>9526.7965307443974</v>
          </cell>
          <cell r="D435">
            <v>1.0808</v>
          </cell>
          <cell r="E435">
            <v>1.0815999999999999</v>
          </cell>
        </row>
        <row r="436">
          <cell r="A436">
            <v>35632</v>
          </cell>
          <cell r="B436">
            <v>2.0699999999999998</v>
          </cell>
          <cell r="C436">
            <v>9533.3700203506123</v>
          </cell>
          <cell r="D436">
            <v>1.0807</v>
          </cell>
          <cell r="E436">
            <v>1.0814999999999999</v>
          </cell>
        </row>
        <row r="437">
          <cell r="A437">
            <v>35633</v>
          </cell>
          <cell r="B437">
            <v>2.06</v>
          </cell>
          <cell r="C437">
            <v>9539.9162677645872</v>
          </cell>
          <cell r="D437">
            <v>1.0809</v>
          </cell>
          <cell r="E437">
            <v>1.0817000000000001</v>
          </cell>
        </row>
        <row r="438">
          <cell r="A438">
            <v>35634</v>
          </cell>
          <cell r="B438">
            <v>2.06</v>
          </cell>
          <cell r="C438">
            <v>9546.4670102684522</v>
          </cell>
          <cell r="D438">
            <v>1.0814999999999999</v>
          </cell>
          <cell r="E438">
            <v>1.0823</v>
          </cell>
        </row>
        <row r="439">
          <cell r="A439">
            <v>35635</v>
          </cell>
          <cell r="B439">
            <v>2.06</v>
          </cell>
          <cell r="C439">
            <v>9553.0222509488376</v>
          </cell>
          <cell r="D439">
            <v>1.0813999999999999</v>
          </cell>
          <cell r="E439">
            <v>1.0822000000000001</v>
          </cell>
        </row>
        <row r="440">
          <cell r="A440">
            <v>35636</v>
          </cell>
          <cell r="B440">
            <v>2.06</v>
          </cell>
          <cell r="C440">
            <v>9559.5819928944893</v>
          </cell>
          <cell r="D440">
            <v>1.0815999999999999</v>
          </cell>
          <cell r="E440">
            <v>1.0824</v>
          </cell>
        </row>
        <row r="441">
          <cell r="A441">
            <v>35637</v>
          </cell>
          <cell r="C441">
            <v>9559.5819928944893</v>
          </cell>
          <cell r="D441">
            <v>1.0815999999999999</v>
          </cell>
          <cell r="E441">
            <v>1.0824</v>
          </cell>
        </row>
        <row r="442">
          <cell r="A442">
            <v>35638</v>
          </cell>
          <cell r="C442">
            <v>9559.5819928944893</v>
          </cell>
          <cell r="D442">
            <v>1.0815999999999999</v>
          </cell>
          <cell r="E442">
            <v>1.0824</v>
          </cell>
        </row>
        <row r="443">
          <cell r="A443">
            <v>35639</v>
          </cell>
          <cell r="B443">
            <v>2.06</v>
          </cell>
          <cell r="C443">
            <v>9566.1462391962777</v>
          </cell>
          <cell r="D443">
            <v>1.0819000000000001</v>
          </cell>
          <cell r="E443">
            <v>1.0827</v>
          </cell>
        </row>
        <row r="444">
          <cell r="A444">
            <v>35640</v>
          </cell>
          <cell r="B444">
            <v>2.06</v>
          </cell>
          <cell r="C444">
            <v>9572.7149929471925</v>
          </cell>
          <cell r="D444">
            <v>1.0825</v>
          </cell>
          <cell r="E444">
            <v>1.0832999999999999</v>
          </cell>
        </row>
        <row r="445">
          <cell r="A445">
            <v>35641</v>
          </cell>
          <cell r="B445">
            <v>2.06</v>
          </cell>
          <cell r="C445">
            <v>9579.2882572423496</v>
          </cell>
          <cell r="D445">
            <v>1.0826</v>
          </cell>
          <cell r="E445">
            <v>1.0833999999999999</v>
          </cell>
        </row>
        <row r="446">
          <cell r="A446">
            <v>35642</v>
          </cell>
          <cell r="B446">
            <v>2.25</v>
          </cell>
          <cell r="C446">
            <v>9586.4727234352813</v>
          </cell>
          <cell r="D446">
            <v>1.0826</v>
          </cell>
          <cell r="E446">
            <v>1.0833999999999999</v>
          </cell>
        </row>
        <row r="447">
          <cell r="A447">
            <v>35643</v>
          </cell>
          <cell r="B447">
            <v>2.2400000000000002</v>
          </cell>
          <cell r="C447">
            <v>9593.6306230687806</v>
          </cell>
          <cell r="D447">
            <v>1.0827</v>
          </cell>
          <cell r="E447">
            <v>1.0834999999999999</v>
          </cell>
        </row>
        <row r="448">
          <cell r="A448">
            <v>35644</v>
          </cell>
          <cell r="C448">
            <v>9593.6306230687806</v>
          </cell>
          <cell r="D448">
            <v>1.0827</v>
          </cell>
          <cell r="E448">
            <v>1.0834999999999999</v>
          </cell>
        </row>
        <row r="449">
          <cell r="A449">
            <v>35645</v>
          </cell>
          <cell r="C449">
            <v>9593.6306230687806</v>
          </cell>
          <cell r="D449">
            <v>1.0827</v>
          </cell>
          <cell r="E449">
            <v>1.0834999999999999</v>
          </cell>
        </row>
        <row r="450">
          <cell r="A450">
            <v>35646</v>
          </cell>
          <cell r="B450">
            <v>2.23</v>
          </cell>
          <cell r="C450">
            <v>9600.761888498595</v>
          </cell>
          <cell r="D450">
            <v>1.0827</v>
          </cell>
          <cell r="E450">
            <v>1.0834999999999999</v>
          </cell>
        </row>
        <row r="451">
          <cell r="A451">
            <v>35647</v>
          </cell>
          <cell r="B451">
            <v>2.23</v>
          </cell>
          <cell r="C451">
            <v>9607.898454835713</v>
          </cell>
          <cell r="D451">
            <v>1.0834999999999999</v>
          </cell>
          <cell r="E451">
            <v>1.0843</v>
          </cell>
        </row>
        <row r="452">
          <cell r="A452">
            <v>35648</v>
          </cell>
          <cell r="B452">
            <v>2.2200000000000002</v>
          </cell>
          <cell r="C452">
            <v>9615.0082996922902</v>
          </cell>
          <cell r="D452">
            <v>1.0837000000000001</v>
          </cell>
          <cell r="E452">
            <v>1.0845</v>
          </cell>
        </row>
        <row r="453">
          <cell r="A453">
            <v>35649</v>
          </cell>
          <cell r="B453">
            <v>2.23</v>
          </cell>
          <cell r="C453">
            <v>9622.1554558617281</v>
          </cell>
          <cell r="D453">
            <v>1.0843</v>
          </cell>
          <cell r="E453">
            <v>1.0851</v>
          </cell>
        </row>
        <row r="454">
          <cell r="A454">
            <v>35650</v>
          </cell>
          <cell r="B454">
            <v>2.2400000000000002</v>
          </cell>
          <cell r="C454">
            <v>9629.339998602105</v>
          </cell>
          <cell r="D454">
            <v>1.085</v>
          </cell>
          <cell r="E454">
            <v>1.0858000000000001</v>
          </cell>
        </row>
        <row r="455">
          <cell r="A455">
            <v>35651</v>
          </cell>
          <cell r="C455">
            <v>9629.339998602105</v>
          </cell>
          <cell r="D455">
            <v>1.085</v>
          </cell>
          <cell r="E455">
            <v>1.0858000000000001</v>
          </cell>
        </row>
        <row r="456">
          <cell r="A456">
            <v>35652</v>
          </cell>
          <cell r="C456">
            <v>9629.339998602105</v>
          </cell>
          <cell r="D456">
            <v>1.085</v>
          </cell>
          <cell r="E456">
            <v>1.0858000000000001</v>
          </cell>
        </row>
        <row r="457">
          <cell r="A457">
            <v>35653</v>
          </cell>
          <cell r="B457">
            <v>2.25</v>
          </cell>
          <cell r="C457">
            <v>9636.5620036010569</v>
          </cell>
          <cell r="D457">
            <v>1.085</v>
          </cell>
          <cell r="E457">
            <v>1.0858000000000001</v>
          </cell>
        </row>
        <row r="458">
          <cell r="A458">
            <v>35654</v>
          </cell>
          <cell r="B458">
            <v>2.27</v>
          </cell>
          <cell r="C458">
            <v>9643.8536688504482</v>
          </cell>
          <cell r="D458">
            <v>1.0851</v>
          </cell>
          <cell r="E458">
            <v>1.0859000000000001</v>
          </cell>
        </row>
        <row r="459">
          <cell r="A459">
            <v>35655</v>
          </cell>
          <cell r="B459">
            <v>2.27</v>
          </cell>
          <cell r="C459">
            <v>9651.150851459879</v>
          </cell>
          <cell r="D459">
            <v>1.0854999999999999</v>
          </cell>
          <cell r="E459">
            <v>1.0863</v>
          </cell>
        </row>
        <row r="460">
          <cell r="A460">
            <v>35656</v>
          </cell>
          <cell r="B460">
            <v>2.2599999999999998</v>
          </cell>
          <cell r="C460">
            <v>9658.4213851013119</v>
          </cell>
          <cell r="D460">
            <v>1.0855999999999999</v>
          </cell>
          <cell r="E460">
            <v>1.0864</v>
          </cell>
        </row>
        <row r="461">
          <cell r="A461">
            <v>35657</v>
          </cell>
          <cell r="B461">
            <v>2.2599999999999998</v>
          </cell>
          <cell r="C461">
            <v>9665.6973958780891</v>
          </cell>
          <cell r="D461">
            <v>1.0865</v>
          </cell>
          <cell r="E461">
            <v>1.0872999999999999</v>
          </cell>
        </row>
        <row r="462">
          <cell r="A462">
            <v>35658</v>
          </cell>
          <cell r="C462">
            <v>9665.6973958780891</v>
          </cell>
          <cell r="D462">
            <v>1.0865</v>
          </cell>
          <cell r="E462">
            <v>1.0872999999999999</v>
          </cell>
        </row>
        <row r="463">
          <cell r="A463">
            <v>35659</v>
          </cell>
          <cell r="C463">
            <v>9665.6973958780891</v>
          </cell>
          <cell r="D463">
            <v>1.0865</v>
          </cell>
          <cell r="E463">
            <v>1.0872999999999999</v>
          </cell>
        </row>
        <row r="464">
          <cell r="A464">
            <v>35660</v>
          </cell>
          <cell r="B464">
            <v>2.25</v>
          </cell>
          <cell r="C464">
            <v>9672.9466689249984</v>
          </cell>
          <cell r="D464">
            <v>1.0876999999999999</v>
          </cell>
          <cell r="E464">
            <v>1.0885</v>
          </cell>
        </row>
        <row r="465">
          <cell r="A465">
            <v>35661</v>
          </cell>
          <cell r="B465">
            <v>2.25</v>
          </cell>
          <cell r="C465">
            <v>9680.201378926693</v>
          </cell>
          <cell r="D465">
            <v>1.0886</v>
          </cell>
          <cell r="E465">
            <v>1.0893999999999999</v>
          </cell>
        </row>
        <row r="466">
          <cell r="A466">
            <v>35662</v>
          </cell>
          <cell r="B466">
            <v>2.25</v>
          </cell>
          <cell r="C466">
            <v>9687.4615299608886</v>
          </cell>
          <cell r="D466">
            <v>1.0882000000000001</v>
          </cell>
          <cell r="E466">
            <v>1.089</v>
          </cell>
        </row>
        <row r="467">
          <cell r="A467">
            <v>35663</v>
          </cell>
          <cell r="B467">
            <v>2.25</v>
          </cell>
          <cell r="C467">
            <v>9694.7271261083588</v>
          </cell>
          <cell r="D467">
            <v>1.0880000000000001</v>
          </cell>
          <cell r="E467">
            <v>1.0888</v>
          </cell>
        </row>
        <row r="468">
          <cell r="A468">
            <v>35664</v>
          </cell>
          <cell r="B468">
            <v>2.25</v>
          </cell>
          <cell r="C468">
            <v>9701.9981714529404</v>
          </cell>
          <cell r="D468">
            <v>1.0904</v>
          </cell>
          <cell r="E468">
            <v>1.0911999999999999</v>
          </cell>
        </row>
        <row r="469">
          <cell r="A469">
            <v>35665</v>
          </cell>
          <cell r="C469">
            <v>9701.9981714529404</v>
          </cell>
          <cell r="D469">
            <v>1.0904</v>
          </cell>
          <cell r="E469">
            <v>1.0911999999999999</v>
          </cell>
        </row>
        <row r="470">
          <cell r="A470">
            <v>35666</v>
          </cell>
          <cell r="C470">
            <v>9701.9981714529404</v>
          </cell>
          <cell r="D470">
            <v>1.0904</v>
          </cell>
          <cell r="E470">
            <v>1.0911999999999999</v>
          </cell>
        </row>
        <row r="471">
          <cell r="A471">
            <v>35667</v>
          </cell>
          <cell r="B471">
            <v>2.2400000000000002</v>
          </cell>
          <cell r="C471">
            <v>9709.2423300876253</v>
          </cell>
          <cell r="D471">
            <v>1.0911999999999999</v>
          </cell>
          <cell r="E471">
            <v>1.0920000000000001</v>
          </cell>
        </row>
        <row r="472">
          <cell r="A472">
            <v>35668</v>
          </cell>
          <cell r="B472">
            <v>2.2400000000000002</v>
          </cell>
          <cell r="C472">
            <v>9716.4918976940917</v>
          </cell>
          <cell r="D472">
            <v>1.0916999999999999</v>
          </cell>
          <cell r="E472">
            <v>1.0925</v>
          </cell>
        </row>
        <row r="473">
          <cell r="A473">
            <v>35669</v>
          </cell>
          <cell r="B473">
            <v>2.2400000000000002</v>
          </cell>
          <cell r="C473">
            <v>9723.7468783110362</v>
          </cell>
          <cell r="D473">
            <v>1.0913999999999999</v>
          </cell>
          <cell r="E473">
            <v>1.0922000000000001</v>
          </cell>
        </row>
        <row r="474">
          <cell r="A474">
            <v>35670</v>
          </cell>
          <cell r="B474">
            <v>2.2400000000000002</v>
          </cell>
          <cell r="C474">
            <v>9731.0072759801751</v>
          </cell>
          <cell r="D474">
            <v>1.0908</v>
          </cell>
          <cell r="E474">
            <v>1.0915999999999999</v>
          </cell>
        </row>
        <row r="475">
          <cell r="A475">
            <v>35671</v>
          </cell>
          <cell r="B475">
            <v>2.16</v>
          </cell>
          <cell r="C475">
            <v>9738.0136012188814</v>
          </cell>
          <cell r="D475">
            <v>1.0908</v>
          </cell>
          <cell r="E475">
            <v>1.0915999999999999</v>
          </cell>
        </row>
        <row r="476">
          <cell r="A476">
            <v>35672</v>
          </cell>
          <cell r="C476">
            <v>9738.0136012188814</v>
          </cell>
          <cell r="D476">
            <v>1.0908</v>
          </cell>
          <cell r="E476">
            <v>1.0915999999999999</v>
          </cell>
        </row>
        <row r="477">
          <cell r="A477">
            <v>35673</v>
          </cell>
          <cell r="C477">
            <v>9738.0136012188814</v>
          </cell>
          <cell r="D477">
            <v>1.0908</v>
          </cell>
          <cell r="E477">
            <v>1.0915999999999999</v>
          </cell>
        </row>
        <row r="478">
          <cell r="A478">
            <v>35674</v>
          </cell>
          <cell r="B478">
            <v>2.16</v>
          </cell>
          <cell r="C478">
            <v>9745.0249710117587</v>
          </cell>
          <cell r="D478">
            <v>1.0906</v>
          </cell>
          <cell r="E478">
            <v>1.0913999999999999</v>
          </cell>
        </row>
        <row r="479">
          <cell r="A479">
            <v>35675</v>
          </cell>
          <cell r="B479">
            <v>2.15</v>
          </cell>
          <cell r="C479">
            <v>9752.0089055743174</v>
          </cell>
          <cell r="D479">
            <v>1.0913999999999999</v>
          </cell>
          <cell r="E479">
            <v>1.0922000000000001</v>
          </cell>
        </row>
        <row r="480">
          <cell r="A480">
            <v>35676</v>
          </cell>
          <cell r="B480">
            <v>2.15</v>
          </cell>
          <cell r="C480">
            <v>9758.9978452899795</v>
          </cell>
          <cell r="D480">
            <v>1.0916999999999999</v>
          </cell>
          <cell r="E480">
            <v>1.0925</v>
          </cell>
        </row>
        <row r="481">
          <cell r="A481">
            <v>35677</v>
          </cell>
          <cell r="B481">
            <v>2.15</v>
          </cell>
          <cell r="C481">
            <v>9765.9917937457703</v>
          </cell>
          <cell r="D481">
            <v>1.0916999999999999</v>
          </cell>
          <cell r="E481">
            <v>1.0925</v>
          </cell>
        </row>
        <row r="482">
          <cell r="A482">
            <v>35678</v>
          </cell>
          <cell r="B482">
            <v>2.15</v>
          </cell>
          <cell r="C482">
            <v>9772.990754531289</v>
          </cell>
          <cell r="D482">
            <v>1.0921000000000001</v>
          </cell>
          <cell r="E482">
            <v>1.0929</v>
          </cell>
        </row>
        <row r="483">
          <cell r="A483">
            <v>35679</v>
          </cell>
          <cell r="C483">
            <v>9772.990754531289</v>
          </cell>
          <cell r="D483">
            <v>1.0921000000000001</v>
          </cell>
          <cell r="E483">
            <v>1.0929</v>
          </cell>
        </row>
        <row r="484">
          <cell r="A484">
            <v>35680</v>
          </cell>
          <cell r="C484">
            <v>9772.990754531289</v>
          </cell>
          <cell r="D484">
            <v>1.0921000000000001</v>
          </cell>
          <cell r="E484">
            <v>1.0929</v>
          </cell>
        </row>
        <row r="485">
          <cell r="A485">
            <v>35681</v>
          </cell>
          <cell r="B485">
            <v>2.15</v>
          </cell>
          <cell r="C485">
            <v>9779.994731238703</v>
          </cell>
          <cell r="D485">
            <v>1.0908</v>
          </cell>
          <cell r="E485">
            <v>1.0915999999999999</v>
          </cell>
        </row>
        <row r="486">
          <cell r="A486">
            <v>35682</v>
          </cell>
          <cell r="B486">
            <v>2.15</v>
          </cell>
          <cell r="C486">
            <v>9787.0037274627575</v>
          </cell>
          <cell r="D486">
            <v>1.0907</v>
          </cell>
          <cell r="E486">
            <v>1.0914999999999999</v>
          </cell>
        </row>
        <row r="487">
          <cell r="A487">
            <v>35683</v>
          </cell>
          <cell r="B487">
            <v>2.15</v>
          </cell>
          <cell r="C487">
            <v>9794.0177468007732</v>
          </cell>
          <cell r="D487">
            <v>1.091</v>
          </cell>
          <cell r="E487">
            <v>1.0918000000000001</v>
          </cell>
        </row>
        <row r="488">
          <cell r="A488">
            <v>35684</v>
          </cell>
          <cell r="B488">
            <v>2.15</v>
          </cell>
          <cell r="C488">
            <v>9801.0367928526466</v>
          </cell>
          <cell r="D488">
            <v>1.0913999999999999</v>
          </cell>
          <cell r="E488">
            <v>1.0922000000000001</v>
          </cell>
        </row>
        <row r="489">
          <cell r="A489">
            <v>35685</v>
          </cell>
          <cell r="B489">
            <v>2.16</v>
          </cell>
          <cell r="C489">
            <v>9808.0935393435011</v>
          </cell>
          <cell r="D489">
            <v>1.0916999999999999</v>
          </cell>
          <cell r="E489">
            <v>1.0925</v>
          </cell>
        </row>
        <row r="490">
          <cell r="A490">
            <v>35686</v>
          </cell>
          <cell r="C490">
            <v>9808.0935393435011</v>
          </cell>
          <cell r="D490">
            <v>1.0916999999999999</v>
          </cell>
          <cell r="E490">
            <v>1.0925</v>
          </cell>
        </row>
        <row r="491">
          <cell r="A491">
            <v>35687</v>
          </cell>
          <cell r="C491">
            <v>9808.0935393435011</v>
          </cell>
          <cell r="D491">
            <v>1.0916999999999999</v>
          </cell>
          <cell r="E491">
            <v>1.0925</v>
          </cell>
        </row>
        <row r="492">
          <cell r="A492">
            <v>35688</v>
          </cell>
          <cell r="B492">
            <v>2.16</v>
          </cell>
          <cell r="C492">
            <v>9815.1553666918298</v>
          </cell>
          <cell r="D492">
            <v>1.0919000000000001</v>
          </cell>
          <cell r="E492">
            <v>1.0927</v>
          </cell>
        </row>
        <row r="493">
          <cell r="A493">
            <v>35689</v>
          </cell>
          <cell r="B493">
            <v>2.15</v>
          </cell>
          <cell r="C493">
            <v>9822.1895613712932</v>
          </cell>
          <cell r="D493">
            <v>1.0924</v>
          </cell>
          <cell r="E493">
            <v>1.0931999999999999</v>
          </cell>
        </row>
        <row r="494">
          <cell r="A494">
            <v>35690</v>
          </cell>
          <cell r="B494">
            <v>2.15</v>
          </cell>
          <cell r="C494">
            <v>9829.2287972236099</v>
          </cell>
          <cell r="D494">
            <v>1.093</v>
          </cell>
          <cell r="E494">
            <v>1.0938000000000001</v>
          </cell>
        </row>
        <row r="495">
          <cell r="A495">
            <v>35691</v>
          </cell>
          <cell r="B495">
            <v>2.15</v>
          </cell>
          <cell r="C495">
            <v>9836.2730778616205</v>
          </cell>
          <cell r="D495">
            <v>1.0933999999999999</v>
          </cell>
          <cell r="E495">
            <v>1.0942000000000001</v>
          </cell>
        </row>
        <row r="496">
          <cell r="A496">
            <v>35692</v>
          </cell>
          <cell r="B496">
            <v>2.15</v>
          </cell>
          <cell r="C496">
            <v>9843.3224069007556</v>
          </cell>
          <cell r="D496">
            <v>1.0934999999999999</v>
          </cell>
          <cell r="E496">
            <v>1.0943000000000001</v>
          </cell>
        </row>
        <row r="497">
          <cell r="A497">
            <v>35693</v>
          </cell>
          <cell r="C497">
            <v>9843.3224069007556</v>
          </cell>
          <cell r="D497">
            <v>1.0934999999999999</v>
          </cell>
          <cell r="E497">
            <v>1.0943000000000001</v>
          </cell>
        </row>
        <row r="498">
          <cell r="A498">
            <v>35694</v>
          </cell>
          <cell r="C498">
            <v>9843.3224069007556</v>
          </cell>
          <cell r="D498">
            <v>1.0934999999999999</v>
          </cell>
          <cell r="E498">
            <v>1.0943000000000001</v>
          </cell>
        </row>
        <row r="499">
          <cell r="A499">
            <v>35695</v>
          </cell>
          <cell r="B499">
            <v>2.15</v>
          </cell>
          <cell r="C499">
            <v>9850.3767879590341</v>
          </cell>
          <cell r="D499">
            <v>1.0941000000000001</v>
          </cell>
          <cell r="E499">
            <v>1.0949</v>
          </cell>
        </row>
        <row r="500">
          <cell r="A500">
            <v>35696</v>
          </cell>
          <cell r="B500">
            <v>2.15</v>
          </cell>
          <cell r="C500">
            <v>9857.4362246570709</v>
          </cell>
          <cell r="D500">
            <v>1.0944</v>
          </cell>
          <cell r="E500">
            <v>1.0952</v>
          </cell>
        </row>
        <row r="501">
          <cell r="A501">
            <v>35697</v>
          </cell>
          <cell r="B501">
            <v>2.13</v>
          </cell>
          <cell r="C501">
            <v>9864.4350043765771</v>
          </cell>
          <cell r="D501">
            <v>1.0946</v>
          </cell>
          <cell r="E501">
            <v>1.0953999999999999</v>
          </cell>
        </row>
        <row r="502">
          <cell r="A502">
            <v>35698</v>
          </cell>
          <cell r="B502">
            <v>2.12</v>
          </cell>
          <cell r="C502">
            <v>9871.4058717796688</v>
          </cell>
          <cell r="D502">
            <v>1.0947</v>
          </cell>
          <cell r="E502">
            <v>1.0954999999999999</v>
          </cell>
        </row>
        <row r="503">
          <cell r="A503">
            <v>35699</v>
          </cell>
          <cell r="B503">
            <v>2.11</v>
          </cell>
          <cell r="C503">
            <v>9878.3487605761529</v>
          </cell>
          <cell r="D503">
            <v>1.0952999999999999</v>
          </cell>
          <cell r="E503">
            <v>1.0961000000000001</v>
          </cell>
        </row>
        <row r="504">
          <cell r="A504">
            <v>35700</v>
          </cell>
          <cell r="C504">
            <v>9878.3487605761529</v>
          </cell>
          <cell r="D504">
            <v>1.0952999999999999</v>
          </cell>
          <cell r="E504">
            <v>1.0961000000000001</v>
          </cell>
        </row>
        <row r="505">
          <cell r="A505">
            <v>35701</v>
          </cell>
          <cell r="C505">
            <v>9878.3487605761529</v>
          </cell>
          <cell r="D505">
            <v>1.0952999999999999</v>
          </cell>
          <cell r="E505">
            <v>1.0961000000000001</v>
          </cell>
        </row>
        <row r="506">
          <cell r="A506">
            <v>35702</v>
          </cell>
          <cell r="B506">
            <v>2.0699999999999998</v>
          </cell>
          <cell r="C506">
            <v>9885.1648212209511</v>
          </cell>
          <cell r="D506">
            <v>1.0953999999999999</v>
          </cell>
          <cell r="E506">
            <v>1.0962000000000001</v>
          </cell>
        </row>
        <row r="507">
          <cell r="A507">
            <v>35703</v>
          </cell>
          <cell r="B507">
            <v>2.0699999999999998</v>
          </cell>
          <cell r="C507">
            <v>9891.9855849475953</v>
          </cell>
          <cell r="D507">
            <v>1.0955999999999999</v>
          </cell>
          <cell r="E507">
            <v>1.0964</v>
          </cell>
        </row>
        <row r="508">
          <cell r="A508">
            <v>35704</v>
          </cell>
          <cell r="B508">
            <v>2.06</v>
          </cell>
          <cell r="C508">
            <v>9898.7780817159273</v>
          </cell>
          <cell r="D508">
            <v>1.0959000000000001</v>
          </cell>
          <cell r="E508">
            <v>1.0967</v>
          </cell>
        </row>
        <row r="509">
          <cell r="A509">
            <v>35705</v>
          </cell>
          <cell r="B509">
            <v>2.0499999999999998</v>
          </cell>
          <cell r="C509">
            <v>9905.5422467384342</v>
          </cell>
          <cell r="D509">
            <v>1.0962000000000001</v>
          </cell>
          <cell r="E509">
            <v>1.097</v>
          </cell>
        </row>
        <row r="510">
          <cell r="A510">
            <v>35706</v>
          </cell>
          <cell r="B510">
            <v>2.0499999999999998</v>
          </cell>
          <cell r="C510">
            <v>9912.311033940372</v>
          </cell>
          <cell r="D510">
            <v>1.0963000000000001</v>
          </cell>
          <cell r="E510">
            <v>1.0971</v>
          </cell>
        </row>
        <row r="511">
          <cell r="A511">
            <v>35707</v>
          </cell>
          <cell r="C511">
            <v>9912.311033940372</v>
          </cell>
          <cell r="D511">
            <v>1.0963000000000001</v>
          </cell>
          <cell r="E511">
            <v>1.0971</v>
          </cell>
        </row>
        <row r="512">
          <cell r="A512">
            <v>35708</v>
          </cell>
          <cell r="C512">
            <v>9912.311033940372</v>
          </cell>
          <cell r="D512">
            <v>1.0963000000000001</v>
          </cell>
          <cell r="E512">
            <v>1.0971</v>
          </cell>
        </row>
        <row r="513">
          <cell r="A513">
            <v>35709</v>
          </cell>
          <cell r="B513">
            <v>2.0499999999999998</v>
          </cell>
          <cell r="C513">
            <v>9919.0844464802321</v>
          </cell>
          <cell r="D513">
            <v>1.0966</v>
          </cell>
          <cell r="E513">
            <v>1.0973999999999999</v>
          </cell>
        </row>
        <row r="514">
          <cell r="A514">
            <v>35710</v>
          </cell>
          <cell r="B514">
            <v>2.0499999999999998</v>
          </cell>
          <cell r="C514">
            <v>9925.8624875186615</v>
          </cell>
          <cell r="D514">
            <v>1.0969</v>
          </cell>
          <cell r="E514">
            <v>1.0976999999999999</v>
          </cell>
        </row>
        <row r="515">
          <cell r="A515">
            <v>35711</v>
          </cell>
          <cell r="B515">
            <v>2.0499999999999998</v>
          </cell>
          <cell r="C515">
            <v>9932.6451602184661</v>
          </cell>
          <cell r="D515">
            <v>1.0971</v>
          </cell>
          <cell r="E515">
            <v>1.0979000000000001</v>
          </cell>
        </row>
        <row r="516">
          <cell r="A516">
            <v>35712</v>
          </cell>
          <cell r="B516">
            <v>2.0499999999999998</v>
          </cell>
          <cell r="C516">
            <v>9939.4324677446166</v>
          </cell>
          <cell r="D516">
            <v>1.0973999999999999</v>
          </cell>
          <cell r="E516">
            <v>1.0982000000000001</v>
          </cell>
        </row>
        <row r="517">
          <cell r="A517">
            <v>35713</v>
          </cell>
          <cell r="B517">
            <v>2.0499999999999998</v>
          </cell>
          <cell r="C517">
            <v>9946.2244132642427</v>
          </cell>
          <cell r="D517">
            <v>1.0976999999999999</v>
          </cell>
          <cell r="E517">
            <v>1.0985</v>
          </cell>
        </row>
        <row r="518">
          <cell r="A518">
            <v>35714</v>
          </cell>
          <cell r="C518">
            <v>9946.2244132642427</v>
          </cell>
          <cell r="D518">
            <v>1.0976999999999999</v>
          </cell>
          <cell r="E518">
            <v>1.0985</v>
          </cell>
        </row>
        <row r="519">
          <cell r="A519">
            <v>35715</v>
          </cell>
          <cell r="C519">
            <v>9946.2244132642427</v>
          </cell>
          <cell r="D519">
            <v>1.0976999999999999</v>
          </cell>
          <cell r="E519">
            <v>1.0985</v>
          </cell>
        </row>
        <row r="520">
          <cell r="A520">
            <v>35716</v>
          </cell>
          <cell r="B520">
            <v>2.0499999999999998</v>
          </cell>
          <cell r="C520">
            <v>9953.0209999466406</v>
          </cell>
          <cell r="D520">
            <v>1.0976999999999999</v>
          </cell>
          <cell r="E520">
            <v>1.0985</v>
          </cell>
        </row>
        <row r="521">
          <cell r="A521">
            <v>35717</v>
          </cell>
          <cell r="B521">
            <v>2.06</v>
          </cell>
          <cell r="C521">
            <v>9959.8554076999371</v>
          </cell>
          <cell r="D521">
            <v>1.0980000000000001</v>
          </cell>
          <cell r="E521">
            <v>1.0988</v>
          </cell>
        </row>
        <row r="522">
          <cell r="A522">
            <v>35718</v>
          </cell>
          <cell r="B522">
            <v>2.0699999999999998</v>
          </cell>
          <cell r="C522">
            <v>9966.7277079312516</v>
          </cell>
          <cell r="D522">
            <v>1.0986</v>
          </cell>
          <cell r="E522">
            <v>1.0993999999999999</v>
          </cell>
        </row>
        <row r="523">
          <cell r="A523">
            <v>35719</v>
          </cell>
          <cell r="B523">
            <v>2.0699999999999998</v>
          </cell>
          <cell r="C523">
            <v>9973.6047500497243</v>
          </cell>
          <cell r="D523">
            <v>1.0988</v>
          </cell>
          <cell r="E523">
            <v>1.0995999999999999</v>
          </cell>
        </row>
        <row r="524">
          <cell r="A524">
            <v>35720</v>
          </cell>
          <cell r="B524">
            <v>2.0699999999999998</v>
          </cell>
          <cell r="C524">
            <v>9980.4865373272587</v>
          </cell>
          <cell r="D524">
            <v>1.0992</v>
          </cell>
          <cell r="E524">
            <v>1.1000000000000001</v>
          </cell>
        </row>
        <row r="525">
          <cell r="A525">
            <v>35721</v>
          </cell>
          <cell r="C525">
            <v>9980.4865373272587</v>
          </cell>
          <cell r="D525">
            <v>1.0992</v>
          </cell>
          <cell r="E525">
            <v>1.1000000000000001</v>
          </cell>
        </row>
        <row r="526">
          <cell r="A526">
            <v>35722</v>
          </cell>
          <cell r="C526">
            <v>9980.4865373272587</v>
          </cell>
          <cell r="D526">
            <v>1.0992</v>
          </cell>
          <cell r="E526">
            <v>1.1000000000000001</v>
          </cell>
        </row>
        <row r="527">
          <cell r="A527">
            <v>35723</v>
          </cell>
          <cell r="B527">
            <v>2.06</v>
          </cell>
          <cell r="C527">
            <v>9987.3398047495575</v>
          </cell>
          <cell r="D527">
            <v>1.0994999999999999</v>
          </cell>
          <cell r="E527">
            <v>1.1003000000000001</v>
          </cell>
        </row>
        <row r="528">
          <cell r="A528">
            <v>35724</v>
          </cell>
          <cell r="B528">
            <v>2.06</v>
          </cell>
          <cell r="C528">
            <v>9994.1977780821526</v>
          </cell>
          <cell r="D528">
            <v>1.0995999999999999</v>
          </cell>
          <cell r="E528">
            <v>1.1004</v>
          </cell>
        </row>
        <row r="529">
          <cell r="A529">
            <v>35725</v>
          </cell>
          <cell r="B529">
            <v>2.06</v>
          </cell>
          <cell r="C529">
            <v>10001.060460556437</v>
          </cell>
          <cell r="D529">
            <v>1.1000000000000001</v>
          </cell>
          <cell r="E529">
            <v>1.1008</v>
          </cell>
        </row>
        <row r="530">
          <cell r="A530">
            <v>35726</v>
          </cell>
          <cell r="B530">
            <v>2.06</v>
          </cell>
          <cell r="C530">
            <v>10007.92785540602</v>
          </cell>
          <cell r="D530">
            <v>1.1001000000000001</v>
          </cell>
          <cell r="E530">
            <v>1.1009</v>
          </cell>
        </row>
        <row r="531">
          <cell r="A531">
            <v>35727</v>
          </cell>
          <cell r="B531">
            <v>2.0499999999999998</v>
          </cell>
          <cell r="C531">
            <v>10014.766606107214</v>
          </cell>
          <cell r="D531">
            <v>1.1004</v>
          </cell>
          <cell r="E531">
            <v>1.1012</v>
          </cell>
        </row>
        <row r="532">
          <cell r="A532">
            <v>35728</v>
          </cell>
          <cell r="C532">
            <v>10014.766606107214</v>
          </cell>
          <cell r="D532">
            <v>1.1004</v>
          </cell>
          <cell r="E532">
            <v>1.1012</v>
          </cell>
        </row>
        <row r="533">
          <cell r="A533">
            <v>35729</v>
          </cell>
          <cell r="C533">
            <v>10014.766606107214</v>
          </cell>
          <cell r="D533">
            <v>1.1004</v>
          </cell>
          <cell r="E533">
            <v>1.1012</v>
          </cell>
        </row>
        <row r="534">
          <cell r="A534">
            <v>35730</v>
          </cell>
          <cell r="B534">
            <v>2.06</v>
          </cell>
          <cell r="C534">
            <v>10021.643412510075</v>
          </cell>
          <cell r="D534">
            <v>1.1019000000000001</v>
          </cell>
          <cell r="E534">
            <v>1.1027</v>
          </cell>
        </row>
        <row r="535">
          <cell r="A535">
            <v>35731</v>
          </cell>
          <cell r="B535">
            <v>2.08</v>
          </cell>
          <cell r="C535">
            <v>10028.591751942749</v>
          </cell>
          <cell r="D535">
            <v>1.1055999999999999</v>
          </cell>
          <cell r="E535">
            <v>1.1064000000000001</v>
          </cell>
        </row>
        <row r="536">
          <cell r="A536">
            <v>35732</v>
          </cell>
          <cell r="B536">
            <v>2.1</v>
          </cell>
          <cell r="C536">
            <v>10035.611766169108</v>
          </cell>
          <cell r="D536">
            <v>1.1015999999999999</v>
          </cell>
          <cell r="E536">
            <v>1.1024</v>
          </cell>
        </row>
        <row r="537">
          <cell r="A537">
            <v>35733</v>
          </cell>
          <cell r="B537">
            <v>2.17</v>
          </cell>
          <cell r="C537">
            <v>10042.870858679971</v>
          </cell>
          <cell r="D537">
            <v>1.1054999999999999</v>
          </cell>
          <cell r="E537">
            <v>1.1063000000000001</v>
          </cell>
        </row>
        <row r="538">
          <cell r="A538">
            <v>35734</v>
          </cell>
          <cell r="B538">
            <v>4.62</v>
          </cell>
          <cell r="C538">
            <v>10058.336879802338</v>
          </cell>
          <cell r="D538">
            <v>1.1023000000000001</v>
          </cell>
          <cell r="E538">
            <v>1.1031</v>
          </cell>
        </row>
        <row r="539">
          <cell r="A539">
            <v>35735</v>
          </cell>
          <cell r="C539">
            <v>10058.336879802338</v>
          </cell>
          <cell r="D539">
            <v>1.1023000000000001</v>
          </cell>
          <cell r="E539">
            <v>1.1031</v>
          </cell>
        </row>
        <row r="540">
          <cell r="A540">
            <v>35736</v>
          </cell>
          <cell r="C540">
            <v>10058.336879802338</v>
          </cell>
          <cell r="D540">
            <v>1.1023000000000001</v>
          </cell>
          <cell r="E540">
            <v>1.1031</v>
          </cell>
        </row>
        <row r="541">
          <cell r="A541">
            <v>35737</v>
          </cell>
          <cell r="B541">
            <v>4.4000000000000004</v>
          </cell>
          <cell r="C541">
            <v>10073.089107226049</v>
          </cell>
          <cell r="D541">
            <v>1.1022000000000001</v>
          </cell>
          <cell r="E541">
            <v>1.103</v>
          </cell>
        </row>
        <row r="542">
          <cell r="A542">
            <v>35738</v>
          </cell>
          <cell r="B542">
            <v>4.4000000000000004</v>
          </cell>
          <cell r="C542">
            <v>10087.862971249981</v>
          </cell>
          <cell r="D542">
            <v>1.1032999999999999</v>
          </cell>
          <cell r="E542">
            <v>1.1041000000000001</v>
          </cell>
        </row>
        <row r="543">
          <cell r="A543">
            <v>35739</v>
          </cell>
          <cell r="B543">
            <v>4.3899999999999997</v>
          </cell>
          <cell r="C543">
            <v>10102.62487739791</v>
          </cell>
          <cell r="D543">
            <v>1.1032999999999999</v>
          </cell>
          <cell r="E543">
            <v>1.1041000000000001</v>
          </cell>
        </row>
        <row r="544">
          <cell r="A544">
            <v>35740</v>
          </cell>
          <cell r="B544">
            <v>4.43</v>
          </cell>
          <cell r="C544">
            <v>10117.5430868002</v>
          </cell>
          <cell r="D544">
            <v>1.1061000000000001</v>
          </cell>
          <cell r="E544">
            <v>1.1069</v>
          </cell>
        </row>
        <row r="545">
          <cell r="A545">
            <v>35741</v>
          </cell>
          <cell r="B545">
            <v>4.45</v>
          </cell>
          <cell r="C545">
            <v>10132.550775712287</v>
          </cell>
          <cell r="D545">
            <v>1.1073999999999999</v>
          </cell>
          <cell r="E545">
            <v>1.1082000000000001</v>
          </cell>
        </row>
        <row r="546">
          <cell r="A546">
            <v>35742</v>
          </cell>
          <cell r="C546">
            <v>10132.550775712287</v>
          </cell>
          <cell r="D546">
            <v>1.1073999999999999</v>
          </cell>
          <cell r="E546">
            <v>1.1082000000000001</v>
          </cell>
        </row>
        <row r="547">
          <cell r="A547">
            <v>35743</v>
          </cell>
          <cell r="C547">
            <v>10132.550775712287</v>
          </cell>
          <cell r="D547">
            <v>1.1073999999999999</v>
          </cell>
          <cell r="E547">
            <v>1.1082000000000001</v>
          </cell>
        </row>
        <row r="548">
          <cell r="A548">
            <v>35744</v>
          </cell>
          <cell r="B548">
            <v>4.45</v>
          </cell>
          <cell r="C548">
            <v>10147.580726029593</v>
          </cell>
          <cell r="D548">
            <v>1.1045</v>
          </cell>
          <cell r="E548">
            <v>1.1052999999999999</v>
          </cell>
        </row>
        <row r="549">
          <cell r="A549">
            <v>35745</v>
          </cell>
          <cell r="B549">
            <v>4.45</v>
          </cell>
          <cell r="C549">
            <v>10162.632970773204</v>
          </cell>
          <cell r="D549">
            <v>1.1042000000000001</v>
          </cell>
          <cell r="E549">
            <v>1.105</v>
          </cell>
        </row>
        <row r="550">
          <cell r="A550">
            <v>35746</v>
          </cell>
          <cell r="B550">
            <v>4.45</v>
          </cell>
          <cell r="C550">
            <v>10177.707543013184</v>
          </cell>
          <cell r="D550">
            <v>1.1055999999999999</v>
          </cell>
          <cell r="E550">
            <v>1.1064000000000001</v>
          </cell>
        </row>
        <row r="551">
          <cell r="A551">
            <v>35747</v>
          </cell>
          <cell r="B551">
            <v>4.45</v>
          </cell>
          <cell r="C551">
            <v>10192.804475868654</v>
          </cell>
          <cell r="D551">
            <v>1.1062000000000001</v>
          </cell>
          <cell r="E551">
            <v>1.107</v>
          </cell>
        </row>
        <row r="552">
          <cell r="A552">
            <v>35748</v>
          </cell>
          <cell r="B552">
            <v>4.45</v>
          </cell>
          <cell r="C552">
            <v>10207.923802507858</v>
          </cell>
          <cell r="D552">
            <v>1.1073999999999999</v>
          </cell>
          <cell r="E552">
            <v>1.1082000000000001</v>
          </cell>
        </row>
        <row r="553">
          <cell r="A553">
            <v>35749</v>
          </cell>
          <cell r="C553">
            <v>10207.923802507858</v>
          </cell>
          <cell r="D553">
            <v>1.1073999999999999</v>
          </cell>
          <cell r="E553">
            <v>1.1082000000000001</v>
          </cell>
        </row>
        <row r="554">
          <cell r="A554">
            <v>35750</v>
          </cell>
          <cell r="C554">
            <v>10207.923802507858</v>
          </cell>
          <cell r="D554">
            <v>1.1073999999999999</v>
          </cell>
          <cell r="E554">
            <v>1.1082000000000001</v>
          </cell>
        </row>
        <row r="555">
          <cell r="A555">
            <v>35751</v>
          </cell>
          <cell r="B555">
            <v>4.45</v>
          </cell>
          <cell r="C555">
            <v>10223.065556148244</v>
          </cell>
          <cell r="D555">
            <v>1.1059000000000001</v>
          </cell>
          <cell r="E555">
            <v>1.1067</v>
          </cell>
        </row>
        <row r="556">
          <cell r="A556">
            <v>35752</v>
          </cell>
          <cell r="B556">
            <v>4.45</v>
          </cell>
          <cell r="C556">
            <v>10238.22977005653</v>
          </cell>
          <cell r="D556">
            <v>1.1057999999999999</v>
          </cell>
          <cell r="E556">
            <v>1.1066</v>
          </cell>
        </row>
        <row r="557">
          <cell r="A557">
            <v>35753</v>
          </cell>
          <cell r="B557">
            <v>4.45</v>
          </cell>
          <cell r="C557">
            <v>10253.416477548781</v>
          </cell>
          <cell r="D557">
            <v>1.1073</v>
          </cell>
          <cell r="E557">
            <v>1.1081000000000001</v>
          </cell>
        </row>
        <row r="558">
          <cell r="A558">
            <v>35754</v>
          </cell>
          <cell r="B558">
            <v>4.45</v>
          </cell>
          <cell r="C558">
            <v>10268.625711990477</v>
          </cell>
          <cell r="D558">
            <v>1.1073</v>
          </cell>
          <cell r="E558">
            <v>1.1081000000000001</v>
          </cell>
        </row>
        <row r="559">
          <cell r="A559">
            <v>35755</v>
          </cell>
          <cell r="B559">
            <v>4.45</v>
          </cell>
          <cell r="C559">
            <v>10283.857506796596</v>
          </cell>
          <cell r="D559">
            <v>1.1086</v>
          </cell>
          <cell r="E559">
            <v>1.1093999999999999</v>
          </cell>
        </row>
        <row r="560">
          <cell r="A560">
            <v>35756</v>
          </cell>
          <cell r="C560">
            <v>10283.857506796596</v>
          </cell>
          <cell r="D560">
            <v>1.1086</v>
          </cell>
          <cell r="E560">
            <v>1.1093999999999999</v>
          </cell>
        </row>
        <row r="561">
          <cell r="A561">
            <v>35757</v>
          </cell>
          <cell r="C561">
            <v>10283.857506796596</v>
          </cell>
          <cell r="D561">
            <v>1.1086</v>
          </cell>
          <cell r="E561">
            <v>1.1093999999999999</v>
          </cell>
        </row>
        <row r="562">
          <cell r="A562">
            <v>35758</v>
          </cell>
          <cell r="B562">
            <v>4.45</v>
          </cell>
          <cell r="C562">
            <v>10299.111895431677</v>
          </cell>
          <cell r="D562">
            <v>1.1089</v>
          </cell>
          <cell r="E562">
            <v>1.1096999999999999</v>
          </cell>
        </row>
        <row r="563">
          <cell r="A563">
            <v>35759</v>
          </cell>
          <cell r="B563">
            <v>4.45</v>
          </cell>
          <cell r="C563">
            <v>10314.3889114099</v>
          </cell>
          <cell r="D563">
            <v>1.1095999999999999</v>
          </cell>
          <cell r="E563">
            <v>1.1104000000000001</v>
          </cell>
        </row>
        <row r="564">
          <cell r="A564">
            <v>35760</v>
          </cell>
          <cell r="B564">
            <v>4.45</v>
          </cell>
          <cell r="C564">
            <v>10329.688588295157</v>
          </cell>
          <cell r="D564">
            <v>1.1095999999999999</v>
          </cell>
          <cell r="E564">
            <v>1.1104000000000001</v>
          </cell>
        </row>
        <row r="565">
          <cell r="A565">
            <v>35761</v>
          </cell>
          <cell r="B565">
            <v>4.4800000000000004</v>
          </cell>
          <cell r="C565">
            <v>10345.114256587012</v>
          </cell>
          <cell r="D565">
            <v>1.1081000000000001</v>
          </cell>
          <cell r="E565">
            <v>1.1089</v>
          </cell>
        </row>
        <row r="566">
          <cell r="A566">
            <v>35762</v>
          </cell>
          <cell r="B566">
            <v>3.9</v>
          </cell>
          <cell r="C566">
            <v>10358.562905120576</v>
          </cell>
          <cell r="D566">
            <v>1.109</v>
          </cell>
          <cell r="E566">
            <v>1.1097999999999999</v>
          </cell>
        </row>
        <row r="567">
          <cell r="A567">
            <v>35763</v>
          </cell>
          <cell r="C567">
            <v>10358.562905120576</v>
          </cell>
          <cell r="D567">
            <v>1.109</v>
          </cell>
          <cell r="E567">
            <v>1.1097999999999999</v>
          </cell>
        </row>
        <row r="568">
          <cell r="A568">
            <v>35764</v>
          </cell>
          <cell r="C568">
            <v>10358.562905120576</v>
          </cell>
          <cell r="D568">
            <v>1.109</v>
          </cell>
          <cell r="E568">
            <v>1.1097999999999999</v>
          </cell>
        </row>
        <row r="569">
          <cell r="A569">
            <v>35765</v>
          </cell>
          <cell r="B569">
            <v>3.85</v>
          </cell>
          <cell r="C569">
            <v>10371.856394182147</v>
          </cell>
          <cell r="D569">
            <v>1.1088</v>
          </cell>
          <cell r="E569">
            <v>1.1095999999999999</v>
          </cell>
        </row>
        <row r="570">
          <cell r="A570">
            <v>35766</v>
          </cell>
          <cell r="B570">
            <v>3.85</v>
          </cell>
          <cell r="C570">
            <v>10385.166943221348</v>
          </cell>
          <cell r="D570">
            <v>1.1088</v>
          </cell>
          <cell r="E570">
            <v>1.1095999999999999</v>
          </cell>
        </row>
        <row r="571">
          <cell r="A571">
            <v>35767</v>
          </cell>
          <cell r="B571">
            <v>3.86</v>
          </cell>
          <cell r="C571">
            <v>10398.529191354959</v>
          </cell>
          <cell r="D571">
            <v>1.1095999999999999</v>
          </cell>
          <cell r="E571">
            <v>1.1104000000000001</v>
          </cell>
        </row>
        <row r="572">
          <cell r="A572">
            <v>35768</v>
          </cell>
          <cell r="B572">
            <v>3.89</v>
          </cell>
          <cell r="C572">
            <v>10412.012617539749</v>
          </cell>
          <cell r="D572">
            <v>1.1097999999999999</v>
          </cell>
          <cell r="E572">
            <v>1.1106</v>
          </cell>
        </row>
        <row r="573">
          <cell r="A573">
            <v>35769</v>
          </cell>
          <cell r="B573">
            <v>3.88</v>
          </cell>
          <cell r="C573">
            <v>10425.478820525101</v>
          </cell>
          <cell r="D573">
            <v>1.1096999999999999</v>
          </cell>
          <cell r="E573">
            <v>1.1105</v>
          </cell>
        </row>
        <row r="574">
          <cell r="A574">
            <v>35770</v>
          </cell>
          <cell r="C574">
            <v>10425.478820525101</v>
          </cell>
          <cell r="D574">
            <v>1.1096999999999999</v>
          </cell>
          <cell r="E574">
            <v>1.1105</v>
          </cell>
        </row>
        <row r="575">
          <cell r="A575">
            <v>35771</v>
          </cell>
          <cell r="C575">
            <v>10425.478820525101</v>
          </cell>
          <cell r="D575">
            <v>1.1096999999999999</v>
          </cell>
          <cell r="E575">
            <v>1.1105</v>
          </cell>
        </row>
        <row r="576">
          <cell r="A576">
            <v>35772</v>
          </cell>
          <cell r="B576">
            <v>3.87</v>
          </cell>
          <cell r="C576">
            <v>10438.927688203577</v>
          </cell>
          <cell r="D576">
            <v>1.1111</v>
          </cell>
          <cell r="E576">
            <v>1.1119000000000001</v>
          </cell>
        </row>
        <row r="577">
          <cell r="A577">
            <v>35773</v>
          </cell>
          <cell r="B577">
            <v>3.87</v>
          </cell>
          <cell r="C577">
            <v>10452.39390492136</v>
          </cell>
          <cell r="D577">
            <v>1.1113999999999999</v>
          </cell>
          <cell r="E577">
            <v>1.1122000000000001</v>
          </cell>
        </row>
        <row r="578">
          <cell r="A578">
            <v>35774</v>
          </cell>
          <cell r="B578">
            <v>3.87</v>
          </cell>
          <cell r="C578">
            <v>10465.87749305871</v>
          </cell>
          <cell r="D578">
            <v>1.1121000000000001</v>
          </cell>
          <cell r="E578">
            <v>1.1129</v>
          </cell>
        </row>
        <row r="579">
          <cell r="A579">
            <v>35775</v>
          </cell>
          <cell r="B579">
            <v>3.87</v>
          </cell>
          <cell r="C579">
            <v>10479.378475024756</v>
          </cell>
          <cell r="D579">
            <v>1.1143000000000001</v>
          </cell>
          <cell r="E579">
            <v>1.1151</v>
          </cell>
        </row>
        <row r="580">
          <cell r="A580">
            <v>35776</v>
          </cell>
          <cell r="B580">
            <v>3.87</v>
          </cell>
          <cell r="C580">
            <v>10492.896873257538</v>
          </cell>
          <cell r="D580">
            <v>1.1153999999999999</v>
          </cell>
          <cell r="E580">
            <v>1.1162000000000001</v>
          </cell>
        </row>
        <row r="581">
          <cell r="A581">
            <v>35777</v>
          </cell>
          <cell r="C581">
            <v>10492.896873257538</v>
          </cell>
          <cell r="D581">
            <v>1.1153999999999999</v>
          </cell>
          <cell r="E581">
            <v>1.1162000000000001</v>
          </cell>
        </row>
        <row r="582">
          <cell r="A582">
            <v>35778</v>
          </cell>
          <cell r="C582">
            <v>10492.896873257538</v>
          </cell>
          <cell r="D582">
            <v>1.1153999999999999</v>
          </cell>
          <cell r="E582">
            <v>1.1162000000000001</v>
          </cell>
        </row>
        <row r="583">
          <cell r="A583">
            <v>35779</v>
          </cell>
          <cell r="B583">
            <v>3.87</v>
          </cell>
          <cell r="C583">
            <v>10506.43271022404</v>
          </cell>
          <cell r="D583">
            <v>1.1134999999999999</v>
          </cell>
          <cell r="E583">
            <v>1.1143000000000001</v>
          </cell>
        </row>
        <row r="584">
          <cell r="A584">
            <v>35780</v>
          </cell>
          <cell r="B584">
            <v>3.87</v>
          </cell>
          <cell r="C584">
            <v>10519.98600842023</v>
          </cell>
          <cell r="D584">
            <v>1.1126</v>
          </cell>
          <cell r="E584">
            <v>1.1133999999999999</v>
          </cell>
        </row>
        <row r="585">
          <cell r="A585">
            <v>35781</v>
          </cell>
          <cell r="B585">
            <v>3.9</v>
          </cell>
          <cell r="C585">
            <v>10533.661990231178</v>
          </cell>
          <cell r="D585">
            <v>1.1133</v>
          </cell>
          <cell r="E585">
            <v>1.1141000000000001</v>
          </cell>
        </row>
        <row r="586">
          <cell r="A586">
            <v>35782</v>
          </cell>
          <cell r="B586">
            <v>4</v>
          </cell>
          <cell r="C586">
            <v>10547.706872884821</v>
          </cell>
          <cell r="D586">
            <v>1.1135999999999999</v>
          </cell>
          <cell r="E586">
            <v>1.1144000000000001</v>
          </cell>
        </row>
        <row r="587">
          <cell r="A587">
            <v>35783</v>
          </cell>
          <cell r="B587">
            <v>4</v>
          </cell>
          <cell r="C587">
            <v>10561.770482048669</v>
          </cell>
          <cell r="D587">
            <v>1.1140000000000001</v>
          </cell>
          <cell r="E587">
            <v>1.1148</v>
          </cell>
        </row>
        <row r="588">
          <cell r="A588">
            <v>35784</v>
          </cell>
          <cell r="C588">
            <v>10561.770482048669</v>
          </cell>
          <cell r="D588">
            <v>1.1140000000000001</v>
          </cell>
          <cell r="E588">
            <v>1.1148</v>
          </cell>
        </row>
        <row r="589">
          <cell r="A589">
            <v>35785</v>
          </cell>
          <cell r="C589">
            <v>10561.770482048669</v>
          </cell>
          <cell r="D589">
            <v>1.1140000000000001</v>
          </cell>
          <cell r="E589">
            <v>1.1148</v>
          </cell>
        </row>
        <row r="590">
          <cell r="A590">
            <v>35786</v>
          </cell>
          <cell r="B590">
            <v>4.05</v>
          </cell>
          <cell r="C590">
            <v>10576.028872199435</v>
          </cell>
          <cell r="D590">
            <v>1.1143000000000001</v>
          </cell>
          <cell r="E590">
            <v>1.1151</v>
          </cell>
        </row>
        <row r="591">
          <cell r="A591">
            <v>35787</v>
          </cell>
          <cell r="B591">
            <v>4.01</v>
          </cell>
          <cell r="C591">
            <v>10590.165497458609</v>
          </cell>
          <cell r="D591">
            <v>1.1142000000000001</v>
          </cell>
          <cell r="E591">
            <v>1.115</v>
          </cell>
        </row>
        <row r="592">
          <cell r="A592">
            <v>35788</v>
          </cell>
          <cell r="B592">
            <v>4.01</v>
          </cell>
          <cell r="C592">
            <v>10604.321018673547</v>
          </cell>
          <cell r="D592">
            <v>1.1142000000000001</v>
          </cell>
          <cell r="E592">
            <v>1.115</v>
          </cell>
        </row>
        <row r="593">
          <cell r="A593">
            <v>35789</v>
          </cell>
          <cell r="C593">
            <v>10604.321018673547</v>
          </cell>
          <cell r="D593">
            <v>1.1142000000000001</v>
          </cell>
          <cell r="E593">
            <v>1.115</v>
          </cell>
        </row>
        <row r="594">
          <cell r="A594">
            <v>35790</v>
          </cell>
          <cell r="B594">
            <v>4</v>
          </cell>
          <cell r="C594">
            <v>10618.460113365112</v>
          </cell>
          <cell r="D594">
            <v>1.1143000000000001</v>
          </cell>
          <cell r="E594">
            <v>1.1151</v>
          </cell>
        </row>
        <row r="595">
          <cell r="A595">
            <v>35791</v>
          </cell>
          <cell r="C595">
            <v>10618.460113365112</v>
          </cell>
          <cell r="D595">
            <v>1.1143000000000001</v>
          </cell>
          <cell r="E595">
            <v>1.1151</v>
          </cell>
        </row>
        <row r="596">
          <cell r="A596">
            <v>35792</v>
          </cell>
          <cell r="C596">
            <v>10618.460113365112</v>
          </cell>
          <cell r="D596">
            <v>1.1143000000000001</v>
          </cell>
          <cell r="E596">
            <v>1.1151</v>
          </cell>
        </row>
        <row r="597">
          <cell r="A597">
            <v>35793</v>
          </cell>
          <cell r="B597">
            <v>4.01</v>
          </cell>
          <cell r="C597">
            <v>10632.653455049978</v>
          </cell>
          <cell r="D597">
            <v>1.1149</v>
          </cell>
          <cell r="E597">
            <v>1.1156999999999999</v>
          </cell>
        </row>
        <row r="598">
          <cell r="A598">
            <v>35794</v>
          </cell>
          <cell r="B598">
            <v>3.93</v>
          </cell>
          <cell r="C598">
            <v>10646.582231076092</v>
          </cell>
          <cell r="D598">
            <v>1.1155999999999999</v>
          </cell>
          <cell r="E598">
            <v>1.1164000000000001</v>
          </cell>
        </row>
        <row r="599">
          <cell r="A599">
            <v>35795</v>
          </cell>
          <cell r="B599">
            <v>3.93</v>
          </cell>
          <cell r="C599">
            <v>10660.529253798801</v>
          </cell>
          <cell r="D599">
            <v>1.1155999999999999</v>
          </cell>
          <cell r="E599">
            <v>1.1164000000000001</v>
          </cell>
        </row>
        <row r="600">
          <cell r="A600">
            <v>35796</v>
          </cell>
          <cell r="C600">
            <v>10660.529253798801</v>
          </cell>
          <cell r="D600">
            <v>1.1155999999999999</v>
          </cell>
          <cell r="E600">
            <v>1.1164000000000001</v>
          </cell>
        </row>
        <row r="601">
          <cell r="A601">
            <v>35797</v>
          </cell>
          <cell r="B601">
            <v>38.11</v>
          </cell>
          <cell r="C601">
            <v>10674.197034595445</v>
          </cell>
          <cell r="D601">
            <v>1.1156999999999999</v>
          </cell>
          <cell r="E601">
            <v>1.1165</v>
          </cell>
        </row>
        <row r="602">
          <cell r="A602">
            <v>35798</v>
          </cell>
          <cell r="C602">
            <v>10674.197034595445</v>
          </cell>
          <cell r="D602">
            <v>1.1156999999999999</v>
          </cell>
          <cell r="E602">
            <v>1.1165</v>
          </cell>
        </row>
        <row r="603">
          <cell r="A603">
            <v>35799</v>
          </cell>
          <cell r="C603">
            <v>10674.197034595445</v>
          </cell>
          <cell r="D603">
            <v>1.1156999999999999</v>
          </cell>
          <cell r="E603">
            <v>1.1165</v>
          </cell>
        </row>
        <row r="604">
          <cell r="A604">
            <v>35800</v>
          </cell>
          <cell r="B604">
            <v>38.06</v>
          </cell>
          <cell r="C604">
            <v>10687.866981465981</v>
          </cell>
          <cell r="D604">
            <v>1.1156999999999999</v>
          </cell>
          <cell r="E604">
            <v>1.1165</v>
          </cell>
        </row>
        <row r="605">
          <cell r="A605">
            <v>35801</v>
          </cell>
          <cell r="B605">
            <v>38.07</v>
          </cell>
          <cell r="C605">
            <v>10701.557510633907</v>
          </cell>
          <cell r="D605">
            <v>1.1161000000000001</v>
          </cell>
          <cell r="E605">
            <v>1.1169</v>
          </cell>
        </row>
        <row r="606">
          <cell r="A606">
            <v>35802</v>
          </cell>
          <cell r="B606">
            <v>38.090000000000003</v>
          </cell>
          <cell r="C606">
            <v>10715.271735444698</v>
          </cell>
          <cell r="D606">
            <v>1.1167</v>
          </cell>
          <cell r="E606">
            <v>1.1174999999999999</v>
          </cell>
        </row>
        <row r="607">
          <cell r="A607">
            <v>35803</v>
          </cell>
          <cell r="B607">
            <v>38.1</v>
          </cell>
          <cell r="C607">
            <v>10729.006618316549</v>
          </cell>
          <cell r="D607">
            <v>1.1172</v>
          </cell>
          <cell r="E607">
            <v>1.1180000000000001</v>
          </cell>
        </row>
        <row r="608">
          <cell r="A608">
            <v>35804</v>
          </cell>
          <cell r="B608">
            <v>38.090000000000003</v>
          </cell>
          <cell r="C608">
            <v>10742.756019617605</v>
          </cell>
          <cell r="D608">
            <v>1.1175999999999999</v>
          </cell>
          <cell r="E608">
            <v>1.1184000000000001</v>
          </cell>
        </row>
        <row r="609">
          <cell r="A609">
            <v>35805</v>
          </cell>
          <cell r="C609">
            <v>10742.756019617605</v>
          </cell>
          <cell r="D609">
            <v>1.1175999999999999</v>
          </cell>
          <cell r="E609">
            <v>1.1184000000000001</v>
          </cell>
        </row>
        <row r="610">
          <cell r="A610">
            <v>35806</v>
          </cell>
          <cell r="C610">
            <v>10742.756019617605</v>
          </cell>
          <cell r="D610">
            <v>1.1175999999999999</v>
          </cell>
          <cell r="E610">
            <v>1.1184000000000001</v>
          </cell>
        </row>
        <row r="611">
          <cell r="A611">
            <v>35807</v>
          </cell>
          <cell r="B611">
            <v>38.1</v>
          </cell>
          <cell r="C611">
            <v>10756.526131966903</v>
          </cell>
          <cell r="D611">
            <v>1.1184000000000001</v>
          </cell>
          <cell r="E611">
            <v>1.1192</v>
          </cell>
        </row>
        <row r="612">
          <cell r="A612">
            <v>35808</v>
          </cell>
          <cell r="B612">
            <v>38.08</v>
          </cell>
          <cell r="C612">
            <v>10770.307704838731</v>
          </cell>
          <cell r="D612">
            <v>1.1178999999999999</v>
          </cell>
          <cell r="E612">
            <v>1.1187</v>
          </cell>
        </row>
        <row r="613">
          <cell r="A613">
            <v>35809</v>
          </cell>
          <cell r="B613">
            <v>37.549999999999997</v>
          </cell>
          <cell r="C613">
            <v>10783.942361431706</v>
          </cell>
          <cell r="D613">
            <v>1.1182000000000001</v>
          </cell>
          <cell r="E613">
            <v>1.119</v>
          </cell>
        </row>
        <row r="614">
          <cell r="A614">
            <v>35810</v>
          </cell>
          <cell r="B614">
            <v>37.56</v>
          </cell>
          <cell r="C614">
            <v>10797.597393743206</v>
          </cell>
          <cell r="D614">
            <v>1.1197999999999999</v>
          </cell>
          <cell r="E614">
            <v>1.1206</v>
          </cell>
        </row>
        <row r="615">
          <cell r="A615">
            <v>35811</v>
          </cell>
          <cell r="B615">
            <v>37.61</v>
          </cell>
          <cell r="C615">
            <v>10811.285307619923</v>
          </cell>
          <cell r="D615">
            <v>1.1196999999999999</v>
          </cell>
          <cell r="E615">
            <v>1.1205000000000001</v>
          </cell>
        </row>
        <row r="616">
          <cell r="A616">
            <v>35812</v>
          </cell>
          <cell r="C616">
            <v>10811.285307619923</v>
          </cell>
          <cell r="D616">
            <v>1.1196999999999999</v>
          </cell>
          <cell r="E616">
            <v>1.1205000000000001</v>
          </cell>
        </row>
        <row r="617">
          <cell r="A617">
            <v>35813</v>
          </cell>
          <cell r="C617">
            <v>10811.285307619923</v>
          </cell>
          <cell r="D617">
            <v>1.1196999999999999</v>
          </cell>
          <cell r="E617">
            <v>1.1205000000000001</v>
          </cell>
        </row>
        <row r="618">
          <cell r="A618">
            <v>35814</v>
          </cell>
          <cell r="B618">
            <v>37.409999999999997</v>
          </cell>
          <cell r="C618">
            <v>10824.928096216112</v>
          </cell>
          <cell r="D618">
            <v>1.1193</v>
          </cell>
          <cell r="E618">
            <v>1.1201000000000001</v>
          </cell>
        </row>
        <row r="619">
          <cell r="A619">
            <v>35815</v>
          </cell>
          <cell r="B619">
            <v>37.340000000000003</v>
          </cell>
          <cell r="C619">
            <v>10838.566184642559</v>
          </cell>
          <cell r="D619">
            <v>1.1196999999999999</v>
          </cell>
          <cell r="E619">
            <v>1.1205000000000001</v>
          </cell>
        </row>
        <row r="620">
          <cell r="A620">
            <v>35816</v>
          </cell>
          <cell r="B620">
            <v>37.29</v>
          </cell>
          <cell r="C620">
            <v>10852.205774538195</v>
          </cell>
          <cell r="D620">
            <v>1.1198999999999999</v>
          </cell>
          <cell r="E620">
            <v>1.1207</v>
          </cell>
        </row>
        <row r="621">
          <cell r="A621">
            <v>35817</v>
          </cell>
          <cell r="B621">
            <v>37.07</v>
          </cell>
          <cell r="C621">
            <v>10865.793378589071</v>
          </cell>
          <cell r="D621">
            <v>1.1197999999999999</v>
          </cell>
          <cell r="E621">
            <v>1.1206</v>
          </cell>
        </row>
        <row r="622">
          <cell r="A622">
            <v>35818</v>
          </cell>
          <cell r="B622">
            <v>36.64</v>
          </cell>
          <cell r="C622">
            <v>10879.262348259812</v>
          </cell>
          <cell r="D622">
            <v>1.1207</v>
          </cell>
          <cell r="E622">
            <v>1.1214999999999999</v>
          </cell>
        </row>
        <row r="623">
          <cell r="A623">
            <v>35819</v>
          </cell>
          <cell r="C623">
            <v>10879.262348259812</v>
          </cell>
          <cell r="D623">
            <v>1.1207</v>
          </cell>
          <cell r="E623">
            <v>1.1214999999999999</v>
          </cell>
        </row>
        <row r="624">
          <cell r="A624">
            <v>35820</v>
          </cell>
          <cell r="C624">
            <v>10879.262348259812</v>
          </cell>
          <cell r="D624">
            <v>1.1207</v>
          </cell>
          <cell r="E624">
            <v>1.1214999999999999</v>
          </cell>
        </row>
        <row r="625">
          <cell r="A625">
            <v>35821</v>
          </cell>
          <cell r="B625">
            <v>36.35</v>
          </cell>
          <cell r="C625">
            <v>10892.65617698387</v>
          </cell>
          <cell r="D625">
            <v>1.1208</v>
          </cell>
          <cell r="E625">
            <v>1.1215999999999999</v>
          </cell>
        </row>
        <row r="626">
          <cell r="A626">
            <v>35822</v>
          </cell>
          <cell r="B626">
            <v>36.31</v>
          </cell>
          <cell r="C626">
            <v>10906.053797287477</v>
          </cell>
          <cell r="D626">
            <v>1.1215999999999999</v>
          </cell>
          <cell r="E626">
            <v>1.1224000000000001</v>
          </cell>
        </row>
        <row r="627">
          <cell r="A627">
            <v>35823</v>
          </cell>
          <cell r="B627">
            <v>35.74</v>
          </cell>
          <cell r="C627">
            <v>10919.28632206202</v>
          </cell>
          <cell r="D627">
            <v>1.1218999999999999</v>
          </cell>
          <cell r="E627">
            <v>1.1227</v>
          </cell>
        </row>
        <row r="628">
          <cell r="A628">
            <v>35824</v>
          </cell>
          <cell r="B628">
            <v>34.020000000000003</v>
          </cell>
          <cell r="C628">
            <v>10931.981684347784</v>
          </cell>
          <cell r="D628">
            <v>1.1222000000000001</v>
          </cell>
          <cell r="E628">
            <v>1.123</v>
          </cell>
        </row>
        <row r="629">
          <cell r="A629">
            <v>35825</v>
          </cell>
          <cell r="B629">
            <v>34.25</v>
          </cell>
          <cell r="C629">
            <v>10944.766278493782</v>
          </cell>
          <cell r="D629">
            <v>1.1229</v>
          </cell>
          <cell r="E629">
            <v>1.1236999999999999</v>
          </cell>
        </row>
        <row r="630">
          <cell r="A630">
            <v>35826</v>
          </cell>
          <cell r="B630">
            <v>0</v>
          </cell>
          <cell r="C630">
            <v>10944.766278493782</v>
          </cell>
          <cell r="D630">
            <v>1.1229</v>
          </cell>
          <cell r="E630">
            <v>1.1236999999999999</v>
          </cell>
        </row>
        <row r="631">
          <cell r="A631">
            <v>35827</v>
          </cell>
          <cell r="B631">
            <v>0</v>
          </cell>
          <cell r="C631">
            <v>10944.766278493782</v>
          </cell>
          <cell r="D631">
            <v>1.1229</v>
          </cell>
          <cell r="E631">
            <v>1.1236999999999999</v>
          </cell>
        </row>
        <row r="632">
          <cell r="A632">
            <v>35828</v>
          </cell>
          <cell r="B632">
            <v>34.15</v>
          </cell>
          <cell r="C632">
            <v>10957.533422654586</v>
          </cell>
          <cell r="D632">
            <v>1.1228</v>
          </cell>
          <cell r="E632">
            <v>1.1235999999999999</v>
          </cell>
        </row>
        <row r="633">
          <cell r="A633">
            <v>35829</v>
          </cell>
          <cell r="B633">
            <v>34.229999999999997</v>
          </cell>
          <cell r="C633">
            <v>10970.341412857553</v>
          </cell>
          <cell r="D633">
            <v>1.1235999999999999</v>
          </cell>
          <cell r="E633">
            <v>1.1244000000000001</v>
          </cell>
        </row>
        <row r="634">
          <cell r="A634">
            <v>35830</v>
          </cell>
          <cell r="B634">
            <v>34.200000000000003</v>
          </cell>
          <cell r="C634">
            <v>10983.154632030299</v>
          </cell>
          <cell r="D634">
            <v>1.1236999999999999</v>
          </cell>
          <cell r="E634">
            <v>1.1245000000000001</v>
          </cell>
        </row>
        <row r="635">
          <cell r="A635">
            <v>35831</v>
          </cell>
          <cell r="B635">
            <v>34.21</v>
          </cell>
          <cell r="C635">
            <v>10995.986068238653</v>
          </cell>
          <cell r="D635">
            <v>1.1236999999999999</v>
          </cell>
          <cell r="E635">
            <v>1.1245000000000001</v>
          </cell>
        </row>
        <row r="636">
          <cell r="A636">
            <v>35832</v>
          </cell>
          <cell r="B636">
            <v>34.22</v>
          </cell>
          <cell r="C636">
            <v>11008.835750115326</v>
          </cell>
          <cell r="D636">
            <v>1.1246</v>
          </cell>
          <cell r="E636">
            <v>1.1254</v>
          </cell>
        </row>
        <row r="637">
          <cell r="A637">
            <v>35833</v>
          </cell>
          <cell r="C637">
            <v>11008.835750115326</v>
          </cell>
          <cell r="D637">
            <v>1.1246</v>
          </cell>
          <cell r="E637">
            <v>1.1254</v>
          </cell>
        </row>
        <row r="638">
          <cell r="A638">
            <v>35834</v>
          </cell>
          <cell r="C638">
            <v>11008.835750115326</v>
          </cell>
          <cell r="D638">
            <v>1.1246</v>
          </cell>
          <cell r="E638">
            <v>1.1254</v>
          </cell>
        </row>
        <row r="639">
          <cell r="A639">
            <v>35835</v>
          </cell>
          <cell r="B639">
            <v>34.18</v>
          </cell>
          <cell r="C639">
            <v>11021.68741153629</v>
          </cell>
          <cell r="D639">
            <v>1.1247</v>
          </cell>
          <cell r="E639">
            <v>1.1254999999999999</v>
          </cell>
        </row>
        <row r="640">
          <cell r="A640">
            <v>35836</v>
          </cell>
          <cell r="B640">
            <v>34.1</v>
          </cell>
          <cell r="C640">
            <v>11034.527961201005</v>
          </cell>
          <cell r="D640">
            <v>1.1255999999999999</v>
          </cell>
          <cell r="E640">
            <v>1.1264000000000001</v>
          </cell>
        </row>
        <row r="641">
          <cell r="A641">
            <v>35837</v>
          </cell>
          <cell r="B641">
            <v>34.07</v>
          </cell>
          <cell r="C641">
            <v>11047.373662000902</v>
          </cell>
          <cell r="D641">
            <v>1.1256999999999999</v>
          </cell>
          <cell r="E641">
            <v>1.1265000000000001</v>
          </cell>
        </row>
        <row r="642">
          <cell r="A642">
            <v>35838</v>
          </cell>
          <cell r="B642">
            <v>34.090000000000003</v>
          </cell>
          <cell r="C642">
            <v>11060.240863767289</v>
          </cell>
          <cell r="D642">
            <v>1.1259999999999999</v>
          </cell>
          <cell r="E642">
            <v>1.1268</v>
          </cell>
        </row>
        <row r="643">
          <cell r="A643">
            <v>35839</v>
          </cell>
          <cell r="B643">
            <v>34.06</v>
          </cell>
          <cell r="C643">
            <v>11073.113220320844</v>
          </cell>
          <cell r="D643">
            <v>1.1268</v>
          </cell>
          <cell r="E643">
            <v>1.1275999999999999</v>
          </cell>
        </row>
        <row r="644">
          <cell r="A644">
            <v>35840</v>
          </cell>
          <cell r="C644">
            <v>11073.113220320844</v>
          </cell>
          <cell r="D644">
            <v>1.1268</v>
          </cell>
          <cell r="E644">
            <v>1.1275999999999999</v>
          </cell>
        </row>
        <row r="645">
          <cell r="A645">
            <v>35841</v>
          </cell>
          <cell r="C645">
            <v>11073.113220320844</v>
          </cell>
          <cell r="D645">
            <v>1.1268</v>
          </cell>
          <cell r="E645">
            <v>1.1275999999999999</v>
          </cell>
        </row>
        <row r="646">
          <cell r="A646">
            <v>35842</v>
          </cell>
          <cell r="B646">
            <v>33.94</v>
          </cell>
          <cell r="C646">
            <v>11085.961162432259</v>
          </cell>
          <cell r="D646">
            <v>1.1266</v>
          </cell>
          <cell r="E646">
            <v>1.1274</v>
          </cell>
        </row>
        <row r="647">
          <cell r="A647">
            <v>35843</v>
          </cell>
          <cell r="B647">
            <v>33.96</v>
          </cell>
          <cell r="C647">
            <v>11098.830587819799</v>
          </cell>
          <cell r="D647">
            <v>1.1275999999999999</v>
          </cell>
          <cell r="E647">
            <v>1.1284000000000001</v>
          </cell>
        </row>
        <row r="648">
          <cell r="A648">
            <v>35844</v>
          </cell>
          <cell r="B648">
            <v>33.909999999999997</v>
          </cell>
          <cell r="C648">
            <v>11111.698492015603</v>
          </cell>
          <cell r="D648">
            <v>1.1277999999999999</v>
          </cell>
          <cell r="E648">
            <v>1.1286</v>
          </cell>
        </row>
        <row r="649">
          <cell r="A649">
            <v>35845</v>
          </cell>
          <cell r="B649">
            <v>33.75</v>
          </cell>
          <cell r="C649">
            <v>11124.528537685526</v>
          </cell>
          <cell r="D649">
            <v>1.1284000000000001</v>
          </cell>
          <cell r="E649">
            <v>1.1292</v>
          </cell>
        </row>
        <row r="650">
          <cell r="A650">
            <v>35846</v>
          </cell>
          <cell r="B650">
            <v>33.39</v>
          </cell>
          <cell r="C650">
            <v>11137.254280476665</v>
          </cell>
          <cell r="D650">
            <v>1.1287</v>
          </cell>
          <cell r="E650">
            <v>1.1294999999999999</v>
          </cell>
        </row>
        <row r="651">
          <cell r="A651">
            <v>35847</v>
          </cell>
          <cell r="C651">
            <v>11137.254280476665</v>
          </cell>
          <cell r="D651">
            <v>1.1287</v>
          </cell>
          <cell r="E651">
            <v>1.1294999999999999</v>
          </cell>
        </row>
        <row r="652">
          <cell r="A652">
            <v>35848</v>
          </cell>
          <cell r="C652">
            <v>11137.254280476665</v>
          </cell>
          <cell r="D652">
            <v>1.1287</v>
          </cell>
          <cell r="E652">
            <v>1.1294999999999999</v>
          </cell>
        </row>
        <row r="653">
          <cell r="A653">
            <v>35849</v>
          </cell>
          <cell r="C653">
            <v>11137.254280476665</v>
          </cell>
          <cell r="D653">
            <v>1.1287</v>
          </cell>
          <cell r="E653">
            <v>1.1294999999999999</v>
          </cell>
        </row>
        <row r="654">
          <cell r="A654">
            <v>35850</v>
          </cell>
          <cell r="C654">
            <v>11137.254280476665</v>
          </cell>
          <cell r="D654">
            <v>1.1287</v>
          </cell>
          <cell r="E654">
            <v>1.1294999999999999</v>
          </cell>
        </row>
        <row r="655">
          <cell r="A655">
            <v>35851</v>
          </cell>
          <cell r="B655">
            <v>33.299999999999997</v>
          </cell>
          <cell r="C655">
            <v>11149.964717291374</v>
          </cell>
          <cell r="D655">
            <v>1.1289</v>
          </cell>
          <cell r="E655">
            <v>1.1296999999999999</v>
          </cell>
        </row>
        <row r="656">
          <cell r="A656">
            <v>35852</v>
          </cell>
          <cell r="B656">
            <v>33.25</v>
          </cell>
          <cell r="C656">
            <v>11162.673041540162</v>
          </cell>
          <cell r="D656">
            <v>1.129</v>
          </cell>
          <cell r="E656">
            <v>1.1297999999999999</v>
          </cell>
        </row>
        <row r="657">
          <cell r="A657">
            <v>35853</v>
          </cell>
          <cell r="B657">
            <v>33.28</v>
          </cell>
          <cell r="C657">
            <v>11175.405833427587</v>
          </cell>
          <cell r="D657">
            <v>1.1295999999999999</v>
          </cell>
          <cell r="E657">
            <v>1.1304000000000001</v>
          </cell>
        </row>
        <row r="658">
          <cell r="A658">
            <v>35854</v>
          </cell>
          <cell r="B658">
            <v>0</v>
          </cell>
          <cell r="C658">
            <v>11175.405833427587</v>
          </cell>
          <cell r="D658">
            <v>1.1295999999999999</v>
          </cell>
          <cell r="E658">
            <v>1.1304000000000001</v>
          </cell>
        </row>
        <row r="659">
          <cell r="A659">
            <v>35855</v>
          </cell>
          <cell r="B659">
            <v>0</v>
          </cell>
          <cell r="C659">
            <v>11175.405833427587</v>
          </cell>
          <cell r="D659">
            <v>1.1295999999999999</v>
          </cell>
          <cell r="E659">
            <v>1.1304000000000001</v>
          </cell>
        </row>
        <row r="660">
          <cell r="A660">
            <v>35856</v>
          </cell>
          <cell r="B660">
            <v>33.25</v>
          </cell>
          <cell r="C660">
            <v>11188.143154535228</v>
          </cell>
          <cell r="D660">
            <v>1.1296999999999999</v>
          </cell>
          <cell r="E660">
            <v>1.1305000000000001</v>
          </cell>
        </row>
        <row r="661">
          <cell r="A661">
            <v>35857</v>
          </cell>
          <cell r="B661">
            <v>32.81</v>
          </cell>
          <cell r="C661">
            <v>11200.747981167922</v>
          </cell>
          <cell r="D661">
            <v>1.1297999999999999</v>
          </cell>
          <cell r="E661">
            <v>1.1306</v>
          </cell>
        </row>
        <row r="662">
          <cell r="A662">
            <v>35858</v>
          </cell>
          <cell r="B662">
            <v>28.85</v>
          </cell>
          <cell r="C662">
            <v>11212.020124003679</v>
          </cell>
          <cell r="D662">
            <v>1.1306</v>
          </cell>
          <cell r="E662">
            <v>1.1314</v>
          </cell>
        </row>
        <row r="663">
          <cell r="A663">
            <v>35859</v>
          </cell>
          <cell r="B663">
            <v>27.6</v>
          </cell>
          <cell r="C663">
            <v>11222.869448126452</v>
          </cell>
          <cell r="D663">
            <v>1.1306</v>
          </cell>
          <cell r="E663">
            <v>1.1314</v>
          </cell>
        </row>
        <row r="664">
          <cell r="A664">
            <v>35860</v>
          </cell>
          <cell r="B664">
            <v>27.63</v>
          </cell>
          <cell r="C664">
            <v>11233.739750172525</v>
          </cell>
          <cell r="D664">
            <v>1.1307</v>
          </cell>
          <cell r="E664">
            <v>1.1315</v>
          </cell>
        </row>
        <row r="665">
          <cell r="A665">
            <v>35861</v>
          </cell>
          <cell r="B665">
            <v>0</v>
          </cell>
          <cell r="C665">
            <v>11233.739750172525</v>
          </cell>
          <cell r="D665">
            <v>1.1307</v>
          </cell>
          <cell r="E665">
            <v>1.1315</v>
          </cell>
        </row>
        <row r="666">
          <cell r="A666">
            <v>35862</v>
          </cell>
          <cell r="B666">
            <v>0</v>
          </cell>
          <cell r="C666">
            <v>11233.739750172525</v>
          </cell>
          <cell r="D666">
            <v>1.1307</v>
          </cell>
          <cell r="E666">
            <v>1.1315</v>
          </cell>
        </row>
        <row r="667">
          <cell r="A667">
            <v>35863</v>
          </cell>
          <cell r="B667">
            <v>27.63</v>
          </cell>
          <cell r="C667">
            <v>11244.620581029176</v>
          </cell>
          <cell r="D667">
            <v>1.1315</v>
          </cell>
          <cell r="E667">
            <v>1.1323000000000001</v>
          </cell>
        </row>
        <row r="668">
          <cell r="A668">
            <v>35864</v>
          </cell>
          <cell r="B668">
            <v>27.64</v>
          </cell>
          <cell r="C668">
            <v>11255.515450305817</v>
          </cell>
          <cell r="D668">
            <v>1.1315999999999999</v>
          </cell>
          <cell r="E668">
            <v>1.1324000000000001</v>
          </cell>
        </row>
        <row r="669">
          <cell r="A669">
            <v>35865</v>
          </cell>
          <cell r="B669">
            <v>27.61</v>
          </cell>
          <cell r="C669">
            <v>11266.410366353108</v>
          </cell>
          <cell r="D669">
            <v>1.1316999999999999</v>
          </cell>
          <cell r="E669">
            <v>1.1325000000000001</v>
          </cell>
        </row>
        <row r="670">
          <cell r="A670">
            <v>35866</v>
          </cell>
          <cell r="B670">
            <v>27.54</v>
          </cell>
          <cell r="C670">
            <v>11277.291273424402</v>
          </cell>
          <cell r="D670">
            <v>1.1319999999999999</v>
          </cell>
          <cell r="E670">
            <v>1.1328</v>
          </cell>
        </row>
        <row r="671">
          <cell r="A671">
            <v>35867</v>
          </cell>
          <cell r="B671">
            <v>27.63</v>
          </cell>
          <cell r="C671">
            <v>11288.214287629484</v>
          </cell>
          <cell r="D671">
            <v>1.1326000000000001</v>
          </cell>
          <cell r="E671">
            <v>1.1334</v>
          </cell>
        </row>
        <row r="672">
          <cell r="A672">
            <v>35868</v>
          </cell>
          <cell r="B672">
            <v>0</v>
          </cell>
          <cell r="C672">
            <v>11288.214287629484</v>
          </cell>
          <cell r="D672">
            <v>1.1326000000000001</v>
          </cell>
          <cell r="E672">
            <v>1.1334</v>
          </cell>
        </row>
        <row r="673">
          <cell r="A673">
            <v>35869</v>
          </cell>
          <cell r="B673">
            <v>0</v>
          </cell>
          <cell r="C673">
            <v>11288.214287629484</v>
          </cell>
          <cell r="D673">
            <v>1.1326000000000001</v>
          </cell>
          <cell r="E673">
            <v>1.1334</v>
          </cell>
        </row>
        <row r="674">
          <cell r="A674">
            <v>35870</v>
          </cell>
          <cell r="B674">
            <v>27.54</v>
          </cell>
          <cell r="C674">
            <v>11299.11625255625</v>
          </cell>
          <cell r="D674">
            <v>1.1327</v>
          </cell>
          <cell r="E674">
            <v>1.1335</v>
          </cell>
        </row>
        <row r="675">
          <cell r="A675">
            <v>35871</v>
          </cell>
          <cell r="B675">
            <v>27.5</v>
          </cell>
          <cell r="C675">
            <v>11310.014668297301</v>
          </cell>
          <cell r="D675">
            <v>1.1327</v>
          </cell>
          <cell r="E675">
            <v>1.1335</v>
          </cell>
        </row>
        <row r="676">
          <cell r="A676">
            <v>35872</v>
          </cell>
          <cell r="B676">
            <v>27.41</v>
          </cell>
          <cell r="C676">
            <v>11320.891873540008</v>
          </cell>
          <cell r="D676">
            <v>1.1335999999999999</v>
          </cell>
          <cell r="E676">
            <v>1.1344000000000001</v>
          </cell>
        </row>
        <row r="677">
          <cell r="A677">
            <v>35873</v>
          </cell>
          <cell r="B677">
            <v>27.45</v>
          </cell>
          <cell r="C677">
            <v>11331.793654912664</v>
          </cell>
          <cell r="D677">
            <v>1.1335999999999999</v>
          </cell>
          <cell r="E677">
            <v>1.1344000000000001</v>
          </cell>
        </row>
        <row r="678">
          <cell r="A678">
            <v>35874</v>
          </cell>
          <cell r="B678">
            <v>27.41</v>
          </cell>
          <cell r="C678">
            <v>11342.691805707993</v>
          </cell>
          <cell r="D678">
            <v>1.1337999999999999</v>
          </cell>
          <cell r="E678">
            <v>1.1346000000000001</v>
          </cell>
        </row>
        <row r="679">
          <cell r="A679">
            <v>35875</v>
          </cell>
          <cell r="C679">
            <v>11342.691805707993</v>
          </cell>
          <cell r="D679">
            <v>1.1337999999999999</v>
          </cell>
          <cell r="E679">
            <v>1.1346000000000001</v>
          </cell>
        </row>
        <row r="680">
          <cell r="A680">
            <v>35876</v>
          </cell>
          <cell r="C680">
            <v>11342.691805707993</v>
          </cell>
          <cell r="D680">
            <v>1.1337999999999999</v>
          </cell>
          <cell r="E680">
            <v>1.1346000000000001</v>
          </cell>
        </row>
        <row r="681">
          <cell r="A681">
            <v>35877</v>
          </cell>
          <cell r="B681">
            <v>27.4</v>
          </cell>
          <cell r="C681">
            <v>11353.596901326788</v>
          </cell>
          <cell r="D681">
            <v>1.1341000000000001</v>
          </cell>
          <cell r="E681">
            <v>1.1349</v>
          </cell>
        </row>
        <row r="682">
          <cell r="A682">
            <v>35878</v>
          </cell>
          <cell r="B682">
            <v>27.35</v>
          </cell>
          <cell r="C682">
            <v>11364.494778780787</v>
          </cell>
          <cell r="D682">
            <v>1.1344000000000001</v>
          </cell>
          <cell r="E682">
            <v>1.1352</v>
          </cell>
        </row>
        <row r="683">
          <cell r="A683">
            <v>35879</v>
          </cell>
          <cell r="B683">
            <v>27.35</v>
          </cell>
          <cell r="C683">
            <v>11375.403116684813</v>
          </cell>
          <cell r="D683">
            <v>1.135</v>
          </cell>
          <cell r="E683">
            <v>1.1357999999999999</v>
          </cell>
        </row>
        <row r="684">
          <cell r="A684">
            <v>35880</v>
          </cell>
          <cell r="B684">
            <v>27.37</v>
          </cell>
          <cell r="C684">
            <v>11386.329020530344</v>
          </cell>
          <cell r="D684">
            <v>1.1352</v>
          </cell>
          <cell r="E684">
            <v>1.1359999999999999</v>
          </cell>
        </row>
        <row r="685">
          <cell r="A685">
            <v>35881</v>
          </cell>
          <cell r="B685">
            <v>27.34</v>
          </cell>
          <cell r="C685">
            <v>11397.254764726838</v>
          </cell>
          <cell r="D685">
            <v>1.1355999999999999</v>
          </cell>
          <cell r="E685">
            <v>1.1364000000000001</v>
          </cell>
        </row>
        <row r="686">
          <cell r="A686">
            <v>35882</v>
          </cell>
          <cell r="C686">
            <v>11397.254764726838</v>
          </cell>
          <cell r="D686">
            <v>1.1355999999999999</v>
          </cell>
          <cell r="E686">
            <v>1.1364000000000001</v>
          </cell>
        </row>
        <row r="687">
          <cell r="A687">
            <v>35883</v>
          </cell>
          <cell r="C687">
            <v>11397.254764726838</v>
          </cell>
          <cell r="D687">
            <v>1.1355999999999999</v>
          </cell>
          <cell r="E687">
            <v>1.1364000000000001</v>
          </cell>
        </row>
        <row r="688">
          <cell r="A688">
            <v>35884</v>
          </cell>
          <cell r="B688">
            <v>27.25</v>
          </cell>
          <cell r="C688">
            <v>11408.158985577653</v>
          </cell>
          <cell r="D688">
            <v>1.1356999999999999</v>
          </cell>
          <cell r="E688">
            <v>1.1365000000000001</v>
          </cell>
        </row>
        <row r="689">
          <cell r="A689">
            <v>35885</v>
          </cell>
          <cell r="B689">
            <v>27.22</v>
          </cell>
          <cell r="C689">
            <v>11419.062954675092</v>
          </cell>
          <cell r="D689">
            <v>1.1366000000000001</v>
          </cell>
          <cell r="E689">
            <v>1.1374</v>
          </cell>
        </row>
        <row r="690">
          <cell r="A690">
            <v>35886</v>
          </cell>
          <cell r="B690">
            <v>27.27</v>
          </cell>
          <cell r="C690">
            <v>11429.995168573858</v>
          </cell>
          <cell r="D690">
            <v>1.1367</v>
          </cell>
          <cell r="E690">
            <v>1.1375</v>
          </cell>
        </row>
        <row r="691">
          <cell r="A691">
            <v>35887</v>
          </cell>
          <cell r="B691">
            <v>27.24</v>
          </cell>
          <cell r="C691">
            <v>11440.927145550826</v>
          </cell>
          <cell r="D691">
            <v>1.1367</v>
          </cell>
          <cell r="E691">
            <v>1.1375</v>
          </cell>
        </row>
        <row r="692">
          <cell r="A692">
            <v>35888</v>
          </cell>
          <cell r="B692">
            <v>27.32</v>
          </cell>
          <cell r="C692">
            <v>11451.898141344243</v>
          </cell>
          <cell r="D692">
            <v>1.1375999999999999</v>
          </cell>
          <cell r="E692">
            <v>1.1384000000000001</v>
          </cell>
        </row>
        <row r="693">
          <cell r="A693">
            <v>35889</v>
          </cell>
          <cell r="C693">
            <v>11451.898141344243</v>
          </cell>
          <cell r="D693">
            <v>1.1375999999999999</v>
          </cell>
          <cell r="E693">
            <v>1.1384000000000001</v>
          </cell>
        </row>
        <row r="694">
          <cell r="A694">
            <v>35890</v>
          </cell>
          <cell r="C694">
            <v>11451.898141344243</v>
          </cell>
          <cell r="D694">
            <v>1.1375999999999999</v>
          </cell>
          <cell r="E694">
            <v>1.1384000000000001</v>
          </cell>
        </row>
        <row r="695">
          <cell r="A695">
            <v>35891</v>
          </cell>
          <cell r="B695">
            <v>27.66</v>
          </cell>
          <cell r="C695">
            <v>11463.000968046474</v>
          </cell>
          <cell r="D695">
            <v>1.1379999999999999</v>
          </cell>
          <cell r="E695">
            <v>1.1388</v>
          </cell>
        </row>
        <row r="696">
          <cell r="A696">
            <v>35892</v>
          </cell>
          <cell r="B696">
            <v>27.95</v>
          </cell>
          <cell r="C696">
            <v>11474.217875941638</v>
          </cell>
          <cell r="D696">
            <v>1.1379999999999999</v>
          </cell>
          <cell r="E696">
            <v>1.1388</v>
          </cell>
        </row>
        <row r="697">
          <cell r="A697">
            <v>35893</v>
          </cell>
          <cell r="B697">
            <v>27.85</v>
          </cell>
          <cell r="C697">
            <v>11485.410124987773</v>
          </cell>
          <cell r="D697">
            <v>1.1386000000000001</v>
          </cell>
          <cell r="E697">
            <v>1.1394</v>
          </cell>
        </row>
        <row r="698">
          <cell r="A698">
            <v>35894</v>
          </cell>
          <cell r="C698">
            <v>11485.410124987773</v>
          </cell>
          <cell r="D698">
            <v>1.1386000000000001</v>
          </cell>
          <cell r="E698">
            <v>1.1394</v>
          </cell>
        </row>
        <row r="699">
          <cell r="A699">
            <v>35895</v>
          </cell>
          <cell r="C699">
            <v>11485.410124987773</v>
          </cell>
          <cell r="D699">
            <v>1.1386000000000001</v>
          </cell>
          <cell r="E699">
            <v>1.1394</v>
          </cell>
        </row>
        <row r="700">
          <cell r="A700">
            <v>35896</v>
          </cell>
          <cell r="C700">
            <v>11485.410124987773</v>
          </cell>
          <cell r="D700">
            <v>1.1386000000000001</v>
          </cell>
          <cell r="E700">
            <v>1.1394</v>
          </cell>
        </row>
        <row r="701">
          <cell r="A701">
            <v>35897</v>
          </cell>
          <cell r="C701">
            <v>11485.410124987773</v>
          </cell>
          <cell r="D701">
            <v>1.1386000000000001</v>
          </cell>
          <cell r="E701">
            <v>1.1394</v>
          </cell>
        </row>
        <row r="702">
          <cell r="A702">
            <v>35898</v>
          </cell>
          <cell r="B702">
            <v>27.81</v>
          </cell>
          <cell r="C702">
            <v>11496.599015579222</v>
          </cell>
          <cell r="D702">
            <v>1.1389</v>
          </cell>
          <cell r="E702">
            <v>1.1396999999999999</v>
          </cell>
        </row>
        <row r="703">
          <cell r="A703">
            <v>35899</v>
          </cell>
          <cell r="B703">
            <v>27.34</v>
          </cell>
          <cell r="C703">
            <v>11507.630569273781</v>
          </cell>
          <cell r="D703">
            <v>1.1395999999999999</v>
          </cell>
          <cell r="E703">
            <v>1.1404000000000001</v>
          </cell>
        </row>
        <row r="704">
          <cell r="A704">
            <v>35900</v>
          </cell>
          <cell r="B704">
            <v>22.71</v>
          </cell>
          <cell r="C704">
            <v>11516.979915688262</v>
          </cell>
          <cell r="D704">
            <v>1.1398999999999999</v>
          </cell>
          <cell r="E704">
            <v>1.1407</v>
          </cell>
        </row>
        <row r="705">
          <cell r="A705">
            <v>35901</v>
          </cell>
          <cell r="B705">
            <v>23.35</v>
          </cell>
          <cell r="C705">
            <v>11526.574796708155</v>
          </cell>
          <cell r="D705">
            <v>1.1400999999999999</v>
          </cell>
          <cell r="E705">
            <v>1.1409</v>
          </cell>
        </row>
        <row r="706">
          <cell r="A706">
            <v>35902</v>
          </cell>
          <cell r="B706">
            <v>23.27</v>
          </cell>
          <cell r="C706">
            <v>11536.147971561579</v>
          </cell>
          <cell r="D706">
            <v>1.1406000000000001</v>
          </cell>
          <cell r="E706">
            <v>1.1414</v>
          </cell>
        </row>
        <row r="707">
          <cell r="A707">
            <v>35903</v>
          </cell>
          <cell r="C707">
            <v>11536.147971561579</v>
          </cell>
          <cell r="D707">
            <v>1.1406000000000001</v>
          </cell>
          <cell r="E707">
            <v>1.1414</v>
          </cell>
        </row>
        <row r="708">
          <cell r="A708">
            <v>35904</v>
          </cell>
          <cell r="C708">
            <v>11536.147971561579</v>
          </cell>
          <cell r="D708">
            <v>1.1406000000000001</v>
          </cell>
          <cell r="E708">
            <v>1.1414</v>
          </cell>
        </row>
        <row r="709">
          <cell r="A709">
            <v>35905</v>
          </cell>
          <cell r="B709">
            <v>23.23</v>
          </cell>
          <cell r="C709">
            <v>11545.714227825461</v>
          </cell>
          <cell r="D709">
            <v>1.141</v>
          </cell>
          <cell r="E709">
            <v>1.1417999999999999</v>
          </cell>
        </row>
        <row r="710">
          <cell r="A710">
            <v>35906</v>
          </cell>
          <cell r="C710">
            <v>11545.714227825461</v>
          </cell>
          <cell r="D710">
            <v>1.141</v>
          </cell>
          <cell r="E710">
            <v>1.1417999999999999</v>
          </cell>
        </row>
        <row r="711">
          <cell r="A711">
            <v>35907</v>
          </cell>
          <cell r="B711">
            <v>23.2</v>
          </cell>
          <cell r="C711">
            <v>11555.277252369224</v>
          </cell>
          <cell r="D711">
            <v>1.1416999999999999</v>
          </cell>
          <cell r="E711">
            <v>1.1425000000000001</v>
          </cell>
        </row>
        <row r="712">
          <cell r="A712">
            <v>35908</v>
          </cell>
          <cell r="B712">
            <v>23.19</v>
          </cell>
          <cell r="C712">
            <v>11564.844472554296</v>
          </cell>
          <cell r="D712">
            <v>1.1419999999999999</v>
          </cell>
          <cell r="E712">
            <v>1.1428</v>
          </cell>
        </row>
        <row r="713">
          <cell r="A713">
            <v>35909</v>
          </cell>
          <cell r="B713">
            <v>23.17</v>
          </cell>
          <cell r="C713">
            <v>11574.412156527353</v>
          </cell>
          <cell r="D713">
            <v>1.1427</v>
          </cell>
          <cell r="E713">
            <v>1.1435</v>
          </cell>
        </row>
        <row r="714">
          <cell r="A714">
            <v>35910</v>
          </cell>
          <cell r="C714">
            <v>11574.412156527353</v>
          </cell>
          <cell r="D714">
            <v>1.1427</v>
          </cell>
          <cell r="E714">
            <v>1.1435</v>
          </cell>
        </row>
        <row r="715">
          <cell r="A715">
            <v>35911</v>
          </cell>
          <cell r="C715">
            <v>11574.412156527353</v>
          </cell>
          <cell r="D715">
            <v>1.1427</v>
          </cell>
          <cell r="E715">
            <v>1.1435</v>
          </cell>
        </row>
        <row r="716">
          <cell r="A716">
            <v>35912</v>
          </cell>
          <cell r="B716">
            <v>23.15</v>
          </cell>
          <cell r="C716">
            <v>11583.98029112603</v>
          </cell>
          <cell r="D716">
            <v>1.1433</v>
          </cell>
          <cell r="E716">
            <v>1.1440999999999999</v>
          </cell>
        </row>
        <row r="717">
          <cell r="A717">
            <v>35913</v>
          </cell>
          <cell r="B717">
            <v>23.17</v>
          </cell>
          <cell r="C717">
            <v>11593.563806307633</v>
          </cell>
          <cell r="D717">
            <v>1.1440999999999999</v>
          </cell>
          <cell r="E717">
            <v>1.1449</v>
          </cell>
        </row>
        <row r="718">
          <cell r="A718">
            <v>35914</v>
          </cell>
          <cell r="B718">
            <v>23.09</v>
          </cell>
          <cell r="C718">
            <v>11603.125334169659</v>
          </cell>
          <cell r="D718">
            <v>1.1445000000000001</v>
          </cell>
          <cell r="E718">
            <v>1.1453</v>
          </cell>
        </row>
        <row r="719">
          <cell r="A719">
            <v>35915</v>
          </cell>
          <cell r="B719">
            <v>22.83</v>
          </cell>
          <cell r="C719">
            <v>11612.597307004902</v>
          </cell>
          <cell r="D719">
            <v>1.1435</v>
          </cell>
          <cell r="E719">
            <v>1.1443000000000001</v>
          </cell>
        </row>
        <row r="720">
          <cell r="A720">
            <v>35916</v>
          </cell>
          <cell r="C720">
            <v>11612.597307004902</v>
          </cell>
          <cell r="D720">
            <v>1.1435</v>
          </cell>
          <cell r="E720">
            <v>1.1443000000000001</v>
          </cell>
        </row>
        <row r="721">
          <cell r="A721">
            <v>35917</v>
          </cell>
          <cell r="C721">
            <v>11612.597307004902</v>
          </cell>
          <cell r="D721">
            <v>1.1435</v>
          </cell>
          <cell r="E721">
            <v>1.1443000000000001</v>
          </cell>
        </row>
        <row r="722">
          <cell r="A722">
            <v>35918</v>
          </cell>
          <cell r="C722">
            <v>11612.597307004902</v>
          </cell>
          <cell r="D722">
            <v>1.1435</v>
          </cell>
          <cell r="E722">
            <v>1.1443000000000001</v>
          </cell>
        </row>
        <row r="723">
          <cell r="A723">
            <v>35919</v>
          </cell>
          <cell r="B723">
            <v>23.03</v>
          </cell>
          <cell r="C723">
            <v>11622.152045869465</v>
          </cell>
          <cell r="D723">
            <v>1.1434</v>
          </cell>
          <cell r="E723">
            <v>1.1442000000000001</v>
          </cell>
        </row>
        <row r="724">
          <cell r="A724">
            <v>35920</v>
          </cell>
          <cell r="B724">
            <v>23.38</v>
          </cell>
          <cell r="C724">
            <v>11631.845771330662</v>
          </cell>
          <cell r="D724">
            <v>1.1440999999999999</v>
          </cell>
          <cell r="E724">
            <v>1.1449</v>
          </cell>
        </row>
        <row r="725">
          <cell r="A725">
            <v>35921</v>
          </cell>
          <cell r="B725">
            <v>23.19</v>
          </cell>
          <cell r="C725">
            <v>11641.476386609089</v>
          </cell>
          <cell r="D725">
            <v>1.1444000000000001</v>
          </cell>
          <cell r="E725">
            <v>1.1452</v>
          </cell>
        </row>
        <row r="726">
          <cell r="A726">
            <v>35922</v>
          </cell>
          <cell r="B726">
            <v>23.16</v>
          </cell>
          <cell r="C726">
            <v>11651.103714878189</v>
          </cell>
          <cell r="D726">
            <v>1.1443000000000001</v>
          </cell>
          <cell r="E726">
            <v>1.1451</v>
          </cell>
        </row>
        <row r="727">
          <cell r="A727">
            <v>35923</v>
          </cell>
          <cell r="B727">
            <v>23.27</v>
          </cell>
          <cell r="C727">
            <v>11660.780314827876</v>
          </cell>
          <cell r="D727">
            <v>1.1447000000000001</v>
          </cell>
          <cell r="E727">
            <v>1.1455</v>
          </cell>
        </row>
        <row r="728">
          <cell r="A728">
            <v>35924</v>
          </cell>
          <cell r="C728">
            <v>11660.780314827876</v>
          </cell>
          <cell r="D728">
            <v>1.1447000000000001</v>
          </cell>
          <cell r="E728">
            <v>1.1455</v>
          </cell>
        </row>
        <row r="729">
          <cell r="A729">
            <v>35925</v>
          </cell>
          <cell r="C729">
            <v>11660.780314827876</v>
          </cell>
          <cell r="D729">
            <v>1.1447000000000001</v>
          </cell>
          <cell r="E729">
            <v>1.1455</v>
          </cell>
        </row>
        <row r="730">
          <cell r="A730">
            <v>35926</v>
          </cell>
          <cell r="B730">
            <v>23.23</v>
          </cell>
          <cell r="C730">
            <v>11670.449921442099</v>
          </cell>
          <cell r="D730">
            <v>1.1451</v>
          </cell>
          <cell r="E730">
            <v>1.1458999999999999</v>
          </cell>
        </row>
        <row r="731">
          <cell r="A731">
            <v>35927</v>
          </cell>
          <cell r="B731">
            <v>23.27</v>
          </cell>
          <cell r="C731">
            <v>11680.142589011306</v>
          </cell>
          <cell r="D731">
            <v>1.1455</v>
          </cell>
          <cell r="E731">
            <v>1.1463000000000001</v>
          </cell>
        </row>
        <row r="732">
          <cell r="A732">
            <v>35928</v>
          </cell>
          <cell r="B732">
            <v>23.17</v>
          </cell>
          <cell r="C732">
            <v>11689.805659994847</v>
          </cell>
          <cell r="D732">
            <v>1.1466000000000001</v>
          </cell>
          <cell r="E732">
            <v>1.1474</v>
          </cell>
        </row>
        <row r="733">
          <cell r="A733">
            <v>35929</v>
          </cell>
          <cell r="B733">
            <v>23.24</v>
          </cell>
          <cell r="C733">
            <v>11699.503102960893</v>
          </cell>
          <cell r="D733">
            <v>1.1465000000000001</v>
          </cell>
          <cell r="E733">
            <v>1.1473</v>
          </cell>
        </row>
        <row r="734">
          <cell r="A734">
            <v>35930</v>
          </cell>
          <cell r="B734">
            <v>23.11</v>
          </cell>
          <cell r="C734">
            <v>11709.159550977927</v>
          </cell>
          <cell r="D734">
            <v>1.1464000000000001</v>
          </cell>
          <cell r="E734">
            <v>1.1472</v>
          </cell>
        </row>
        <row r="735">
          <cell r="A735">
            <v>35931</v>
          </cell>
          <cell r="C735">
            <v>11709.159550977927</v>
          </cell>
          <cell r="D735">
            <v>1.1464000000000001</v>
          </cell>
          <cell r="E735">
            <v>1.1472</v>
          </cell>
        </row>
        <row r="736">
          <cell r="A736">
            <v>35932</v>
          </cell>
          <cell r="C736">
            <v>11709.159550977927</v>
          </cell>
          <cell r="D736">
            <v>1.1464000000000001</v>
          </cell>
          <cell r="E736">
            <v>1.1472</v>
          </cell>
        </row>
        <row r="737">
          <cell r="A737">
            <v>35933</v>
          </cell>
          <cell r="B737">
            <v>23</v>
          </cell>
          <cell r="C737">
            <v>11718.782399530559</v>
          </cell>
          <cell r="D737">
            <v>1.1467000000000001</v>
          </cell>
          <cell r="E737">
            <v>1.1475</v>
          </cell>
        </row>
        <row r="738">
          <cell r="A738">
            <v>35934</v>
          </cell>
          <cell r="B738">
            <v>23.02</v>
          </cell>
          <cell r="C738">
            <v>11728.42072343671</v>
          </cell>
          <cell r="D738">
            <v>1.1479999999999999</v>
          </cell>
          <cell r="E738">
            <v>1.1488</v>
          </cell>
        </row>
        <row r="739">
          <cell r="A739">
            <v>35935</v>
          </cell>
          <cell r="B739">
            <v>22.13</v>
          </cell>
          <cell r="C739">
            <v>11737.728769731713</v>
          </cell>
          <cell r="D739">
            <v>1.1480999999999999</v>
          </cell>
          <cell r="E739">
            <v>1.1489</v>
          </cell>
        </row>
        <row r="740">
          <cell r="A740">
            <v>35936</v>
          </cell>
          <cell r="B740">
            <v>21.59</v>
          </cell>
          <cell r="C740">
            <v>11746.837637805193</v>
          </cell>
          <cell r="D740">
            <v>1.1489</v>
          </cell>
          <cell r="E740">
            <v>1.1496999999999999</v>
          </cell>
        </row>
        <row r="741">
          <cell r="A741">
            <v>35937</v>
          </cell>
          <cell r="B741">
            <v>21.58</v>
          </cell>
          <cell r="C741">
            <v>11755.9497377919</v>
          </cell>
          <cell r="D741">
            <v>1.1507000000000001</v>
          </cell>
          <cell r="E741">
            <v>1.1515</v>
          </cell>
        </row>
        <row r="742">
          <cell r="A742">
            <v>35938</v>
          </cell>
          <cell r="C742">
            <v>11755.9497377919</v>
          </cell>
          <cell r="D742">
            <v>1.1507000000000001</v>
          </cell>
          <cell r="E742">
            <v>1.1515</v>
          </cell>
        </row>
        <row r="743">
          <cell r="A743">
            <v>35939</v>
          </cell>
          <cell r="C743">
            <v>11755.9497377919</v>
          </cell>
          <cell r="D743">
            <v>1.1507000000000001</v>
          </cell>
          <cell r="E743">
            <v>1.1515</v>
          </cell>
        </row>
        <row r="744">
          <cell r="A744">
            <v>35940</v>
          </cell>
          <cell r="B744">
            <v>21.59</v>
          </cell>
          <cell r="C744">
            <v>11765.072745942858</v>
          </cell>
          <cell r="D744">
            <v>1.1508</v>
          </cell>
          <cell r="E744">
            <v>1.1516</v>
          </cell>
        </row>
        <row r="745">
          <cell r="A745">
            <v>35941</v>
          </cell>
          <cell r="B745">
            <v>21.57</v>
          </cell>
          <cell r="C745">
            <v>11774.195147881634</v>
          </cell>
          <cell r="D745">
            <v>1.1523000000000001</v>
          </cell>
          <cell r="E745">
            <v>1.1531</v>
          </cell>
        </row>
        <row r="746">
          <cell r="A746">
            <v>35942</v>
          </cell>
          <cell r="B746">
            <v>21.62</v>
          </cell>
          <cell r="C746">
            <v>11783.343850609748</v>
          </cell>
          <cell r="D746">
            <v>1.1512</v>
          </cell>
          <cell r="E746">
            <v>1.1519999999999999</v>
          </cell>
        </row>
        <row r="747">
          <cell r="A747">
            <v>35943</v>
          </cell>
          <cell r="B747">
            <v>21.61</v>
          </cell>
          <cell r="C747">
            <v>11792.495814148988</v>
          </cell>
          <cell r="D747">
            <v>1.1492</v>
          </cell>
          <cell r="E747">
            <v>1.1499999999999999</v>
          </cell>
        </row>
        <row r="748">
          <cell r="A748">
            <v>35944</v>
          </cell>
          <cell r="B748">
            <v>21.5</v>
          </cell>
          <cell r="C748">
            <v>11801.612505843128</v>
          </cell>
          <cell r="D748">
            <v>1.1496999999999999</v>
          </cell>
          <cell r="E748">
            <v>1.1505000000000001</v>
          </cell>
        </row>
        <row r="749">
          <cell r="A749">
            <v>35945</v>
          </cell>
          <cell r="C749">
            <v>11801.612505843128</v>
          </cell>
          <cell r="D749">
            <v>1.1496999999999999</v>
          </cell>
          <cell r="E749">
            <v>1.1505000000000001</v>
          </cell>
        </row>
        <row r="750">
          <cell r="A750">
            <v>35946</v>
          </cell>
          <cell r="C750">
            <v>11801.612505843128</v>
          </cell>
          <cell r="D750">
            <v>1.1496999999999999</v>
          </cell>
          <cell r="E750">
            <v>1.1505000000000001</v>
          </cell>
        </row>
        <row r="751">
          <cell r="A751">
            <v>35947</v>
          </cell>
          <cell r="B751">
            <v>21.13</v>
          </cell>
          <cell r="C751">
            <v>11810.593303088808</v>
          </cell>
          <cell r="D751">
            <v>1.1512</v>
          </cell>
          <cell r="E751">
            <v>1.1519999999999999</v>
          </cell>
          <cell r="F751">
            <v>2.5652086999999999</v>
          </cell>
        </row>
        <row r="752">
          <cell r="A752">
            <v>35948</v>
          </cell>
          <cell r="B752">
            <v>21.1</v>
          </cell>
          <cell r="C752">
            <v>11819.569316726142</v>
          </cell>
          <cell r="D752">
            <v>1.1509</v>
          </cell>
          <cell r="E752">
            <v>1.1516999999999999</v>
          </cell>
          <cell r="F752">
            <v>2.5671666000000002</v>
          </cell>
        </row>
        <row r="753">
          <cell r="A753">
            <v>35949</v>
          </cell>
          <cell r="B753">
            <v>21.13</v>
          </cell>
          <cell r="C753">
            <v>11828.56377875514</v>
          </cell>
          <cell r="D753">
            <v>1.151</v>
          </cell>
          <cell r="E753">
            <v>1.1517999999999999</v>
          </cell>
          <cell r="F753">
            <v>2.5691142</v>
          </cell>
        </row>
        <row r="754">
          <cell r="A754">
            <v>35950</v>
          </cell>
          <cell r="B754">
            <v>21.07</v>
          </cell>
          <cell r="C754">
            <v>11837.541811528617</v>
          </cell>
          <cell r="D754">
            <v>1.1509</v>
          </cell>
          <cell r="E754">
            <v>1.1516999999999999</v>
          </cell>
          <cell r="F754">
            <v>2.5710633000000001</v>
          </cell>
        </row>
        <row r="755">
          <cell r="A755">
            <v>35951</v>
          </cell>
          <cell r="B755">
            <v>21.07</v>
          </cell>
          <cell r="C755">
            <v>11846.526658744995</v>
          </cell>
          <cell r="D755">
            <v>1.1516</v>
          </cell>
          <cell r="E755">
            <v>1.1524000000000001</v>
          </cell>
          <cell r="F755">
            <v>2.5730146999999999</v>
          </cell>
        </row>
        <row r="756">
          <cell r="A756">
            <v>35952</v>
          </cell>
          <cell r="C756">
            <v>11846.526658744995</v>
          </cell>
          <cell r="D756">
            <v>1.1516</v>
          </cell>
          <cell r="E756">
            <v>1.1524000000000001</v>
          </cell>
          <cell r="F756">
            <v>2.5730146999999999</v>
          </cell>
        </row>
        <row r="757">
          <cell r="A757">
            <v>35953</v>
          </cell>
          <cell r="C757">
            <v>11846.526658744995</v>
          </cell>
          <cell r="D757">
            <v>1.1516</v>
          </cell>
          <cell r="E757">
            <v>1.1524000000000001</v>
          </cell>
          <cell r="F757">
            <v>2.5730146999999999</v>
          </cell>
        </row>
        <row r="758">
          <cell r="A758">
            <v>35954</v>
          </cell>
          <cell r="B758">
            <v>21.08</v>
          </cell>
          <cell r="C758">
            <v>11855.522211243708</v>
          </cell>
          <cell r="D758">
            <v>1.1520999999999999</v>
          </cell>
          <cell r="E758">
            <v>1.1529</v>
          </cell>
          <cell r="F758">
            <v>2.5749675999999999</v>
          </cell>
        </row>
        <row r="759">
          <cell r="A759">
            <v>35955</v>
          </cell>
          <cell r="B759">
            <v>21.04</v>
          </cell>
          <cell r="C759">
            <v>11864.509038042894</v>
          </cell>
          <cell r="D759">
            <v>1.1528</v>
          </cell>
          <cell r="E759">
            <v>1.1536</v>
          </cell>
          <cell r="F759">
            <v>2.5769228000000002</v>
          </cell>
        </row>
        <row r="760">
          <cell r="A760">
            <v>35956</v>
          </cell>
          <cell r="B760">
            <v>21.05</v>
          </cell>
          <cell r="C760">
            <v>11873.506569641328</v>
          </cell>
          <cell r="D760">
            <v>1.1537999999999999</v>
          </cell>
          <cell r="E760">
            <v>1.1546000000000001</v>
          </cell>
          <cell r="F760">
            <v>2.5788804000000001</v>
          </cell>
        </row>
        <row r="761">
          <cell r="A761">
            <v>35957</v>
          </cell>
          <cell r="C761">
            <v>11873.506569641328</v>
          </cell>
          <cell r="D761">
            <v>1.1537999999999999</v>
          </cell>
          <cell r="E761">
            <v>1.1546000000000001</v>
          </cell>
          <cell r="F761">
            <v>2.5788804000000001</v>
          </cell>
        </row>
        <row r="762">
          <cell r="A762">
            <v>35958</v>
          </cell>
          <cell r="B762">
            <v>21.06</v>
          </cell>
          <cell r="C762">
            <v>11882.514819736887</v>
          </cell>
          <cell r="D762">
            <v>1.1545000000000001</v>
          </cell>
          <cell r="E762">
            <v>1.1553</v>
          </cell>
          <cell r="F762">
            <v>2.5808393999999999</v>
          </cell>
        </row>
        <row r="763">
          <cell r="A763">
            <v>35959</v>
          </cell>
          <cell r="C763">
            <v>11882.514819736887</v>
          </cell>
          <cell r="D763">
            <v>1.1545000000000001</v>
          </cell>
          <cell r="E763">
            <v>1.1553</v>
          </cell>
          <cell r="F763">
            <v>2.5808393999999999</v>
          </cell>
        </row>
        <row r="764">
          <cell r="A764">
            <v>35960</v>
          </cell>
          <cell r="C764">
            <v>11882.514819736887</v>
          </cell>
          <cell r="D764">
            <v>1.1545000000000001</v>
          </cell>
          <cell r="E764">
            <v>1.1553</v>
          </cell>
          <cell r="F764">
            <v>2.5808393999999999</v>
          </cell>
        </row>
        <row r="765">
          <cell r="A765">
            <v>35961</v>
          </cell>
          <cell r="B765">
            <v>21.07</v>
          </cell>
          <cell r="C765">
            <v>11891.533802047701</v>
          </cell>
          <cell r="D765">
            <v>1.1543000000000001</v>
          </cell>
          <cell r="E765">
            <v>1.1551</v>
          </cell>
          <cell r="F765">
            <v>2.5827998999999999</v>
          </cell>
        </row>
        <row r="766">
          <cell r="A766">
            <v>35962</v>
          </cell>
          <cell r="B766">
            <v>21.07</v>
          </cell>
          <cell r="C766">
            <v>11900.559629882644</v>
          </cell>
          <cell r="D766">
            <v>1.1540999999999999</v>
          </cell>
          <cell r="E766">
            <v>1.1549</v>
          </cell>
          <cell r="F766">
            <v>2.5847619000000002</v>
          </cell>
        </row>
        <row r="767">
          <cell r="A767">
            <v>35963</v>
          </cell>
          <cell r="B767">
            <v>21.14</v>
          </cell>
          <cell r="C767">
            <v>11909.619625426716</v>
          </cell>
          <cell r="D767">
            <v>1.1545000000000001</v>
          </cell>
          <cell r="E767">
            <v>1.1553</v>
          </cell>
          <cell r="F767">
            <v>2.5867254000000002</v>
          </cell>
        </row>
        <row r="768">
          <cell r="A768">
            <v>35964</v>
          </cell>
          <cell r="B768">
            <v>21.09</v>
          </cell>
          <cell r="C768">
            <v>11918.666993037417</v>
          </cell>
          <cell r="D768">
            <v>1.1549</v>
          </cell>
          <cell r="E768">
            <v>1.1556999999999999</v>
          </cell>
          <cell r="F768">
            <v>2.5886903999999999</v>
          </cell>
        </row>
        <row r="769">
          <cell r="A769">
            <v>35965</v>
          </cell>
          <cell r="B769">
            <v>21.11</v>
          </cell>
          <cell r="C769">
            <v>11927.729050702719</v>
          </cell>
          <cell r="D769">
            <v>1.1554</v>
          </cell>
          <cell r="E769">
            <v>1.1561999999999999</v>
          </cell>
          <cell r="F769">
            <v>2.5906577</v>
          </cell>
        </row>
        <row r="770">
          <cell r="A770">
            <v>35966</v>
          </cell>
          <cell r="C770">
            <v>11927.729050702719</v>
          </cell>
          <cell r="D770">
            <v>1.1554</v>
          </cell>
          <cell r="E770">
            <v>1.1561999999999999</v>
          </cell>
          <cell r="F770">
            <v>2.5906577</v>
          </cell>
        </row>
        <row r="771">
          <cell r="A771">
            <v>35967</v>
          </cell>
          <cell r="C771">
            <v>11927.729050702719</v>
          </cell>
          <cell r="D771">
            <v>1.1554</v>
          </cell>
          <cell r="E771">
            <v>1.1561999999999999</v>
          </cell>
          <cell r="F771">
            <v>2.5906577</v>
          </cell>
        </row>
        <row r="772">
          <cell r="A772">
            <v>35968</v>
          </cell>
          <cell r="B772">
            <v>21.06</v>
          </cell>
          <cell r="C772">
            <v>11936.778438575677</v>
          </cell>
          <cell r="D772">
            <v>1.1546000000000001</v>
          </cell>
          <cell r="E772">
            <v>1.1554</v>
          </cell>
          <cell r="F772">
            <v>2.5926257000000001</v>
          </cell>
        </row>
        <row r="773">
          <cell r="A773">
            <v>35969</v>
          </cell>
          <cell r="B773">
            <v>20.97</v>
          </cell>
          <cell r="C773">
            <v>11945.799437251029</v>
          </cell>
          <cell r="D773">
            <v>1.1547000000000001</v>
          </cell>
          <cell r="E773">
            <v>1.1555</v>
          </cell>
          <cell r="F773">
            <v>2.5945952000000001</v>
          </cell>
        </row>
        <row r="774">
          <cell r="A774">
            <v>35970</v>
          </cell>
          <cell r="B774">
            <v>20.45</v>
          </cell>
          <cell r="C774">
            <v>11954.622891532423</v>
          </cell>
          <cell r="D774">
            <v>1.1551</v>
          </cell>
          <cell r="E774">
            <v>1.1558999999999999</v>
          </cell>
          <cell r="F774">
            <v>2.5965661999999998</v>
          </cell>
        </row>
        <row r="775">
          <cell r="A775">
            <v>35971</v>
          </cell>
          <cell r="B775">
            <v>20.56</v>
          </cell>
          <cell r="C775">
            <v>11963.496198591369</v>
          </cell>
          <cell r="D775">
            <v>1.1553</v>
          </cell>
          <cell r="E775">
            <v>1.1560999999999999</v>
          </cell>
          <cell r="F775">
            <v>2.5985353</v>
          </cell>
        </row>
        <row r="776">
          <cell r="A776">
            <v>35972</v>
          </cell>
          <cell r="B776">
            <v>20.56</v>
          </cell>
          <cell r="C776">
            <v>11972.376091853735</v>
          </cell>
          <cell r="D776">
            <v>1.1556</v>
          </cell>
          <cell r="E776">
            <v>1.1564000000000001</v>
          </cell>
          <cell r="F776">
            <v>2.6004811000000001</v>
          </cell>
        </row>
        <row r="777">
          <cell r="A777">
            <v>35973</v>
          </cell>
          <cell r="C777">
            <v>11972.376091853735</v>
          </cell>
          <cell r="D777">
            <v>1.1556</v>
          </cell>
          <cell r="E777">
            <v>1.1564000000000001</v>
          </cell>
          <cell r="F777">
            <v>2.6004811000000001</v>
          </cell>
        </row>
        <row r="778">
          <cell r="A778">
            <v>35974</v>
          </cell>
          <cell r="C778">
            <v>11972.376091853735</v>
          </cell>
          <cell r="D778">
            <v>1.1556</v>
          </cell>
          <cell r="E778">
            <v>1.1564000000000001</v>
          </cell>
          <cell r="F778">
            <v>2.6004811000000001</v>
          </cell>
        </row>
        <row r="779">
          <cell r="A779">
            <v>35975</v>
          </cell>
          <cell r="B779">
            <v>20.49</v>
          </cell>
          <cell r="C779">
            <v>11981.234962644534</v>
          </cell>
          <cell r="D779">
            <v>1.1557999999999999</v>
          </cell>
          <cell r="E779">
            <v>1.1566000000000001</v>
          </cell>
          <cell r="F779">
            <v>2.6024284</v>
          </cell>
        </row>
        <row r="780">
          <cell r="A780">
            <v>35976</v>
          </cell>
          <cell r="B780">
            <v>20.43</v>
          </cell>
          <cell r="C780">
            <v>11990.076689478505</v>
          </cell>
          <cell r="D780">
            <v>1.1560999999999999</v>
          </cell>
          <cell r="E780">
            <v>1.1569</v>
          </cell>
          <cell r="F780">
            <v>2.6043720000000001</v>
          </cell>
        </row>
        <row r="781">
          <cell r="A781">
            <v>35977</v>
          </cell>
          <cell r="B781">
            <v>20.43</v>
          </cell>
          <cell r="C781">
            <v>11998.924941193563</v>
          </cell>
          <cell r="D781">
            <v>1.1564000000000001</v>
          </cell>
          <cell r="E781">
            <v>1.1572</v>
          </cell>
          <cell r="F781">
            <v>2.6063128</v>
          </cell>
        </row>
        <row r="782">
          <cell r="A782">
            <v>35978</v>
          </cell>
          <cell r="B782">
            <v>20.399999999999999</v>
          </cell>
          <cell r="C782">
            <v>12007.767851186107</v>
          </cell>
          <cell r="D782">
            <v>1.1564000000000001</v>
          </cell>
          <cell r="E782">
            <v>1.1572</v>
          </cell>
          <cell r="F782">
            <v>2.6082499000000001</v>
          </cell>
        </row>
        <row r="783">
          <cell r="A783">
            <v>35979</v>
          </cell>
          <cell r="B783">
            <v>20.350000000000001</v>
          </cell>
          <cell r="C783">
            <v>12016.597471350866</v>
          </cell>
          <cell r="D783">
            <v>1.1567000000000001</v>
          </cell>
          <cell r="E783">
            <v>1.1575</v>
          </cell>
          <cell r="F783">
            <v>2.610185</v>
          </cell>
        </row>
        <row r="784">
          <cell r="A784">
            <v>35980</v>
          </cell>
          <cell r="C784">
            <v>12016.597471350866</v>
          </cell>
          <cell r="D784">
            <v>1.1567000000000001</v>
          </cell>
          <cell r="E784">
            <v>1.1575</v>
          </cell>
          <cell r="F784">
            <v>2.610185</v>
          </cell>
        </row>
        <row r="785">
          <cell r="A785">
            <v>35981</v>
          </cell>
          <cell r="C785">
            <v>12016.597471350866</v>
          </cell>
          <cell r="D785">
            <v>1.1567000000000001</v>
          </cell>
          <cell r="E785">
            <v>1.1575</v>
          </cell>
          <cell r="F785">
            <v>2.610185</v>
          </cell>
        </row>
        <row r="786">
          <cell r="A786">
            <v>35982</v>
          </cell>
          <cell r="B786">
            <v>20.329999999999998</v>
          </cell>
          <cell r="C786">
            <v>12025.425653306427</v>
          </cell>
          <cell r="D786">
            <v>1.1575</v>
          </cell>
          <cell r="E786">
            <v>1.1583000000000001</v>
          </cell>
          <cell r="F786">
            <v>2.6121172000000001</v>
          </cell>
        </row>
        <row r="787">
          <cell r="A787">
            <v>35983</v>
          </cell>
          <cell r="B787">
            <v>20.3</v>
          </cell>
          <cell r="C787">
            <v>12034.248413537116</v>
          </cell>
          <cell r="D787">
            <v>1.1580999999999999</v>
          </cell>
          <cell r="E787">
            <v>1.1589</v>
          </cell>
          <cell r="F787">
            <v>2.6140474</v>
          </cell>
        </row>
        <row r="788">
          <cell r="A788">
            <v>35984</v>
          </cell>
          <cell r="B788">
            <v>20.420000000000002</v>
          </cell>
          <cell r="C788">
            <v>12043.125293958581</v>
          </cell>
          <cell r="D788">
            <v>1.1589</v>
          </cell>
          <cell r="E788">
            <v>1.1597</v>
          </cell>
          <cell r="F788">
            <v>2.6159816</v>
          </cell>
        </row>
        <row r="789">
          <cell r="A789">
            <v>35985</v>
          </cell>
          <cell r="B789">
            <v>20.47</v>
          </cell>
          <cell r="C789">
            <v>12052.028575931787</v>
          </cell>
          <cell r="D789">
            <v>1.1604000000000001</v>
          </cell>
          <cell r="E789">
            <v>1.1612</v>
          </cell>
          <cell r="F789">
            <v>2.6179171999999999</v>
          </cell>
        </row>
        <row r="790">
          <cell r="A790">
            <v>35986</v>
          </cell>
          <cell r="B790">
            <v>20.37</v>
          </cell>
          <cell r="C790">
            <v>12060.898695067921</v>
          </cell>
          <cell r="D790">
            <v>1.1604000000000001</v>
          </cell>
          <cell r="E790">
            <v>1.1612</v>
          </cell>
          <cell r="F790">
            <v>2.6198543000000001</v>
          </cell>
        </row>
        <row r="791">
          <cell r="A791">
            <v>35987</v>
          </cell>
          <cell r="C791">
            <v>12060.898695067921</v>
          </cell>
          <cell r="D791">
            <v>1.1604000000000001</v>
          </cell>
          <cell r="E791">
            <v>1.1612</v>
          </cell>
          <cell r="F791">
            <v>2.6198543000000001</v>
          </cell>
        </row>
        <row r="792">
          <cell r="A792">
            <v>35988</v>
          </cell>
          <cell r="C792">
            <v>12060.898695067921</v>
          </cell>
          <cell r="D792">
            <v>1.1604000000000001</v>
          </cell>
          <cell r="E792">
            <v>1.1612</v>
          </cell>
          <cell r="F792">
            <v>2.6198543000000001</v>
          </cell>
        </row>
        <row r="793">
          <cell r="A793">
            <v>35989</v>
          </cell>
          <cell r="B793">
            <v>20.37</v>
          </cell>
          <cell r="C793">
            <v>12069.775342483754</v>
          </cell>
          <cell r="D793">
            <v>1.1611</v>
          </cell>
          <cell r="E793">
            <v>1.1618999999999999</v>
          </cell>
          <cell r="F793">
            <v>2.6217928000000001</v>
          </cell>
        </row>
        <row r="794">
          <cell r="A794">
            <v>35990</v>
          </cell>
          <cell r="B794">
            <v>20.36</v>
          </cell>
          <cell r="C794">
            <v>12078.654540831658</v>
          </cell>
          <cell r="D794">
            <v>1.1626000000000001</v>
          </cell>
          <cell r="E794">
            <v>1.1634</v>
          </cell>
          <cell r="F794">
            <v>2.6237327000000001</v>
          </cell>
        </row>
        <row r="795">
          <cell r="A795">
            <v>35991</v>
          </cell>
          <cell r="B795">
            <v>20.37</v>
          </cell>
          <cell r="C795">
            <v>12087.544256293779</v>
          </cell>
          <cell r="D795">
            <v>1.1607000000000001</v>
          </cell>
          <cell r="E795">
            <v>1.1615</v>
          </cell>
          <cell r="F795">
            <v>2.6256740999999999</v>
          </cell>
        </row>
        <row r="796">
          <cell r="A796">
            <v>35992</v>
          </cell>
          <cell r="B796">
            <v>20.37</v>
          </cell>
          <cell r="C796">
            <v>12096.440514458212</v>
          </cell>
          <cell r="D796">
            <v>1.1613</v>
          </cell>
          <cell r="E796">
            <v>1.1620999999999999</v>
          </cell>
          <cell r="F796">
            <v>2.6276169</v>
          </cell>
        </row>
        <row r="797">
          <cell r="A797">
            <v>35993</v>
          </cell>
          <cell r="B797">
            <v>20.39</v>
          </cell>
          <cell r="C797">
            <v>12105.351301049515</v>
          </cell>
          <cell r="D797">
            <v>1.1609</v>
          </cell>
          <cell r="E797">
            <v>1.1617</v>
          </cell>
          <cell r="F797">
            <v>2.6295611000000001</v>
          </cell>
        </row>
        <row r="798">
          <cell r="A798">
            <v>35994</v>
          </cell>
          <cell r="C798">
            <v>12105.351301049515</v>
          </cell>
          <cell r="D798">
            <v>1.1609</v>
          </cell>
          <cell r="E798">
            <v>1.1617</v>
          </cell>
          <cell r="F798">
            <v>2.6295611000000001</v>
          </cell>
        </row>
        <row r="799">
          <cell r="A799">
            <v>35995</v>
          </cell>
          <cell r="C799">
            <v>12105.351301049515</v>
          </cell>
          <cell r="D799">
            <v>1.1609</v>
          </cell>
          <cell r="E799">
            <v>1.1617</v>
          </cell>
          <cell r="F799">
            <v>2.6295611000000001</v>
          </cell>
        </row>
        <row r="800">
          <cell r="A800">
            <v>35996</v>
          </cell>
          <cell r="B800">
            <v>20.37</v>
          </cell>
          <cell r="C800">
            <v>12114.260664941956</v>
          </cell>
          <cell r="D800">
            <v>1.1598999999999999</v>
          </cell>
          <cell r="E800">
            <v>1.1607000000000001</v>
          </cell>
          <cell r="F800">
            <v>2.6315067999999999</v>
          </cell>
        </row>
        <row r="801">
          <cell r="A801">
            <v>35997</v>
          </cell>
          <cell r="B801">
            <v>20.37</v>
          </cell>
          <cell r="C801">
            <v>12123.176585997669</v>
          </cell>
          <cell r="D801">
            <v>1.1601999999999999</v>
          </cell>
          <cell r="E801">
            <v>1.161</v>
          </cell>
          <cell r="F801">
            <v>2.6334539000000001</v>
          </cell>
        </row>
        <row r="802">
          <cell r="A802">
            <v>35998</v>
          </cell>
          <cell r="B802">
            <v>20.25</v>
          </cell>
          <cell r="C802">
            <v>12132.051049933014</v>
          </cell>
          <cell r="D802">
            <v>1.1612</v>
          </cell>
          <cell r="E802">
            <v>1.1619999999999999</v>
          </cell>
          <cell r="F802">
            <v>2.6354025000000001</v>
          </cell>
        </row>
        <row r="803">
          <cell r="A803">
            <v>35999</v>
          </cell>
          <cell r="B803">
            <v>20.170000000000002</v>
          </cell>
          <cell r="C803">
            <v>12140.899947477825</v>
          </cell>
          <cell r="D803">
            <v>1.1638999999999999</v>
          </cell>
          <cell r="E803">
            <v>1.1647000000000001</v>
          </cell>
          <cell r="F803">
            <v>2.6373438</v>
          </cell>
        </row>
        <row r="804">
          <cell r="A804">
            <v>36000</v>
          </cell>
          <cell r="B804">
            <v>20.07</v>
          </cell>
          <cell r="C804">
            <v>12149.715161687052</v>
          </cell>
          <cell r="D804">
            <v>1.1647000000000001</v>
          </cell>
          <cell r="E804">
            <v>1.1655</v>
          </cell>
          <cell r="F804">
            <v>2.6392744000000001</v>
          </cell>
        </row>
        <row r="805">
          <cell r="A805">
            <v>36001</v>
          </cell>
          <cell r="C805">
            <v>12149.715161687052</v>
          </cell>
          <cell r="D805">
            <v>1.1647000000000001</v>
          </cell>
          <cell r="E805">
            <v>1.1655</v>
          </cell>
          <cell r="F805">
            <v>2.6392744000000001</v>
          </cell>
        </row>
        <row r="806">
          <cell r="A806">
            <v>36002</v>
          </cell>
          <cell r="C806">
            <v>12149.715161687052</v>
          </cell>
          <cell r="D806">
            <v>1.1647000000000001</v>
          </cell>
          <cell r="E806">
            <v>1.1655</v>
          </cell>
          <cell r="F806">
            <v>2.6392744000000001</v>
          </cell>
        </row>
        <row r="807">
          <cell r="A807">
            <v>36003</v>
          </cell>
          <cell r="B807">
            <v>20.03</v>
          </cell>
          <cell r="C807">
            <v>12158.52070039862</v>
          </cell>
          <cell r="D807">
            <v>1.1653</v>
          </cell>
          <cell r="E807">
            <v>1.1660999999999999</v>
          </cell>
          <cell r="F807">
            <v>2.6412011</v>
          </cell>
        </row>
        <row r="808">
          <cell r="A808">
            <v>36004</v>
          </cell>
          <cell r="B808">
            <v>19.88</v>
          </cell>
          <cell r="C808">
            <v>12167.272244616337</v>
          </cell>
          <cell r="D808">
            <v>1.1627000000000001</v>
          </cell>
          <cell r="E808">
            <v>1.1635</v>
          </cell>
          <cell r="F808">
            <v>2.6431205000000002</v>
          </cell>
        </row>
        <row r="809">
          <cell r="A809">
            <v>36005</v>
          </cell>
          <cell r="B809">
            <v>19.649999999999999</v>
          </cell>
          <cell r="C809">
            <v>12175.937297997194</v>
          </cell>
          <cell r="D809">
            <v>1.1624000000000001</v>
          </cell>
          <cell r="E809">
            <v>1.1632</v>
          </cell>
          <cell r="F809">
            <v>2.6450326</v>
          </cell>
        </row>
        <row r="810">
          <cell r="A810">
            <v>36006</v>
          </cell>
          <cell r="B810">
            <v>19.510000000000002</v>
          </cell>
          <cell r="C810">
            <v>12184.55191405987</v>
          </cell>
          <cell r="D810">
            <v>1.1616</v>
          </cell>
          <cell r="E810">
            <v>1.1624000000000001</v>
          </cell>
          <cell r="F810">
            <v>2.6469452000000002</v>
          </cell>
        </row>
        <row r="811">
          <cell r="A811">
            <v>36007</v>
          </cell>
          <cell r="B811">
            <v>19.54</v>
          </cell>
          <cell r="C811">
            <v>12193.184769542164</v>
          </cell>
          <cell r="D811">
            <v>1.1626000000000001</v>
          </cell>
          <cell r="E811">
            <v>1.1634</v>
          </cell>
          <cell r="F811">
            <v>2.6488320000000001</v>
          </cell>
        </row>
        <row r="812">
          <cell r="A812">
            <v>36008</v>
          </cell>
          <cell r="C812">
            <v>12193.184769542164</v>
          </cell>
          <cell r="D812">
            <v>1.1626000000000001</v>
          </cell>
          <cell r="E812">
            <v>1.1634</v>
          </cell>
          <cell r="F812">
            <v>2.6488320000000001</v>
          </cell>
        </row>
        <row r="813">
          <cell r="A813">
            <v>36009</v>
          </cell>
          <cell r="C813">
            <v>12193.184769542164</v>
          </cell>
          <cell r="D813">
            <v>1.1626000000000001</v>
          </cell>
          <cell r="E813">
            <v>1.1634</v>
          </cell>
          <cell r="F813">
            <v>2.6488320000000001</v>
          </cell>
        </row>
        <row r="814">
          <cell r="A814">
            <v>36010</v>
          </cell>
          <cell r="B814">
            <v>19.48</v>
          </cell>
          <cell r="C814">
            <v>12201.799432267009</v>
          </cell>
          <cell r="D814">
            <v>1.1635</v>
          </cell>
          <cell r="E814">
            <v>1.1642999999999999</v>
          </cell>
          <cell r="F814">
            <v>2.6507166</v>
          </cell>
        </row>
        <row r="815">
          <cell r="A815">
            <v>36011</v>
          </cell>
          <cell r="B815">
            <v>19.45</v>
          </cell>
          <cell r="C815">
            <v>12210.408013622591</v>
          </cell>
          <cell r="D815">
            <v>1.1651</v>
          </cell>
          <cell r="E815">
            <v>1.1658999999999999</v>
          </cell>
          <cell r="F815">
            <v>2.6525989999999999</v>
          </cell>
        </row>
        <row r="816">
          <cell r="A816">
            <v>36012</v>
          </cell>
          <cell r="B816">
            <v>19.399999999999999</v>
          </cell>
          <cell r="C816">
            <v>12219.002367813744</v>
          </cell>
          <cell r="D816">
            <v>1.1662999999999999</v>
          </cell>
          <cell r="E816">
            <v>1.1671</v>
          </cell>
          <cell r="F816">
            <v>2.6544791999999999</v>
          </cell>
        </row>
        <row r="817">
          <cell r="A817">
            <v>36013</v>
          </cell>
          <cell r="B817">
            <v>19.34</v>
          </cell>
          <cell r="C817">
            <v>12227.578382046389</v>
          </cell>
          <cell r="D817">
            <v>1.1673</v>
          </cell>
          <cell r="E817">
            <v>1.1680999999999999</v>
          </cell>
          <cell r="F817">
            <v>2.6563555000000001</v>
          </cell>
        </row>
        <row r="818">
          <cell r="A818">
            <v>36014</v>
          </cell>
          <cell r="B818">
            <v>19.309999999999999</v>
          </cell>
          <cell r="C818">
            <v>12236.148207719607</v>
          </cell>
          <cell r="D818">
            <v>1.1675</v>
          </cell>
          <cell r="E818">
            <v>1.1682999999999999</v>
          </cell>
          <cell r="F818">
            <v>2.6582295999999999</v>
          </cell>
        </row>
        <row r="819">
          <cell r="A819">
            <v>36015</v>
          </cell>
          <cell r="C819">
            <v>12236.148207719607</v>
          </cell>
          <cell r="D819">
            <v>1.1675</v>
          </cell>
          <cell r="E819">
            <v>1.1682999999999999</v>
          </cell>
          <cell r="F819">
            <v>2.6582295999999999</v>
          </cell>
        </row>
        <row r="820">
          <cell r="A820">
            <v>36016</v>
          </cell>
          <cell r="C820">
            <v>12236.148207719607</v>
          </cell>
          <cell r="D820">
            <v>1.1675</v>
          </cell>
          <cell r="E820">
            <v>1.1682999999999999</v>
          </cell>
          <cell r="F820">
            <v>2.6582295999999999</v>
          </cell>
        </row>
        <row r="821">
          <cell r="A821">
            <v>36017</v>
          </cell>
          <cell r="B821">
            <v>19.28</v>
          </cell>
          <cell r="C821">
            <v>12244.711820318178</v>
          </cell>
          <cell r="D821">
            <v>1.1684000000000001</v>
          </cell>
          <cell r="E821">
            <v>1.1692</v>
          </cell>
          <cell r="F821">
            <v>2.6600997</v>
          </cell>
        </row>
        <row r="822">
          <cell r="A822">
            <v>36018</v>
          </cell>
          <cell r="B822">
            <v>19.22</v>
          </cell>
          <cell r="C822">
            <v>12253.256961313506</v>
          </cell>
          <cell r="D822">
            <v>1.1680999999999999</v>
          </cell>
          <cell r="E822">
            <v>1.1689000000000001</v>
          </cell>
          <cell r="F822">
            <v>2.6619674999999998</v>
          </cell>
        </row>
        <row r="823">
          <cell r="A823">
            <v>36019</v>
          </cell>
          <cell r="B823">
            <v>19.170000000000002</v>
          </cell>
          <cell r="C823">
            <v>12261.787654592139</v>
          </cell>
          <cell r="D823">
            <v>1.1692</v>
          </cell>
          <cell r="E823">
            <v>1.17</v>
          </cell>
          <cell r="F823">
            <v>2.6638313</v>
          </cell>
        </row>
        <row r="824">
          <cell r="A824">
            <v>36020</v>
          </cell>
          <cell r="B824">
            <v>19.16</v>
          </cell>
          <cell r="C824">
            <v>12270.320200844031</v>
          </cell>
          <cell r="D824">
            <v>1.1708000000000001</v>
          </cell>
          <cell r="E824">
            <v>1.1716</v>
          </cell>
          <cell r="F824">
            <v>2.6656928999999998</v>
          </cell>
        </row>
        <row r="825">
          <cell r="A825">
            <v>36021</v>
          </cell>
          <cell r="B825">
            <v>19.14</v>
          </cell>
          <cell r="C825">
            <v>12278.850505725146</v>
          </cell>
          <cell r="D825">
            <v>1.1708000000000001</v>
          </cell>
          <cell r="E825">
            <v>1.1716</v>
          </cell>
          <cell r="F825">
            <v>2.6675548999999998</v>
          </cell>
        </row>
        <row r="826">
          <cell r="A826">
            <v>36022</v>
          </cell>
          <cell r="C826">
            <v>12278.850505725146</v>
          </cell>
          <cell r="D826">
            <v>1.1708000000000001</v>
          </cell>
          <cell r="E826">
            <v>1.1716</v>
          </cell>
          <cell r="F826">
            <v>2.6675548999999998</v>
          </cell>
        </row>
        <row r="827">
          <cell r="A827">
            <v>36023</v>
          </cell>
          <cell r="C827">
            <v>12278.850505725146</v>
          </cell>
          <cell r="D827">
            <v>1.1708000000000001</v>
          </cell>
          <cell r="E827">
            <v>1.1716</v>
          </cell>
          <cell r="F827">
            <v>2.6675548999999998</v>
          </cell>
        </row>
        <row r="828">
          <cell r="A828">
            <v>36024</v>
          </cell>
          <cell r="B828">
            <v>19.16</v>
          </cell>
          <cell r="C828">
            <v>12287.394925414304</v>
          </cell>
          <cell r="D828">
            <v>1.1721999999999999</v>
          </cell>
          <cell r="E828">
            <v>1.173</v>
          </cell>
          <cell r="F828">
            <v>2.6694146999999999</v>
          </cell>
        </row>
        <row r="829">
          <cell r="A829">
            <v>36025</v>
          </cell>
          <cell r="B829">
            <v>19.16</v>
          </cell>
          <cell r="C829">
            <v>12295.945290864247</v>
          </cell>
          <cell r="D829">
            <v>1.1731</v>
          </cell>
          <cell r="E829">
            <v>1.1738999999999999</v>
          </cell>
          <cell r="F829">
            <v>2.6712739999999999</v>
          </cell>
        </row>
        <row r="830">
          <cell r="A830">
            <v>36026</v>
          </cell>
          <cell r="B830">
            <v>19.11</v>
          </cell>
          <cell r="C830">
            <v>12304.481113767974</v>
          </cell>
          <cell r="D830">
            <v>1.1734</v>
          </cell>
          <cell r="E830">
            <v>1.1741999999999999</v>
          </cell>
          <cell r="F830">
            <v>2.6731337000000002</v>
          </cell>
        </row>
        <row r="831">
          <cell r="A831">
            <v>36027</v>
          </cell>
          <cell r="B831">
            <v>19.09</v>
          </cell>
          <cell r="C831">
            <v>12313.014657155505</v>
          </cell>
          <cell r="D831">
            <v>1.173</v>
          </cell>
          <cell r="E831">
            <v>1.1738</v>
          </cell>
          <cell r="F831">
            <v>2.6749928999999999</v>
          </cell>
        </row>
        <row r="832">
          <cell r="A832">
            <v>36028</v>
          </cell>
          <cell r="B832">
            <v>19.07</v>
          </cell>
          <cell r="C832">
            <v>12321.5459066899</v>
          </cell>
          <cell r="D832">
            <v>1.1745000000000001</v>
          </cell>
          <cell r="E832">
            <v>1.1753</v>
          </cell>
          <cell r="F832">
            <v>2.6768524999999999</v>
          </cell>
        </row>
        <row r="833">
          <cell r="A833">
            <v>36029</v>
          </cell>
          <cell r="C833">
            <v>12321.5459066899</v>
          </cell>
          <cell r="D833">
            <v>1.1745000000000001</v>
          </cell>
          <cell r="E833">
            <v>1.1753</v>
          </cell>
          <cell r="F833">
            <v>2.6768524999999999</v>
          </cell>
        </row>
        <row r="834">
          <cell r="A834">
            <v>36030</v>
          </cell>
          <cell r="C834">
            <v>12321.5459066899</v>
          </cell>
          <cell r="D834">
            <v>1.1745000000000001</v>
          </cell>
          <cell r="E834">
            <v>1.1753</v>
          </cell>
          <cell r="F834">
            <v>2.6768524999999999</v>
          </cell>
        </row>
        <row r="835">
          <cell r="A835">
            <v>36031</v>
          </cell>
          <cell r="B835">
            <v>19.079999999999998</v>
          </cell>
          <cell r="C835">
            <v>12330.08717630669</v>
          </cell>
          <cell r="D835">
            <v>1.1741999999999999</v>
          </cell>
          <cell r="E835">
            <v>1.175</v>
          </cell>
          <cell r="F835">
            <v>2.6787098</v>
          </cell>
        </row>
        <row r="836">
          <cell r="A836">
            <v>36032</v>
          </cell>
          <cell r="B836">
            <v>19.04</v>
          </cell>
          <cell r="C836">
            <v>12338.617916922651</v>
          </cell>
          <cell r="D836">
            <v>1.1738999999999999</v>
          </cell>
          <cell r="E836">
            <v>1.1747000000000001</v>
          </cell>
          <cell r="F836">
            <v>2.6805675</v>
          </cell>
        </row>
        <row r="837">
          <cell r="A837">
            <v>36033</v>
          </cell>
          <cell r="B837">
            <v>19.04</v>
          </cell>
          <cell r="C837">
            <v>12347.154559648987</v>
          </cell>
          <cell r="D837">
            <v>1.1719999999999999</v>
          </cell>
          <cell r="E837">
            <v>1.1728000000000001</v>
          </cell>
          <cell r="F837">
            <v>2.6824246999999999</v>
          </cell>
        </row>
        <row r="838">
          <cell r="A838">
            <v>36034</v>
          </cell>
          <cell r="B838">
            <v>19.02</v>
          </cell>
          <cell r="C838">
            <v>12355.6888702212</v>
          </cell>
          <cell r="D838">
            <v>1.1745000000000001</v>
          </cell>
          <cell r="E838">
            <v>1.1753</v>
          </cell>
          <cell r="F838">
            <v>2.6842814000000002</v>
          </cell>
        </row>
        <row r="839">
          <cell r="A839">
            <v>36035</v>
          </cell>
          <cell r="B839">
            <v>18.96</v>
          </cell>
          <cell r="C839">
            <v>12364.204339271095</v>
          </cell>
          <cell r="D839">
            <v>1.1755</v>
          </cell>
          <cell r="E839">
            <v>1.1762999999999999</v>
          </cell>
          <cell r="F839">
            <v>2.6861367</v>
          </cell>
        </row>
        <row r="840">
          <cell r="A840">
            <v>36036</v>
          </cell>
          <cell r="C840">
            <v>12364.204339271095</v>
          </cell>
          <cell r="D840">
            <v>1.1755</v>
          </cell>
          <cell r="E840">
            <v>1.1762999999999999</v>
          </cell>
          <cell r="F840">
            <v>2.6861367</v>
          </cell>
        </row>
        <row r="841">
          <cell r="A841">
            <v>36037</v>
          </cell>
          <cell r="C841">
            <v>12364.204339271095</v>
          </cell>
          <cell r="D841">
            <v>1.1755</v>
          </cell>
          <cell r="E841">
            <v>1.1762999999999999</v>
          </cell>
          <cell r="F841">
            <v>2.6861367</v>
          </cell>
        </row>
        <row r="842">
          <cell r="A842">
            <v>36038</v>
          </cell>
          <cell r="B842">
            <v>18.989999999999998</v>
          </cell>
          <cell r="C842">
            <v>12372.738057416735</v>
          </cell>
          <cell r="D842">
            <v>1.1760999999999999</v>
          </cell>
          <cell r="E842">
            <v>1.1769000000000001</v>
          </cell>
          <cell r="F842">
            <v>2.6879924000000002</v>
          </cell>
        </row>
        <row r="843">
          <cell r="A843">
            <v>36039</v>
          </cell>
          <cell r="B843">
            <v>19.03</v>
          </cell>
          <cell r="C843">
            <v>12381.294179095887</v>
          </cell>
          <cell r="D843">
            <v>1.1763999999999999</v>
          </cell>
          <cell r="E843">
            <v>1.1772</v>
          </cell>
          <cell r="F843">
            <v>2.6898485000000001</v>
          </cell>
        </row>
        <row r="844">
          <cell r="A844">
            <v>36040</v>
          </cell>
          <cell r="B844">
            <v>19.05</v>
          </cell>
          <cell r="C844">
            <v>12389.864478026922</v>
          </cell>
          <cell r="D844">
            <v>1.1766000000000001</v>
          </cell>
          <cell r="E844">
            <v>1.1774</v>
          </cell>
          <cell r="F844">
            <v>2.691713</v>
          </cell>
        </row>
        <row r="845">
          <cell r="A845">
            <v>36041</v>
          </cell>
          <cell r="B845">
            <v>19.100000000000001</v>
          </cell>
          <cell r="C845">
            <v>12398.461368629827</v>
          </cell>
          <cell r="D845">
            <v>1.1772</v>
          </cell>
          <cell r="E845">
            <v>1.1779999999999999</v>
          </cell>
          <cell r="F845">
            <v>2.6935815000000001</v>
          </cell>
        </row>
        <row r="846">
          <cell r="A846">
            <v>36042</v>
          </cell>
          <cell r="B846">
            <v>19.27</v>
          </cell>
          <cell r="C846">
            <v>12407.134450179859</v>
          </cell>
          <cell r="D846">
            <v>1.1776</v>
          </cell>
          <cell r="E846">
            <v>1.1783999999999999</v>
          </cell>
          <cell r="F846">
            <v>2.6954539999999998</v>
          </cell>
        </row>
        <row r="847">
          <cell r="A847">
            <v>36043</v>
          </cell>
          <cell r="C847">
            <v>12407.134450179859</v>
          </cell>
          <cell r="D847">
            <v>1.1776</v>
          </cell>
          <cell r="E847">
            <v>1.1783999999999999</v>
          </cell>
          <cell r="F847">
            <v>2.6954539999999998</v>
          </cell>
        </row>
        <row r="848">
          <cell r="A848">
            <v>36044</v>
          </cell>
          <cell r="C848">
            <v>12407.134450179859</v>
          </cell>
          <cell r="D848">
            <v>1.1776</v>
          </cell>
          <cell r="E848">
            <v>1.1783999999999999</v>
          </cell>
          <cell r="F848">
            <v>2.6954539999999998</v>
          </cell>
        </row>
        <row r="849">
          <cell r="A849">
            <v>36045</v>
          </cell>
          <cell r="C849">
            <v>12407.134450179859</v>
          </cell>
          <cell r="D849">
            <v>1.1776</v>
          </cell>
          <cell r="E849">
            <v>1.1783999999999999</v>
          </cell>
          <cell r="F849">
            <v>2.6954539999999998</v>
          </cell>
        </row>
        <row r="850">
          <cell r="A850">
            <v>36046</v>
          </cell>
          <cell r="B850">
            <v>29.81</v>
          </cell>
          <cell r="C850">
            <v>12419.986506559806</v>
          </cell>
          <cell r="D850">
            <v>1.1760999999999999</v>
          </cell>
          <cell r="E850">
            <v>1.1769000000000001</v>
          </cell>
          <cell r="F850">
            <v>2.6973332000000001</v>
          </cell>
        </row>
        <row r="851">
          <cell r="A851">
            <v>36047</v>
          </cell>
          <cell r="B851">
            <v>30.5</v>
          </cell>
          <cell r="C851">
            <v>12433.113431482332</v>
          </cell>
          <cell r="D851">
            <v>1.1783999999999999</v>
          </cell>
          <cell r="E851">
            <v>1.1792</v>
          </cell>
          <cell r="F851">
            <v>2.7001322000000001</v>
          </cell>
        </row>
        <row r="852">
          <cell r="A852">
            <v>36048</v>
          </cell>
          <cell r="B852">
            <v>31.01</v>
          </cell>
          <cell r="C852">
            <v>12446.446873806923</v>
          </cell>
          <cell r="D852">
            <v>1.1786000000000001</v>
          </cell>
          <cell r="E852">
            <v>1.1794</v>
          </cell>
          <cell r="F852">
            <v>2.7029489</v>
          </cell>
        </row>
        <row r="853">
          <cell r="A853">
            <v>36049</v>
          </cell>
          <cell r="B853">
            <v>42.07</v>
          </cell>
          <cell r="C853">
            <v>12463.802479697237</v>
          </cell>
          <cell r="D853">
            <v>1.1785000000000001</v>
          </cell>
          <cell r="E853">
            <v>1.1793</v>
          </cell>
          <cell r="F853">
            <v>2.7057421000000001</v>
          </cell>
        </row>
        <row r="854">
          <cell r="A854">
            <v>36050</v>
          </cell>
          <cell r="C854">
            <v>12463.802479697237</v>
          </cell>
          <cell r="D854">
            <v>1.1785000000000001</v>
          </cell>
          <cell r="E854">
            <v>1.1793</v>
          </cell>
          <cell r="F854">
            <v>2.7057421000000001</v>
          </cell>
        </row>
        <row r="855">
          <cell r="A855">
            <v>36051</v>
          </cell>
          <cell r="C855">
            <v>12463.802479697237</v>
          </cell>
          <cell r="D855">
            <v>1.1785000000000001</v>
          </cell>
          <cell r="E855">
            <v>1.1793</v>
          </cell>
          <cell r="F855">
            <v>2.7057421000000001</v>
          </cell>
        </row>
        <row r="856">
          <cell r="A856">
            <v>36052</v>
          </cell>
          <cell r="B856">
            <v>40.74</v>
          </cell>
          <cell r="C856">
            <v>12480.716446227843</v>
          </cell>
          <cell r="D856">
            <v>1.1795</v>
          </cell>
          <cell r="E856">
            <v>1.1802999999999999</v>
          </cell>
          <cell r="F856">
            <v>2.7093403</v>
          </cell>
        </row>
        <row r="857">
          <cell r="A857">
            <v>36053</v>
          </cell>
          <cell r="B857">
            <v>39.65</v>
          </cell>
          <cell r="C857">
            <v>12497.267783235633</v>
          </cell>
          <cell r="D857">
            <v>1.179</v>
          </cell>
          <cell r="E857">
            <v>1.1798</v>
          </cell>
          <cell r="F857">
            <v>2.7129417</v>
          </cell>
        </row>
        <row r="858">
          <cell r="A858">
            <v>36054</v>
          </cell>
          <cell r="B858">
            <v>39.1</v>
          </cell>
          <cell r="C858">
            <v>12513.645110912075</v>
          </cell>
          <cell r="D858">
            <v>1.1788000000000001</v>
          </cell>
          <cell r="E858">
            <v>1.1796</v>
          </cell>
          <cell r="F858">
            <v>2.7165471000000001</v>
          </cell>
        </row>
        <row r="859">
          <cell r="A859">
            <v>36055</v>
          </cell>
          <cell r="B859">
            <v>39.270000000000003</v>
          </cell>
          <cell r="C859">
            <v>12530.104631518607</v>
          </cell>
          <cell r="D859">
            <v>1.1793</v>
          </cell>
          <cell r="E859">
            <v>1.1800999999999999</v>
          </cell>
          <cell r="F859">
            <v>2.7201572999999999</v>
          </cell>
        </row>
        <row r="860">
          <cell r="A860">
            <v>36056</v>
          </cell>
          <cell r="B860">
            <v>39.33</v>
          </cell>
          <cell r="C860">
            <v>12546.607246732088</v>
          </cell>
          <cell r="D860">
            <v>1.18</v>
          </cell>
          <cell r="E860">
            <v>1.1808000000000001</v>
          </cell>
          <cell r="F860">
            <v>2.7237722999999998</v>
          </cell>
        </row>
        <row r="861">
          <cell r="A861">
            <v>36057</v>
          </cell>
          <cell r="C861">
            <v>12546.607246732088</v>
          </cell>
          <cell r="D861">
            <v>1.18</v>
          </cell>
          <cell r="E861">
            <v>1.1808000000000001</v>
          </cell>
          <cell r="F861">
            <v>2.7237722999999998</v>
          </cell>
        </row>
        <row r="862">
          <cell r="A862">
            <v>36058</v>
          </cell>
          <cell r="C862">
            <v>12546.607246732088</v>
          </cell>
          <cell r="D862">
            <v>1.18</v>
          </cell>
          <cell r="E862">
            <v>1.1808000000000001</v>
          </cell>
          <cell r="F862">
            <v>2.7237722999999998</v>
          </cell>
        </row>
        <row r="863">
          <cell r="A863">
            <v>36059</v>
          </cell>
          <cell r="B863">
            <v>39.880000000000003</v>
          </cell>
          <cell r="C863">
            <v>12563.328006254682</v>
          </cell>
          <cell r="D863">
            <v>1.1808000000000001</v>
          </cell>
          <cell r="E863">
            <v>1.1816</v>
          </cell>
          <cell r="F863">
            <v>2.7273906000000001</v>
          </cell>
        </row>
        <row r="864">
          <cell r="A864">
            <v>36060</v>
          </cell>
          <cell r="B864">
            <v>39.880000000000003</v>
          </cell>
          <cell r="C864">
            <v>12580.071049394952</v>
          </cell>
          <cell r="D864">
            <v>1.1821999999999999</v>
          </cell>
          <cell r="E864">
            <v>1.1830000000000001</v>
          </cell>
          <cell r="F864">
            <v>2.7310183000000001</v>
          </cell>
        </row>
        <row r="865">
          <cell r="A865">
            <v>36061</v>
          </cell>
          <cell r="B865">
            <v>39.869999999999997</v>
          </cell>
          <cell r="C865">
            <v>12596.83283212791</v>
          </cell>
          <cell r="D865">
            <v>1.1830000000000001</v>
          </cell>
          <cell r="E865">
            <v>1.1838</v>
          </cell>
          <cell r="F865">
            <v>2.7346585999999999</v>
          </cell>
        </row>
        <row r="866">
          <cell r="A866">
            <v>36062</v>
          </cell>
          <cell r="B866">
            <v>39.36</v>
          </cell>
          <cell r="C866">
            <v>12613.434106992363</v>
          </cell>
          <cell r="D866">
            <v>1.1827000000000001</v>
          </cell>
          <cell r="E866">
            <v>1.1835</v>
          </cell>
          <cell r="F866">
            <v>2.7383185000000001</v>
          </cell>
        </row>
        <row r="867">
          <cell r="A867">
            <v>36063</v>
          </cell>
          <cell r="B867">
            <v>39.979999999999997</v>
          </cell>
          <cell r="C867">
            <v>12630.27974409033</v>
          </cell>
          <cell r="D867">
            <v>1.1839999999999999</v>
          </cell>
          <cell r="E867">
            <v>1.1848000000000001</v>
          </cell>
          <cell r="F867">
            <v>2.7419739999999999</v>
          </cell>
        </row>
        <row r="868">
          <cell r="A868">
            <v>36064</v>
          </cell>
          <cell r="C868">
            <v>12630.27974409033</v>
          </cell>
          <cell r="D868">
            <v>1.1839999999999999</v>
          </cell>
          <cell r="E868">
            <v>1.1848000000000001</v>
          </cell>
          <cell r="F868">
            <v>2.7419739999999999</v>
          </cell>
        </row>
        <row r="869">
          <cell r="A869">
            <v>36065</v>
          </cell>
          <cell r="C869">
            <v>12630.27974409033</v>
          </cell>
          <cell r="D869">
            <v>1.1839999999999999</v>
          </cell>
          <cell r="E869">
            <v>1.1848000000000001</v>
          </cell>
          <cell r="F869">
            <v>2.7419739999999999</v>
          </cell>
        </row>
        <row r="870">
          <cell r="A870">
            <v>36066</v>
          </cell>
          <cell r="B870">
            <v>40.07</v>
          </cell>
          <cell r="C870">
            <v>12647.180136479657</v>
          </cell>
          <cell r="D870">
            <v>1.1840999999999999</v>
          </cell>
          <cell r="E870">
            <v>1.1849000000000001</v>
          </cell>
          <cell r="F870">
            <v>2.7456475999999999</v>
          </cell>
        </row>
        <row r="871">
          <cell r="A871">
            <v>36067</v>
          </cell>
          <cell r="B871">
            <v>40.130000000000003</v>
          </cell>
          <cell r="C871">
            <v>12664.124665272566</v>
          </cell>
          <cell r="D871">
            <v>1.1841999999999999</v>
          </cell>
          <cell r="E871">
            <v>1.1850000000000001</v>
          </cell>
          <cell r="F871">
            <v>2.7493362000000001</v>
          </cell>
        </row>
        <row r="872">
          <cell r="A872">
            <v>36068</v>
          </cell>
          <cell r="B872">
            <v>40.25</v>
          </cell>
          <cell r="C872">
            <v>12681.134970709718</v>
          </cell>
          <cell r="D872">
            <v>1.1848000000000001</v>
          </cell>
          <cell r="E872">
            <v>1.1856</v>
          </cell>
          <cell r="F872">
            <v>2.7530399000000001</v>
          </cell>
        </row>
        <row r="873">
          <cell r="A873">
            <v>36069</v>
          </cell>
          <cell r="B873">
            <v>40.43</v>
          </cell>
          <cell r="C873">
            <v>12698.232753979693</v>
          </cell>
          <cell r="D873">
            <v>1.1798999999999999</v>
          </cell>
          <cell r="E873">
            <v>1.1807000000000001</v>
          </cell>
          <cell r="F873">
            <v>2.7567572</v>
          </cell>
        </row>
        <row r="874">
          <cell r="A874">
            <v>36070</v>
          </cell>
          <cell r="B874">
            <v>40.5</v>
          </cell>
          <cell r="C874">
            <v>12715.378735316361</v>
          </cell>
          <cell r="D874">
            <v>1.1829000000000001</v>
          </cell>
          <cell r="E874">
            <v>1.1837</v>
          </cell>
          <cell r="F874">
            <v>2.7604872999999999</v>
          </cell>
        </row>
        <row r="875">
          <cell r="A875">
            <v>36071</v>
          </cell>
          <cell r="C875">
            <v>12715.378735316361</v>
          </cell>
          <cell r="D875">
            <v>1.1829000000000001</v>
          </cell>
          <cell r="E875">
            <v>1.1837</v>
          </cell>
          <cell r="F875">
            <v>2.7604872999999999</v>
          </cell>
        </row>
        <row r="876">
          <cell r="A876">
            <v>36072</v>
          </cell>
          <cell r="C876">
            <v>12715.378735316361</v>
          </cell>
          <cell r="D876">
            <v>1.1829000000000001</v>
          </cell>
          <cell r="E876">
            <v>1.1837</v>
          </cell>
          <cell r="F876">
            <v>2.7604872999999999</v>
          </cell>
        </row>
        <row r="877">
          <cell r="A877">
            <v>36073</v>
          </cell>
          <cell r="B877">
            <v>40.659999999999997</v>
          </cell>
          <cell r="C877">
            <v>12732.605374153587</v>
          </cell>
          <cell r="D877">
            <v>1.1852</v>
          </cell>
          <cell r="E877">
            <v>1.1859999999999999</v>
          </cell>
          <cell r="F877">
            <v>2.7642302000000001</v>
          </cell>
        </row>
        <row r="878">
          <cell r="A878">
            <v>36074</v>
          </cell>
          <cell r="B878">
            <v>40.729999999999997</v>
          </cell>
          <cell r="C878">
            <v>12749.880523823973</v>
          </cell>
          <cell r="D878">
            <v>1.1840999999999999</v>
          </cell>
          <cell r="E878">
            <v>1.1849000000000001</v>
          </cell>
          <cell r="F878">
            <v>2.7679860000000001</v>
          </cell>
        </row>
        <row r="879">
          <cell r="A879">
            <v>36075</v>
          </cell>
          <cell r="B879">
            <v>40.700000000000003</v>
          </cell>
          <cell r="C879">
            <v>12767.168310531228</v>
          </cell>
          <cell r="D879">
            <v>1.1822999999999999</v>
          </cell>
          <cell r="E879">
            <v>1.1831</v>
          </cell>
          <cell r="F879">
            <v>2.7717546999999998</v>
          </cell>
        </row>
        <row r="880">
          <cell r="A880">
            <v>36076</v>
          </cell>
          <cell r="B880">
            <v>40.880000000000003</v>
          </cell>
          <cell r="C880">
            <v>12784.544399160599</v>
          </cell>
          <cell r="D880">
            <v>1.1838</v>
          </cell>
          <cell r="E880">
            <v>1.1846000000000001</v>
          </cell>
          <cell r="F880">
            <v>2.7755356</v>
          </cell>
        </row>
        <row r="881">
          <cell r="A881">
            <v>36077</v>
          </cell>
          <cell r="B881">
            <v>41</v>
          </cell>
          <cell r="C881">
            <v>12801.987390295508</v>
          </cell>
          <cell r="D881">
            <v>1.1859</v>
          </cell>
          <cell r="E881">
            <v>1.1867000000000001</v>
          </cell>
          <cell r="F881">
            <v>2.7793302999999998</v>
          </cell>
        </row>
        <row r="882">
          <cell r="A882">
            <v>36078</v>
          </cell>
          <cell r="C882">
            <v>12801.987390295508</v>
          </cell>
          <cell r="D882">
            <v>1.1859</v>
          </cell>
          <cell r="E882">
            <v>1.1867000000000001</v>
          </cell>
          <cell r="F882">
            <v>2.7793302999999998</v>
          </cell>
        </row>
        <row r="883">
          <cell r="A883">
            <v>36079</v>
          </cell>
          <cell r="C883">
            <v>12801.987390295508</v>
          </cell>
          <cell r="D883">
            <v>1.1859</v>
          </cell>
          <cell r="E883">
            <v>1.1867000000000001</v>
          </cell>
          <cell r="F883">
            <v>2.7793302999999998</v>
          </cell>
        </row>
        <row r="884">
          <cell r="A884">
            <v>36080</v>
          </cell>
          <cell r="C884">
            <v>12801.987390295508</v>
          </cell>
          <cell r="D884">
            <v>1.1859</v>
          </cell>
          <cell r="E884">
            <v>1.1867000000000001</v>
          </cell>
          <cell r="F884">
            <v>2.7793302999999998</v>
          </cell>
        </row>
        <row r="885">
          <cell r="A885">
            <v>36081</v>
          </cell>
          <cell r="B885">
            <v>41.12</v>
          </cell>
          <cell r="C885">
            <v>12819.497456319097</v>
          </cell>
          <cell r="D885">
            <v>1.1869000000000001</v>
          </cell>
          <cell r="E885">
            <v>1.1877</v>
          </cell>
          <cell r="F885">
            <v>2.7831372000000001</v>
          </cell>
        </row>
        <row r="886">
          <cell r="A886">
            <v>36082</v>
          </cell>
          <cell r="B886">
            <v>41.28</v>
          </cell>
          <cell r="C886">
            <v>12837.089195134275</v>
          </cell>
          <cell r="D886">
            <v>1.1879999999999999</v>
          </cell>
          <cell r="E886">
            <v>1.1888000000000001</v>
          </cell>
          <cell r="F886">
            <v>2.7869579</v>
          </cell>
        </row>
        <row r="887">
          <cell r="A887">
            <v>36083</v>
          </cell>
          <cell r="B887">
            <v>41.38</v>
          </cell>
          <cell r="C887">
            <v>12854.741167868964</v>
          </cell>
          <cell r="D887">
            <v>1.1878</v>
          </cell>
          <cell r="E887">
            <v>1.1886000000000001</v>
          </cell>
          <cell r="F887">
            <v>2.7907917000000002</v>
          </cell>
        </row>
        <row r="888">
          <cell r="A888">
            <v>36084</v>
          </cell>
          <cell r="B888">
            <v>41.41</v>
          </cell>
          <cell r="C888">
            <v>12872.428251352427</v>
          </cell>
          <cell r="D888">
            <v>1.1878</v>
          </cell>
          <cell r="E888">
            <v>1.1886000000000001</v>
          </cell>
          <cell r="F888">
            <v>2.7946385999999999</v>
          </cell>
        </row>
        <row r="889">
          <cell r="A889">
            <v>36085</v>
          </cell>
          <cell r="C889">
            <v>12872.428251352427</v>
          </cell>
          <cell r="D889">
            <v>1.1878</v>
          </cell>
          <cell r="E889">
            <v>1.1886000000000001</v>
          </cell>
          <cell r="F889">
            <v>2.7946385999999999</v>
          </cell>
        </row>
        <row r="890">
          <cell r="A890">
            <v>36086</v>
          </cell>
          <cell r="C890">
            <v>12872.428251352427</v>
          </cell>
          <cell r="D890">
            <v>1.1878</v>
          </cell>
          <cell r="E890">
            <v>1.1886000000000001</v>
          </cell>
          <cell r="F890">
            <v>2.7946385999999999</v>
          </cell>
        </row>
        <row r="891">
          <cell r="A891">
            <v>36087</v>
          </cell>
          <cell r="B891">
            <v>41.47</v>
          </cell>
          <cell r="C891">
            <v>12890.161369668293</v>
          </cell>
          <cell r="D891">
            <v>1.1891</v>
          </cell>
          <cell r="E891">
            <v>1.1899</v>
          </cell>
          <cell r="F891">
            <v>2.7984979000000001</v>
          </cell>
        </row>
        <row r="892">
          <cell r="A892">
            <v>36088</v>
          </cell>
          <cell r="B892">
            <v>41.55</v>
          </cell>
          <cell r="C892">
            <v>12907.947874577352</v>
          </cell>
          <cell r="D892">
            <v>1.1888000000000001</v>
          </cell>
          <cell r="E892">
            <v>1.1896</v>
          </cell>
          <cell r="F892">
            <v>2.8023710999999998</v>
          </cell>
        </row>
        <row r="893">
          <cell r="A893">
            <v>36089</v>
          </cell>
          <cell r="B893">
            <v>41.69</v>
          </cell>
          <cell r="C893">
            <v>12925.809628274334</v>
          </cell>
          <cell r="D893">
            <v>1.1891</v>
          </cell>
          <cell r="E893">
            <v>1.1899</v>
          </cell>
          <cell r="F893">
            <v>2.8062575999999999</v>
          </cell>
        </row>
        <row r="894">
          <cell r="A894">
            <v>36090</v>
          </cell>
          <cell r="B894">
            <v>41.71</v>
          </cell>
          <cell r="C894">
            <v>12943.703348366575</v>
          </cell>
          <cell r="D894">
            <v>1.1897</v>
          </cell>
          <cell r="E894">
            <v>1.1904999999999999</v>
          </cell>
          <cell r="F894">
            <v>2.8101573000000002</v>
          </cell>
        </row>
        <row r="895">
          <cell r="A895">
            <v>36091</v>
          </cell>
          <cell r="B895">
            <v>41.78</v>
          </cell>
          <cell r="C895">
            <v>12961.647240382907</v>
          </cell>
          <cell r="D895">
            <v>1.1902999999999999</v>
          </cell>
          <cell r="E895">
            <v>1.1911</v>
          </cell>
          <cell r="F895">
            <v>2.8140703</v>
          </cell>
        </row>
        <row r="896">
          <cell r="A896">
            <v>36092</v>
          </cell>
          <cell r="C896">
            <v>12961.647240382907</v>
          </cell>
          <cell r="D896">
            <v>1.1902999999999999</v>
          </cell>
          <cell r="E896">
            <v>1.1911</v>
          </cell>
          <cell r="F896">
            <v>2.8140703</v>
          </cell>
        </row>
        <row r="897">
          <cell r="A897">
            <v>36093</v>
          </cell>
          <cell r="C897">
            <v>12961.647240382907</v>
          </cell>
          <cell r="D897">
            <v>1.1902999999999999</v>
          </cell>
          <cell r="E897">
            <v>1.1911</v>
          </cell>
          <cell r="F897">
            <v>2.8140703</v>
          </cell>
        </row>
        <row r="898">
          <cell r="A898">
            <v>36094</v>
          </cell>
          <cell r="B898">
            <v>41.87</v>
          </cell>
          <cell r="C898">
            <v>12979.648693299509</v>
          </cell>
          <cell r="D898">
            <v>1.1904999999999999</v>
          </cell>
          <cell r="E898">
            <v>1.1913</v>
          </cell>
          <cell r="F898">
            <v>2.8179973999999999</v>
          </cell>
        </row>
        <row r="899">
          <cell r="A899">
            <v>36095</v>
          </cell>
          <cell r="B899">
            <v>41.9</v>
          </cell>
          <cell r="C899">
            <v>12997.686052687735</v>
          </cell>
          <cell r="D899">
            <v>1.1914</v>
          </cell>
          <cell r="E899">
            <v>1.1921999999999999</v>
          </cell>
          <cell r="F899">
            <v>2.8219371</v>
          </cell>
        </row>
        <row r="900">
          <cell r="A900">
            <v>36096</v>
          </cell>
          <cell r="B900">
            <v>41.94</v>
          </cell>
          <cell r="C900">
            <v>13015.763035405073</v>
          </cell>
          <cell r="D900">
            <v>1.1916</v>
          </cell>
          <cell r="E900">
            <v>1.1923999999999999</v>
          </cell>
          <cell r="F900">
            <v>2.8258901999999999</v>
          </cell>
        </row>
        <row r="901">
          <cell r="A901">
            <v>36097</v>
          </cell>
          <cell r="B901">
            <v>42.06</v>
          </cell>
          <cell r="C901">
            <v>13033.908867857041</v>
          </cell>
          <cell r="D901">
            <v>1.1914</v>
          </cell>
          <cell r="E901">
            <v>1.1921999999999999</v>
          </cell>
          <cell r="F901">
            <v>2.8298559000000001</v>
          </cell>
        </row>
        <row r="902">
          <cell r="A902">
            <v>36098</v>
          </cell>
          <cell r="B902">
            <v>42.12</v>
          </cell>
          <cell r="C902">
            <v>13033.908868</v>
          </cell>
          <cell r="D902">
            <v>1.1914</v>
          </cell>
          <cell r="E902">
            <v>1.1921999999999999</v>
          </cell>
          <cell r="F902">
            <v>2.8338358000000001</v>
          </cell>
        </row>
        <row r="903">
          <cell r="A903">
            <v>36099</v>
          </cell>
          <cell r="C903">
            <v>13052.101869</v>
          </cell>
          <cell r="D903">
            <v>1.1923999999999999</v>
          </cell>
          <cell r="E903">
            <v>1.1932</v>
          </cell>
          <cell r="F903">
            <v>2.8338358000000001</v>
          </cell>
        </row>
        <row r="904">
          <cell r="A904">
            <v>36100</v>
          </cell>
          <cell r="C904">
            <v>13052.101869</v>
          </cell>
          <cell r="D904">
            <v>1.1923999999999999</v>
          </cell>
          <cell r="E904">
            <v>1.1932</v>
          </cell>
          <cell r="F904">
            <v>2.8338358000000001</v>
          </cell>
        </row>
        <row r="905">
          <cell r="A905">
            <v>36101</v>
          </cell>
          <cell r="C905">
            <v>13052.101869</v>
          </cell>
          <cell r="D905">
            <v>1.1923999999999999</v>
          </cell>
          <cell r="E905">
            <v>1.1932</v>
          </cell>
          <cell r="F905">
            <v>2.8338358000000001</v>
          </cell>
        </row>
        <row r="906">
          <cell r="A906">
            <v>36102</v>
          </cell>
          <cell r="B906">
            <v>42.21</v>
          </cell>
          <cell r="C906">
            <v>13070.353099363589</v>
          </cell>
          <cell r="D906">
            <v>1.1920999999999999</v>
          </cell>
          <cell r="E906">
            <v>1.1929000000000001</v>
          </cell>
          <cell r="F906">
            <v>2.8378291999999998</v>
          </cell>
        </row>
        <row r="907">
          <cell r="A907">
            <v>36103</v>
          </cell>
          <cell r="B907">
            <v>41.97</v>
          </cell>
          <cell r="C907">
            <v>13088.542122726691</v>
          </cell>
          <cell r="D907">
            <v>1.1908000000000001</v>
          </cell>
          <cell r="E907">
            <v>1.1916</v>
          </cell>
          <cell r="F907">
            <v>2.8418361999999999</v>
          </cell>
        </row>
        <row r="908">
          <cell r="A908">
            <v>36104</v>
          </cell>
          <cell r="B908">
            <v>41.82</v>
          </cell>
          <cell r="C908">
            <v>13106.701476702628</v>
          </cell>
          <cell r="D908">
            <v>1.1897</v>
          </cell>
          <cell r="E908">
            <v>1.1904999999999999</v>
          </cell>
          <cell r="F908">
            <v>2.8458519999999998</v>
          </cell>
        </row>
        <row r="909">
          <cell r="A909">
            <v>36105</v>
          </cell>
          <cell r="B909">
            <v>41.83</v>
          </cell>
          <cell r="C909">
            <v>13124.889697732058</v>
          </cell>
          <cell r="D909">
            <v>1.1876</v>
          </cell>
          <cell r="E909">
            <v>1.1883999999999999</v>
          </cell>
          <cell r="F909">
            <v>2.8498727000000001</v>
          </cell>
        </row>
        <row r="910">
          <cell r="A910">
            <v>36106</v>
          </cell>
          <cell r="C910">
            <v>13124.889697732058</v>
          </cell>
          <cell r="D910">
            <v>1.1876</v>
          </cell>
          <cell r="E910">
            <v>1.1883999999999999</v>
          </cell>
          <cell r="F910">
            <v>2.8498727000000001</v>
          </cell>
        </row>
        <row r="911">
          <cell r="A911">
            <v>36107</v>
          </cell>
          <cell r="C911">
            <v>13124.889697732058</v>
          </cell>
          <cell r="D911">
            <v>1.1876</v>
          </cell>
          <cell r="E911">
            <v>1.1883999999999999</v>
          </cell>
          <cell r="F911">
            <v>2.8498727000000001</v>
          </cell>
        </row>
        <row r="912">
          <cell r="A912">
            <v>36108</v>
          </cell>
          <cell r="B912">
            <v>41.76</v>
          </cell>
          <cell r="C912">
            <v>13143.07741118549</v>
          </cell>
          <cell r="D912">
            <v>1.1891</v>
          </cell>
          <cell r="E912">
            <v>1.1899</v>
          </cell>
          <cell r="F912">
            <v>2.8538983</v>
          </cell>
        </row>
        <row r="913">
          <cell r="A913">
            <v>36109</v>
          </cell>
          <cell r="B913">
            <v>41.69</v>
          </cell>
          <cell r="C913">
            <v>13161.264532315821</v>
          </cell>
          <cell r="D913">
            <v>1.1902999999999999</v>
          </cell>
          <cell r="E913">
            <v>1.1911</v>
          </cell>
          <cell r="F913">
            <v>2.8579311000000001</v>
          </cell>
        </row>
        <row r="914">
          <cell r="A914">
            <v>36110</v>
          </cell>
          <cell r="B914">
            <v>36.659999999999997</v>
          </cell>
          <cell r="C914">
            <v>13177.586564874331</v>
          </cell>
          <cell r="D914">
            <v>1.19</v>
          </cell>
          <cell r="E914">
            <v>1.1908000000000001</v>
          </cell>
          <cell r="F914">
            <v>2.8619704000000001</v>
          </cell>
        </row>
        <row r="915">
          <cell r="A915">
            <v>36111</v>
          </cell>
          <cell r="B915">
            <v>38.44</v>
          </cell>
          <cell r="C915">
            <v>13194.606403146603</v>
          </cell>
          <cell r="D915">
            <v>1.1904999999999999</v>
          </cell>
          <cell r="E915">
            <v>1.1913</v>
          </cell>
          <cell r="F915">
            <v>2.8660147</v>
          </cell>
        </row>
        <row r="916">
          <cell r="A916">
            <v>36112</v>
          </cell>
          <cell r="B916">
            <v>38.11</v>
          </cell>
          <cell r="C916">
            <v>13211.523104346212</v>
          </cell>
          <cell r="D916">
            <v>1.1907000000000001</v>
          </cell>
          <cell r="E916">
            <v>1.1915</v>
          </cell>
          <cell r="F916">
            <v>2.8698081000000002</v>
          </cell>
        </row>
        <row r="917">
          <cell r="A917">
            <v>36113</v>
          </cell>
          <cell r="C917">
            <v>13211.523104346212</v>
          </cell>
          <cell r="D917">
            <v>1.1907000000000001</v>
          </cell>
          <cell r="E917">
            <v>1.1915</v>
          </cell>
          <cell r="F917">
            <v>2.8698081000000002</v>
          </cell>
        </row>
        <row r="918">
          <cell r="A918">
            <v>36114</v>
          </cell>
          <cell r="C918">
            <v>13211.523104346212</v>
          </cell>
          <cell r="D918">
            <v>1.1907000000000001</v>
          </cell>
          <cell r="E918">
            <v>1.1915</v>
          </cell>
          <cell r="F918">
            <v>2.8698081000000002</v>
          </cell>
        </row>
        <row r="919">
          <cell r="A919">
            <v>36115</v>
          </cell>
          <cell r="B919">
            <v>37.79</v>
          </cell>
          <cell r="C919">
            <v>13228.339725728625</v>
          </cell>
          <cell r="D919">
            <v>1.1900999999999999</v>
          </cell>
          <cell r="E919">
            <v>1.1909000000000001</v>
          </cell>
          <cell r="F919">
            <v>2.8735598000000002</v>
          </cell>
        </row>
        <row r="920">
          <cell r="A920">
            <v>36116</v>
          </cell>
          <cell r="B920">
            <v>37.19</v>
          </cell>
          <cell r="C920">
            <v>13244.948383786177</v>
          </cell>
          <cell r="D920">
            <v>1.1900999999999999</v>
          </cell>
          <cell r="E920">
            <v>1.1909000000000001</v>
          </cell>
          <cell r="F920">
            <v>2.8772761</v>
          </cell>
        </row>
        <row r="921">
          <cell r="A921">
            <v>36117</v>
          </cell>
          <cell r="B921">
            <v>36.75</v>
          </cell>
          <cell r="C921">
            <v>13261.408842935492</v>
          </cell>
          <cell r="D921">
            <v>1.1904999999999999</v>
          </cell>
          <cell r="E921">
            <v>1.1913</v>
          </cell>
          <cell r="F921">
            <v>2.8809559</v>
          </cell>
        </row>
        <row r="922">
          <cell r="A922">
            <v>36118</v>
          </cell>
          <cell r="B922">
            <v>36.15</v>
          </cell>
          <cell r="C922">
            <v>13277.658070907017</v>
          </cell>
          <cell r="D922">
            <v>1.1923999999999999</v>
          </cell>
          <cell r="E922">
            <v>1.1932</v>
          </cell>
          <cell r="F922">
            <v>2.8845988</v>
          </cell>
        </row>
        <row r="923">
          <cell r="A923">
            <v>36119</v>
          </cell>
          <cell r="B923">
            <v>35.79</v>
          </cell>
          <cell r="C923">
            <v>13293.787536836046</v>
          </cell>
          <cell r="D923">
            <v>1.1941999999999999</v>
          </cell>
          <cell r="E923">
            <v>1.19500000513509</v>
          </cell>
          <cell r="F923">
            <v>2.8882045999999999</v>
          </cell>
        </row>
        <row r="924">
          <cell r="A924">
            <v>36120</v>
          </cell>
          <cell r="C924">
            <v>13293.787536836046</v>
          </cell>
          <cell r="D924">
            <v>1.1941999999999999</v>
          </cell>
          <cell r="E924">
            <v>1.19500000513509</v>
          </cell>
          <cell r="F924">
            <v>2.8882045999999999</v>
          </cell>
        </row>
        <row r="925">
          <cell r="A925">
            <v>36121</v>
          </cell>
          <cell r="C925">
            <v>13293.787536836046</v>
          </cell>
          <cell r="D925">
            <v>1.1941999999999999</v>
          </cell>
          <cell r="E925">
            <v>1.19500000513509</v>
          </cell>
          <cell r="F925">
            <v>2.8882045999999999</v>
          </cell>
        </row>
        <row r="926">
          <cell r="A926">
            <v>36122</v>
          </cell>
          <cell r="B926">
            <v>35.299999999999997</v>
          </cell>
          <cell r="C926">
            <v>13309.74566162906</v>
          </cell>
          <cell r="D926">
            <v>1.1966000000000001</v>
          </cell>
          <cell r="E926">
            <v>1.1974</v>
          </cell>
          <cell r="F926">
            <v>2.8917738000000002</v>
          </cell>
        </row>
        <row r="927">
          <cell r="A927">
            <v>36123</v>
          </cell>
          <cell r="B927">
            <v>34.89</v>
          </cell>
          <cell r="C927">
            <v>13325.562458575136</v>
          </cell>
          <cell r="D927">
            <v>1.1970000000000001</v>
          </cell>
          <cell r="E927">
            <v>1.1978</v>
          </cell>
          <cell r="F927">
            <v>2.8953044000000001</v>
          </cell>
        </row>
        <row r="928">
          <cell r="A928">
            <v>36124</v>
          </cell>
          <cell r="B928">
            <v>34.49</v>
          </cell>
          <cell r="C928">
            <v>13341.240826024932</v>
          </cell>
          <cell r="D928">
            <v>1.1974</v>
          </cell>
          <cell r="E928">
            <v>1.1981999999999999</v>
          </cell>
          <cell r="F928">
            <v>2.8987968999999998</v>
          </cell>
        </row>
        <row r="929">
          <cell r="A929">
            <v>36125</v>
          </cell>
          <cell r="B929">
            <v>34.58</v>
          </cell>
          <cell r="C929">
            <v>13356.973098061309</v>
          </cell>
          <cell r="D929">
            <v>1.1983999999999999</v>
          </cell>
          <cell r="E929">
            <v>1.1992</v>
          </cell>
          <cell r="F929">
            <v>2.9022511</v>
          </cell>
        </row>
        <row r="930">
          <cell r="A930">
            <v>36126</v>
          </cell>
          <cell r="B930">
            <v>34.380000000000003</v>
          </cell>
          <cell r="C930">
            <v>13372.64500131436</v>
          </cell>
          <cell r="D930">
            <v>1.1995</v>
          </cell>
          <cell r="E930">
            <v>1.2002999999999999</v>
          </cell>
          <cell r="F930">
            <v>2.9056820000000001</v>
          </cell>
        </row>
        <row r="931">
          <cell r="A931">
            <v>36127</v>
          </cell>
          <cell r="C931">
            <v>13372.64500131436</v>
          </cell>
          <cell r="D931">
            <v>1.1995</v>
          </cell>
          <cell r="E931">
            <v>1.2002999999999999</v>
          </cell>
          <cell r="F931">
            <v>2.9056820000000001</v>
          </cell>
        </row>
        <row r="932">
          <cell r="A932">
            <v>36128</v>
          </cell>
          <cell r="C932">
            <v>13372.64500131436</v>
          </cell>
          <cell r="D932">
            <v>1.1995</v>
          </cell>
          <cell r="E932">
            <v>1.2002999999999999</v>
          </cell>
          <cell r="F932">
            <v>2.9056820000000001</v>
          </cell>
        </row>
        <row r="933">
          <cell r="A933">
            <v>36129</v>
          </cell>
          <cell r="B933">
            <v>34.21</v>
          </cell>
          <cell r="C933">
            <v>13388.268039231983</v>
          </cell>
          <cell r="D933">
            <v>1.2003999999999999</v>
          </cell>
          <cell r="E933">
            <v>1.2012</v>
          </cell>
          <cell r="F933">
            <v>2.9091092000000001</v>
          </cell>
        </row>
        <row r="934">
          <cell r="A934">
            <v>36130</v>
          </cell>
          <cell r="B934">
            <v>33.92</v>
          </cell>
          <cell r="C934">
            <v>13403.794272605801</v>
          </cell>
          <cell r="D934">
            <v>1.2008000000000001</v>
          </cell>
          <cell r="E934">
            <v>1.2016</v>
          </cell>
          <cell r="F934">
            <v>2.9125242</v>
          </cell>
        </row>
        <row r="935">
          <cell r="A935">
            <v>36131</v>
          </cell>
          <cell r="B935">
            <v>33.630000000000003</v>
          </cell>
          <cell r="C935">
            <v>13419.223072761117</v>
          </cell>
          <cell r="D935">
            <v>1.2004999999999999</v>
          </cell>
          <cell r="E935">
            <v>1.2013</v>
          </cell>
          <cell r="F935">
            <v>2.9159259</v>
          </cell>
        </row>
        <row r="936">
          <cell r="A936">
            <v>36132</v>
          </cell>
          <cell r="B936">
            <v>33.450000000000003</v>
          </cell>
          <cell r="C936">
            <v>13434.597772774352</v>
          </cell>
          <cell r="D936">
            <v>1.2015</v>
          </cell>
          <cell r="E936">
            <v>1.2022999999999999</v>
          </cell>
          <cell r="F936">
            <v>2.9193142999999999</v>
          </cell>
        </row>
        <row r="937">
          <cell r="A937">
            <v>36133</v>
          </cell>
          <cell r="B937">
            <v>33.31</v>
          </cell>
          <cell r="C937">
            <v>13449.934066014555</v>
          </cell>
          <cell r="D937">
            <v>1.2018</v>
          </cell>
          <cell r="E937">
            <v>1.2025999999999999</v>
          </cell>
          <cell r="F937">
            <v>2.9226893999999999</v>
          </cell>
        </row>
        <row r="938">
          <cell r="A938">
            <v>36134</v>
          </cell>
          <cell r="C938">
            <v>13449.934066014555</v>
          </cell>
          <cell r="D938">
            <v>1.2018</v>
          </cell>
          <cell r="E938">
            <v>1.2025999999999999</v>
          </cell>
          <cell r="F938">
            <v>2.9226893999999999</v>
          </cell>
        </row>
        <row r="939">
          <cell r="A939">
            <v>36135</v>
          </cell>
          <cell r="C939">
            <v>13449.934066014555</v>
          </cell>
          <cell r="D939">
            <v>1.2018</v>
          </cell>
          <cell r="E939">
            <v>1.2025999999999999</v>
          </cell>
          <cell r="F939">
            <v>2.9226893999999999</v>
          </cell>
        </row>
        <row r="940">
          <cell r="A940">
            <v>36136</v>
          </cell>
          <cell r="B940">
            <v>33.1</v>
          </cell>
          <cell r="C940">
            <v>13465.203627549168</v>
          </cell>
          <cell r="D940">
            <v>1.2020999999999999</v>
          </cell>
          <cell r="E940">
            <v>1.2029000000000001</v>
          </cell>
          <cell r="F940">
            <v>2.9260510000000002</v>
          </cell>
        </row>
        <row r="941">
          <cell r="A941">
            <v>36137</v>
          </cell>
          <cell r="B941">
            <v>32.979999999999997</v>
          </cell>
          <cell r="C941">
            <v>13480.442273770666</v>
          </cell>
          <cell r="D941">
            <v>1.2027000000000001</v>
          </cell>
          <cell r="E941">
            <v>1.2035</v>
          </cell>
          <cell r="F941">
            <v>2.9293990000000001</v>
          </cell>
        </row>
        <row r="942">
          <cell r="A942">
            <v>36138</v>
          </cell>
          <cell r="B942">
            <v>32.700000000000003</v>
          </cell>
          <cell r="C942">
            <v>13495.585284269488</v>
          </cell>
          <cell r="D942">
            <v>1.2029000000000001</v>
          </cell>
          <cell r="E942">
            <v>1.2037</v>
          </cell>
          <cell r="F942">
            <v>2.9327334</v>
          </cell>
        </row>
        <row r="943">
          <cell r="A943">
            <v>36139</v>
          </cell>
          <cell r="B943">
            <v>32.51</v>
          </cell>
          <cell r="C943">
            <v>13510.668485924602</v>
          </cell>
          <cell r="D943">
            <v>1.2025999999999999</v>
          </cell>
          <cell r="E943">
            <v>1.2034</v>
          </cell>
          <cell r="F943">
            <v>2.9360540999999998</v>
          </cell>
        </row>
        <row r="944">
          <cell r="A944">
            <v>36140</v>
          </cell>
          <cell r="B944">
            <v>32.33</v>
          </cell>
          <cell r="C944">
            <v>13525.695586104788</v>
          </cell>
          <cell r="D944">
            <v>1.2032</v>
          </cell>
          <cell r="E944">
            <v>1.204</v>
          </cell>
          <cell r="F944">
            <v>2.9393767999999998</v>
          </cell>
        </row>
        <row r="945">
          <cell r="A945">
            <v>36141</v>
          </cell>
          <cell r="C945">
            <v>13525.695586104788</v>
          </cell>
          <cell r="D945">
            <v>1.2032</v>
          </cell>
          <cell r="E945">
            <v>1.204</v>
          </cell>
          <cell r="F945">
            <v>2.9393767999999998</v>
          </cell>
        </row>
        <row r="946">
          <cell r="A946">
            <v>36142</v>
          </cell>
          <cell r="C946">
            <v>13525.695586104788</v>
          </cell>
          <cell r="D946">
            <v>1.2032</v>
          </cell>
          <cell r="E946">
            <v>1.204</v>
          </cell>
          <cell r="F946">
            <v>2.9393767999999998</v>
          </cell>
        </row>
        <row r="947">
          <cell r="A947">
            <v>36143</v>
          </cell>
          <cell r="B947">
            <v>32.17</v>
          </cell>
          <cell r="C947">
            <v>13540.674392268</v>
          </cell>
          <cell r="D947">
            <v>1.204</v>
          </cell>
          <cell r="E947">
            <v>1.2048000000000001</v>
          </cell>
          <cell r="F947">
            <v>2.9426725</v>
          </cell>
        </row>
        <row r="948">
          <cell r="A948">
            <v>36144</v>
          </cell>
          <cell r="B948">
            <v>31.97</v>
          </cell>
          <cell r="C948">
            <v>13555.588326342231</v>
          </cell>
          <cell r="D948">
            <v>1.2043999999999999</v>
          </cell>
          <cell r="E948">
            <v>1.2052</v>
          </cell>
          <cell r="F948">
            <v>2.9459515999999999</v>
          </cell>
        </row>
        <row r="949">
          <cell r="A949">
            <v>36145</v>
          </cell>
          <cell r="B949">
            <v>28.45</v>
          </cell>
          <cell r="C949">
            <v>13569.062901393707</v>
          </cell>
          <cell r="D949">
            <v>1.2044999999999999</v>
          </cell>
          <cell r="E949">
            <v>1.2053</v>
          </cell>
          <cell r="F949">
            <v>2.9492175</v>
          </cell>
        </row>
        <row r="950">
          <cell r="A950">
            <v>36146</v>
          </cell>
          <cell r="B950">
            <v>29.21</v>
          </cell>
          <cell r="C950">
            <v>13582.868838720033</v>
          </cell>
          <cell r="D950">
            <v>1.2057</v>
          </cell>
          <cell r="E950">
            <v>1.2064999999999999</v>
          </cell>
          <cell r="F950">
            <v>2.9524693000000002</v>
          </cell>
        </row>
        <row r="951">
          <cell r="A951">
            <v>36147</v>
          </cell>
          <cell r="B951">
            <v>29.03</v>
          </cell>
          <cell r="C951">
            <v>13596.613606951567</v>
          </cell>
          <cell r="D951">
            <v>1.206</v>
          </cell>
          <cell r="E951">
            <v>1.2068000000000001</v>
          </cell>
          <cell r="F951">
            <v>2.9554878000000002</v>
          </cell>
        </row>
        <row r="952">
          <cell r="A952">
            <v>36148</v>
          </cell>
          <cell r="C952">
            <v>13596.613606951567</v>
          </cell>
          <cell r="D952">
            <v>1.206</v>
          </cell>
          <cell r="E952">
            <v>1.2068000000000001</v>
          </cell>
          <cell r="F952">
            <v>2.9554878000000002</v>
          </cell>
        </row>
        <row r="953">
          <cell r="A953">
            <v>36149</v>
          </cell>
          <cell r="C953">
            <v>13596.613606951567</v>
          </cell>
          <cell r="D953">
            <v>1.206</v>
          </cell>
          <cell r="E953">
            <v>1.2068000000000001</v>
          </cell>
          <cell r="F953">
            <v>2.9554878000000002</v>
          </cell>
        </row>
        <row r="954">
          <cell r="A954">
            <v>36150</v>
          </cell>
          <cell r="B954">
            <v>28.81</v>
          </cell>
          <cell r="C954">
            <v>13610.280117834965</v>
          </cell>
          <cell r="D954">
            <v>1.2060999999999999</v>
          </cell>
          <cell r="E954">
            <v>1.2069000000000001</v>
          </cell>
          <cell r="F954">
            <v>2.9585066000000002</v>
          </cell>
        </row>
        <row r="955">
          <cell r="A955">
            <v>36151</v>
          </cell>
          <cell r="B955">
            <v>28.98</v>
          </cell>
          <cell r="C955">
            <v>13624.031669976303</v>
          </cell>
          <cell r="D955">
            <v>1.2065999999999999</v>
          </cell>
          <cell r="E955">
            <v>1.2074</v>
          </cell>
          <cell r="F955">
            <v>2.9614994000000001</v>
          </cell>
        </row>
        <row r="956">
          <cell r="A956">
            <v>36152</v>
          </cell>
          <cell r="B956">
            <v>28.87</v>
          </cell>
          <cell r="C956">
            <v>13637.750942299503</v>
          </cell>
          <cell r="D956">
            <v>1.2070000000000001</v>
          </cell>
          <cell r="E956">
            <v>1.2078</v>
          </cell>
          <cell r="F956">
            <v>2.9644898</v>
          </cell>
        </row>
        <row r="957">
          <cell r="A957">
            <v>36153</v>
          </cell>
          <cell r="B957">
            <v>28.87</v>
          </cell>
          <cell r="C957">
            <v>13651.484029801471</v>
          </cell>
          <cell r="D957">
            <v>1.2071000000000001</v>
          </cell>
          <cell r="E957">
            <v>1.2079</v>
          </cell>
          <cell r="F957">
            <v>2.9674832000000002</v>
          </cell>
        </row>
        <row r="958">
          <cell r="A958">
            <v>36154</v>
          </cell>
          <cell r="C958">
            <v>13651.484029801471</v>
          </cell>
          <cell r="D958">
            <v>1.2071000000000001</v>
          </cell>
          <cell r="E958">
            <v>1.2079</v>
          </cell>
          <cell r="F958">
            <v>2.9674832000000002</v>
          </cell>
        </row>
        <row r="959">
          <cell r="A959">
            <v>36155</v>
          </cell>
          <cell r="C959">
            <v>13651.484029801471</v>
          </cell>
          <cell r="D959">
            <v>1.2071000000000001</v>
          </cell>
          <cell r="E959">
            <v>1.2079</v>
          </cell>
          <cell r="F959">
            <v>2.9674832000000002</v>
          </cell>
        </row>
        <row r="960">
          <cell r="A960">
            <v>36156</v>
          </cell>
          <cell r="C960">
            <v>13651.484029801471</v>
          </cell>
          <cell r="D960">
            <v>1.2071000000000001</v>
          </cell>
          <cell r="E960">
            <v>1.2079</v>
          </cell>
          <cell r="F960">
            <v>2.9674832000000002</v>
          </cell>
        </row>
        <row r="961">
          <cell r="A961">
            <v>36157</v>
          </cell>
          <cell r="B961">
            <v>28.82</v>
          </cell>
          <cell r="C961">
            <v>13665.209902866525</v>
          </cell>
          <cell r="D961">
            <v>1.2076</v>
          </cell>
          <cell r="E961">
            <v>1.2083999999999999</v>
          </cell>
          <cell r="F961">
            <v>2.9704796</v>
          </cell>
        </row>
        <row r="962">
          <cell r="A962">
            <v>36158</v>
          </cell>
          <cell r="B962">
            <v>28.81</v>
          </cell>
          <cell r="C962">
            <v>13678.945362684695</v>
          </cell>
          <cell r="D962">
            <v>1.2076</v>
          </cell>
          <cell r="E962">
            <v>1.2083999999999999</v>
          </cell>
          <cell r="F962">
            <v>2.973468</v>
          </cell>
        </row>
        <row r="963">
          <cell r="A963">
            <v>36159</v>
          </cell>
          <cell r="B963">
            <v>29.03</v>
          </cell>
          <cell r="C963">
            <v>13692.787352612917</v>
          </cell>
          <cell r="D963">
            <v>1.2075</v>
          </cell>
          <cell r="E963">
            <v>1.2082999999999999</v>
          </cell>
          <cell r="F963">
            <v>2.9764548999999998</v>
          </cell>
        </row>
        <row r="964">
          <cell r="A964">
            <v>36160</v>
          </cell>
          <cell r="B964">
            <v>29.03</v>
          </cell>
          <cell r="C964">
            <v>13706.643349519021</v>
          </cell>
          <cell r="D964">
            <v>1.2079</v>
          </cell>
          <cell r="E964">
            <v>1.2087000000000001</v>
          </cell>
          <cell r="F964">
            <v>2.9794603999999998</v>
          </cell>
        </row>
        <row r="965">
          <cell r="A965">
            <v>36161</v>
          </cell>
          <cell r="C965">
            <v>13706.643349519021</v>
          </cell>
          <cell r="D965">
            <v>1.2079</v>
          </cell>
          <cell r="E965">
            <v>1.2087000000000001</v>
          </cell>
          <cell r="F965">
            <v>2.9794603999999998</v>
          </cell>
        </row>
        <row r="966">
          <cell r="A966">
            <v>36162</v>
          </cell>
          <cell r="C966">
            <v>13706.643349519021</v>
          </cell>
          <cell r="D966">
            <v>1.2079</v>
          </cell>
          <cell r="E966">
            <v>1.2087000000000001</v>
          </cell>
          <cell r="F966">
            <v>2.9794603999999998</v>
          </cell>
        </row>
        <row r="967">
          <cell r="A967">
            <v>36163</v>
          </cell>
          <cell r="C967">
            <v>13706.643349519021</v>
          </cell>
          <cell r="D967">
            <v>1.2079</v>
          </cell>
          <cell r="E967">
            <v>1.2087000000000001</v>
          </cell>
          <cell r="F967">
            <v>2.9794603999999998</v>
          </cell>
        </row>
        <row r="968">
          <cell r="A968">
            <v>36164</v>
          </cell>
          <cell r="B968">
            <v>28.89</v>
          </cell>
          <cell r="C968">
            <v>13720.454260165679</v>
          </cell>
          <cell r="D968">
            <v>1.2070000000000001</v>
          </cell>
          <cell r="E968">
            <v>1.2078</v>
          </cell>
          <cell r="F968">
            <v>2.9824689000000002</v>
          </cell>
        </row>
        <row r="969">
          <cell r="A969">
            <v>36165</v>
          </cell>
          <cell r="B969">
            <v>28.88</v>
          </cell>
          <cell r="C969">
            <v>13734.27485812231</v>
          </cell>
          <cell r="D969">
            <v>1.2077</v>
          </cell>
          <cell r="E969">
            <v>1.2084999999999999</v>
          </cell>
          <cell r="F969">
            <v>2.9854878</v>
          </cell>
        </row>
        <row r="970">
          <cell r="A970">
            <v>36166</v>
          </cell>
          <cell r="B970">
            <v>28.88</v>
          </cell>
          <cell r="C970">
            <v>13748.109377551527</v>
          </cell>
          <cell r="D970">
            <v>1.2088000000000001</v>
          </cell>
          <cell r="E970">
            <v>1.2096</v>
          </cell>
          <cell r="F970">
            <v>2.9884995999999999</v>
          </cell>
        </row>
        <row r="971">
          <cell r="A971">
            <v>36167</v>
          </cell>
          <cell r="B971">
            <v>29.03</v>
          </cell>
          <cell r="C971">
            <v>13762.02135588688</v>
          </cell>
          <cell r="D971">
            <v>1.2093</v>
          </cell>
          <cell r="E971">
            <v>1.2101</v>
          </cell>
          <cell r="F971">
            <v>2.9915153999999999</v>
          </cell>
        </row>
        <row r="972">
          <cell r="A972">
            <v>36168</v>
          </cell>
          <cell r="B972">
            <v>29.04</v>
          </cell>
          <cell r="C972">
            <v>13775.951648583861</v>
          </cell>
          <cell r="D972">
            <v>1.2096</v>
          </cell>
          <cell r="E972">
            <v>1.2103999999999999</v>
          </cell>
          <cell r="F972">
            <v>2.9945406999999999</v>
          </cell>
        </row>
        <row r="973">
          <cell r="A973">
            <v>36169</v>
          </cell>
          <cell r="C973">
            <v>13775.951648583861</v>
          </cell>
          <cell r="D973">
            <v>1.2096</v>
          </cell>
          <cell r="E973">
            <v>1.2103999999999999</v>
          </cell>
          <cell r="F973">
            <v>2.9945406999999999</v>
          </cell>
        </row>
        <row r="974">
          <cell r="A974">
            <v>36170</v>
          </cell>
          <cell r="C974">
            <v>13775.951648583861</v>
          </cell>
          <cell r="D974">
            <v>1.2096</v>
          </cell>
          <cell r="E974">
            <v>1.2103999999999999</v>
          </cell>
          <cell r="F974">
            <v>2.9945406999999999</v>
          </cell>
        </row>
        <row r="975">
          <cell r="A975">
            <v>36171</v>
          </cell>
          <cell r="B975">
            <v>29.25</v>
          </cell>
          <cell r="C975">
            <v>13789.985024206318</v>
          </cell>
          <cell r="D975">
            <v>1.2101</v>
          </cell>
          <cell r="E975">
            <v>1.2109000000000001</v>
          </cell>
          <cell r="F975">
            <v>2.9975801</v>
          </cell>
        </row>
        <row r="976">
          <cell r="A976">
            <v>36172</v>
          </cell>
          <cell r="B976">
            <v>29.13</v>
          </cell>
          <cell r="C976">
            <v>13803.981814277169</v>
          </cell>
          <cell r="D976">
            <v>1.2105999999999999</v>
          </cell>
          <cell r="E976">
            <v>1.2114</v>
          </cell>
          <cell r="F976">
            <v>3.0006419000000002</v>
          </cell>
        </row>
        <row r="977">
          <cell r="A977">
            <v>36173</v>
          </cell>
          <cell r="B977">
            <v>29.68</v>
          </cell>
          <cell r="C977">
            <v>13818.225867088506</v>
          </cell>
          <cell r="D977">
            <v>1.3185</v>
          </cell>
          <cell r="E977">
            <v>1.3192999999999999</v>
          </cell>
          <cell r="F977">
            <v>3.0037058999999999</v>
          </cell>
        </row>
        <row r="978">
          <cell r="A978">
            <v>36174</v>
          </cell>
          <cell r="B978">
            <v>29.68</v>
          </cell>
          <cell r="C978">
            <v>13832.484618053117</v>
          </cell>
          <cell r="D978">
            <v>1.3186</v>
          </cell>
          <cell r="E978">
            <v>1.3193999999999999</v>
          </cell>
          <cell r="F978">
            <v>3.0068172999999998</v>
          </cell>
        </row>
        <row r="979">
          <cell r="A979">
            <v>36175</v>
          </cell>
          <cell r="B979">
            <v>29.8</v>
          </cell>
          <cell r="C979">
            <v>13846.808904804939</v>
          </cell>
          <cell r="D979">
            <v>1.4651000000000001</v>
          </cell>
          <cell r="E979">
            <v>1.4659</v>
          </cell>
          <cell r="F979">
            <v>3.0099336999999999</v>
          </cell>
        </row>
        <row r="980">
          <cell r="A980">
            <v>36176</v>
          </cell>
          <cell r="C980">
            <v>13846.808904804939</v>
          </cell>
          <cell r="D980">
            <v>1.4651000000000001</v>
          </cell>
          <cell r="E980">
            <v>1.4659</v>
          </cell>
          <cell r="F980">
            <v>3.0099336999999999</v>
          </cell>
        </row>
        <row r="981">
          <cell r="A981">
            <v>36177</v>
          </cell>
          <cell r="C981">
            <v>13846.808904804939</v>
          </cell>
          <cell r="D981">
            <v>1.4651000000000001</v>
          </cell>
          <cell r="E981">
            <v>1.4659</v>
          </cell>
          <cell r="F981">
            <v>3.0099336999999999</v>
          </cell>
        </row>
        <row r="982">
          <cell r="A982">
            <v>36178</v>
          </cell>
          <cell r="B982">
            <v>29.67</v>
          </cell>
          <cell r="C982">
            <v>13861.092908326864</v>
          </cell>
          <cell r="D982">
            <v>1.5376000000000001</v>
          </cell>
          <cell r="E982">
            <v>1.5384</v>
          </cell>
          <cell r="F982">
            <v>3.0130773</v>
          </cell>
        </row>
        <row r="983">
          <cell r="A983">
            <v>36179</v>
          </cell>
          <cell r="B983">
            <v>31.84</v>
          </cell>
          <cell r="C983">
            <v>13876.305487363967</v>
          </cell>
          <cell r="D983">
            <v>1.5571999999999999</v>
          </cell>
          <cell r="E983">
            <v>1.5580000000000001</v>
          </cell>
          <cell r="F983">
            <v>3.0162021000000001</v>
          </cell>
        </row>
        <row r="984">
          <cell r="A984">
            <v>36180</v>
          </cell>
          <cell r="B984">
            <v>32.33</v>
          </cell>
          <cell r="C984">
            <v>13891.739263487387</v>
          </cell>
          <cell r="D984">
            <v>1.5727</v>
          </cell>
          <cell r="E984">
            <v>1.5734999999999999</v>
          </cell>
          <cell r="F984">
            <v>3.0195295999999998</v>
          </cell>
        </row>
        <row r="985">
          <cell r="A985">
            <v>36181</v>
          </cell>
          <cell r="B985">
            <v>32.43</v>
          </cell>
          <cell r="C985">
            <v>13907.231894251836</v>
          </cell>
          <cell r="D985">
            <v>1.6594</v>
          </cell>
          <cell r="E985">
            <v>1.6601999999999999</v>
          </cell>
          <cell r="F985">
            <v>3.0228735000000002</v>
          </cell>
        </row>
        <row r="986">
          <cell r="A986">
            <v>36182</v>
          </cell>
          <cell r="B986">
            <v>32.299999999999997</v>
          </cell>
          <cell r="C986">
            <v>13922.687541299976</v>
          </cell>
          <cell r="D986">
            <v>1.7040999999999999</v>
          </cell>
          <cell r="E986">
            <v>1.7049000000000001</v>
          </cell>
          <cell r="F986">
            <v>3.0262954</v>
          </cell>
        </row>
        <row r="987">
          <cell r="A987">
            <v>36183</v>
          </cell>
          <cell r="C987">
            <v>13922.687541299976</v>
          </cell>
          <cell r="D987">
            <v>1.7040999999999999</v>
          </cell>
          <cell r="E987">
            <v>1.7049000000000001</v>
          </cell>
          <cell r="F987">
            <v>3.0262954</v>
          </cell>
        </row>
        <row r="988">
          <cell r="A988">
            <v>36184</v>
          </cell>
          <cell r="C988">
            <v>13922.687541299976</v>
          </cell>
          <cell r="D988">
            <v>1.7040999999999999</v>
          </cell>
          <cell r="E988">
            <v>1.7049000000000001</v>
          </cell>
          <cell r="F988">
            <v>3.0262954</v>
          </cell>
        </row>
        <row r="989">
          <cell r="A989">
            <v>36185</v>
          </cell>
          <cell r="B989">
            <v>32.28</v>
          </cell>
          <cell r="C989">
            <v>13938.152002855233</v>
          </cell>
          <cell r="D989">
            <v>1.7598</v>
          </cell>
          <cell r="E989">
            <v>1.7605999999999999</v>
          </cell>
          <cell r="F989">
            <v>3.0296748999999998</v>
          </cell>
        </row>
        <row r="990">
          <cell r="A990">
            <v>36186</v>
          </cell>
          <cell r="B990">
            <v>32.24</v>
          </cell>
          <cell r="C990">
            <v>13953.616895113189</v>
          </cell>
          <cell r="D990">
            <v>1.8762000000000001</v>
          </cell>
          <cell r="E990">
            <v>1.877</v>
          </cell>
          <cell r="F990">
            <v>3.0330572999999998</v>
          </cell>
        </row>
        <row r="991">
          <cell r="A991">
            <v>36187</v>
          </cell>
          <cell r="B991">
            <v>35.07</v>
          </cell>
          <cell r="C991">
            <v>13970.272771767821</v>
          </cell>
          <cell r="D991">
            <v>1.8877999999999999</v>
          </cell>
          <cell r="E991">
            <v>1.8886000000000001</v>
          </cell>
          <cell r="F991">
            <v>3.0364444000000002</v>
          </cell>
        </row>
        <row r="992">
          <cell r="A992">
            <v>36188</v>
          </cell>
          <cell r="B992">
            <v>35.24</v>
          </cell>
          <cell r="C992">
            <v>13987.018343534915</v>
          </cell>
          <cell r="D992">
            <v>1.9198</v>
          </cell>
          <cell r="E992">
            <v>1.9206000000000001</v>
          </cell>
          <cell r="F992">
            <v>3.0399603000000002</v>
          </cell>
        </row>
        <row r="993">
          <cell r="A993">
            <v>36189</v>
          </cell>
          <cell r="B993">
            <v>37.369999999999997</v>
          </cell>
          <cell r="C993">
            <v>13987.018344</v>
          </cell>
          <cell r="D993">
            <v>1.9198</v>
          </cell>
          <cell r="E993">
            <v>1.9206000000000001</v>
          </cell>
          <cell r="F993">
            <v>3.0436255000000001</v>
          </cell>
        </row>
        <row r="994">
          <cell r="A994">
            <v>36190</v>
          </cell>
          <cell r="C994">
            <v>13987.018344</v>
          </cell>
          <cell r="D994">
            <v>1.9198</v>
          </cell>
          <cell r="E994">
            <v>1.9206000000000001</v>
          </cell>
          <cell r="F994">
            <v>3.0436255000000001</v>
          </cell>
        </row>
        <row r="995">
          <cell r="A995">
            <v>36191</v>
          </cell>
          <cell r="C995">
            <v>14004.652418</v>
          </cell>
          <cell r="D995">
            <v>1.9823999999999999</v>
          </cell>
          <cell r="E995">
            <v>1.9832000000000001</v>
          </cell>
          <cell r="F995">
            <v>3.0436255000000001</v>
          </cell>
        </row>
        <row r="996">
          <cell r="A996">
            <v>36192</v>
          </cell>
          <cell r="B996">
            <v>39.57</v>
          </cell>
          <cell r="C996">
            <v>14023.19283946758</v>
          </cell>
          <cell r="D996">
            <v>1.9630000000000001</v>
          </cell>
          <cell r="E996">
            <v>1.9638</v>
          </cell>
          <cell r="F996">
            <v>3.0474247999999999</v>
          </cell>
        </row>
        <row r="997">
          <cell r="A997">
            <v>36193</v>
          </cell>
          <cell r="B997">
            <v>38.340000000000003</v>
          </cell>
          <cell r="C997">
            <v>14041.264578884084</v>
          </cell>
          <cell r="D997">
            <v>1.7971999999999999</v>
          </cell>
          <cell r="E997">
            <v>1.798</v>
          </cell>
          <cell r="F997">
            <v>3.0513913000000001</v>
          </cell>
        </row>
        <row r="998">
          <cell r="A998">
            <v>36194</v>
          </cell>
          <cell r="B998">
            <v>38.26</v>
          </cell>
          <cell r="C998">
            <v>14059.327334938222</v>
          </cell>
          <cell r="D998">
            <v>1.7701</v>
          </cell>
          <cell r="E998">
            <v>1.7708999999999999</v>
          </cell>
          <cell r="F998">
            <v>3.0553786999999999</v>
          </cell>
        </row>
        <row r="999">
          <cell r="A999">
            <v>36195</v>
          </cell>
          <cell r="B999">
            <v>38.26</v>
          </cell>
          <cell r="C999">
            <v>14077.41332701604</v>
          </cell>
          <cell r="D999">
            <v>1.8131999999999999</v>
          </cell>
          <cell r="E999">
            <v>1.8140000000000001</v>
          </cell>
          <cell r="F999">
            <v>3.0593729999999999</v>
          </cell>
        </row>
        <row r="1000">
          <cell r="A1000">
            <v>36196</v>
          </cell>
          <cell r="B1000">
            <v>38.29</v>
          </cell>
          <cell r="C1000">
            <v>14095.534720529233</v>
          </cell>
          <cell r="D1000">
            <v>1.8309</v>
          </cell>
          <cell r="E1000">
            <v>1.8317000000000001</v>
          </cell>
          <cell r="F1000">
            <v>3.0633726000000001</v>
          </cell>
        </row>
        <row r="1001">
          <cell r="A1001">
            <v>36197</v>
          </cell>
          <cell r="C1001">
            <v>14095.534720529233</v>
          </cell>
          <cell r="D1001">
            <v>1.8309</v>
          </cell>
          <cell r="E1001">
            <v>1.8317000000000001</v>
          </cell>
          <cell r="F1001">
            <v>3.0633726000000001</v>
          </cell>
        </row>
        <row r="1002">
          <cell r="A1002">
            <v>36198</v>
          </cell>
          <cell r="C1002">
            <v>14095.534720529233</v>
          </cell>
          <cell r="D1002">
            <v>1.8309</v>
          </cell>
          <cell r="E1002">
            <v>1.8317000000000001</v>
          </cell>
          <cell r="F1002">
            <v>3.0633726000000001</v>
          </cell>
        </row>
        <row r="1003">
          <cell r="A1003">
            <v>36199</v>
          </cell>
          <cell r="B1003">
            <v>38.33</v>
          </cell>
          <cell r="C1003">
            <v>14113.695638558956</v>
          </cell>
          <cell r="D1003">
            <v>1.8601000000000001</v>
          </cell>
          <cell r="E1003">
            <v>1.8609</v>
          </cell>
          <cell r="F1003">
            <v>3.0673773999999998</v>
          </cell>
        </row>
        <row r="1004">
          <cell r="A1004">
            <v>36200</v>
          </cell>
          <cell r="B1004">
            <v>38.340000000000003</v>
          </cell>
          <cell r="C1004">
            <v>14131.88400926053</v>
          </cell>
          <cell r="D1004">
            <v>1.9325000000000001</v>
          </cell>
          <cell r="E1004">
            <v>1.9333</v>
          </cell>
          <cell r="F1004">
            <v>3.0713873999999999</v>
          </cell>
        </row>
        <row r="1005">
          <cell r="A1005">
            <v>36201</v>
          </cell>
          <cell r="B1005">
            <v>38.369999999999997</v>
          </cell>
          <cell r="C1005">
            <v>14150.10799484262</v>
          </cell>
          <cell r="D1005">
            <v>1.8945000000000001</v>
          </cell>
          <cell r="E1005">
            <v>1.8953</v>
          </cell>
          <cell r="F1005">
            <v>3.0754027000000002</v>
          </cell>
        </row>
        <row r="1006">
          <cell r="A1006">
            <v>36202</v>
          </cell>
          <cell r="B1006">
            <v>38.36</v>
          </cell>
          <cell r="C1006">
            <v>14168.351418013763</v>
          </cell>
          <cell r="D1006">
            <v>1.8859999999999999</v>
          </cell>
          <cell r="E1006">
            <v>1.8868</v>
          </cell>
          <cell r="F1006">
            <v>3.0794231999999999</v>
          </cell>
        </row>
        <row r="1007">
          <cell r="A1007">
            <v>36203</v>
          </cell>
          <cell r="B1007">
            <v>38.380000000000003</v>
          </cell>
          <cell r="C1007">
            <v>14186.62649907074</v>
          </cell>
          <cell r="D1007">
            <v>1.8976</v>
          </cell>
          <cell r="E1007">
            <v>1.8984000000000001</v>
          </cell>
          <cell r="F1007">
            <v>3.0834489999999999</v>
          </cell>
        </row>
        <row r="1008">
          <cell r="A1008">
            <v>36204</v>
          </cell>
          <cell r="C1008">
            <v>14186.62649907074</v>
          </cell>
          <cell r="D1008">
            <v>1.8976</v>
          </cell>
          <cell r="E1008">
            <v>1.8984000000000001</v>
          </cell>
          <cell r="F1008">
            <v>3.0834489999999999</v>
          </cell>
        </row>
        <row r="1009">
          <cell r="A1009">
            <v>36205</v>
          </cell>
          <cell r="C1009">
            <v>14186.62649907074</v>
          </cell>
          <cell r="D1009">
            <v>1.8976</v>
          </cell>
          <cell r="E1009">
            <v>1.8984000000000001</v>
          </cell>
          <cell r="F1009">
            <v>3.0834489999999999</v>
          </cell>
        </row>
        <row r="1010">
          <cell r="A1010">
            <v>36206</v>
          </cell>
          <cell r="C1010">
            <v>14186.62649907074</v>
          </cell>
          <cell r="D1010">
            <v>1.8976</v>
          </cell>
          <cell r="E1010">
            <v>1.8984000000000001</v>
          </cell>
          <cell r="F1010">
            <v>3.0834489999999999</v>
          </cell>
        </row>
        <row r="1011">
          <cell r="A1011">
            <v>36207</v>
          </cell>
          <cell r="C1011">
            <v>14186.62649907074</v>
          </cell>
          <cell r="D1011">
            <v>1.8976</v>
          </cell>
          <cell r="E1011">
            <v>1.8984000000000001</v>
          </cell>
          <cell r="F1011">
            <v>3.0834489999999999</v>
          </cell>
        </row>
        <row r="1012">
          <cell r="A1012">
            <v>36208</v>
          </cell>
          <cell r="B1012">
            <v>38.369999999999997</v>
          </cell>
          <cell r="C1012">
            <v>14204.921078661695</v>
          </cell>
          <cell r="D1012">
            <v>1.9171</v>
          </cell>
          <cell r="E1012">
            <v>1.9178999999999999</v>
          </cell>
          <cell r="F1012">
            <v>3.0874809000000001</v>
          </cell>
        </row>
        <row r="1013">
          <cell r="A1013">
            <v>36209</v>
          </cell>
          <cell r="B1013">
            <v>38.380000000000003</v>
          </cell>
          <cell r="C1013">
            <v>14223.243329180585</v>
          </cell>
          <cell r="D1013">
            <v>1.9020999999999999</v>
          </cell>
          <cell r="E1013">
            <v>1.9029</v>
          </cell>
          <cell r="F1013">
            <v>3.0915172000000002</v>
          </cell>
        </row>
        <row r="1014">
          <cell r="A1014">
            <v>36210</v>
          </cell>
          <cell r="B1014">
            <v>38.369999999999997</v>
          </cell>
          <cell r="C1014">
            <v>14241.585128560744</v>
          </cell>
          <cell r="D1014">
            <v>1.92</v>
          </cell>
          <cell r="E1014">
            <v>1.9208000000000001</v>
          </cell>
          <cell r="F1014">
            <v>3.0955588000000001</v>
          </cell>
        </row>
        <row r="1015">
          <cell r="A1015">
            <v>36211</v>
          </cell>
          <cell r="C1015">
            <v>14241.585128560744</v>
          </cell>
          <cell r="D1015">
            <v>1.92</v>
          </cell>
          <cell r="E1015">
            <v>1.9208000000000001</v>
          </cell>
          <cell r="F1015">
            <v>3.0955588000000001</v>
          </cell>
        </row>
        <row r="1016">
          <cell r="A1016">
            <v>36212</v>
          </cell>
          <cell r="C1016">
            <v>14241.585128560744</v>
          </cell>
          <cell r="D1016">
            <v>1.92</v>
          </cell>
          <cell r="E1016">
            <v>1.9208000000000001</v>
          </cell>
          <cell r="F1016">
            <v>3.0955588000000001</v>
          </cell>
        </row>
        <row r="1017">
          <cell r="A1017">
            <v>36213</v>
          </cell>
          <cell r="B1017">
            <v>38.369999999999997</v>
          </cell>
          <cell r="C1017">
            <v>14259.950580886769</v>
          </cell>
          <cell r="D1017">
            <v>1.9348000000000001</v>
          </cell>
          <cell r="E1017">
            <v>1.9356</v>
          </cell>
          <cell r="F1017">
            <v>3.0996057000000001</v>
          </cell>
        </row>
        <row r="1018">
          <cell r="A1018">
            <v>36214</v>
          </cell>
          <cell r="B1018">
            <v>38.369999999999997</v>
          </cell>
          <cell r="C1018">
            <v>14278.339716660676</v>
          </cell>
          <cell r="D1018">
            <v>2.012</v>
          </cell>
          <cell r="E1018">
            <v>2.0127999999999999</v>
          </cell>
          <cell r="F1018">
            <v>3.1036524999999999</v>
          </cell>
        </row>
        <row r="1019">
          <cell r="A1019">
            <v>36215</v>
          </cell>
          <cell r="B1019">
            <v>38.36</v>
          </cell>
          <cell r="C1019">
            <v>14296.748466171799</v>
          </cell>
          <cell r="D1019">
            <v>2.0024999999999999</v>
          </cell>
          <cell r="E1019">
            <v>2.0032999999999999</v>
          </cell>
          <cell r="F1019">
            <v>3.1077091000000001</v>
          </cell>
        </row>
        <row r="1020">
          <cell r="A1020">
            <v>36216</v>
          </cell>
          <cell r="B1020">
            <v>38.35</v>
          </cell>
          <cell r="C1020">
            <v>14315.176843845042</v>
          </cell>
          <cell r="D1020">
            <v>2.0343</v>
          </cell>
          <cell r="E1020">
            <v>2.0350999999999999</v>
          </cell>
          <cell r="F1020">
            <v>3.1117726999999999</v>
          </cell>
        </row>
        <row r="1021">
          <cell r="A1021">
            <v>36217</v>
          </cell>
          <cell r="B1021">
            <v>38.409999999999997</v>
          </cell>
          <cell r="C1021">
            <v>14315.176844</v>
          </cell>
          <cell r="D1021">
            <v>2.0343</v>
          </cell>
          <cell r="E1021">
            <v>2.0350999999999999</v>
          </cell>
          <cell r="F1021">
            <v>3.1158389999999998</v>
          </cell>
        </row>
        <row r="1022">
          <cell r="A1022">
            <v>36218</v>
          </cell>
          <cell r="C1022">
            <v>14315.176844</v>
          </cell>
          <cell r="D1022">
            <v>2.0343</v>
          </cell>
          <cell r="E1022">
            <v>2.0350999999999999</v>
          </cell>
          <cell r="F1022">
            <v>3.1158389999999998</v>
          </cell>
        </row>
        <row r="1023">
          <cell r="A1023">
            <v>36219</v>
          </cell>
          <cell r="C1023">
            <v>14333.653638</v>
          </cell>
          <cell r="D1023">
            <v>2.0640000000000001</v>
          </cell>
          <cell r="E1023">
            <v>2.0648</v>
          </cell>
          <cell r="F1023">
            <v>3.1158389999999998</v>
          </cell>
        </row>
        <row r="1024">
          <cell r="A1024">
            <v>36220</v>
          </cell>
          <cell r="B1024">
            <v>38.43</v>
          </cell>
          <cell r="C1024">
            <v>14352.162509267489</v>
          </cell>
          <cell r="D1024">
            <v>2.0276000000000001</v>
          </cell>
          <cell r="E1024">
            <v>2.0284</v>
          </cell>
          <cell r="F1024">
            <v>3.1199132999999999</v>
          </cell>
        </row>
        <row r="1025">
          <cell r="A1025">
            <v>36221</v>
          </cell>
          <cell r="B1025">
            <v>38.4</v>
          </cell>
          <cell r="C1025">
            <v>14370.682920908039</v>
          </cell>
          <cell r="D1025">
            <v>2.13</v>
          </cell>
          <cell r="E1025">
            <v>2.1307999999999998</v>
          </cell>
          <cell r="F1025">
            <v>3.1239911</v>
          </cell>
        </row>
        <row r="1026">
          <cell r="A1026">
            <v>36222</v>
          </cell>
          <cell r="B1026">
            <v>38.409999999999997</v>
          </cell>
          <cell r="C1026">
            <v>14389.231357361499</v>
          </cell>
          <cell r="D1026">
            <v>2.1638999999999999</v>
          </cell>
          <cell r="E1026">
            <v>2.1646999999999998</v>
          </cell>
          <cell r="F1026">
            <v>3.1280741999999999</v>
          </cell>
        </row>
        <row r="1027">
          <cell r="A1027">
            <v>36223</v>
          </cell>
          <cell r="B1027">
            <v>38.520000000000003</v>
          </cell>
          <cell r="C1027">
            <v>14407.849154900472</v>
          </cell>
          <cell r="D1027">
            <v>2.1013999999999999</v>
          </cell>
          <cell r="E1027">
            <v>2.1021999999999998</v>
          </cell>
          <cell r="F1027">
            <v>3.1321645</v>
          </cell>
        </row>
        <row r="1028">
          <cell r="A1028">
            <v>36224</v>
          </cell>
          <cell r="B1028">
            <v>44.27</v>
          </cell>
          <cell r="C1028">
            <v>14428.819609162874</v>
          </cell>
          <cell r="D1028">
            <v>1.9925999999999999</v>
          </cell>
          <cell r="E1028">
            <v>1.9934000000000001</v>
          </cell>
          <cell r="F1028">
            <v>3.1362573999999999</v>
          </cell>
        </row>
        <row r="1029">
          <cell r="A1029">
            <v>36225</v>
          </cell>
          <cell r="C1029">
            <v>14428.819609162874</v>
          </cell>
          <cell r="D1029">
            <v>1.9925999999999999</v>
          </cell>
          <cell r="E1029">
            <v>1.9934000000000001</v>
          </cell>
          <cell r="F1029">
            <v>3.1362573999999999</v>
          </cell>
        </row>
        <row r="1030">
          <cell r="A1030">
            <v>36226</v>
          </cell>
          <cell r="C1030">
            <v>14428.819609162874</v>
          </cell>
          <cell r="D1030">
            <v>1.9925999999999999</v>
          </cell>
          <cell r="E1030">
            <v>1.9934000000000001</v>
          </cell>
          <cell r="F1030">
            <v>3.1362573999999999</v>
          </cell>
        </row>
        <row r="1031">
          <cell r="A1031">
            <v>36227</v>
          </cell>
          <cell r="B1031">
            <v>44.29</v>
          </cell>
          <cell r="C1031">
            <v>14449.828534186892</v>
          </cell>
          <cell r="D1031">
            <v>1.97</v>
          </cell>
          <cell r="E1031">
            <v>1.9708000000000001</v>
          </cell>
          <cell r="F1031">
            <v>3.1408782</v>
          </cell>
        </row>
        <row r="1032">
          <cell r="A1032">
            <v>36228</v>
          </cell>
          <cell r="B1032">
            <v>44.17</v>
          </cell>
          <cell r="C1032">
            <v>14470.820272013583</v>
          </cell>
          <cell r="D1032">
            <v>1.9048</v>
          </cell>
          <cell r="E1032">
            <v>1.9056</v>
          </cell>
          <cell r="F1032">
            <v>3.1455101000000001</v>
          </cell>
        </row>
        <row r="1033">
          <cell r="A1033">
            <v>36229</v>
          </cell>
          <cell r="B1033">
            <v>44.18</v>
          </cell>
          <cell r="C1033">
            <v>14491.846493939836</v>
          </cell>
          <cell r="D1033">
            <v>1.8623000000000001</v>
          </cell>
          <cell r="E1033">
            <v>1.8631</v>
          </cell>
          <cell r="F1033">
            <v>3.1501375999999999</v>
          </cell>
        </row>
        <row r="1034">
          <cell r="A1034">
            <v>36230</v>
          </cell>
          <cell r="B1034">
            <v>44.33</v>
          </cell>
          <cell r="C1034">
            <v>14512.96315173079</v>
          </cell>
          <cell r="D1034">
            <v>1.8775999999999999</v>
          </cell>
          <cell r="E1034">
            <v>1.8784000000000001</v>
          </cell>
          <cell r="F1034">
            <v>3.1547779999999999</v>
          </cell>
        </row>
        <row r="1035">
          <cell r="A1035">
            <v>36231</v>
          </cell>
          <cell r="B1035">
            <v>44.3</v>
          </cell>
          <cell r="C1035">
            <v>14534.098590058977</v>
          </cell>
          <cell r="D1035">
            <v>1.9043000000000001</v>
          </cell>
          <cell r="E1035">
            <v>1.9051</v>
          </cell>
          <cell r="F1035">
            <v>3.1594304000000002</v>
          </cell>
        </row>
        <row r="1036">
          <cell r="A1036">
            <v>36232</v>
          </cell>
          <cell r="C1036">
            <v>14534.098590058977</v>
          </cell>
          <cell r="D1036">
            <v>1.9043000000000001</v>
          </cell>
          <cell r="E1036">
            <v>1.9051</v>
          </cell>
          <cell r="F1036">
            <v>3.1594304000000002</v>
          </cell>
        </row>
        <row r="1037">
          <cell r="A1037">
            <v>36233</v>
          </cell>
          <cell r="C1037">
            <v>14534.098590058977</v>
          </cell>
          <cell r="D1037">
            <v>1.9043000000000001</v>
          </cell>
          <cell r="E1037">
            <v>1.9051</v>
          </cell>
          <cell r="F1037">
            <v>3.1594304000000002</v>
          </cell>
        </row>
        <row r="1038">
          <cell r="A1038">
            <v>36234</v>
          </cell>
          <cell r="B1038">
            <v>44.27</v>
          </cell>
          <cell r="C1038">
            <v>14555.252798883021</v>
          </cell>
          <cell r="D1038">
            <v>1.8816999999999999</v>
          </cell>
          <cell r="E1038">
            <v>1.8825000000000001</v>
          </cell>
          <cell r="F1038">
            <v>3.1640888</v>
          </cell>
        </row>
        <row r="1039">
          <cell r="A1039">
            <v>36235</v>
          </cell>
          <cell r="B1039">
            <v>44.24</v>
          </cell>
          <cell r="C1039">
            <v>14576.425768088502</v>
          </cell>
          <cell r="D1039">
            <v>1.8512999999999999</v>
          </cell>
          <cell r="E1039">
            <v>1.8521000000000001</v>
          </cell>
          <cell r="F1039">
            <v>3.1687539999999998</v>
          </cell>
        </row>
        <row r="1040">
          <cell r="A1040">
            <v>36236</v>
          </cell>
          <cell r="B1040">
            <v>44.29</v>
          </cell>
          <cell r="C1040">
            <v>14597.649613446267</v>
          </cell>
          <cell r="D1040">
            <v>1.8769</v>
          </cell>
          <cell r="E1040">
            <v>1.8776999999999999</v>
          </cell>
          <cell r="F1040">
            <v>3.1734260999999999</v>
          </cell>
        </row>
        <row r="1041">
          <cell r="A1041">
            <v>36237</v>
          </cell>
          <cell r="B1041">
            <v>44.34</v>
          </cell>
          <cell r="C1041">
            <v>14618.924460490327</v>
          </cell>
          <cell r="D1041">
            <v>1.8588</v>
          </cell>
          <cell r="E1041">
            <v>1.8595999999999999</v>
          </cell>
          <cell r="F1041">
            <v>3.1781050999999998</v>
          </cell>
        </row>
        <row r="1042">
          <cell r="A1042">
            <v>36238</v>
          </cell>
          <cell r="B1042">
            <v>44.26</v>
          </cell>
          <cell r="C1042">
            <v>14640.198105331021</v>
          </cell>
          <cell r="D1042">
            <v>1.8499000000000001</v>
          </cell>
          <cell r="E1042">
            <v>1.8507</v>
          </cell>
          <cell r="F1042">
            <v>3.1827909999999999</v>
          </cell>
        </row>
        <row r="1043">
          <cell r="A1043">
            <v>36239</v>
          </cell>
          <cell r="C1043">
            <v>14640.198105331021</v>
          </cell>
          <cell r="D1043">
            <v>1.8499000000000001</v>
          </cell>
          <cell r="E1043">
            <v>1.8507</v>
          </cell>
          <cell r="F1043">
            <v>3.1827909999999999</v>
          </cell>
        </row>
        <row r="1044">
          <cell r="A1044">
            <v>36240</v>
          </cell>
          <cell r="C1044">
            <v>14640.198105331021</v>
          </cell>
          <cell r="D1044">
            <v>1.8499000000000001</v>
          </cell>
          <cell r="E1044">
            <v>1.8507</v>
          </cell>
          <cell r="F1044">
            <v>3.1827909999999999</v>
          </cell>
        </row>
        <row r="1045">
          <cell r="A1045">
            <v>36241</v>
          </cell>
          <cell r="B1045">
            <v>44.25</v>
          </cell>
          <cell r="C1045">
            <v>14661.498674675835</v>
          </cell>
          <cell r="D1045">
            <v>1.8607</v>
          </cell>
          <cell r="E1045">
            <v>1.8614999999999999</v>
          </cell>
          <cell r="F1045">
            <v>3.1874864000000001</v>
          </cell>
        </row>
        <row r="1046">
          <cell r="A1046">
            <v>36242</v>
          </cell>
          <cell r="B1046">
            <v>44.23</v>
          </cell>
          <cell r="C1046">
            <v>14682.822156090389</v>
          </cell>
          <cell r="D1046">
            <v>1.8508</v>
          </cell>
          <cell r="E1046">
            <v>1.8515999999999999</v>
          </cell>
          <cell r="F1046">
            <v>3.1921879</v>
          </cell>
        </row>
        <row r="1047">
          <cell r="A1047">
            <v>36243</v>
          </cell>
          <cell r="B1047">
            <v>44.25</v>
          </cell>
          <cell r="C1047">
            <v>14704.184740753741</v>
          </cell>
          <cell r="D1047">
            <v>1.8420000000000001</v>
          </cell>
          <cell r="E1047">
            <v>1.8428</v>
          </cell>
          <cell r="F1047">
            <v>3.1968936999999999</v>
          </cell>
        </row>
        <row r="1048">
          <cell r="A1048">
            <v>36244</v>
          </cell>
          <cell r="B1048">
            <v>41.33</v>
          </cell>
          <cell r="C1048">
            <v>14724.383443816432</v>
          </cell>
          <cell r="D1048">
            <v>1.8091999999999999</v>
          </cell>
          <cell r="E1048">
            <v>1.81</v>
          </cell>
          <cell r="F1048">
            <v>3.2016056000000002</v>
          </cell>
        </row>
        <row r="1049">
          <cell r="A1049">
            <v>36245</v>
          </cell>
          <cell r="B1049">
            <v>41.31</v>
          </cell>
          <cell r="C1049">
            <v>14744.601612692933</v>
          </cell>
          <cell r="D1049">
            <v>1.7742</v>
          </cell>
          <cell r="E1049">
            <v>1.7749999999999999</v>
          </cell>
          <cell r="F1049">
            <v>3.2060601000000002</v>
          </cell>
        </row>
        <row r="1050">
          <cell r="A1050">
            <v>36246</v>
          </cell>
          <cell r="C1050">
            <v>14744.601612692933</v>
          </cell>
          <cell r="D1050">
            <v>1.7742</v>
          </cell>
          <cell r="E1050">
            <v>1.7749999999999999</v>
          </cell>
          <cell r="F1050">
            <v>3.2060601000000002</v>
          </cell>
        </row>
        <row r="1051">
          <cell r="A1051">
            <v>36247</v>
          </cell>
          <cell r="C1051">
            <v>14744.601612692933</v>
          </cell>
          <cell r="D1051">
            <v>1.7742</v>
          </cell>
          <cell r="E1051">
            <v>1.7749999999999999</v>
          </cell>
          <cell r="F1051">
            <v>3.2060601000000002</v>
          </cell>
        </row>
        <row r="1052">
          <cell r="A1052">
            <v>36248</v>
          </cell>
          <cell r="B1052">
            <v>41.31</v>
          </cell>
          <cell r="C1052">
            <v>14764.847543299104</v>
          </cell>
          <cell r="D1052">
            <v>1.7646999999999999</v>
          </cell>
          <cell r="E1052">
            <v>1.7655000000000001</v>
          </cell>
          <cell r="F1052">
            <v>3.2105261999999999</v>
          </cell>
        </row>
        <row r="1053">
          <cell r="A1053">
            <v>36249</v>
          </cell>
          <cell r="B1053">
            <v>41.27</v>
          </cell>
          <cell r="C1053">
            <v>14785.104663638414</v>
          </cell>
          <cell r="D1053">
            <v>1.7325999999999999</v>
          </cell>
          <cell r="E1053">
            <v>1.7334000000000001</v>
          </cell>
          <cell r="F1053">
            <v>3.2149958000000001</v>
          </cell>
        </row>
        <row r="1054">
          <cell r="A1054">
            <v>36250</v>
          </cell>
          <cell r="B1054">
            <v>39.26</v>
          </cell>
          <cell r="C1054">
            <v>14804.547675212229</v>
          </cell>
          <cell r="D1054">
            <v>1.7212000000000001</v>
          </cell>
          <cell r="E1054">
            <v>1.722</v>
          </cell>
          <cell r="F1054">
            <v>3.2194698000000002</v>
          </cell>
        </row>
        <row r="1055">
          <cell r="A1055">
            <v>36251</v>
          </cell>
          <cell r="C1055">
            <v>14804.547675212229</v>
          </cell>
          <cell r="D1055">
            <v>1.7212000000000001</v>
          </cell>
          <cell r="E1055">
            <v>1.722</v>
          </cell>
          <cell r="F1055">
            <v>3.2194698000000002</v>
          </cell>
        </row>
        <row r="1056">
          <cell r="A1056">
            <v>36252</v>
          </cell>
          <cell r="C1056">
            <v>14804.547675212229</v>
          </cell>
          <cell r="D1056">
            <v>1.7212000000000001</v>
          </cell>
          <cell r="E1056">
            <v>1.722</v>
          </cell>
          <cell r="F1056">
            <v>3.2194698000000002</v>
          </cell>
        </row>
        <row r="1057">
          <cell r="A1057">
            <v>36253</v>
          </cell>
          <cell r="C1057">
            <v>14804.547675212229</v>
          </cell>
          <cell r="D1057">
            <v>1.7212000000000001</v>
          </cell>
          <cell r="E1057">
            <v>1.722</v>
          </cell>
          <cell r="F1057">
            <v>3.2194698000000002</v>
          </cell>
        </row>
        <row r="1058">
          <cell r="A1058">
            <v>36254</v>
          </cell>
          <cell r="C1058">
            <v>14804.547675212229</v>
          </cell>
          <cell r="D1058">
            <v>1.7212000000000001</v>
          </cell>
          <cell r="E1058">
            <v>1.722</v>
          </cell>
          <cell r="F1058">
            <v>3.2194698000000002</v>
          </cell>
        </row>
        <row r="1059">
          <cell r="A1059">
            <v>36255</v>
          </cell>
          <cell r="B1059">
            <v>38.68</v>
          </cell>
          <cell r="C1059">
            <v>14823.770745062913</v>
          </cell>
          <cell r="D1059">
            <v>1.7242999999999999</v>
          </cell>
          <cell r="E1059">
            <v>1.7251000000000001</v>
          </cell>
          <cell r="F1059">
            <v>3.2239464</v>
          </cell>
        </row>
        <row r="1060">
          <cell r="A1060">
            <v>36256</v>
          </cell>
          <cell r="B1060">
            <v>38.53</v>
          </cell>
          <cell r="C1060">
            <v>14842.955032146765</v>
          </cell>
          <cell r="D1060">
            <v>1.7305999999999999</v>
          </cell>
          <cell r="E1060">
            <v>1.7314000000000001</v>
          </cell>
          <cell r="F1060">
            <v>3.2284275</v>
          </cell>
        </row>
        <row r="1061">
          <cell r="A1061">
            <v>36257</v>
          </cell>
          <cell r="B1061">
            <v>38.5</v>
          </cell>
          <cell r="C1061">
            <v>14862.151373332215</v>
          </cell>
          <cell r="D1061">
            <v>1.7286999999999999</v>
          </cell>
          <cell r="E1061">
            <v>1.7295</v>
          </cell>
          <cell r="F1061">
            <v>3.2326923000000001</v>
          </cell>
        </row>
        <row r="1062">
          <cell r="A1062">
            <v>36258</v>
          </cell>
          <cell r="B1062">
            <v>38.54</v>
          </cell>
          <cell r="C1062">
            <v>14881.389593662178</v>
          </cell>
          <cell r="D1062">
            <v>1.7198</v>
          </cell>
          <cell r="E1062">
            <v>1.7205999999999999</v>
          </cell>
          <cell r="F1062">
            <v>3.2369599999999998</v>
          </cell>
        </row>
        <row r="1063">
          <cell r="A1063">
            <v>36259</v>
          </cell>
          <cell r="B1063">
            <v>38.56</v>
          </cell>
          <cell r="C1063">
            <v>14900.661252275724</v>
          </cell>
          <cell r="D1063">
            <v>1.7081999999999999</v>
          </cell>
          <cell r="E1063">
            <v>1.7090000000000001</v>
          </cell>
          <cell r="F1063">
            <v>3.2412333000000002</v>
          </cell>
        </row>
        <row r="1064">
          <cell r="A1064">
            <v>36260</v>
          </cell>
          <cell r="C1064">
            <v>14900.661252275724</v>
          </cell>
          <cell r="D1064">
            <v>1.7081999999999999</v>
          </cell>
          <cell r="E1064">
            <v>1.7090000000000001</v>
          </cell>
          <cell r="F1064">
            <v>3.2412333000000002</v>
          </cell>
        </row>
        <row r="1065">
          <cell r="A1065">
            <v>36261</v>
          </cell>
          <cell r="C1065">
            <v>14900.661252275724</v>
          </cell>
          <cell r="D1065">
            <v>1.7081999999999999</v>
          </cell>
          <cell r="E1065">
            <v>1.7090000000000001</v>
          </cell>
          <cell r="F1065">
            <v>3.2412333000000002</v>
          </cell>
        </row>
        <row r="1066">
          <cell r="A1066">
            <v>36262</v>
          </cell>
          <cell r="B1066">
            <v>38.619999999999997</v>
          </cell>
          <cell r="C1066">
            <v>14919.983500276312</v>
          </cell>
          <cell r="D1066">
            <v>1.7045999999999999</v>
          </cell>
          <cell r="E1066">
            <v>1.7054</v>
          </cell>
          <cell r="F1066">
            <v>3.2455104000000001</v>
          </cell>
        </row>
        <row r="1067">
          <cell r="A1067">
            <v>36263</v>
          </cell>
          <cell r="B1067">
            <v>38.590000000000003</v>
          </cell>
          <cell r="C1067">
            <v>14939.317972800231</v>
          </cell>
          <cell r="D1067">
            <v>1.6712</v>
          </cell>
          <cell r="E1067">
            <v>1.6719999999999999</v>
          </cell>
          <cell r="F1067">
            <v>3.2497921999999999</v>
          </cell>
        </row>
        <row r="1068">
          <cell r="A1068">
            <v>36264</v>
          </cell>
          <cell r="B1068">
            <v>32.75</v>
          </cell>
          <cell r="C1068">
            <v>14956.122143000546</v>
          </cell>
          <cell r="D1068">
            <v>1.6567000000000001</v>
          </cell>
          <cell r="E1068">
            <v>1.6575</v>
          </cell>
          <cell r="F1068">
            <v>3.2540787</v>
          </cell>
        </row>
        <row r="1069">
          <cell r="A1069">
            <v>36265</v>
          </cell>
          <cell r="B1069">
            <v>33.36</v>
          </cell>
          <cell r="C1069">
            <v>14973.217616852991</v>
          </cell>
          <cell r="D1069">
            <v>1.6679999999999999</v>
          </cell>
          <cell r="E1069">
            <v>1.6688000000000001</v>
          </cell>
          <cell r="F1069">
            <v>3.2573699999999999</v>
          </cell>
        </row>
        <row r="1070">
          <cell r="A1070">
            <v>36266</v>
          </cell>
          <cell r="B1070">
            <v>33.36</v>
          </cell>
          <cell r="C1070">
            <v>14990.332631547872</v>
          </cell>
          <cell r="D1070">
            <v>1.6692</v>
          </cell>
          <cell r="E1070">
            <v>1.67</v>
          </cell>
          <cell r="F1070">
            <v>3.2621467000000002</v>
          </cell>
        </row>
        <row r="1071">
          <cell r="A1071">
            <v>36267</v>
          </cell>
          <cell r="C1071">
            <v>14990.332631547872</v>
          </cell>
          <cell r="D1071">
            <v>1.6692</v>
          </cell>
          <cell r="E1071">
            <v>1.67</v>
          </cell>
          <cell r="F1071">
            <v>3.2621467000000002</v>
          </cell>
        </row>
        <row r="1072">
          <cell r="A1072">
            <v>36268</v>
          </cell>
          <cell r="C1072">
            <v>14990.332631547872</v>
          </cell>
          <cell r="D1072">
            <v>1.6692</v>
          </cell>
          <cell r="E1072">
            <v>1.67</v>
          </cell>
          <cell r="F1072">
            <v>3.2621467000000002</v>
          </cell>
        </row>
        <row r="1073">
          <cell r="A1073">
            <v>36269</v>
          </cell>
          <cell r="B1073">
            <v>33.4</v>
          </cell>
          <cell r="C1073">
            <v>15007.485069213417</v>
          </cell>
          <cell r="D1073">
            <v>1.6713</v>
          </cell>
          <cell r="E1073">
            <v>1.6720999999999999</v>
          </cell>
          <cell r="F1073">
            <v>3.2659335999999999</v>
          </cell>
        </row>
        <row r="1074">
          <cell r="A1074">
            <v>36270</v>
          </cell>
          <cell r="B1074">
            <v>33.270000000000003</v>
          </cell>
          <cell r="C1074">
            <v>15024.599002989762</v>
          </cell>
          <cell r="D1074">
            <v>1.7093</v>
          </cell>
          <cell r="E1074">
            <v>1.7101</v>
          </cell>
          <cell r="F1074">
            <v>3.2697229999999999</v>
          </cell>
        </row>
        <row r="1075">
          <cell r="A1075">
            <v>36271</v>
          </cell>
          <cell r="C1075">
            <v>15024.599002989762</v>
          </cell>
          <cell r="D1075">
            <v>1.7093</v>
          </cell>
          <cell r="E1075">
            <v>1.7101</v>
          </cell>
          <cell r="F1075">
            <v>3.2697229999999999</v>
          </cell>
        </row>
        <row r="1076">
          <cell r="A1076">
            <v>36272</v>
          </cell>
          <cell r="B1076">
            <v>33.049999999999997</v>
          </cell>
          <cell r="C1076">
            <v>15041.63383737593</v>
          </cell>
          <cell r="D1076">
            <v>1.7005999999999999</v>
          </cell>
          <cell r="E1076">
            <v>1.7014</v>
          </cell>
          <cell r="F1076">
            <v>3.2735167999999999</v>
          </cell>
        </row>
        <row r="1077">
          <cell r="A1077">
            <v>36273</v>
          </cell>
          <cell r="B1077">
            <v>32.44</v>
          </cell>
          <cell r="C1077">
            <v>15058.413389253201</v>
          </cell>
          <cell r="D1077">
            <v>1.6842999999999999</v>
          </cell>
          <cell r="E1077">
            <v>1.6851</v>
          </cell>
          <cell r="F1077">
            <v>3.2773140000000001</v>
          </cell>
        </row>
        <row r="1078">
          <cell r="A1078">
            <v>36274</v>
          </cell>
          <cell r="C1078">
            <v>15058.413389253201</v>
          </cell>
          <cell r="D1078">
            <v>1.6842999999999999</v>
          </cell>
          <cell r="E1078">
            <v>1.6851</v>
          </cell>
          <cell r="F1078">
            <v>3.2773140000000001</v>
          </cell>
        </row>
        <row r="1079">
          <cell r="A1079">
            <v>36275</v>
          </cell>
          <cell r="C1079">
            <v>15058.413389253201</v>
          </cell>
          <cell r="D1079">
            <v>1.6842999999999999</v>
          </cell>
          <cell r="E1079">
            <v>1.6851</v>
          </cell>
          <cell r="F1079">
            <v>3.2773140000000001</v>
          </cell>
        </row>
        <row r="1080">
          <cell r="A1080">
            <v>36276</v>
          </cell>
          <cell r="B1080">
            <v>32.409999999999997</v>
          </cell>
          <cell r="C1080">
            <v>15075.198107070664</v>
          </cell>
          <cell r="D1080">
            <v>1.6970000000000001</v>
          </cell>
          <cell r="E1080">
            <v>1.6978</v>
          </cell>
          <cell r="F1080">
            <v>3.2811146</v>
          </cell>
        </row>
        <row r="1081">
          <cell r="A1081">
            <v>36277</v>
          </cell>
          <cell r="B1081">
            <v>32.31</v>
          </cell>
          <cell r="C1081">
            <v>15091.956286906352</v>
          </cell>
          <cell r="D1081">
            <v>1.7060999999999999</v>
          </cell>
          <cell r="E1081">
            <v>1.7069000000000001</v>
          </cell>
          <cell r="F1081">
            <v>3.2849167000000001</v>
          </cell>
        </row>
        <row r="1082">
          <cell r="A1082">
            <v>36278</v>
          </cell>
          <cell r="B1082">
            <v>32.08</v>
          </cell>
          <cell r="C1082">
            <v>15108.628782672524</v>
          </cell>
          <cell r="D1082">
            <v>1.6955</v>
          </cell>
          <cell r="E1082">
            <v>1.6962999999999999</v>
          </cell>
          <cell r="F1082">
            <v>3.2887232000000002</v>
          </cell>
        </row>
        <row r="1083">
          <cell r="A1083">
            <v>36279</v>
          </cell>
          <cell r="B1083">
            <v>31.44</v>
          </cell>
          <cell r="C1083">
            <v>15125.028157718592</v>
          </cell>
          <cell r="D1083">
            <v>1.6668000000000001</v>
          </cell>
          <cell r="E1083">
            <v>1.6676</v>
          </cell>
          <cell r="F1083">
            <v>3.2925341000000001</v>
          </cell>
        </row>
        <row r="1084">
          <cell r="A1084">
            <v>36280</v>
          </cell>
          <cell r="B1084">
            <v>31.41</v>
          </cell>
          <cell r="C1084">
            <v>15141.431617711953</v>
          </cell>
          <cell r="D1084">
            <v>1.6598999999999999</v>
          </cell>
          <cell r="E1084">
            <v>1.6607000000000001</v>
          </cell>
          <cell r="F1084">
            <v>3.2961605</v>
          </cell>
        </row>
        <row r="1085">
          <cell r="A1085">
            <v>36281</v>
          </cell>
          <cell r="C1085">
            <v>15141.431617711953</v>
          </cell>
          <cell r="D1085">
            <v>1.6598999999999999</v>
          </cell>
          <cell r="E1085">
            <v>1.6607000000000001</v>
          </cell>
          <cell r="F1085">
            <v>3.2961605</v>
          </cell>
        </row>
        <row r="1086">
          <cell r="A1086">
            <v>36282</v>
          </cell>
          <cell r="C1086">
            <v>15141.431617711953</v>
          </cell>
          <cell r="D1086">
            <v>1.6598999999999999</v>
          </cell>
          <cell r="E1086">
            <v>1.6607000000000001</v>
          </cell>
          <cell r="F1086">
            <v>3.2961605</v>
          </cell>
        </row>
        <row r="1087">
          <cell r="A1087">
            <v>36283</v>
          </cell>
          <cell r="B1087">
            <v>31.36</v>
          </cell>
          <cell r="C1087">
            <v>15157.829976851868</v>
          </cell>
          <cell r="D1087">
            <v>1.6727000000000001</v>
          </cell>
          <cell r="E1087">
            <v>1.6735</v>
          </cell>
          <cell r="F1087">
            <v>3.2997869</v>
          </cell>
        </row>
        <row r="1088">
          <cell r="A1088">
            <v>36284</v>
          </cell>
          <cell r="B1088">
            <v>31.4</v>
          </cell>
          <cell r="C1088">
            <v>15174.264428789784</v>
          </cell>
          <cell r="D1088">
            <v>1.6726000000000001</v>
          </cell>
          <cell r="E1088">
            <v>1.6734</v>
          </cell>
          <cell r="F1088">
            <v>3.3034143</v>
          </cell>
        </row>
        <row r="1089">
          <cell r="A1089">
            <v>36285</v>
          </cell>
          <cell r="B1089">
            <v>31.38</v>
          </cell>
          <cell r="C1089">
            <v>15190.707523492927</v>
          </cell>
          <cell r="D1089">
            <v>1.6839</v>
          </cell>
          <cell r="E1089">
            <v>1.6847000000000001</v>
          </cell>
          <cell r="F1089">
            <v>3.3070477</v>
          </cell>
        </row>
        <row r="1090">
          <cell r="A1090">
            <v>36286</v>
          </cell>
          <cell r="B1090">
            <v>31.28</v>
          </cell>
          <cell r="C1090">
            <v>15207.122486458342</v>
          </cell>
          <cell r="D1090">
            <v>1.6720999999999999</v>
          </cell>
          <cell r="E1090">
            <v>1.6729000000000001</v>
          </cell>
          <cell r="F1090">
            <v>3.3106830999999999</v>
          </cell>
        </row>
        <row r="1091">
          <cell r="A1091">
            <v>36287</v>
          </cell>
          <cell r="B1091">
            <v>30.2</v>
          </cell>
          <cell r="C1091">
            <v>15223.05615786313</v>
          </cell>
          <cell r="D1091">
            <v>1.6704000000000001</v>
          </cell>
          <cell r="E1091">
            <v>1.6712</v>
          </cell>
          <cell r="F1091">
            <v>3.3143205</v>
          </cell>
        </row>
        <row r="1092">
          <cell r="A1092">
            <v>36288</v>
          </cell>
          <cell r="C1092">
            <v>15223.05615786313</v>
          </cell>
          <cell r="D1092">
            <v>1.6704000000000001</v>
          </cell>
          <cell r="E1092">
            <v>1.6712</v>
          </cell>
          <cell r="F1092">
            <v>3.3143205</v>
          </cell>
        </row>
        <row r="1093">
          <cell r="A1093">
            <v>36289</v>
          </cell>
          <cell r="C1093">
            <v>15223.05615786313</v>
          </cell>
          <cell r="D1093">
            <v>1.6704000000000001</v>
          </cell>
          <cell r="E1093">
            <v>1.6712</v>
          </cell>
          <cell r="F1093">
            <v>3.3143205</v>
          </cell>
        </row>
        <row r="1094">
          <cell r="A1094">
            <v>36290</v>
          </cell>
          <cell r="B1094">
            <v>29.01</v>
          </cell>
          <cell r="C1094">
            <v>15238.45128968151</v>
          </cell>
          <cell r="D1094">
            <v>1.651</v>
          </cell>
          <cell r="E1094">
            <v>1.6517999999999999</v>
          </cell>
          <cell r="F1094">
            <v>3.3179609000000001</v>
          </cell>
        </row>
        <row r="1095">
          <cell r="A1095">
            <v>36291</v>
          </cell>
          <cell r="B1095">
            <v>28.95</v>
          </cell>
          <cell r="C1095">
            <v>15253.833832266531</v>
          </cell>
          <cell r="D1095">
            <v>1.6459999999999999</v>
          </cell>
          <cell r="E1095">
            <v>1.6468</v>
          </cell>
          <cell r="F1095">
            <v>3.3213835999999999</v>
          </cell>
        </row>
        <row r="1096">
          <cell r="A1096">
            <v>36292</v>
          </cell>
          <cell r="B1096">
            <v>28.93</v>
          </cell>
          <cell r="C1096">
            <v>15269.222504341398</v>
          </cell>
          <cell r="D1096">
            <v>1.6606000000000001</v>
          </cell>
          <cell r="E1096">
            <v>1.6614</v>
          </cell>
          <cell r="F1096">
            <v>3.3247884000000001</v>
          </cell>
        </row>
        <row r="1097">
          <cell r="A1097">
            <v>36293</v>
          </cell>
          <cell r="B1097">
            <v>26.57</v>
          </cell>
          <cell r="C1097">
            <v>15283.506227018135</v>
          </cell>
          <cell r="D1097">
            <v>1.6501999999999999</v>
          </cell>
          <cell r="E1097">
            <v>1.651</v>
          </cell>
          <cell r="F1097">
            <v>3.3281957000000002</v>
          </cell>
        </row>
        <row r="1098">
          <cell r="A1098">
            <v>36294</v>
          </cell>
          <cell r="B1098">
            <v>26.42</v>
          </cell>
          <cell r="C1098">
            <v>15297.731325951307</v>
          </cell>
          <cell r="D1098">
            <v>1.6561999999999999</v>
          </cell>
          <cell r="E1098">
            <v>1.657</v>
          </cell>
          <cell r="F1098">
            <v>3.3313579999999998</v>
          </cell>
        </row>
        <row r="1099">
          <cell r="A1099">
            <v>36295</v>
          </cell>
          <cell r="C1099">
            <v>15297.731325951307</v>
          </cell>
          <cell r="D1099">
            <v>1.6561999999999999</v>
          </cell>
          <cell r="E1099">
            <v>1.657</v>
          </cell>
          <cell r="F1099">
            <v>3.3313579999999998</v>
          </cell>
        </row>
        <row r="1100">
          <cell r="A1100">
            <v>36296</v>
          </cell>
          <cell r="C1100">
            <v>15297.731325951307</v>
          </cell>
          <cell r="D1100">
            <v>1.6561999999999999</v>
          </cell>
          <cell r="E1100">
            <v>1.657</v>
          </cell>
          <cell r="F1100">
            <v>3.3313579999999998</v>
          </cell>
        </row>
        <row r="1101">
          <cell r="A1101">
            <v>36297</v>
          </cell>
          <cell r="B1101">
            <v>25.98</v>
          </cell>
          <cell r="C1101">
            <v>15311.757818380715</v>
          </cell>
          <cell r="D1101">
            <v>1.6661999999999999</v>
          </cell>
          <cell r="E1101">
            <v>1.667</v>
          </cell>
          <cell r="F1101">
            <v>3.3345223000000002</v>
          </cell>
        </row>
        <row r="1102">
          <cell r="A1102">
            <v>36298</v>
          </cell>
          <cell r="B1102">
            <v>25.61</v>
          </cell>
          <cell r="C1102">
            <v>15325.618292992662</v>
          </cell>
          <cell r="D1102">
            <v>1.6651</v>
          </cell>
          <cell r="E1102">
            <v>1.6658999999999999</v>
          </cell>
          <cell r="F1102">
            <v>3.3376801999999999</v>
          </cell>
        </row>
        <row r="1103">
          <cell r="A1103">
            <v>36299</v>
          </cell>
          <cell r="B1103">
            <v>22.79</v>
          </cell>
          <cell r="C1103">
            <v>15338.10922213111</v>
          </cell>
          <cell r="D1103">
            <v>1.6628000000000001</v>
          </cell>
          <cell r="E1103">
            <v>1.6636</v>
          </cell>
          <cell r="F1103">
            <v>3.3408380000000002</v>
          </cell>
        </row>
        <row r="1104">
          <cell r="A1104">
            <v>36300</v>
          </cell>
          <cell r="B1104">
            <v>22.9</v>
          </cell>
          <cell r="C1104">
            <v>15350.664877599145</v>
          </cell>
          <cell r="D1104">
            <v>1.6826000000000001</v>
          </cell>
          <cell r="E1104">
            <v>1.6834</v>
          </cell>
          <cell r="F1104">
            <v>3.3439966999999999</v>
          </cell>
        </row>
        <row r="1105">
          <cell r="A1105">
            <v>36301</v>
          </cell>
          <cell r="B1105">
            <v>22.88</v>
          </cell>
          <cell r="C1105">
            <v>15363.220889116919</v>
          </cell>
          <cell r="D1105">
            <v>1.6955</v>
          </cell>
          <cell r="E1105">
            <v>1.6962999999999999</v>
          </cell>
          <cell r="F1105">
            <v>3.3468019</v>
          </cell>
        </row>
        <row r="1106">
          <cell r="A1106">
            <v>36302</v>
          </cell>
          <cell r="C1106">
            <v>15363.220889116919</v>
          </cell>
          <cell r="D1106">
            <v>1.6955</v>
          </cell>
          <cell r="E1106">
            <v>1.6962999999999999</v>
          </cell>
          <cell r="F1106">
            <v>3.3496019000000001</v>
          </cell>
        </row>
        <row r="1107">
          <cell r="A1107">
            <v>36303</v>
          </cell>
          <cell r="C1107">
            <v>15363.220889116919</v>
          </cell>
          <cell r="D1107">
            <v>1.6955</v>
          </cell>
          <cell r="E1107">
            <v>1.6962999999999999</v>
          </cell>
          <cell r="F1107">
            <v>3.3496019000000001</v>
          </cell>
        </row>
        <row r="1108">
          <cell r="A1108">
            <v>36304</v>
          </cell>
          <cell r="B1108">
            <v>22.85</v>
          </cell>
          <cell r="C1108">
            <v>15375.772272712646</v>
          </cell>
          <cell r="D1108">
            <v>1.6977</v>
          </cell>
          <cell r="E1108">
            <v>1.6984999999999999</v>
          </cell>
          <cell r="F1108">
            <v>3.3496019000000001</v>
          </cell>
        </row>
        <row r="1109">
          <cell r="A1109">
            <v>36305</v>
          </cell>
          <cell r="B1109">
            <v>22.88</v>
          </cell>
          <cell r="C1109">
            <v>15388.348820718236</v>
          </cell>
          <cell r="D1109">
            <v>1.7472000000000001</v>
          </cell>
          <cell r="E1109">
            <v>1.748</v>
          </cell>
          <cell r="F1109">
            <v>3.3524010999999998</v>
          </cell>
        </row>
        <row r="1110">
          <cell r="A1110">
            <v>36306</v>
          </cell>
          <cell r="B1110">
            <v>22.86</v>
          </cell>
          <cell r="C1110">
            <v>15400.925707777567</v>
          </cell>
          <cell r="D1110">
            <v>1.7178</v>
          </cell>
          <cell r="E1110">
            <v>1.7185999999999999</v>
          </cell>
          <cell r="F1110">
            <v>3.3552015000000002</v>
          </cell>
        </row>
        <row r="1111">
          <cell r="A1111">
            <v>36307</v>
          </cell>
          <cell r="B1111">
            <v>22.58</v>
          </cell>
          <cell r="C1111">
            <v>15413.373320012408</v>
          </cell>
          <cell r="D1111">
            <v>1.7129000000000001</v>
          </cell>
          <cell r="E1111">
            <v>1.7137</v>
          </cell>
          <cell r="F1111">
            <v>3.3580009999999998</v>
          </cell>
        </row>
        <row r="1112">
          <cell r="A1112">
            <v>36308</v>
          </cell>
          <cell r="B1112">
            <v>22.45</v>
          </cell>
          <cell r="C1112">
            <v>15425.766039576263</v>
          </cell>
          <cell r="D1112">
            <v>1.7302999999999999</v>
          </cell>
          <cell r="E1112">
            <v>1.7311000000000001</v>
          </cell>
          <cell r="F1112">
            <v>3.3608018</v>
          </cell>
        </row>
        <row r="1113">
          <cell r="A1113">
            <v>36309</v>
          </cell>
          <cell r="C1113">
            <v>15425.766039576263</v>
          </cell>
          <cell r="D1113">
            <v>1.7302999999999999</v>
          </cell>
          <cell r="E1113">
            <v>1.7311000000000001</v>
          </cell>
          <cell r="F1113">
            <v>3.3608018</v>
          </cell>
        </row>
        <row r="1114">
          <cell r="A1114">
            <v>36310</v>
          </cell>
          <cell r="C1114">
            <v>15425.766039576263</v>
          </cell>
          <cell r="D1114">
            <v>1.7302999999999999</v>
          </cell>
          <cell r="E1114">
            <v>1.7311000000000001</v>
          </cell>
          <cell r="F1114">
            <v>3.3608018</v>
          </cell>
        </row>
        <row r="1115">
          <cell r="A1115">
            <v>36311</v>
          </cell>
          <cell r="B1115">
            <v>22.38</v>
          </cell>
          <cell r="C1115">
            <v>15438.133691727971</v>
          </cell>
          <cell r="D1115">
            <v>1.7232000000000001</v>
          </cell>
          <cell r="E1115">
            <v>1.724</v>
          </cell>
          <cell r="F1115">
            <v>3.3636016999999998</v>
          </cell>
        </row>
        <row r="1116">
          <cell r="A1116">
            <v>36312</v>
          </cell>
          <cell r="B1116">
            <v>22.39</v>
          </cell>
          <cell r="C1116">
            <v>15450.516269408781</v>
          </cell>
          <cell r="D1116">
            <v>1.7327999999999999</v>
          </cell>
          <cell r="E1116">
            <v>1.7335999999999998</v>
          </cell>
          <cell r="F1116">
            <v>3.3664027999999999</v>
          </cell>
        </row>
        <row r="1117">
          <cell r="A1117">
            <v>36313</v>
          </cell>
          <cell r="B1117">
            <v>22.5</v>
          </cell>
          <cell r="C1117">
            <v>15462.963903174734</v>
          </cell>
          <cell r="D1117">
            <v>1.7534000000000001</v>
          </cell>
          <cell r="E1117">
            <v>1.7542</v>
          </cell>
          <cell r="F1117">
            <v>3.3691996999999998</v>
          </cell>
        </row>
        <row r="1118">
          <cell r="A1118">
            <v>36314</v>
          </cell>
          <cell r="C1118">
            <v>15462.963903174734</v>
          </cell>
          <cell r="D1118">
            <v>1.7534000000000001</v>
          </cell>
          <cell r="E1118">
            <v>1.7542</v>
          </cell>
          <cell r="F1118">
            <v>3.3691996999999998</v>
          </cell>
        </row>
        <row r="1119">
          <cell r="A1119">
            <v>36315</v>
          </cell>
          <cell r="B1119">
            <v>22.54</v>
          </cell>
          <cell r="C1119">
            <v>15475.441614433023</v>
          </cell>
          <cell r="D1119">
            <v>1.7357</v>
          </cell>
          <cell r="E1119">
            <v>1.7364999999999999</v>
          </cell>
          <cell r="F1119">
            <v>3.3719999999999999</v>
          </cell>
        </row>
        <row r="1120">
          <cell r="A1120">
            <v>36316</v>
          </cell>
          <cell r="C1120">
            <v>15475.441614433023</v>
          </cell>
          <cell r="D1120">
            <v>1.7357</v>
          </cell>
          <cell r="E1120">
            <v>1.7364999999999999</v>
          </cell>
          <cell r="F1120">
            <v>3.3719999999999999</v>
          </cell>
        </row>
        <row r="1121">
          <cell r="A1121">
            <v>36317</v>
          </cell>
          <cell r="C1121">
            <v>15475.441614433023</v>
          </cell>
          <cell r="D1121">
            <v>1.7357</v>
          </cell>
          <cell r="E1121">
            <v>1.7364999999999999</v>
          </cell>
          <cell r="F1121">
            <v>3.3719999999999999</v>
          </cell>
        </row>
        <row r="1122">
          <cell r="A1122">
            <v>36318</v>
          </cell>
          <cell r="B1122">
            <v>22.53</v>
          </cell>
          <cell r="C1122">
            <v>15487.924378765523</v>
          </cell>
          <cell r="D1122">
            <v>1.7403999999999999</v>
          </cell>
          <cell r="E1122">
            <v>1.7411999999999999</v>
          </cell>
          <cell r="F1122">
            <v>3.3748016000000001</v>
          </cell>
        </row>
        <row r="1123">
          <cell r="A1123">
            <v>36319</v>
          </cell>
          <cell r="B1123">
            <v>22.58</v>
          </cell>
          <cell r="C1123">
            <v>15500.442306625668</v>
          </cell>
          <cell r="D1123">
            <v>1.7471000000000001</v>
          </cell>
          <cell r="E1123">
            <v>1.7479</v>
          </cell>
          <cell r="F1123">
            <v>3.3776055</v>
          </cell>
        </row>
        <row r="1124">
          <cell r="A1124">
            <v>36320</v>
          </cell>
          <cell r="B1124">
            <v>21.6</v>
          </cell>
          <cell r="C1124">
            <v>15512.476228097386</v>
          </cell>
          <cell r="D1124">
            <v>1.7483</v>
          </cell>
          <cell r="E1124">
            <v>1.7490999999999999</v>
          </cell>
          <cell r="F1124">
            <v>3.3804107000000001</v>
          </cell>
        </row>
        <row r="1125">
          <cell r="A1125">
            <v>36321</v>
          </cell>
          <cell r="B1125">
            <v>21.63</v>
          </cell>
          <cell r="C1125">
            <v>15524.534689016018</v>
          </cell>
          <cell r="D1125">
            <v>1.7588999999999999</v>
          </cell>
          <cell r="E1125">
            <v>1.7596999999999998</v>
          </cell>
          <cell r="F1125">
            <v>3.3830781000000001</v>
          </cell>
        </row>
        <row r="1126">
          <cell r="A1126">
            <v>36322</v>
          </cell>
          <cell r="B1126">
            <v>21.64</v>
          </cell>
          <cell r="C1126">
            <v>15536.607592158065</v>
          </cell>
          <cell r="D1126">
            <v>1.7722</v>
          </cell>
          <cell r="E1126">
            <v>1.7729999999999999</v>
          </cell>
          <cell r="F1126">
            <v>3.3857465000000002</v>
          </cell>
        </row>
        <row r="1127">
          <cell r="A1127">
            <v>36323</v>
          </cell>
          <cell r="C1127">
            <v>15536.607592158065</v>
          </cell>
          <cell r="D1127">
            <v>1.7722</v>
          </cell>
          <cell r="E1127">
            <v>1.7729999999999999</v>
          </cell>
          <cell r="F1127">
            <v>3.3857465000000002</v>
          </cell>
        </row>
        <row r="1128">
          <cell r="A1128">
            <v>36324</v>
          </cell>
          <cell r="C1128">
            <v>15536.607592158065</v>
          </cell>
          <cell r="D1128">
            <v>1.7722</v>
          </cell>
          <cell r="E1128">
            <v>1.7729999999999999</v>
          </cell>
          <cell r="F1128">
            <v>3.3857465000000002</v>
          </cell>
        </row>
        <row r="1129">
          <cell r="A1129">
            <v>36325</v>
          </cell>
          <cell r="B1129">
            <v>21.64</v>
          </cell>
          <cell r="C1129">
            <v>15548.689883986679</v>
          </cell>
          <cell r="D1129">
            <v>1.7775000000000001</v>
          </cell>
          <cell r="E1129">
            <v>1.7783</v>
          </cell>
          <cell r="F1129">
            <v>3.3884159</v>
          </cell>
        </row>
        <row r="1130">
          <cell r="A1130">
            <v>36326</v>
          </cell>
          <cell r="B1130">
            <v>21.69</v>
          </cell>
          <cell r="C1130">
            <v>15560.806948527914</v>
          </cell>
          <cell r="D1130">
            <v>1.7884</v>
          </cell>
          <cell r="E1130">
            <v>1.7891999999999999</v>
          </cell>
          <cell r="F1130">
            <v>3.3910852</v>
          </cell>
        </row>
        <row r="1131">
          <cell r="A1131">
            <v>36327</v>
          </cell>
          <cell r="B1131">
            <v>21.62</v>
          </cell>
          <cell r="C1131">
            <v>15572.897897861912</v>
          </cell>
          <cell r="D1131">
            <v>1.7666999999999999</v>
          </cell>
          <cell r="E1131">
            <v>1.7675000000000001</v>
          </cell>
          <cell r="F1131">
            <v>3.3937531999999999</v>
          </cell>
        </row>
        <row r="1132">
          <cell r="A1132">
            <v>36328</v>
          </cell>
          <cell r="B1132">
            <v>21.53</v>
          </cell>
          <cell r="C1132">
            <v>15584.952459064731</v>
          </cell>
          <cell r="D1132">
            <v>1.7597</v>
          </cell>
          <cell r="E1132">
            <v>1.7605</v>
          </cell>
          <cell r="F1132">
            <v>3.3964232999999999</v>
          </cell>
        </row>
        <row r="1133">
          <cell r="A1133">
            <v>36329</v>
          </cell>
          <cell r="B1133">
            <v>21.49</v>
          </cell>
          <cell r="C1133">
            <v>15596.995976798411</v>
          </cell>
          <cell r="D1133">
            <v>1.7477</v>
          </cell>
          <cell r="E1133">
            <v>1.7484999999999999</v>
          </cell>
          <cell r="F1133">
            <v>3.3990933000000001</v>
          </cell>
        </row>
        <row r="1134">
          <cell r="A1134">
            <v>36330</v>
          </cell>
          <cell r="C1134">
            <v>15596.995976798411</v>
          </cell>
          <cell r="D1134">
            <v>1.7477</v>
          </cell>
          <cell r="E1134">
            <v>1.7484999999999999</v>
          </cell>
          <cell r="F1134">
            <v>3.3990933000000001</v>
          </cell>
        </row>
        <row r="1135">
          <cell r="A1135">
            <v>36331</v>
          </cell>
          <cell r="C1135">
            <v>15596.995976798411</v>
          </cell>
          <cell r="D1135">
            <v>1.7477</v>
          </cell>
          <cell r="E1135">
            <v>1.7484999999999999</v>
          </cell>
          <cell r="F1135">
            <v>3.3990933000000001</v>
          </cell>
        </row>
        <row r="1136">
          <cell r="A1136">
            <v>36332</v>
          </cell>
          <cell r="B1136">
            <v>21.51</v>
          </cell>
          <cell r="C1136">
            <v>15609.058997348695</v>
          </cell>
          <cell r="D1136">
            <v>1.7627999999999999</v>
          </cell>
          <cell r="E1136">
            <v>1.7635999999999998</v>
          </cell>
          <cell r="F1136">
            <v>3.4017643</v>
          </cell>
        </row>
        <row r="1137">
          <cell r="A1137">
            <v>36333</v>
          </cell>
          <cell r="B1137">
            <v>21.48</v>
          </cell>
          <cell r="C1137">
            <v>15621.116041220384</v>
          </cell>
          <cell r="D1137">
            <v>1.768</v>
          </cell>
          <cell r="E1137">
            <v>1.7687999999999999</v>
          </cell>
          <cell r="F1137">
            <v>3.4044363</v>
          </cell>
        </row>
        <row r="1138">
          <cell r="A1138">
            <v>36334</v>
          </cell>
          <cell r="B1138">
            <v>19.86</v>
          </cell>
          <cell r="C1138">
            <v>15632.349566216655</v>
          </cell>
          <cell r="D1138">
            <v>1.784</v>
          </cell>
          <cell r="E1138">
            <v>1.7847999999999999</v>
          </cell>
          <cell r="F1138">
            <v>3.4071093000000001</v>
          </cell>
        </row>
        <row r="1139">
          <cell r="A1139">
            <v>36335</v>
          </cell>
          <cell r="B1139">
            <v>20.6</v>
          </cell>
          <cell r="C1139">
            <v>15643.973255812631</v>
          </cell>
          <cell r="D1139">
            <v>1.7995000000000001</v>
          </cell>
          <cell r="E1139">
            <v>1.8003</v>
          </cell>
          <cell r="F1139">
            <v>3.4097811</v>
          </cell>
        </row>
        <row r="1140">
          <cell r="A1140">
            <v>36336</v>
          </cell>
          <cell r="B1140">
            <v>20.64</v>
          </cell>
          <cell r="C1140">
            <v>15655.626190436342</v>
          </cell>
          <cell r="D1140">
            <v>1.7896000000000001</v>
          </cell>
          <cell r="E1140">
            <v>1.7904</v>
          </cell>
          <cell r="F1140">
            <v>3.4123589999999999</v>
          </cell>
        </row>
        <row r="1141">
          <cell r="A1141">
            <v>36337</v>
          </cell>
          <cell r="C1141">
            <v>15655.626190436342</v>
          </cell>
          <cell r="D1141">
            <v>1.7896000000000001</v>
          </cell>
          <cell r="E1141">
            <v>1.7904</v>
          </cell>
          <cell r="F1141">
            <v>3.4123589999999999</v>
          </cell>
        </row>
        <row r="1142">
          <cell r="A1142">
            <v>36338</v>
          </cell>
          <cell r="C1142">
            <v>15655.626190436342</v>
          </cell>
          <cell r="D1142">
            <v>1.7896000000000001</v>
          </cell>
          <cell r="E1142">
            <v>1.7904</v>
          </cell>
          <cell r="F1142">
            <v>3.4123589999999999</v>
          </cell>
        </row>
        <row r="1143">
          <cell r="A1143">
            <v>36339</v>
          </cell>
          <cell r="B1143">
            <v>20.59</v>
          </cell>
          <cell r="C1143">
            <v>15667.262032336053</v>
          </cell>
          <cell r="D1143">
            <v>1.7891999999999999</v>
          </cell>
          <cell r="E1143">
            <v>1.7899999999999998</v>
          </cell>
          <cell r="F1143">
            <v>3.4149007999999998</v>
          </cell>
        </row>
        <row r="1144">
          <cell r="A1144">
            <v>36340</v>
          </cell>
          <cell r="B1144">
            <v>20.58</v>
          </cell>
          <cell r="C1144">
            <v>15678.901362755578</v>
          </cell>
          <cell r="D1144">
            <v>1.7664</v>
          </cell>
          <cell r="E1144">
            <v>1.7671999999999999</v>
          </cell>
          <cell r="F1144">
            <v>3.4174815000000001</v>
          </cell>
        </row>
        <row r="1145">
          <cell r="A1145">
            <v>36341</v>
          </cell>
          <cell r="B1145">
            <v>20.51</v>
          </cell>
          <cell r="C1145">
            <v>15690.513183659274</v>
          </cell>
          <cell r="D1145">
            <v>1.7686999999999999</v>
          </cell>
          <cell r="E1145">
            <v>1.7694999999999999</v>
          </cell>
          <cell r="F1145">
            <v>3.4200629999999999</v>
          </cell>
        </row>
        <row r="1146">
          <cell r="A1146">
            <v>36342</v>
          </cell>
          <cell r="B1146">
            <v>20.420000000000002</v>
          </cell>
          <cell r="C1146">
            <v>15702.087052213134</v>
          </cell>
          <cell r="D1146">
            <v>1.7566999999999999</v>
          </cell>
          <cell r="E1146">
            <v>1.7574999999999998</v>
          </cell>
          <cell r="F1146">
            <v>3.4226464999999999</v>
          </cell>
        </row>
        <row r="1147">
          <cell r="A1147">
            <v>36343</v>
          </cell>
          <cell r="B1147">
            <v>20.420000000000002</v>
          </cell>
          <cell r="C1147">
            <v>15713.669458055208</v>
          </cell>
          <cell r="D1147">
            <v>1.7698</v>
          </cell>
          <cell r="E1147">
            <v>1.7706</v>
          </cell>
          <cell r="F1147">
            <v>3.4252297</v>
          </cell>
        </row>
        <row r="1148">
          <cell r="A1148">
            <v>36344</v>
          </cell>
          <cell r="C1148">
            <v>15713.669458055208</v>
          </cell>
          <cell r="D1148">
            <v>1.7698</v>
          </cell>
          <cell r="E1148">
            <v>1.7706</v>
          </cell>
          <cell r="F1148">
            <v>3.4252297</v>
          </cell>
        </row>
        <row r="1149">
          <cell r="A1149">
            <v>36345</v>
          </cell>
          <cell r="C1149">
            <v>15713.669458055208</v>
          </cell>
          <cell r="D1149">
            <v>1.7698</v>
          </cell>
          <cell r="E1149">
            <v>1.7706</v>
          </cell>
          <cell r="F1149">
            <v>3.4252297</v>
          </cell>
        </row>
        <row r="1150">
          <cell r="A1150">
            <v>36346</v>
          </cell>
          <cell r="B1150">
            <v>20.34</v>
          </cell>
          <cell r="C1150">
            <v>15725.218937639387</v>
          </cell>
          <cell r="D1150">
            <v>1.7655000000000001</v>
          </cell>
          <cell r="E1150">
            <v>1.7663</v>
          </cell>
          <cell r="F1150">
            <v>3.4278137000000002</v>
          </cell>
        </row>
        <row r="1151">
          <cell r="A1151">
            <v>36347</v>
          </cell>
          <cell r="B1151">
            <v>20.350000000000001</v>
          </cell>
          <cell r="C1151">
            <v>15736.782095084451</v>
          </cell>
          <cell r="D1151">
            <v>1.7746</v>
          </cell>
          <cell r="E1151">
            <v>1.7753999999999999</v>
          </cell>
          <cell r="F1151">
            <v>3.4304131999999998</v>
          </cell>
        </row>
        <row r="1152">
          <cell r="A1152">
            <v>36348</v>
          </cell>
          <cell r="B1152">
            <v>20.309999999999999</v>
          </cell>
          <cell r="C1152">
            <v>15748.332981202551</v>
          </cell>
          <cell r="D1152">
            <v>1.7806999999999999</v>
          </cell>
          <cell r="E1152">
            <v>1.7814999999999999</v>
          </cell>
          <cell r="F1152">
            <v>3.4355875999999999</v>
          </cell>
        </row>
        <row r="1153">
          <cell r="A1153">
            <v>36349</v>
          </cell>
          <cell r="B1153">
            <v>20.2</v>
          </cell>
          <cell r="C1153">
            <v>15759.835139747744</v>
          </cell>
          <cell r="D1153">
            <v>1.7903</v>
          </cell>
          <cell r="E1153">
            <v>1.7910999999999999</v>
          </cell>
          <cell r="F1153">
            <v>3.4355875999999999</v>
          </cell>
        </row>
        <row r="1154">
          <cell r="A1154">
            <v>36350</v>
          </cell>
          <cell r="B1154">
            <v>20.18</v>
          </cell>
          <cell r="C1154">
            <v>15771.335284868479</v>
          </cell>
          <cell r="D1154">
            <v>1.8036000000000001</v>
          </cell>
          <cell r="E1154">
            <v>1.8044</v>
          </cell>
          <cell r="F1154">
            <v>3.4381759999999999</v>
          </cell>
        </row>
        <row r="1155">
          <cell r="A1155">
            <v>36351</v>
          </cell>
          <cell r="C1155">
            <v>15771.335284868479</v>
          </cell>
          <cell r="D1155">
            <v>1.8036000000000001</v>
          </cell>
          <cell r="E1155">
            <v>1.8044</v>
          </cell>
          <cell r="F1155">
            <v>3.4381759999999999</v>
          </cell>
        </row>
        <row r="1156">
          <cell r="A1156">
            <v>36352</v>
          </cell>
          <cell r="C1156">
            <v>15771.335284868479</v>
          </cell>
          <cell r="D1156">
            <v>1.8036000000000001</v>
          </cell>
          <cell r="E1156">
            <v>1.8044</v>
          </cell>
          <cell r="F1156">
            <v>3.4381759999999999</v>
          </cell>
        </row>
        <row r="1157">
          <cell r="A1157">
            <v>36353</v>
          </cell>
          <cell r="B1157">
            <v>20.25</v>
          </cell>
          <cell r="C1157">
            <v>15782.880290849786</v>
          </cell>
          <cell r="D1157">
            <v>1.8182</v>
          </cell>
          <cell r="E1157">
            <v>1.819</v>
          </cell>
          <cell r="F1157">
            <v>3.4407641</v>
          </cell>
        </row>
        <row r="1158">
          <cell r="A1158">
            <v>36354</v>
          </cell>
          <cell r="B1158">
            <v>20.37</v>
          </cell>
          <cell r="C1158">
            <v>15794.496263016559</v>
          </cell>
          <cell r="D1158">
            <v>1.8384</v>
          </cell>
          <cell r="E1158">
            <v>1.8391999999999999</v>
          </cell>
          <cell r="F1158">
            <v>3.4433552999999999</v>
          </cell>
        </row>
        <row r="1159">
          <cell r="A1159">
            <v>36355</v>
          </cell>
          <cell r="B1159">
            <v>20.37</v>
          </cell>
          <cell r="C1159">
            <v>15806.120784371244</v>
          </cell>
          <cell r="D1159">
            <v>1.8101</v>
          </cell>
          <cell r="E1159">
            <v>1.8109</v>
          </cell>
          <cell r="F1159">
            <v>3.4459461999999998</v>
          </cell>
        </row>
        <row r="1160">
          <cell r="A1160">
            <v>36356</v>
          </cell>
          <cell r="B1160">
            <v>20.37</v>
          </cell>
          <cell r="C1160">
            <v>15817.753861205918</v>
          </cell>
          <cell r="D1160">
            <v>1.8272999999999999</v>
          </cell>
          <cell r="E1160">
            <v>1.8280999999999998</v>
          </cell>
          <cell r="F1160">
            <v>3.4485378999999998</v>
          </cell>
        </row>
        <row r="1161">
          <cell r="A1161">
            <v>36357</v>
          </cell>
          <cell r="B1161">
            <v>20.37</v>
          </cell>
          <cell r="C1161">
            <v>15829.395499817292</v>
          </cell>
          <cell r="D1161">
            <v>1.8099000000000001</v>
          </cell>
          <cell r="E1161">
            <v>1.8107</v>
          </cell>
          <cell r="F1161">
            <v>3.4511316000000001</v>
          </cell>
        </row>
        <row r="1162">
          <cell r="A1162">
            <v>36358</v>
          </cell>
          <cell r="C1162">
            <v>15829.395499817292</v>
          </cell>
          <cell r="D1162">
            <v>1.8099000000000001</v>
          </cell>
          <cell r="E1162">
            <v>1.8107</v>
          </cell>
          <cell r="F1162">
            <v>3.4511316000000001</v>
          </cell>
        </row>
        <row r="1163">
          <cell r="A1163">
            <v>36359</v>
          </cell>
          <cell r="C1163">
            <v>15829.395499817292</v>
          </cell>
          <cell r="D1163">
            <v>1.8099000000000001</v>
          </cell>
          <cell r="E1163">
            <v>1.8107</v>
          </cell>
          <cell r="F1163">
            <v>3.4511316000000001</v>
          </cell>
        </row>
        <row r="1164">
          <cell r="A1164">
            <v>36360</v>
          </cell>
          <cell r="B1164">
            <v>20.39</v>
          </cell>
          <cell r="C1164">
            <v>15841.056150320192</v>
          </cell>
          <cell r="D1164">
            <v>1.7921</v>
          </cell>
          <cell r="E1164">
            <v>1.7928999999999999</v>
          </cell>
          <cell r="F1164">
            <v>3.4537249000000001</v>
          </cell>
        </row>
        <row r="1165">
          <cell r="A1165">
            <v>36361</v>
          </cell>
          <cell r="B1165">
            <v>20.43</v>
          </cell>
          <cell r="C1165">
            <v>15852.746288413588</v>
          </cell>
          <cell r="D1165">
            <v>1.7974000000000001</v>
          </cell>
          <cell r="E1165">
            <v>1.7982</v>
          </cell>
          <cell r="F1165">
            <v>3.4563191</v>
          </cell>
        </row>
        <row r="1166">
          <cell r="A1166">
            <v>36362</v>
          </cell>
          <cell r="B1166">
            <v>20.39</v>
          </cell>
          <cell r="C1166">
            <v>15864.4241401662</v>
          </cell>
          <cell r="D1166">
            <v>1.8163</v>
          </cell>
          <cell r="E1166">
            <v>1.8170999999999999</v>
          </cell>
          <cell r="F1166">
            <v>3.4589140999999999</v>
          </cell>
        </row>
        <row r="1167">
          <cell r="A1167">
            <v>36363</v>
          </cell>
          <cell r="B1167">
            <v>20.45</v>
          </cell>
          <cell r="C1167">
            <v>15876.141984738821</v>
          </cell>
          <cell r="D1167">
            <v>1.8163</v>
          </cell>
          <cell r="E1167">
            <v>1.8170999999999999</v>
          </cell>
          <cell r="F1167">
            <v>3.4615098999999998</v>
          </cell>
        </row>
        <row r="1168">
          <cell r="A1168">
            <v>36364</v>
          </cell>
          <cell r="B1168">
            <v>20.38</v>
          </cell>
          <cell r="C1168">
            <v>15887.831833711101</v>
          </cell>
          <cell r="D1168">
            <v>1.8139000000000001</v>
          </cell>
          <cell r="E1168">
            <v>1.8147</v>
          </cell>
          <cell r="F1168">
            <v>3.4641053999999998</v>
          </cell>
        </row>
        <row r="1169">
          <cell r="A1169">
            <v>36365</v>
          </cell>
          <cell r="C1169">
            <v>15887.831833711101</v>
          </cell>
          <cell r="D1169">
            <v>1.8139000000000001</v>
          </cell>
          <cell r="E1169">
            <v>1.8147</v>
          </cell>
          <cell r="F1169">
            <v>3.4641053999999998</v>
          </cell>
        </row>
        <row r="1170">
          <cell r="A1170">
            <v>36366</v>
          </cell>
          <cell r="C1170">
            <v>15887.831833711101</v>
          </cell>
          <cell r="D1170">
            <v>1.8139000000000001</v>
          </cell>
          <cell r="E1170">
            <v>1.8147</v>
          </cell>
          <cell r="F1170">
            <v>3.4641053999999998</v>
          </cell>
        </row>
        <row r="1171">
          <cell r="A1171">
            <v>36367</v>
          </cell>
          <cell r="B1171">
            <v>20.41</v>
          </cell>
          <cell r="C1171">
            <v>15899.546011701192</v>
          </cell>
          <cell r="D1171">
            <v>1.8194999999999999</v>
          </cell>
          <cell r="E1171">
            <v>1.8202999999999998</v>
          </cell>
          <cell r="F1171">
            <v>3.4668679</v>
          </cell>
        </row>
        <row r="1172">
          <cell r="A1172">
            <v>36368</v>
          </cell>
          <cell r="B1172">
            <v>20.41</v>
          </cell>
          <cell r="C1172">
            <v>15911.268826613388</v>
          </cell>
          <cell r="D1172">
            <v>1.8165</v>
          </cell>
          <cell r="E1172">
            <v>1.8172999999999999</v>
          </cell>
          <cell r="F1172">
            <v>3.4694661999999998</v>
          </cell>
        </row>
        <row r="1173">
          <cell r="A1173">
            <v>36369</v>
          </cell>
          <cell r="B1173">
            <v>20.07</v>
          </cell>
          <cell r="C1173">
            <v>15922.821614598955</v>
          </cell>
          <cell r="D1173">
            <v>1.7907</v>
          </cell>
          <cell r="E1173">
            <v>1.7914999999999999</v>
          </cell>
          <cell r="F1173">
            <v>3.4720653000000001</v>
          </cell>
        </row>
        <row r="1174">
          <cell r="A1174">
            <v>36370</v>
          </cell>
          <cell r="B1174">
            <v>19.260000000000002</v>
          </cell>
          <cell r="C1174">
            <v>15933.954786216598</v>
          </cell>
          <cell r="D1174">
            <v>1.7930999999999999</v>
          </cell>
          <cell r="E1174">
            <v>1.7938999999999998</v>
          </cell>
          <cell r="F1174">
            <v>3.4746652</v>
          </cell>
        </row>
        <row r="1175">
          <cell r="A1175">
            <v>36371</v>
          </cell>
          <cell r="B1175">
            <v>19.28</v>
          </cell>
          <cell r="C1175">
            <v>15933.954786216598</v>
          </cell>
          <cell r="D1175">
            <v>1.7930999999999999</v>
          </cell>
          <cell r="E1175">
            <v>1.7938999999999998</v>
          </cell>
          <cell r="F1175">
            <v>3.4746652</v>
          </cell>
        </row>
        <row r="1176">
          <cell r="A1176">
            <v>36372</v>
          </cell>
          <cell r="C1176">
            <v>15945.106352349658</v>
          </cell>
          <cell r="D1176">
            <v>1.7884</v>
          </cell>
          <cell r="E1176">
            <v>1.7891999999999999</v>
          </cell>
          <cell r="F1176">
            <v>3.4771247000000001</v>
          </cell>
        </row>
      </sheetData>
      <sheetData sheetId="6"/>
      <sheetData sheetId="7" refreshError="1">
        <row r="1">
          <cell r="A1" t="str">
            <v>SUMARIZA</v>
          </cell>
        </row>
        <row r="173">
          <cell r="A173" t="str">
            <v>P</v>
          </cell>
        </row>
        <row r="175">
          <cell r="A175" t="str">
            <v>CDI</v>
          </cell>
        </row>
        <row r="177">
          <cell r="A177" t="str">
            <v>OURO</v>
          </cell>
        </row>
        <row r="179">
          <cell r="A179" t="str">
            <v>T</v>
          </cell>
        </row>
        <row r="181">
          <cell r="A181">
            <v>0</v>
          </cell>
        </row>
        <row r="183">
          <cell r="A183">
            <v>0</v>
          </cell>
        </row>
        <row r="185">
          <cell r="A185">
            <v>0</v>
          </cell>
        </row>
        <row r="187">
          <cell r="A187">
            <v>0</v>
          </cell>
        </row>
        <row r="189">
          <cell r="A189">
            <v>0</v>
          </cell>
        </row>
        <row r="191">
          <cell r="A191">
            <v>0</v>
          </cell>
        </row>
        <row r="193">
          <cell r="A193">
            <v>0</v>
          </cell>
        </row>
        <row r="195">
          <cell r="A195">
            <v>0</v>
          </cell>
        </row>
        <row r="197">
          <cell r="A197">
            <v>0</v>
          </cell>
        </row>
        <row r="199">
          <cell r="A199">
            <v>0</v>
          </cell>
        </row>
        <row r="201">
          <cell r="A201">
            <v>0</v>
          </cell>
        </row>
        <row r="203">
          <cell r="A203">
            <v>0</v>
          </cell>
        </row>
        <row r="205">
          <cell r="A205">
            <v>0</v>
          </cell>
        </row>
        <row r="207">
          <cell r="A207">
            <v>0</v>
          </cell>
        </row>
        <row r="209">
          <cell r="A209">
            <v>0</v>
          </cell>
        </row>
        <row r="211">
          <cell r="A211">
            <v>0</v>
          </cell>
        </row>
        <row r="213">
          <cell r="A213">
            <v>0</v>
          </cell>
        </row>
        <row r="215">
          <cell r="A215">
            <v>0</v>
          </cell>
        </row>
        <row r="217">
          <cell r="A217">
            <v>0</v>
          </cell>
        </row>
        <row r="219">
          <cell r="A219">
            <v>0</v>
          </cell>
        </row>
        <row r="221">
          <cell r="A221">
            <v>0</v>
          </cell>
        </row>
        <row r="223">
          <cell r="A223">
            <v>0</v>
          </cell>
        </row>
        <row r="225">
          <cell r="A225">
            <v>0</v>
          </cell>
        </row>
        <row r="227">
          <cell r="A227">
            <v>0</v>
          </cell>
        </row>
        <row r="229">
          <cell r="A229">
            <v>0</v>
          </cell>
        </row>
        <row r="231">
          <cell r="A231">
            <v>0</v>
          </cell>
        </row>
        <row r="233">
          <cell r="A233">
            <v>0</v>
          </cell>
        </row>
        <row r="235">
          <cell r="A235">
            <v>0</v>
          </cell>
        </row>
        <row r="237">
          <cell r="A237">
            <v>0</v>
          </cell>
        </row>
        <row r="239">
          <cell r="A239">
            <v>0</v>
          </cell>
        </row>
        <row r="241">
          <cell r="A241">
            <v>0</v>
          </cell>
        </row>
        <row r="243">
          <cell r="A243">
            <v>0</v>
          </cell>
        </row>
      </sheetData>
      <sheetData sheetId="8"/>
      <sheetData sheetId="9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Gerais"/>
      <sheetName val="Roteiro"/>
      <sheetName val="Checkout"/>
      <sheetName val="Dados"/>
      <sheetName val="Entrada_DRE"/>
      <sheetName val="Entrada_BP"/>
      <sheetName val="Entrada_BP Moeda"/>
      <sheetName val="Entrada_BP_CP_LP"/>
      <sheetName val="Indicadores"/>
      <sheetName val="PBIFT"/>
      <sheetName val="RT"/>
      <sheetName val="RPST"/>
      <sheetName val="DAT"/>
      <sheetName val="ORDT"/>
      <sheetName val="IRCST"/>
      <sheetName val="RA"/>
      <sheetName val="PBIFA"/>
      <sheetName val="RPS"/>
      <sheetName val="DA"/>
      <sheetName val="ORDA"/>
      <sheetName val="IRCS"/>
      <sheetName val="BP"/>
      <sheetName val="TVM"/>
      <sheetName val="OCM"/>
      <sheetName val="OC"/>
      <sheetName val="Investimentos"/>
      <sheetName val="ER"/>
      <sheetName val="ORCP"/>
      <sheetName val="OO"/>
      <sheetName val="Gráficos de Resultado"/>
      <sheetName val="Tabela_RA"/>
      <sheetName val="Gráficos RA"/>
      <sheetName val="Indicadores Apres"/>
      <sheetName val="Resultado Acum"/>
      <sheetName val="DRSoc_Part Societ"/>
      <sheetName val="BP Apres"/>
      <sheetName val="MPL"/>
      <sheetName val="Enquadramento"/>
      <sheetName val="Capitalização - Detalhamento"/>
      <sheetName val="Exposição Setor Púb"/>
      <sheetName val="DFC"/>
      <sheetName val="Dest Resultado"/>
      <sheetName val="TVM Apres"/>
      <sheetName val="Desp Adm e Trib"/>
      <sheetName val="Outras Rec e Desp Oper"/>
      <sheetName val="Res com Impostos"/>
      <sheetName val="IR_CSLL"/>
      <sheetName val="Variação Cambial"/>
      <sheetName val="PR - Detalhamento"/>
      <sheetName val="Base"/>
      <sheetName val="Fontes Contas CTB"/>
      <sheetName val="Diversos Apres Inst"/>
      <sheetName val="Tesouro Nacional"/>
      <sheetName val="Histórico de captações com o TN"/>
      <sheetName val="Estrutura de capital Port "/>
      <sheetName val="Estrutura de Capital Ing"/>
      <sheetName val="BP Port"/>
      <sheetName val="BP Ingles"/>
      <sheetName val="Fontes de recursos x DFC Port"/>
      <sheetName val="Fontes de recursos x DFC Ing"/>
      <sheetName val=" DRE port"/>
      <sheetName val="DRE ingles"/>
      <sheetName val="Indicadores port"/>
      <sheetName val="Indicadores ing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1">
          <cell r="G41" t="str">
            <v/>
          </cell>
        </row>
        <row r="42">
          <cell r="Y42">
            <v>26.5625</v>
          </cell>
        </row>
      </sheetData>
      <sheetData sheetId="10" refreshError="1">
        <row r="27">
          <cell r="G27" t="str">
            <v/>
          </cell>
        </row>
        <row r="35">
          <cell r="G35" t="str">
            <v/>
          </cell>
        </row>
        <row r="36">
          <cell r="Y36">
            <v>138.97379912663757</v>
          </cell>
        </row>
      </sheetData>
      <sheetData sheetId="11" refreshError="1"/>
      <sheetData sheetId="12" refreshError="1">
        <row r="9">
          <cell r="Y9">
            <v>-14.634146341463413</v>
          </cell>
        </row>
      </sheetData>
      <sheetData sheetId="13" refreshError="1">
        <row r="14">
          <cell r="Y14">
            <v>-533.33333333333326</v>
          </cell>
        </row>
      </sheetData>
      <sheetData sheetId="14" refreshError="1"/>
      <sheetData sheetId="15" refreshError="1"/>
      <sheetData sheetId="16" refreshError="1">
        <row r="42">
          <cell r="V42">
            <v>26.65441176470588</v>
          </cell>
        </row>
      </sheetData>
      <sheetData sheetId="17" refreshError="1"/>
      <sheetData sheetId="18" refreshError="1">
        <row r="9">
          <cell r="V9">
            <v>-14.634146341463413</v>
          </cell>
        </row>
      </sheetData>
      <sheetData sheetId="19" refreshError="1">
        <row r="14">
          <cell r="V14">
            <v>-533.33333333333326</v>
          </cell>
        </row>
      </sheetData>
      <sheetData sheetId="20" refreshError="1"/>
      <sheetData sheetId="21" refreshError="1"/>
      <sheetData sheetId="22" refreshError="1"/>
      <sheetData sheetId="23" refreshError="1">
        <row r="20">
          <cell r="P20">
            <v>-100</v>
          </cell>
        </row>
      </sheetData>
      <sheetData sheetId="24" refreshError="1">
        <row r="15">
          <cell r="P15">
            <v>-100</v>
          </cell>
        </row>
      </sheetData>
      <sheetData sheetId="25" refreshError="1"/>
      <sheetData sheetId="26" refreshError="1">
        <row r="11">
          <cell r="P11">
            <v>-100</v>
          </cell>
        </row>
      </sheetData>
      <sheetData sheetId="27" refreshError="1">
        <row r="13">
          <cell r="P13">
            <v>-100</v>
          </cell>
        </row>
      </sheetData>
      <sheetData sheetId="28" refreshError="1">
        <row r="20">
          <cell r="P20">
            <v>-100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 Gerais"/>
      <sheetName val="Roteiro"/>
      <sheetName val="Checkout"/>
      <sheetName val="Dados"/>
      <sheetName val="Entrada_DRE"/>
      <sheetName val="Entrada_BP"/>
      <sheetName val="Entrada_BP Moeda"/>
      <sheetName val="Entrada_BP_CP_LP"/>
      <sheetName val="Indicadores"/>
      <sheetName val="PBIFT"/>
      <sheetName val="RT"/>
      <sheetName val="RPST"/>
      <sheetName val="DAT"/>
      <sheetName val="ORDT"/>
      <sheetName val="IRCST"/>
      <sheetName val="RA"/>
      <sheetName val="PBIFA"/>
      <sheetName val="RPS"/>
      <sheetName val="DA"/>
      <sheetName val="ORDA"/>
      <sheetName val="IRCS"/>
      <sheetName val="BP"/>
      <sheetName val="TVM"/>
      <sheetName val="OCM"/>
      <sheetName val="OC"/>
      <sheetName val="Investimentos"/>
      <sheetName val="ER"/>
      <sheetName val="ORCP"/>
      <sheetName val="OO"/>
      <sheetName val="Gráficos de Resultado"/>
      <sheetName val="Tabela_RA"/>
      <sheetName val="Gráficos RA"/>
      <sheetName val="Indicadores Apres"/>
      <sheetName val="Resultado Acum"/>
      <sheetName val="DRSoc_Part Societ"/>
      <sheetName val="BP Apres"/>
      <sheetName val="MPL"/>
      <sheetName val="Enquadramento"/>
      <sheetName val="Capitalização - Detalhamento"/>
      <sheetName val="Exposição Setor Púb"/>
      <sheetName val="DFC"/>
      <sheetName val="Dest Resultado"/>
      <sheetName val="TVM Apres"/>
      <sheetName val="Desp Adm e Trib"/>
      <sheetName val="Outras Rec e Desp Oper"/>
      <sheetName val="Res com Impostos"/>
      <sheetName val="IR_CSLL"/>
      <sheetName val="Variação Cambial"/>
      <sheetName val="PR - Detalhamento"/>
      <sheetName val="Base"/>
      <sheetName val="Fontes Contas CTB"/>
      <sheetName val="Diversos Apres Inst"/>
      <sheetName val="Tesouro Nacional"/>
      <sheetName val="Histórico de captações com o TN"/>
      <sheetName val="Estrutura de capital Port "/>
      <sheetName val="Estrutura de Capital Ing"/>
      <sheetName val="BP Port"/>
      <sheetName val="BP Ingles"/>
      <sheetName val="Fontes de recursos x DFC Port"/>
      <sheetName val="Fontes de recursos x DFC Ing"/>
      <sheetName val=" DRE port"/>
      <sheetName val="DRE ingles"/>
      <sheetName val="Indicadores port"/>
      <sheetName val="Indicadores ing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1">
          <cell r="G41" t="str">
            <v/>
          </cell>
        </row>
        <row r="42">
          <cell r="Y42">
            <v>26.5625</v>
          </cell>
        </row>
      </sheetData>
      <sheetData sheetId="10" refreshError="1">
        <row r="27">
          <cell r="G27" t="str">
            <v/>
          </cell>
        </row>
        <row r="35">
          <cell r="G35" t="str">
            <v/>
          </cell>
        </row>
        <row r="36">
          <cell r="Y36">
            <v>138.97379912663757</v>
          </cell>
        </row>
      </sheetData>
      <sheetData sheetId="11" refreshError="1"/>
      <sheetData sheetId="12" refreshError="1">
        <row r="9">
          <cell r="Y9">
            <v>-14.634146341463413</v>
          </cell>
        </row>
      </sheetData>
      <sheetData sheetId="13" refreshError="1">
        <row r="14">
          <cell r="Y14">
            <v>-533.33333333333326</v>
          </cell>
        </row>
      </sheetData>
      <sheetData sheetId="14" refreshError="1"/>
      <sheetData sheetId="15" refreshError="1"/>
      <sheetData sheetId="16" refreshError="1">
        <row r="42">
          <cell r="V42">
            <v>26.65441176470588</v>
          </cell>
        </row>
      </sheetData>
      <sheetData sheetId="17" refreshError="1"/>
      <sheetData sheetId="18" refreshError="1">
        <row r="9">
          <cell r="V9">
            <v>-14.634146341463413</v>
          </cell>
        </row>
      </sheetData>
      <sheetData sheetId="19" refreshError="1">
        <row r="14">
          <cell r="V14">
            <v>-533.33333333333326</v>
          </cell>
        </row>
      </sheetData>
      <sheetData sheetId="20" refreshError="1"/>
      <sheetData sheetId="21" refreshError="1"/>
      <sheetData sheetId="22" refreshError="1"/>
      <sheetData sheetId="23" refreshError="1">
        <row r="20">
          <cell r="P20">
            <v>-100</v>
          </cell>
        </row>
      </sheetData>
      <sheetData sheetId="24" refreshError="1">
        <row r="15">
          <cell r="P15">
            <v>-100</v>
          </cell>
        </row>
      </sheetData>
      <sheetData sheetId="25" refreshError="1"/>
      <sheetData sheetId="26" refreshError="1">
        <row r="11">
          <cell r="P11">
            <v>-100</v>
          </cell>
        </row>
      </sheetData>
      <sheetData sheetId="27" refreshError="1">
        <row r="13">
          <cell r="P13">
            <v>-100</v>
          </cell>
        </row>
      </sheetData>
      <sheetData sheetId="28" refreshError="1">
        <row r="20">
          <cell r="P20">
            <v>-100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CFG"/>
      <sheetName val="Parte B"/>
      <sheetName val="Plan1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ver"/>
      <sheetName val="ver2"/>
      <sheetName val="10"/>
      <sheetName val="Check"/>
      <sheetName val="10.1"/>
      <sheetName val="10.2"/>
      <sheetName val="11"/>
      <sheetName val="12"/>
      <sheetName val="13"/>
      <sheetName val="14"/>
      <sheetName val="cfg (2)"/>
      <sheetName val="Fapes"/>
    </sheetNames>
    <sheetDataSet>
      <sheetData sheetId="0" refreshError="1"/>
      <sheetData sheetId="1" refreshError="1">
        <row r="5">
          <cell r="C5" t="str">
            <v>FINAME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Entrada_BP"/>
      <sheetName val="Entrada_DRE"/>
      <sheetName val="BASE_WI"/>
      <sheetName val="Indicadores"/>
      <sheetName val="Resultado Acumulado"/>
      <sheetName val="Equalização"/>
      <sheetName val="Desp Adm e Trib"/>
      <sheetName val="BP"/>
      <sheetName val="Qualid. Cart. Créd."/>
      <sheetName val="Qualid. Cart. Créd. - Cont."/>
      <sheetName val="Carteira de Crédito"/>
      <sheetName val="Clientes Diretos"/>
      <sheetName val="Clientes Indiretos"/>
      <sheetName val="Resultado Trim"/>
      <sheetName val="PRC"/>
      <sheetName val="Res com Impostos"/>
      <sheetName val="Resultado Cambial"/>
      <sheetName val="Cart Setor Aéreo"/>
      <sheetName val="Garantias Setor Aér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Entrada_BP"/>
      <sheetName val="BP"/>
      <sheetName val="TVM"/>
      <sheetName val="Entrada_BP Moeda"/>
      <sheetName val="OCM"/>
      <sheetName val="OC"/>
      <sheetName val="AP"/>
      <sheetName val="ER"/>
      <sheetName val="FAT"/>
      <sheetName val="Entrada_BP_CP_LP"/>
      <sheetName val="ORCP"/>
      <sheetName val="RCE"/>
      <sheetName val="OO"/>
      <sheetName val="MPL"/>
      <sheetName val="Gráficos de Resultado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Y14">
            <v>-91.666666666666657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17">
          <cell r="P17">
            <v>-76.607955296294207</v>
          </cell>
        </row>
      </sheetData>
      <sheetData sheetId="22"/>
      <sheetData sheetId="23" refreshError="1">
        <row r="13">
          <cell r="P13">
            <v>-100</v>
          </cell>
        </row>
      </sheetData>
      <sheetData sheetId="24" refreshError="1">
        <row r="9">
          <cell r="P9">
            <v>-100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Entrada_BP"/>
      <sheetName val="BP"/>
      <sheetName val="TVM"/>
      <sheetName val="Entrada_BP Moeda"/>
      <sheetName val="OCM"/>
      <sheetName val="OC"/>
      <sheetName val="AP"/>
      <sheetName val="ER"/>
      <sheetName val="FAT"/>
      <sheetName val="Entrada_BP_CP_LP"/>
      <sheetName val="ORCP"/>
      <sheetName val="RCE"/>
      <sheetName val="OO"/>
      <sheetName val="MPL"/>
      <sheetName val="Gráficos de Resultado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">
          <cell r="Y14">
            <v>-91.666666666666657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7">
          <cell r="P17">
            <v>-76.607955296294207</v>
          </cell>
        </row>
      </sheetData>
      <sheetData sheetId="22" refreshError="1"/>
      <sheetData sheetId="23" refreshError="1">
        <row r="13">
          <cell r="P13">
            <v>-100</v>
          </cell>
        </row>
      </sheetData>
      <sheetData sheetId="24" refreshError="1">
        <row r="9">
          <cell r="P9">
            <v>-100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Entrada_BP"/>
      <sheetName val="BP"/>
      <sheetName val="TVM"/>
      <sheetName val="Entrada_BP Moeda"/>
      <sheetName val="OCM"/>
      <sheetName val="OC"/>
      <sheetName val="AP"/>
      <sheetName val="ER"/>
      <sheetName val="FAT"/>
      <sheetName val="Entrada_BP_CP_LP"/>
      <sheetName val="ORCP"/>
      <sheetName val="RCE"/>
      <sheetName val="OO"/>
      <sheetName val="MPL"/>
      <sheetName val="Gráficos de Resultado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Y14">
            <v>-91.666666666666657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>
        <row r="17">
          <cell r="P17">
            <v>-76.607955296294207</v>
          </cell>
        </row>
      </sheetData>
      <sheetData sheetId="22"/>
      <sheetData sheetId="23" refreshError="1">
        <row r="13">
          <cell r="P13">
            <v>-100</v>
          </cell>
        </row>
      </sheetData>
      <sheetData sheetId="24" refreshError="1">
        <row r="9">
          <cell r="P9">
            <v>-100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polação"/>
      <sheetName val="Original"/>
      <sheetName val="Feriado"/>
    </sheetNames>
    <sheetDataSet>
      <sheetData sheetId="0" refreshError="1"/>
      <sheetData sheetId="1" refreshError="1"/>
      <sheetData sheetId="2" refreshError="1">
        <row r="1">
          <cell r="A1">
            <v>36080</v>
          </cell>
        </row>
        <row r="2">
          <cell r="A2">
            <v>36101</v>
          </cell>
        </row>
        <row r="3">
          <cell r="A3">
            <v>36114</v>
          </cell>
        </row>
        <row r="4">
          <cell r="A4">
            <v>36154</v>
          </cell>
        </row>
        <row r="5">
          <cell r="A5">
            <v>36161</v>
          </cell>
        </row>
        <row r="6">
          <cell r="A6">
            <v>36206</v>
          </cell>
        </row>
        <row r="7">
          <cell r="A7">
            <v>36207</v>
          </cell>
        </row>
        <row r="8">
          <cell r="A8">
            <v>36251</v>
          </cell>
        </row>
        <row r="9">
          <cell r="A9">
            <v>36252</v>
          </cell>
        </row>
        <row r="10">
          <cell r="A10">
            <v>36271</v>
          </cell>
        </row>
        <row r="11">
          <cell r="A11">
            <v>36281</v>
          </cell>
        </row>
        <row r="12">
          <cell r="A12">
            <v>36314</v>
          </cell>
        </row>
        <row r="13">
          <cell r="A13">
            <v>36410</v>
          </cell>
        </row>
        <row r="14">
          <cell r="A14">
            <v>36445</v>
          </cell>
        </row>
        <row r="15">
          <cell r="A15">
            <v>36466</v>
          </cell>
        </row>
        <row r="16">
          <cell r="A16">
            <v>36479</v>
          </cell>
        </row>
        <row r="17">
          <cell r="A17">
            <v>36519</v>
          </cell>
        </row>
        <row r="18">
          <cell r="A18">
            <v>36526</v>
          </cell>
        </row>
        <row r="19">
          <cell r="A19">
            <v>36591</v>
          </cell>
        </row>
        <row r="20">
          <cell r="A20">
            <v>36592</v>
          </cell>
        </row>
        <row r="21">
          <cell r="A21">
            <v>36637</v>
          </cell>
        </row>
        <row r="22">
          <cell r="A22">
            <v>36647</v>
          </cell>
        </row>
        <row r="23">
          <cell r="A23">
            <v>36699</v>
          </cell>
        </row>
        <row r="24">
          <cell r="A24">
            <v>36776</v>
          </cell>
        </row>
        <row r="25">
          <cell r="A25">
            <v>36811</v>
          </cell>
        </row>
        <row r="26">
          <cell r="A26">
            <v>36832</v>
          </cell>
        </row>
        <row r="27">
          <cell r="A27">
            <v>36845</v>
          </cell>
        </row>
        <row r="28">
          <cell r="A28">
            <v>36885</v>
          </cell>
        </row>
        <row r="29">
          <cell r="A29">
            <v>36892</v>
          </cell>
        </row>
        <row r="30">
          <cell r="A30">
            <v>36948</v>
          </cell>
        </row>
        <row r="31">
          <cell r="A31">
            <v>36949</v>
          </cell>
        </row>
        <row r="32">
          <cell r="A32">
            <v>36994</v>
          </cell>
        </row>
        <row r="33">
          <cell r="A33">
            <v>37002</v>
          </cell>
        </row>
        <row r="34">
          <cell r="A34">
            <v>37012</v>
          </cell>
        </row>
        <row r="35">
          <cell r="A35">
            <v>37056</v>
          </cell>
        </row>
        <row r="36">
          <cell r="A36">
            <v>37141</v>
          </cell>
        </row>
        <row r="37">
          <cell r="A37">
            <v>37176</v>
          </cell>
        </row>
        <row r="38">
          <cell r="A38">
            <v>37197</v>
          </cell>
        </row>
        <row r="39">
          <cell r="A39">
            <v>37210</v>
          </cell>
        </row>
        <row r="40">
          <cell r="A40">
            <v>37250</v>
          </cell>
        </row>
        <row r="41">
          <cell r="A41">
            <v>37257</v>
          </cell>
        </row>
        <row r="42">
          <cell r="A42">
            <v>37298</v>
          </cell>
        </row>
        <row r="43">
          <cell r="A43">
            <v>37299</v>
          </cell>
        </row>
        <row r="44">
          <cell r="A44">
            <v>37344</v>
          </cell>
        </row>
        <row r="45">
          <cell r="A45">
            <v>37367</v>
          </cell>
        </row>
        <row r="46">
          <cell r="A46">
            <v>37377</v>
          </cell>
        </row>
        <row r="47">
          <cell r="A47">
            <v>37406</v>
          </cell>
        </row>
        <row r="48">
          <cell r="A48">
            <v>37506</v>
          </cell>
        </row>
        <row r="49">
          <cell r="A49">
            <v>37541</v>
          </cell>
        </row>
        <row r="50">
          <cell r="A50">
            <v>37562</v>
          </cell>
        </row>
        <row r="51">
          <cell r="A51">
            <v>37575</v>
          </cell>
        </row>
        <row r="52">
          <cell r="A52">
            <v>37615</v>
          </cell>
        </row>
        <row r="53">
          <cell r="A53">
            <v>37622</v>
          </cell>
        </row>
        <row r="54">
          <cell r="A54">
            <v>37683</v>
          </cell>
        </row>
        <row r="55">
          <cell r="A55">
            <v>37684</v>
          </cell>
        </row>
        <row r="56">
          <cell r="A56">
            <v>37729</v>
          </cell>
        </row>
        <row r="57">
          <cell r="A57">
            <v>37732</v>
          </cell>
        </row>
        <row r="58">
          <cell r="A58">
            <v>37742</v>
          </cell>
        </row>
        <row r="59">
          <cell r="A59">
            <v>37791</v>
          </cell>
        </row>
        <row r="60">
          <cell r="A60">
            <v>37871</v>
          </cell>
        </row>
        <row r="61">
          <cell r="A61">
            <v>37906</v>
          </cell>
        </row>
        <row r="62">
          <cell r="A62">
            <v>37927</v>
          </cell>
        </row>
        <row r="63">
          <cell r="A63">
            <v>37940</v>
          </cell>
        </row>
        <row r="64">
          <cell r="A64">
            <v>37980</v>
          </cell>
        </row>
        <row r="65">
          <cell r="A65">
            <v>37987</v>
          </cell>
        </row>
        <row r="66">
          <cell r="A66">
            <v>38040</v>
          </cell>
        </row>
        <row r="67">
          <cell r="A67">
            <v>38041</v>
          </cell>
        </row>
        <row r="68">
          <cell r="A68">
            <v>38086</v>
          </cell>
        </row>
        <row r="69">
          <cell r="A69">
            <v>38098</v>
          </cell>
        </row>
        <row r="70">
          <cell r="A70">
            <v>38108</v>
          </cell>
        </row>
        <row r="71">
          <cell r="A71">
            <v>38148</v>
          </cell>
        </row>
        <row r="72">
          <cell r="A72">
            <v>38237</v>
          </cell>
        </row>
        <row r="73">
          <cell r="A73">
            <v>38272</v>
          </cell>
        </row>
        <row r="74">
          <cell r="A74">
            <v>38293</v>
          </cell>
        </row>
        <row r="75">
          <cell r="A75">
            <v>38306</v>
          </cell>
        </row>
        <row r="76">
          <cell r="A76">
            <v>38346</v>
          </cell>
        </row>
        <row r="77">
          <cell r="A77">
            <v>38353</v>
          </cell>
        </row>
        <row r="78">
          <cell r="A78">
            <v>38390</v>
          </cell>
        </row>
        <row r="79">
          <cell r="A79">
            <v>38391</v>
          </cell>
        </row>
        <row r="80">
          <cell r="A80">
            <v>38436</v>
          </cell>
        </row>
        <row r="81">
          <cell r="A81">
            <v>38463</v>
          </cell>
        </row>
        <row r="82">
          <cell r="A82">
            <v>38473</v>
          </cell>
        </row>
        <row r="83">
          <cell r="A83">
            <v>38498</v>
          </cell>
        </row>
        <row r="84">
          <cell r="A84">
            <v>38602</v>
          </cell>
        </row>
        <row r="85">
          <cell r="A85">
            <v>38637</v>
          </cell>
        </row>
        <row r="86">
          <cell r="A86">
            <v>38658</v>
          </cell>
        </row>
        <row r="87">
          <cell r="A87">
            <v>38671</v>
          </cell>
        </row>
        <row r="88">
          <cell r="A88">
            <v>38711</v>
          </cell>
        </row>
        <row r="89">
          <cell r="A89">
            <v>38718</v>
          </cell>
        </row>
        <row r="90">
          <cell r="A90">
            <v>38775</v>
          </cell>
        </row>
        <row r="91">
          <cell r="A91">
            <v>38776</v>
          </cell>
        </row>
        <row r="92">
          <cell r="A92">
            <v>38821</v>
          </cell>
        </row>
        <row r="93">
          <cell r="A93">
            <v>38828</v>
          </cell>
        </row>
        <row r="94">
          <cell r="A94">
            <v>38838</v>
          </cell>
        </row>
        <row r="95">
          <cell r="A95">
            <v>38883</v>
          </cell>
        </row>
        <row r="96">
          <cell r="A96">
            <v>38967</v>
          </cell>
        </row>
        <row r="97">
          <cell r="A97">
            <v>39002</v>
          </cell>
        </row>
        <row r="98">
          <cell r="A98">
            <v>39023</v>
          </cell>
        </row>
        <row r="99">
          <cell r="A99">
            <v>39036</v>
          </cell>
        </row>
        <row r="100">
          <cell r="A100">
            <v>39076</v>
          </cell>
        </row>
        <row r="101">
          <cell r="A101">
            <v>39083</v>
          </cell>
        </row>
        <row r="102">
          <cell r="A102">
            <v>39132</v>
          </cell>
        </row>
        <row r="103">
          <cell r="A103">
            <v>39133</v>
          </cell>
        </row>
        <row r="104">
          <cell r="A104">
            <v>39178</v>
          </cell>
        </row>
        <row r="105">
          <cell r="A105">
            <v>39193</v>
          </cell>
        </row>
        <row r="106">
          <cell r="A106">
            <v>39203</v>
          </cell>
        </row>
        <row r="107">
          <cell r="A107">
            <v>39240</v>
          </cell>
        </row>
        <row r="108">
          <cell r="A108">
            <v>39332</v>
          </cell>
        </row>
        <row r="109">
          <cell r="A109">
            <v>39367</v>
          </cell>
        </row>
        <row r="110">
          <cell r="A110">
            <v>39388</v>
          </cell>
        </row>
        <row r="111">
          <cell r="A111">
            <v>39401</v>
          </cell>
        </row>
        <row r="112">
          <cell r="A112">
            <v>39441</v>
          </cell>
        </row>
        <row r="113">
          <cell r="A113">
            <v>39448</v>
          </cell>
        </row>
        <row r="114">
          <cell r="A114">
            <v>39482</v>
          </cell>
        </row>
        <row r="115">
          <cell r="A115">
            <v>39483</v>
          </cell>
        </row>
        <row r="116">
          <cell r="A116">
            <v>39528</v>
          </cell>
        </row>
        <row r="117">
          <cell r="A117">
            <v>39559</v>
          </cell>
        </row>
        <row r="118">
          <cell r="A118">
            <v>39569</v>
          </cell>
        </row>
        <row r="119">
          <cell r="A119">
            <v>39590</v>
          </cell>
        </row>
        <row r="120">
          <cell r="A120">
            <v>39698</v>
          </cell>
        </row>
        <row r="121">
          <cell r="A121">
            <v>39733</v>
          </cell>
        </row>
        <row r="122">
          <cell r="A122">
            <v>39754</v>
          </cell>
        </row>
        <row r="123">
          <cell r="A123">
            <v>39767</v>
          </cell>
        </row>
        <row r="124">
          <cell r="A124">
            <v>39807</v>
          </cell>
        </row>
        <row r="125">
          <cell r="A125">
            <v>39814</v>
          </cell>
        </row>
        <row r="126">
          <cell r="A126">
            <v>39867</v>
          </cell>
        </row>
        <row r="127">
          <cell r="A127">
            <v>39868</v>
          </cell>
        </row>
        <row r="128">
          <cell r="A128">
            <v>39913</v>
          </cell>
        </row>
        <row r="129">
          <cell r="A129">
            <v>39924</v>
          </cell>
        </row>
        <row r="130">
          <cell r="A130">
            <v>39934</v>
          </cell>
        </row>
        <row r="131">
          <cell r="A131">
            <v>39975</v>
          </cell>
        </row>
        <row r="132">
          <cell r="A132">
            <v>40063</v>
          </cell>
        </row>
        <row r="133">
          <cell r="A133">
            <v>40098</v>
          </cell>
        </row>
        <row r="134">
          <cell r="A134">
            <v>40119</v>
          </cell>
        </row>
        <row r="135">
          <cell r="A135">
            <v>40132</v>
          </cell>
        </row>
        <row r="136">
          <cell r="A136">
            <v>40172</v>
          </cell>
        </row>
        <row r="137">
          <cell r="A137">
            <v>40179</v>
          </cell>
        </row>
        <row r="138">
          <cell r="A138">
            <v>40224</v>
          </cell>
        </row>
        <row r="139">
          <cell r="A139">
            <v>40225</v>
          </cell>
        </row>
        <row r="140">
          <cell r="A140">
            <v>40270</v>
          </cell>
        </row>
        <row r="141">
          <cell r="A141">
            <v>40289</v>
          </cell>
        </row>
        <row r="142">
          <cell r="A142">
            <v>40299</v>
          </cell>
        </row>
        <row r="143">
          <cell r="A143">
            <v>40332</v>
          </cell>
        </row>
        <row r="144">
          <cell r="A144">
            <v>40428</v>
          </cell>
        </row>
        <row r="145">
          <cell r="A145">
            <v>40463</v>
          </cell>
        </row>
        <row r="146">
          <cell r="A146">
            <v>40484</v>
          </cell>
        </row>
        <row r="147">
          <cell r="A147">
            <v>40497</v>
          </cell>
        </row>
        <row r="148">
          <cell r="A148">
            <v>40537</v>
          </cell>
        </row>
        <row r="149">
          <cell r="A149">
            <v>40544</v>
          </cell>
        </row>
        <row r="150">
          <cell r="A150">
            <v>40609</v>
          </cell>
        </row>
        <row r="151">
          <cell r="A151">
            <v>40610</v>
          </cell>
        </row>
        <row r="152">
          <cell r="A152">
            <v>40654</v>
          </cell>
        </row>
        <row r="153">
          <cell r="A153">
            <v>40655</v>
          </cell>
        </row>
        <row r="154">
          <cell r="A154">
            <v>40664</v>
          </cell>
        </row>
        <row r="155">
          <cell r="A155">
            <v>40717</v>
          </cell>
        </row>
        <row r="156">
          <cell r="A156">
            <v>40793</v>
          </cell>
        </row>
        <row r="157">
          <cell r="A157">
            <v>40828</v>
          </cell>
        </row>
        <row r="158">
          <cell r="A158">
            <v>40849</v>
          </cell>
        </row>
        <row r="159">
          <cell r="A159">
            <v>40862</v>
          </cell>
        </row>
        <row r="160">
          <cell r="A160">
            <v>40902</v>
          </cell>
        </row>
        <row r="161">
          <cell r="A161">
            <v>40909</v>
          </cell>
        </row>
        <row r="162">
          <cell r="A162">
            <v>40959</v>
          </cell>
        </row>
        <row r="163">
          <cell r="A163">
            <v>40960</v>
          </cell>
        </row>
        <row r="164">
          <cell r="A164">
            <v>41005</v>
          </cell>
        </row>
        <row r="165">
          <cell r="A165">
            <v>41020</v>
          </cell>
        </row>
        <row r="166">
          <cell r="A166">
            <v>41030</v>
          </cell>
        </row>
        <row r="167">
          <cell r="A167">
            <v>41067</v>
          </cell>
        </row>
        <row r="168">
          <cell r="A168">
            <v>41159</v>
          </cell>
        </row>
        <row r="169">
          <cell r="A169">
            <v>41194</v>
          </cell>
        </row>
        <row r="170">
          <cell r="A170">
            <v>41215</v>
          </cell>
        </row>
        <row r="171">
          <cell r="A171">
            <v>41228</v>
          </cell>
        </row>
        <row r="172">
          <cell r="A172">
            <v>41268</v>
          </cell>
        </row>
        <row r="173">
          <cell r="A173">
            <v>41275</v>
          </cell>
        </row>
        <row r="174">
          <cell r="A174">
            <v>41316</v>
          </cell>
        </row>
        <row r="175">
          <cell r="A175">
            <v>41317</v>
          </cell>
        </row>
        <row r="176">
          <cell r="A176">
            <v>41362</v>
          </cell>
        </row>
        <row r="177">
          <cell r="A177">
            <v>41385</v>
          </cell>
        </row>
        <row r="178">
          <cell r="A178">
            <v>41395</v>
          </cell>
        </row>
        <row r="179">
          <cell r="A179">
            <v>41424</v>
          </cell>
        </row>
        <row r="180">
          <cell r="A180">
            <v>41524</v>
          </cell>
        </row>
        <row r="181">
          <cell r="A181">
            <v>41559</v>
          </cell>
        </row>
        <row r="182">
          <cell r="A182">
            <v>41580</v>
          </cell>
        </row>
        <row r="183">
          <cell r="A183">
            <v>41593</v>
          </cell>
        </row>
        <row r="184">
          <cell r="A184">
            <v>41633</v>
          </cell>
        </row>
        <row r="185">
          <cell r="A185">
            <v>41640</v>
          </cell>
        </row>
        <row r="186">
          <cell r="A186">
            <v>41701</v>
          </cell>
        </row>
        <row r="187">
          <cell r="A187">
            <v>41702</v>
          </cell>
        </row>
        <row r="188">
          <cell r="A188">
            <v>41747</v>
          </cell>
        </row>
        <row r="189">
          <cell r="A189">
            <v>41750</v>
          </cell>
        </row>
        <row r="190">
          <cell r="A190">
            <v>41760</v>
          </cell>
        </row>
        <row r="191">
          <cell r="A191">
            <v>41809</v>
          </cell>
        </row>
        <row r="192">
          <cell r="A192">
            <v>41889</v>
          </cell>
        </row>
        <row r="193">
          <cell r="A193">
            <v>41924</v>
          </cell>
        </row>
        <row r="194">
          <cell r="A194">
            <v>41945</v>
          </cell>
        </row>
        <row r="195">
          <cell r="A195">
            <v>41958</v>
          </cell>
        </row>
        <row r="196">
          <cell r="A196">
            <v>41998</v>
          </cell>
        </row>
        <row r="197">
          <cell r="A197">
            <v>42005</v>
          </cell>
        </row>
        <row r="198">
          <cell r="A198">
            <v>42051</v>
          </cell>
        </row>
        <row r="199">
          <cell r="A199">
            <v>42052</v>
          </cell>
        </row>
        <row r="200">
          <cell r="A200">
            <v>42097</v>
          </cell>
        </row>
        <row r="201">
          <cell r="A201">
            <v>42115</v>
          </cell>
        </row>
        <row r="202">
          <cell r="A202">
            <v>42125</v>
          </cell>
        </row>
        <row r="203">
          <cell r="A203">
            <v>42159</v>
          </cell>
        </row>
        <row r="204">
          <cell r="A204">
            <v>42254</v>
          </cell>
        </row>
        <row r="205">
          <cell r="A205">
            <v>42289</v>
          </cell>
        </row>
        <row r="206">
          <cell r="A206">
            <v>42310</v>
          </cell>
        </row>
        <row r="207">
          <cell r="A207">
            <v>42323</v>
          </cell>
        </row>
        <row r="208">
          <cell r="A208">
            <v>42363</v>
          </cell>
        </row>
        <row r="209">
          <cell r="A209">
            <v>42370</v>
          </cell>
        </row>
        <row r="210">
          <cell r="A210">
            <v>42408</v>
          </cell>
        </row>
        <row r="211">
          <cell r="A211">
            <v>42409</v>
          </cell>
        </row>
        <row r="212">
          <cell r="A212">
            <v>42454</v>
          </cell>
        </row>
        <row r="213">
          <cell r="A213">
            <v>42481</v>
          </cell>
        </row>
        <row r="214">
          <cell r="A214">
            <v>42491</v>
          </cell>
        </row>
        <row r="215">
          <cell r="A215">
            <v>42516</v>
          </cell>
        </row>
        <row r="216">
          <cell r="A216">
            <v>42620</v>
          </cell>
        </row>
        <row r="217">
          <cell r="A217">
            <v>42655</v>
          </cell>
        </row>
        <row r="218">
          <cell r="A218">
            <v>42676</v>
          </cell>
        </row>
        <row r="219">
          <cell r="A219">
            <v>42689</v>
          </cell>
        </row>
        <row r="220">
          <cell r="A220">
            <v>42729</v>
          </cell>
        </row>
        <row r="221">
          <cell r="A221">
            <v>42736</v>
          </cell>
        </row>
        <row r="222">
          <cell r="A222">
            <v>42793</v>
          </cell>
        </row>
        <row r="223">
          <cell r="A223">
            <v>42794</v>
          </cell>
        </row>
        <row r="224">
          <cell r="A224">
            <v>42839</v>
          </cell>
        </row>
        <row r="225">
          <cell r="A225">
            <v>42846</v>
          </cell>
        </row>
        <row r="226">
          <cell r="A226">
            <v>42856</v>
          </cell>
        </row>
        <row r="227">
          <cell r="A227">
            <v>42901</v>
          </cell>
        </row>
        <row r="228">
          <cell r="A228">
            <v>42985</v>
          </cell>
        </row>
        <row r="229">
          <cell r="A229">
            <v>43020</v>
          </cell>
        </row>
        <row r="230">
          <cell r="A230">
            <v>43041</v>
          </cell>
        </row>
        <row r="231">
          <cell r="A231">
            <v>43054</v>
          </cell>
        </row>
        <row r="232">
          <cell r="A232">
            <v>43094</v>
          </cell>
        </row>
        <row r="233">
          <cell r="A233">
            <v>43101</v>
          </cell>
        </row>
        <row r="234">
          <cell r="A234">
            <v>43143</v>
          </cell>
        </row>
        <row r="235">
          <cell r="A235">
            <v>43144</v>
          </cell>
        </row>
        <row r="236">
          <cell r="A236">
            <v>43189</v>
          </cell>
        </row>
        <row r="237">
          <cell r="A237">
            <v>43211</v>
          </cell>
        </row>
        <row r="238">
          <cell r="A238">
            <v>43221</v>
          </cell>
        </row>
        <row r="239">
          <cell r="A239">
            <v>43251</v>
          </cell>
        </row>
        <row r="240">
          <cell r="A240">
            <v>43350</v>
          </cell>
        </row>
        <row r="241">
          <cell r="A241">
            <v>43385</v>
          </cell>
        </row>
        <row r="242">
          <cell r="A242">
            <v>43406</v>
          </cell>
        </row>
        <row r="243">
          <cell r="A243">
            <v>43419</v>
          </cell>
        </row>
        <row r="244">
          <cell r="A244">
            <v>43459</v>
          </cell>
        </row>
        <row r="245">
          <cell r="A245">
            <v>43466</v>
          </cell>
        </row>
        <row r="246">
          <cell r="A246">
            <v>43528</v>
          </cell>
        </row>
        <row r="247">
          <cell r="A247">
            <v>43529</v>
          </cell>
        </row>
        <row r="248">
          <cell r="A248">
            <v>43574</v>
          </cell>
        </row>
        <row r="249">
          <cell r="A249">
            <v>43576</v>
          </cell>
        </row>
        <row r="250">
          <cell r="A250">
            <v>43586</v>
          </cell>
        </row>
        <row r="251">
          <cell r="A251">
            <v>43636</v>
          </cell>
        </row>
        <row r="252">
          <cell r="A252">
            <v>43715</v>
          </cell>
        </row>
        <row r="253">
          <cell r="A253">
            <v>43750</v>
          </cell>
        </row>
        <row r="254">
          <cell r="A254">
            <v>43771</v>
          </cell>
        </row>
        <row r="255">
          <cell r="A255">
            <v>43784</v>
          </cell>
        </row>
        <row r="256">
          <cell r="A256">
            <v>43824</v>
          </cell>
        </row>
        <row r="257">
          <cell r="A257">
            <v>43831</v>
          </cell>
        </row>
        <row r="258">
          <cell r="A258">
            <v>43885</v>
          </cell>
        </row>
        <row r="259">
          <cell r="A259">
            <v>43886</v>
          </cell>
        </row>
        <row r="260">
          <cell r="A260">
            <v>43931</v>
          </cell>
        </row>
        <row r="261">
          <cell r="A261">
            <v>43942</v>
          </cell>
        </row>
        <row r="262">
          <cell r="A262">
            <v>43952</v>
          </cell>
        </row>
        <row r="263">
          <cell r="A263">
            <v>43993</v>
          </cell>
        </row>
        <row r="264">
          <cell r="A264">
            <v>44081</v>
          </cell>
        </row>
        <row r="265">
          <cell r="A265">
            <v>44116</v>
          </cell>
        </row>
        <row r="266">
          <cell r="A266">
            <v>44137</v>
          </cell>
        </row>
        <row r="267">
          <cell r="A267">
            <v>44150</v>
          </cell>
        </row>
        <row r="268">
          <cell r="A268">
            <v>44190</v>
          </cell>
        </row>
        <row r="269">
          <cell r="A269">
            <v>44197</v>
          </cell>
        </row>
        <row r="270">
          <cell r="A270">
            <v>44242</v>
          </cell>
        </row>
        <row r="271">
          <cell r="A271">
            <v>44243</v>
          </cell>
        </row>
        <row r="272">
          <cell r="A272">
            <v>44288</v>
          </cell>
        </row>
        <row r="273">
          <cell r="A273">
            <v>44307</v>
          </cell>
        </row>
        <row r="274">
          <cell r="A274">
            <v>44317</v>
          </cell>
        </row>
        <row r="275">
          <cell r="A275">
            <v>44350</v>
          </cell>
        </row>
        <row r="276">
          <cell r="A276">
            <v>44446</v>
          </cell>
        </row>
        <row r="277">
          <cell r="A277">
            <v>44481</v>
          </cell>
        </row>
        <row r="278">
          <cell r="A278">
            <v>44502</v>
          </cell>
        </row>
        <row r="279">
          <cell r="A279">
            <v>44515</v>
          </cell>
        </row>
        <row r="280">
          <cell r="A280">
            <v>44555</v>
          </cell>
        </row>
        <row r="281">
          <cell r="A281">
            <v>44562</v>
          </cell>
        </row>
        <row r="282">
          <cell r="A282">
            <v>44620</v>
          </cell>
        </row>
        <row r="283">
          <cell r="A283">
            <v>44621</v>
          </cell>
        </row>
        <row r="284">
          <cell r="A284">
            <v>44666</v>
          </cell>
        </row>
        <row r="285">
          <cell r="A285">
            <v>44672</v>
          </cell>
        </row>
        <row r="286">
          <cell r="A286">
            <v>44682</v>
          </cell>
        </row>
        <row r="287">
          <cell r="A287">
            <v>44728</v>
          </cell>
        </row>
        <row r="288">
          <cell r="A288">
            <v>44811</v>
          </cell>
        </row>
        <row r="289">
          <cell r="A289">
            <v>44846</v>
          </cell>
        </row>
        <row r="290">
          <cell r="A290">
            <v>44867</v>
          </cell>
        </row>
        <row r="291">
          <cell r="A291">
            <v>44880</v>
          </cell>
        </row>
        <row r="292">
          <cell r="A292">
            <v>44920</v>
          </cell>
        </row>
        <row r="293">
          <cell r="A293">
            <v>44927</v>
          </cell>
        </row>
        <row r="294">
          <cell r="A294">
            <v>44977</v>
          </cell>
        </row>
        <row r="295">
          <cell r="A295">
            <v>44978</v>
          </cell>
        </row>
        <row r="296">
          <cell r="A296">
            <v>45023</v>
          </cell>
        </row>
        <row r="297">
          <cell r="A297">
            <v>45037</v>
          </cell>
        </row>
        <row r="298">
          <cell r="A298">
            <v>45047</v>
          </cell>
        </row>
        <row r="299">
          <cell r="A299">
            <v>45085</v>
          </cell>
        </row>
        <row r="300">
          <cell r="A300">
            <v>45176</v>
          </cell>
        </row>
        <row r="301">
          <cell r="A301">
            <v>45211</v>
          </cell>
        </row>
        <row r="302">
          <cell r="A302">
            <v>45232</v>
          </cell>
        </row>
        <row r="303">
          <cell r="A303">
            <v>45245</v>
          </cell>
        </row>
        <row r="304">
          <cell r="A304">
            <v>45285</v>
          </cell>
        </row>
        <row r="305">
          <cell r="A305">
            <v>45292</v>
          </cell>
        </row>
        <row r="306">
          <cell r="A306">
            <v>45334</v>
          </cell>
        </row>
        <row r="307">
          <cell r="A307">
            <v>45335</v>
          </cell>
        </row>
        <row r="308">
          <cell r="A308">
            <v>45380</v>
          </cell>
        </row>
        <row r="309">
          <cell r="A309">
            <v>45403</v>
          </cell>
        </row>
        <row r="310">
          <cell r="A310">
            <v>45413</v>
          </cell>
        </row>
        <row r="311">
          <cell r="A311">
            <v>45442</v>
          </cell>
        </row>
        <row r="312">
          <cell r="A312">
            <v>45542</v>
          </cell>
        </row>
        <row r="313">
          <cell r="A313">
            <v>45577</v>
          </cell>
        </row>
        <row r="314">
          <cell r="A314">
            <v>45598</v>
          </cell>
        </row>
        <row r="315">
          <cell r="A315">
            <v>45611</v>
          </cell>
        </row>
        <row r="316">
          <cell r="A316">
            <v>45651</v>
          </cell>
        </row>
        <row r="317">
          <cell r="A317">
            <v>45658</v>
          </cell>
        </row>
        <row r="318">
          <cell r="A318">
            <v>45719</v>
          </cell>
        </row>
        <row r="319">
          <cell r="A319">
            <v>45720</v>
          </cell>
        </row>
        <row r="320">
          <cell r="A320">
            <v>45765</v>
          </cell>
        </row>
        <row r="321">
          <cell r="A321">
            <v>45768</v>
          </cell>
        </row>
        <row r="322">
          <cell r="A322">
            <v>45778</v>
          </cell>
        </row>
        <row r="323">
          <cell r="A323">
            <v>45827</v>
          </cell>
        </row>
        <row r="324">
          <cell r="A324">
            <v>45907</v>
          </cell>
        </row>
        <row r="325">
          <cell r="A325">
            <v>45942</v>
          </cell>
        </row>
        <row r="326">
          <cell r="A326">
            <v>45963</v>
          </cell>
        </row>
        <row r="327">
          <cell r="A327">
            <v>45976</v>
          </cell>
        </row>
        <row r="328">
          <cell r="A328">
            <v>46016</v>
          </cell>
        </row>
        <row r="329">
          <cell r="A329">
            <v>46023</v>
          </cell>
        </row>
        <row r="330">
          <cell r="A330">
            <v>46069</v>
          </cell>
        </row>
        <row r="331">
          <cell r="A331">
            <v>46070</v>
          </cell>
        </row>
        <row r="332">
          <cell r="A332">
            <v>46115</v>
          </cell>
        </row>
        <row r="333">
          <cell r="A333">
            <v>46133</v>
          </cell>
        </row>
        <row r="334">
          <cell r="A334">
            <v>46143</v>
          </cell>
        </row>
        <row r="335">
          <cell r="A335">
            <v>46177</v>
          </cell>
        </row>
        <row r="336">
          <cell r="A336">
            <v>46272</v>
          </cell>
        </row>
        <row r="337">
          <cell r="A337">
            <v>46307</v>
          </cell>
        </row>
        <row r="338">
          <cell r="A338">
            <v>46328</v>
          </cell>
        </row>
        <row r="339">
          <cell r="A339">
            <v>46341</v>
          </cell>
        </row>
        <row r="340">
          <cell r="A340">
            <v>46381</v>
          </cell>
        </row>
        <row r="341">
          <cell r="A341">
            <v>46388</v>
          </cell>
        </row>
        <row r="342">
          <cell r="A342">
            <v>46426</v>
          </cell>
        </row>
        <row r="343">
          <cell r="A343">
            <v>46427</v>
          </cell>
        </row>
        <row r="344">
          <cell r="A344">
            <v>46472</v>
          </cell>
        </row>
        <row r="345">
          <cell r="A345">
            <v>46498</v>
          </cell>
        </row>
        <row r="346">
          <cell r="A346">
            <v>46508</v>
          </cell>
        </row>
        <row r="347">
          <cell r="A347">
            <v>46534</v>
          </cell>
        </row>
        <row r="348">
          <cell r="A348">
            <v>46637</v>
          </cell>
        </row>
        <row r="349">
          <cell r="A349">
            <v>46672</v>
          </cell>
        </row>
        <row r="350">
          <cell r="A350">
            <v>46693</v>
          </cell>
        </row>
        <row r="351">
          <cell r="A351">
            <v>46706</v>
          </cell>
        </row>
        <row r="352">
          <cell r="A352">
            <v>46746</v>
          </cell>
        </row>
        <row r="353">
          <cell r="A353">
            <v>46753</v>
          </cell>
        </row>
        <row r="354">
          <cell r="A354">
            <v>46811</v>
          </cell>
        </row>
        <row r="355">
          <cell r="A355">
            <v>46812</v>
          </cell>
        </row>
        <row r="356">
          <cell r="A356">
            <v>46857</v>
          </cell>
        </row>
        <row r="357">
          <cell r="A357">
            <v>46864</v>
          </cell>
        </row>
        <row r="358">
          <cell r="A358">
            <v>46874</v>
          </cell>
        </row>
        <row r="359">
          <cell r="A359">
            <v>46919</v>
          </cell>
        </row>
        <row r="360">
          <cell r="A360">
            <v>47003</v>
          </cell>
        </row>
        <row r="361">
          <cell r="A361">
            <v>47038</v>
          </cell>
        </row>
        <row r="362">
          <cell r="A362">
            <v>47059</v>
          </cell>
        </row>
        <row r="363">
          <cell r="A363">
            <v>47072</v>
          </cell>
        </row>
        <row r="364">
          <cell r="A364">
            <v>47112</v>
          </cell>
        </row>
        <row r="365">
          <cell r="A365">
            <v>47119</v>
          </cell>
        </row>
        <row r="366">
          <cell r="A366">
            <v>47161</v>
          </cell>
        </row>
        <row r="367">
          <cell r="A367">
            <v>47162</v>
          </cell>
        </row>
        <row r="368">
          <cell r="A368">
            <v>47207</v>
          </cell>
        </row>
        <row r="369">
          <cell r="A369">
            <v>47229</v>
          </cell>
        </row>
        <row r="370">
          <cell r="A370">
            <v>47239</v>
          </cell>
        </row>
        <row r="371">
          <cell r="A371">
            <v>47269</v>
          </cell>
        </row>
        <row r="372">
          <cell r="A372">
            <v>47368</v>
          </cell>
        </row>
        <row r="373">
          <cell r="A373">
            <v>47403</v>
          </cell>
        </row>
        <row r="374">
          <cell r="A374">
            <v>47424</v>
          </cell>
        </row>
        <row r="375">
          <cell r="A375">
            <v>47437</v>
          </cell>
        </row>
        <row r="376">
          <cell r="A376">
            <v>47477</v>
          </cell>
        </row>
        <row r="377">
          <cell r="A377">
            <v>47484</v>
          </cell>
        </row>
        <row r="378">
          <cell r="A378">
            <v>47546</v>
          </cell>
        </row>
        <row r="379">
          <cell r="A379">
            <v>47547</v>
          </cell>
        </row>
        <row r="380">
          <cell r="A380">
            <v>47592</v>
          </cell>
        </row>
        <row r="381">
          <cell r="A381">
            <v>47594</v>
          </cell>
        </row>
        <row r="382">
          <cell r="A382">
            <v>47604</v>
          </cell>
        </row>
        <row r="383">
          <cell r="A383">
            <v>47654</v>
          </cell>
        </row>
        <row r="384">
          <cell r="A384">
            <v>47733</v>
          </cell>
        </row>
        <row r="385">
          <cell r="A385">
            <v>47768</v>
          </cell>
        </row>
        <row r="386">
          <cell r="A386">
            <v>47789</v>
          </cell>
        </row>
        <row r="387">
          <cell r="A387">
            <v>47802</v>
          </cell>
        </row>
        <row r="388">
          <cell r="A388">
            <v>47842</v>
          </cell>
        </row>
        <row r="389">
          <cell r="A389">
            <v>47849</v>
          </cell>
        </row>
        <row r="390">
          <cell r="A390">
            <v>47903</v>
          </cell>
        </row>
        <row r="391">
          <cell r="A391">
            <v>47904</v>
          </cell>
        </row>
        <row r="392">
          <cell r="A392">
            <v>47949</v>
          </cell>
        </row>
        <row r="393">
          <cell r="A393">
            <v>47959</v>
          </cell>
        </row>
        <row r="394">
          <cell r="A394">
            <v>47969</v>
          </cell>
        </row>
        <row r="395">
          <cell r="A395">
            <v>48011</v>
          </cell>
        </row>
        <row r="396">
          <cell r="A396">
            <v>48098</v>
          </cell>
        </row>
        <row r="397">
          <cell r="A397">
            <v>48133</v>
          </cell>
        </row>
        <row r="398">
          <cell r="A398">
            <v>48154</v>
          </cell>
        </row>
        <row r="399">
          <cell r="A399">
            <v>48167</v>
          </cell>
        </row>
        <row r="400">
          <cell r="A400">
            <v>48207</v>
          </cell>
        </row>
        <row r="401">
          <cell r="A401">
            <v>48214</v>
          </cell>
        </row>
        <row r="402">
          <cell r="A402">
            <v>48253</v>
          </cell>
        </row>
        <row r="403">
          <cell r="A403">
            <v>48254</v>
          </cell>
        </row>
        <row r="404">
          <cell r="A404">
            <v>48299</v>
          </cell>
        </row>
        <row r="405">
          <cell r="A405">
            <v>48325</v>
          </cell>
        </row>
        <row r="406">
          <cell r="A406">
            <v>48335</v>
          </cell>
        </row>
        <row r="407">
          <cell r="A407">
            <v>48361</v>
          </cell>
        </row>
        <row r="408">
          <cell r="A408">
            <v>48464</v>
          </cell>
        </row>
        <row r="409">
          <cell r="A409">
            <v>48499</v>
          </cell>
        </row>
        <row r="410">
          <cell r="A410">
            <v>48520</v>
          </cell>
        </row>
        <row r="411">
          <cell r="A411">
            <v>48533</v>
          </cell>
        </row>
        <row r="412">
          <cell r="A412">
            <v>48573</v>
          </cell>
        </row>
        <row r="413">
          <cell r="A413">
            <v>48580</v>
          </cell>
        </row>
        <row r="414">
          <cell r="A414">
            <v>48638</v>
          </cell>
        </row>
        <row r="415">
          <cell r="A415">
            <v>48639</v>
          </cell>
        </row>
        <row r="416">
          <cell r="A416">
            <v>48684</v>
          </cell>
        </row>
        <row r="417">
          <cell r="A417">
            <v>48690</v>
          </cell>
        </row>
        <row r="418">
          <cell r="A418">
            <v>48700</v>
          </cell>
        </row>
        <row r="419">
          <cell r="A419">
            <v>48746</v>
          </cell>
        </row>
        <row r="420">
          <cell r="A420">
            <v>48829</v>
          </cell>
        </row>
        <row r="421">
          <cell r="A421">
            <v>48864</v>
          </cell>
        </row>
        <row r="422">
          <cell r="A422">
            <v>48885</v>
          </cell>
        </row>
        <row r="423">
          <cell r="A423">
            <v>48898</v>
          </cell>
        </row>
        <row r="424">
          <cell r="A424">
            <v>48938</v>
          </cell>
        </row>
        <row r="425">
          <cell r="A425">
            <v>48945</v>
          </cell>
        </row>
        <row r="426">
          <cell r="A426">
            <v>48995</v>
          </cell>
        </row>
        <row r="427">
          <cell r="A427">
            <v>48996</v>
          </cell>
        </row>
        <row r="428">
          <cell r="A428">
            <v>49041</v>
          </cell>
        </row>
        <row r="429">
          <cell r="A429">
            <v>49055</v>
          </cell>
        </row>
        <row r="430">
          <cell r="A430">
            <v>49065</v>
          </cell>
        </row>
        <row r="431">
          <cell r="A431">
            <v>49103</v>
          </cell>
        </row>
        <row r="432">
          <cell r="A432">
            <v>49194</v>
          </cell>
        </row>
        <row r="433">
          <cell r="A433">
            <v>49229</v>
          </cell>
        </row>
        <row r="434">
          <cell r="A434">
            <v>49250</v>
          </cell>
        </row>
        <row r="435">
          <cell r="A435">
            <v>49263</v>
          </cell>
        </row>
        <row r="436">
          <cell r="A436">
            <v>49303</v>
          </cell>
        </row>
        <row r="437">
          <cell r="A437">
            <v>49310</v>
          </cell>
        </row>
        <row r="438">
          <cell r="A438">
            <v>49345</v>
          </cell>
        </row>
        <row r="439">
          <cell r="A439">
            <v>49346</v>
          </cell>
        </row>
        <row r="440">
          <cell r="A440">
            <v>49391</v>
          </cell>
        </row>
        <row r="441">
          <cell r="A441">
            <v>49420</v>
          </cell>
        </row>
        <row r="442">
          <cell r="A442">
            <v>49430</v>
          </cell>
        </row>
        <row r="443">
          <cell r="A443">
            <v>49453</v>
          </cell>
        </row>
        <row r="444">
          <cell r="A444">
            <v>49559</v>
          </cell>
        </row>
        <row r="445">
          <cell r="A445">
            <v>49594</v>
          </cell>
        </row>
        <row r="446">
          <cell r="A446">
            <v>49615</v>
          </cell>
        </row>
        <row r="447">
          <cell r="A447">
            <v>49628</v>
          </cell>
        </row>
        <row r="448">
          <cell r="A448">
            <v>49668</v>
          </cell>
        </row>
        <row r="449">
          <cell r="A449">
            <v>49675</v>
          </cell>
        </row>
        <row r="450">
          <cell r="A450">
            <v>49730</v>
          </cell>
        </row>
        <row r="451">
          <cell r="A451">
            <v>49731</v>
          </cell>
        </row>
        <row r="452">
          <cell r="A452">
            <v>49776</v>
          </cell>
        </row>
        <row r="453">
          <cell r="A453">
            <v>49786</v>
          </cell>
        </row>
        <row r="454">
          <cell r="A454">
            <v>49796</v>
          </cell>
        </row>
        <row r="455">
          <cell r="A455">
            <v>49838</v>
          </cell>
        </row>
        <row r="456">
          <cell r="A456">
            <v>49925</v>
          </cell>
        </row>
        <row r="457">
          <cell r="A457">
            <v>49960</v>
          </cell>
        </row>
        <row r="458">
          <cell r="A458">
            <v>49981</v>
          </cell>
        </row>
        <row r="459">
          <cell r="A459">
            <v>49994</v>
          </cell>
        </row>
        <row r="460">
          <cell r="A460">
            <v>50034</v>
          </cell>
        </row>
        <row r="461">
          <cell r="A461">
            <v>50041</v>
          </cell>
        </row>
        <row r="462">
          <cell r="A462">
            <v>50087</v>
          </cell>
        </row>
        <row r="463">
          <cell r="A463">
            <v>50088</v>
          </cell>
        </row>
        <row r="464">
          <cell r="A464">
            <v>50133</v>
          </cell>
        </row>
        <row r="465">
          <cell r="A465">
            <v>50151</v>
          </cell>
        </row>
        <row r="466">
          <cell r="A466">
            <v>50161</v>
          </cell>
        </row>
        <row r="467">
          <cell r="A467">
            <v>50195</v>
          </cell>
        </row>
        <row r="468">
          <cell r="A468">
            <v>50290</v>
          </cell>
        </row>
        <row r="469">
          <cell r="A469">
            <v>50325</v>
          </cell>
        </row>
        <row r="470">
          <cell r="A470">
            <v>50346</v>
          </cell>
        </row>
        <row r="471">
          <cell r="A471">
            <v>50359</v>
          </cell>
        </row>
        <row r="472">
          <cell r="A472">
            <v>50399</v>
          </cell>
        </row>
        <row r="473">
          <cell r="A473">
            <v>50406</v>
          </cell>
        </row>
        <row r="474">
          <cell r="A474">
            <v>50472</v>
          </cell>
        </row>
        <row r="475">
          <cell r="A475">
            <v>50473</v>
          </cell>
        </row>
        <row r="476">
          <cell r="A476">
            <v>50516</v>
          </cell>
        </row>
        <row r="477">
          <cell r="A477">
            <v>50518</v>
          </cell>
        </row>
        <row r="478">
          <cell r="A478">
            <v>50526</v>
          </cell>
        </row>
        <row r="479">
          <cell r="A479">
            <v>50580</v>
          </cell>
        </row>
        <row r="480">
          <cell r="A480">
            <v>50655</v>
          </cell>
        </row>
        <row r="481">
          <cell r="A481">
            <v>50690</v>
          </cell>
        </row>
        <row r="482">
          <cell r="A482">
            <v>50711</v>
          </cell>
        </row>
        <row r="483">
          <cell r="A483">
            <v>50724</v>
          </cell>
        </row>
        <row r="484">
          <cell r="A484">
            <v>50764</v>
          </cell>
        </row>
        <row r="485">
          <cell r="A485">
            <v>50771</v>
          </cell>
        </row>
        <row r="486">
          <cell r="A486">
            <v>50822</v>
          </cell>
        </row>
        <row r="487">
          <cell r="A487">
            <v>50823</v>
          </cell>
        </row>
        <row r="488">
          <cell r="A488">
            <v>50868</v>
          </cell>
        </row>
        <row r="489">
          <cell r="A489">
            <v>50881</v>
          </cell>
        </row>
        <row r="490">
          <cell r="A490">
            <v>50891</v>
          </cell>
        </row>
        <row r="491">
          <cell r="A491">
            <v>50930</v>
          </cell>
        </row>
        <row r="492">
          <cell r="A492">
            <v>51020</v>
          </cell>
        </row>
        <row r="493">
          <cell r="A493">
            <v>51055</v>
          </cell>
        </row>
        <row r="494">
          <cell r="A494">
            <v>51076</v>
          </cell>
        </row>
        <row r="495">
          <cell r="A495">
            <v>51089</v>
          </cell>
        </row>
        <row r="496">
          <cell r="A496">
            <v>51129</v>
          </cell>
        </row>
        <row r="497">
          <cell r="A497">
            <v>51136</v>
          </cell>
        </row>
        <row r="498">
          <cell r="A498">
            <v>51179</v>
          </cell>
        </row>
        <row r="499">
          <cell r="A499">
            <v>51180</v>
          </cell>
        </row>
        <row r="500">
          <cell r="A500">
            <v>51225</v>
          </cell>
        </row>
        <row r="501">
          <cell r="A501">
            <v>51247</v>
          </cell>
        </row>
        <row r="502">
          <cell r="A502">
            <v>51257</v>
          </cell>
        </row>
        <row r="503">
          <cell r="A503">
            <v>51287</v>
          </cell>
        </row>
        <row r="504">
          <cell r="A504">
            <v>51386</v>
          </cell>
        </row>
        <row r="505">
          <cell r="A505">
            <v>51421</v>
          </cell>
        </row>
        <row r="506">
          <cell r="A506">
            <v>51442</v>
          </cell>
        </row>
        <row r="507">
          <cell r="A507">
            <v>51455</v>
          </cell>
        </row>
        <row r="508">
          <cell r="A508">
            <v>51495</v>
          </cell>
        </row>
        <row r="509">
          <cell r="A509">
            <v>51502</v>
          </cell>
        </row>
        <row r="510">
          <cell r="A510">
            <v>51564</v>
          </cell>
        </row>
        <row r="511">
          <cell r="A511">
            <v>51565</v>
          </cell>
        </row>
        <row r="512">
          <cell r="A512">
            <v>51610</v>
          </cell>
        </row>
        <row r="513">
          <cell r="A513">
            <v>51612</v>
          </cell>
        </row>
        <row r="514">
          <cell r="A514">
            <v>51622</v>
          </cell>
        </row>
        <row r="515">
          <cell r="A515">
            <v>51672</v>
          </cell>
        </row>
        <row r="516">
          <cell r="A516">
            <v>51751</v>
          </cell>
        </row>
        <row r="517">
          <cell r="A517">
            <v>51786</v>
          </cell>
        </row>
        <row r="518">
          <cell r="A518">
            <v>51807</v>
          </cell>
        </row>
        <row r="519">
          <cell r="A519">
            <v>51820</v>
          </cell>
        </row>
        <row r="520">
          <cell r="A520">
            <v>51860</v>
          </cell>
        </row>
        <row r="521">
          <cell r="A521">
            <v>51867</v>
          </cell>
        </row>
        <row r="522">
          <cell r="A522">
            <v>51914</v>
          </cell>
        </row>
        <row r="523">
          <cell r="A523">
            <v>51915</v>
          </cell>
        </row>
        <row r="524">
          <cell r="A524">
            <v>51960</v>
          </cell>
        </row>
        <row r="525">
          <cell r="A525">
            <v>51977</v>
          </cell>
        </row>
        <row r="526">
          <cell r="A526">
            <v>51987</v>
          </cell>
        </row>
        <row r="527">
          <cell r="A527">
            <v>52022</v>
          </cell>
        </row>
        <row r="528">
          <cell r="A528">
            <v>52116</v>
          </cell>
        </row>
        <row r="529">
          <cell r="A529">
            <v>52151</v>
          </cell>
        </row>
        <row r="530">
          <cell r="A530">
            <v>52172</v>
          </cell>
        </row>
        <row r="531">
          <cell r="A531">
            <v>52185</v>
          </cell>
        </row>
        <row r="532">
          <cell r="A532">
            <v>52225</v>
          </cell>
        </row>
        <row r="533">
          <cell r="A533">
            <v>52232</v>
          </cell>
        </row>
        <row r="534">
          <cell r="A534">
            <v>52271</v>
          </cell>
        </row>
        <row r="535">
          <cell r="A535">
            <v>52272</v>
          </cell>
        </row>
        <row r="536">
          <cell r="A536">
            <v>52317</v>
          </cell>
        </row>
        <row r="537">
          <cell r="A537">
            <v>52342</v>
          </cell>
        </row>
        <row r="538">
          <cell r="A538">
            <v>52352</v>
          </cell>
        </row>
        <row r="539">
          <cell r="A539">
            <v>52379</v>
          </cell>
        </row>
        <row r="540">
          <cell r="A540">
            <v>52481</v>
          </cell>
        </row>
        <row r="541">
          <cell r="A541">
            <v>52516</v>
          </cell>
        </row>
        <row r="542">
          <cell r="A542">
            <v>52537</v>
          </cell>
        </row>
        <row r="543">
          <cell r="A543">
            <v>52550</v>
          </cell>
        </row>
        <row r="544">
          <cell r="A544">
            <v>52590</v>
          </cell>
        </row>
        <row r="545">
          <cell r="A545">
            <v>52597</v>
          </cell>
        </row>
        <row r="546">
          <cell r="A546">
            <v>52656</v>
          </cell>
        </row>
        <row r="547">
          <cell r="A547">
            <v>52657</v>
          </cell>
        </row>
        <row r="548">
          <cell r="A548">
            <v>52702</v>
          </cell>
        </row>
        <row r="549">
          <cell r="A549">
            <v>52708</v>
          </cell>
        </row>
        <row r="550">
          <cell r="A550">
            <v>52718</v>
          </cell>
        </row>
        <row r="551">
          <cell r="A551">
            <v>52764</v>
          </cell>
        </row>
        <row r="552">
          <cell r="A552">
            <v>52847</v>
          </cell>
        </row>
        <row r="553">
          <cell r="A553">
            <v>52882</v>
          </cell>
        </row>
        <row r="554">
          <cell r="A554">
            <v>52903</v>
          </cell>
        </row>
        <row r="555">
          <cell r="A555">
            <v>52916</v>
          </cell>
        </row>
        <row r="556">
          <cell r="A556">
            <v>52956</v>
          </cell>
        </row>
        <row r="557">
          <cell r="A557">
            <v>52963</v>
          </cell>
        </row>
        <row r="558">
          <cell r="A558">
            <v>53013</v>
          </cell>
        </row>
        <row r="559">
          <cell r="A559">
            <v>53014</v>
          </cell>
        </row>
        <row r="560">
          <cell r="A560">
            <v>53059</v>
          </cell>
        </row>
        <row r="561">
          <cell r="A561">
            <v>53073</v>
          </cell>
        </row>
        <row r="562">
          <cell r="A562">
            <v>53083</v>
          </cell>
        </row>
        <row r="563">
          <cell r="A563">
            <v>53121</v>
          </cell>
        </row>
        <row r="564">
          <cell r="A564">
            <v>53212</v>
          </cell>
        </row>
        <row r="565">
          <cell r="A565">
            <v>53247</v>
          </cell>
        </row>
        <row r="566">
          <cell r="A566">
            <v>53268</v>
          </cell>
        </row>
        <row r="567">
          <cell r="A567">
            <v>53281</v>
          </cell>
        </row>
        <row r="568">
          <cell r="A568">
            <v>53321</v>
          </cell>
        </row>
        <row r="569">
          <cell r="A569">
            <v>53328</v>
          </cell>
        </row>
        <row r="570">
          <cell r="A570">
            <v>53363</v>
          </cell>
        </row>
        <row r="571">
          <cell r="A571">
            <v>53364</v>
          </cell>
        </row>
        <row r="572">
          <cell r="A572">
            <v>53409</v>
          </cell>
        </row>
        <row r="573">
          <cell r="A573">
            <v>53438</v>
          </cell>
        </row>
        <row r="574">
          <cell r="A574">
            <v>53448</v>
          </cell>
        </row>
        <row r="575">
          <cell r="A575">
            <v>53471</v>
          </cell>
        </row>
        <row r="576">
          <cell r="A576">
            <v>53577</v>
          </cell>
        </row>
        <row r="577">
          <cell r="A577">
            <v>53612</v>
          </cell>
        </row>
        <row r="578">
          <cell r="A578">
            <v>53633</v>
          </cell>
        </row>
        <row r="579">
          <cell r="A579">
            <v>53646</v>
          </cell>
        </row>
        <row r="580">
          <cell r="A580">
            <v>53686</v>
          </cell>
        </row>
        <row r="581">
          <cell r="A581">
            <v>53693</v>
          </cell>
        </row>
        <row r="582">
          <cell r="A582">
            <v>53748</v>
          </cell>
        </row>
        <row r="583">
          <cell r="A583">
            <v>53749</v>
          </cell>
        </row>
        <row r="584">
          <cell r="A584">
            <v>53794</v>
          </cell>
        </row>
        <row r="585">
          <cell r="A585">
            <v>53803</v>
          </cell>
        </row>
        <row r="586">
          <cell r="A586">
            <v>53813</v>
          </cell>
        </row>
        <row r="587">
          <cell r="A587">
            <v>53856</v>
          </cell>
        </row>
        <row r="588">
          <cell r="A588">
            <v>53942</v>
          </cell>
        </row>
        <row r="589">
          <cell r="A589">
            <v>53977</v>
          </cell>
        </row>
        <row r="590">
          <cell r="A590">
            <v>53998</v>
          </cell>
        </row>
        <row r="591">
          <cell r="A591">
            <v>54011</v>
          </cell>
        </row>
        <row r="592">
          <cell r="A592">
            <v>54051</v>
          </cell>
        </row>
        <row r="593">
          <cell r="A593">
            <v>54058</v>
          </cell>
        </row>
        <row r="594">
          <cell r="A594">
            <v>54105</v>
          </cell>
        </row>
        <row r="595">
          <cell r="A595">
            <v>54106</v>
          </cell>
        </row>
        <row r="596">
          <cell r="A596">
            <v>54151</v>
          </cell>
        </row>
        <row r="597">
          <cell r="A597">
            <v>54169</v>
          </cell>
        </row>
        <row r="598">
          <cell r="A598">
            <v>54179</v>
          </cell>
        </row>
        <row r="599">
          <cell r="A599">
            <v>54213</v>
          </cell>
        </row>
        <row r="600">
          <cell r="A600">
            <v>54308</v>
          </cell>
        </row>
        <row r="601">
          <cell r="A601">
            <v>54343</v>
          </cell>
        </row>
        <row r="602">
          <cell r="A602">
            <v>54364</v>
          </cell>
        </row>
        <row r="603">
          <cell r="A603">
            <v>54377</v>
          </cell>
        </row>
        <row r="604">
          <cell r="A604">
            <v>54417</v>
          </cell>
        </row>
        <row r="605">
          <cell r="A605">
            <v>54424</v>
          </cell>
        </row>
        <row r="606">
          <cell r="A606">
            <v>54483</v>
          </cell>
        </row>
        <row r="607">
          <cell r="A607">
            <v>54484</v>
          </cell>
        </row>
        <row r="608">
          <cell r="A608">
            <v>54529</v>
          </cell>
        </row>
        <row r="609">
          <cell r="A609">
            <v>54534</v>
          </cell>
        </row>
        <row r="610">
          <cell r="A610">
            <v>54544</v>
          </cell>
        </row>
        <row r="611">
          <cell r="A611">
            <v>54591</v>
          </cell>
        </row>
        <row r="612">
          <cell r="A612">
            <v>54673</v>
          </cell>
        </row>
        <row r="613">
          <cell r="A613">
            <v>54708</v>
          </cell>
        </row>
        <row r="614">
          <cell r="A614">
            <v>54729</v>
          </cell>
        </row>
        <row r="615">
          <cell r="A615">
            <v>54742</v>
          </cell>
        </row>
        <row r="616">
          <cell r="A616">
            <v>54782</v>
          </cell>
        </row>
        <row r="617">
          <cell r="A617">
            <v>54789</v>
          </cell>
        </row>
        <row r="618">
          <cell r="A618">
            <v>54840</v>
          </cell>
        </row>
        <row r="619">
          <cell r="A619">
            <v>54841</v>
          </cell>
        </row>
        <row r="620">
          <cell r="A620">
            <v>54886</v>
          </cell>
        </row>
        <row r="621">
          <cell r="A621">
            <v>54899</v>
          </cell>
        </row>
        <row r="622">
          <cell r="A622">
            <v>54909</v>
          </cell>
        </row>
        <row r="623">
          <cell r="A623">
            <v>54948</v>
          </cell>
        </row>
        <row r="624">
          <cell r="A624">
            <v>55038</v>
          </cell>
        </row>
        <row r="625">
          <cell r="A625">
            <v>55073</v>
          </cell>
        </row>
        <row r="626">
          <cell r="A626">
            <v>55094</v>
          </cell>
        </row>
        <row r="627">
          <cell r="A627">
            <v>55107</v>
          </cell>
        </row>
        <row r="628">
          <cell r="A628">
            <v>55147</v>
          </cell>
        </row>
        <row r="629">
          <cell r="A629">
            <v>55154</v>
          </cell>
        </row>
        <row r="630">
          <cell r="A630">
            <v>55197</v>
          </cell>
        </row>
        <row r="631">
          <cell r="A631">
            <v>55198</v>
          </cell>
        </row>
        <row r="632">
          <cell r="A632">
            <v>55243</v>
          </cell>
        </row>
        <row r="633">
          <cell r="A633">
            <v>55264</v>
          </cell>
        </row>
        <row r="634">
          <cell r="A634">
            <v>55274</v>
          </cell>
        </row>
        <row r="635">
          <cell r="A635">
            <v>55305</v>
          </cell>
        </row>
        <row r="636">
          <cell r="A636">
            <v>55403</v>
          </cell>
        </row>
        <row r="637">
          <cell r="A637">
            <v>55438</v>
          </cell>
        </row>
        <row r="638">
          <cell r="A638">
            <v>55459</v>
          </cell>
        </row>
        <row r="639">
          <cell r="A639">
            <v>55472</v>
          </cell>
        </row>
        <row r="640">
          <cell r="A640">
            <v>55512</v>
          </cell>
        </row>
        <row r="641">
          <cell r="A641">
            <v>55519</v>
          </cell>
        </row>
        <row r="642">
          <cell r="A642">
            <v>55582</v>
          </cell>
        </row>
        <row r="643">
          <cell r="A643">
            <v>55583</v>
          </cell>
        </row>
        <row r="644">
          <cell r="A644">
            <v>55628</v>
          </cell>
        </row>
        <row r="645">
          <cell r="A645">
            <v>55630</v>
          </cell>
        </row>
        <row r="646">
          <cell r="A646">
            <v>55640</v>
          </cell>
        </row>
        <row r="647">
          <cell r="A647">
            <v>55690</v>
          </cell>
        </row>
        <row r="648">
          <cell r="A648">
            <v>55769</v>
          </cell>
        </row>
        <row r="649">
          <cell r="A649">
            <v>55804</v>
          </cell>
        </row>
        <row r="650">
          <cell r="A650">
            <v>55825</v>
          </cell>
        </row>
        <row r="651">
          <cell r="A651">
            <v>55838</v>
          </cell>
        </row>
        <row r="652">
          <cell r="A652">
            <v>55878</v>
          </cell>
        </row>
        <row r="653">
          <cell r="A653">
            <v>55885</v>
          </cell>
        </row>
        <row r="654">
          <cell r="A654">
            <v>55932</v>
          </cell>
        </row>
        <row r="655">
          <cell r="A655">
            <v>55933</v>
          </cell>
        </row>
        <row r="656">
          <cell r="A656">
            <v>55978</v>
          </cell>
        </row>
        <row r="657">
          <cell r="A657">
            <v>55995</v>
          </cell>
        </row>
        <row r="658">
          <cell r="A658">
            <v>56005</v>
          </cell>
        </row>
        <row r="659">
          <cell r="A659">
            <v>56040</v>
          </cell>
        </row>
        <row r="660">
          <cell r="A660">
            <v>56134</v>
          </cell>
        </row>
        <row r="661">
          <cell r="A661">
            <v>56169</v>
          </cell>
        </row>
        <row r="662">
          <cell r="A662">
            <v>56190</v>
          </cell>
        </row>
        <row r="663">
          <cell r="A663">
            <v>56203</v>
          </cell>
        </row>
        <row r="664">
          <cell r="A664">
            <v>56243</v>
          </cell>
        </row>
        <row r="665">
          <cell r="A665">
            <v>56250</v>
          </cell>
        </row>
        <row r="666">
          <cell r="A666">
            <v>56289</v>
          </cell>
        </row>
        <row r="667">
          <cell r="A667">
            <v>56290</v>
          </cell>
        </row>
        <row r="668">
          <cell r="A668">
            <v>56335</v>
          </cell>
        </row>
        <row r="669">
          <cell r="A669">
            <v>56360</v>
          </cell>
        </row>
        <row r="670">
          <cell r="A670">
            <v>56370</v>
          </cell>
        </row>
        <row r="671">
          <cell r="A671">
            <v>56397</v>
          </cell>
        </row>
        <row r="672">
          <cell r="A672">
            <v>56499</v>
          </cell>
        </row>
        <row r="673">
          <cell r="A673">
            <v>56534</v>
          </cell>
        </row>
        <row r="674">
          <cell r="A674">
            <v>56555</v>
          </cell>
        </row>
        <row r="675">
          <cell r="A675">
            <v>56568</v>
          </cell>
        </row>
        <row r="676">
          <cell r="A676">
            <v>56608</v>
          </cell>
        </row>
        <row r="677">
          <cell r="A677">
            <v>56615</v>
          </cell>
        </row>
        <row r="678">
          <cell r="A678">
            <v>56674</v>
          </cell>
        </row>
        <row r="679">
          <cell r="A679">
            <v>56675</v>
          </cell>
        </row>
        <row r="680">
          <cell r="A680">
            <v>56720</v>
          </cell>
        </row>
        <row r="681">
          <cell r="A681">
            <v>56725</v>
          </cell>
        </row>
        <row r="682">
          <cell r="A682">
            <v>56735</v>
          </cell>
        </row>
        <row r="683">
          <cell r="A683">
            <v>56782</v>
          </cell>
        </row>
        <row r="684">
          <cell r="A684">
            <v>56864</v>
          </cell>
        </row>
        <row r="685">
          <cell r="A685">
            <v>56899</v>
          </cell>
        </row>
        <row r="686">
          <cell r="A686">
            <v>56920</v>
          </cell>
        </row>
        <row r="687">
          <cell r="A687">
            <v>56933</v>
          </cell>
        </row>
        <row r="688">
          <cell r="A688">
            <v>56973</v>
          </cell>
        </row>
        <row r="689">
          <cell r="A689">
            <v>56980</v>
          </cell>
        </row>
        <row r="690">
          <cell r="A690">
            <v>57024</v>
          </cell>
        </row>
        <row r="691">
          <cell r="A691">
            <v>57025</v>
          </cell>
        </row>
        <row r="692">
          <cell r="A692">
            <v>57070</v>
          </cell>
        </row>
        <row r="693">
          <cell r="A693">
            <v>57091</v>
          </cell>
        </row>
        <row r="694">
          <cell r="A694">
            <v>57101</v>
          </cell>
        </row>
        <row r="695">
          <cell r="A695">
            <v>57132</v>
          </cell>
        </row>
        <row r="696">
          <cell r="A696">
            <v>57230</v>
          </cell>
        </row>
        <row r="697">
          <cell r="A697">
            <v>57265</v>
          </cell>
        </row>
        <row r="698">
          <cell r="A698">
            <v>57286</v>
          </cell>
        </row>
        <row r="699">
          <cell r="A699">
            <v>57299</v>
          </cell>
        </row>
        <row r="700">
          <cell r="A700">
            <v>57339</v>
          </cell>
        </row>
        <row r="701">
          <cell r="A701">
            <v>57346</v>
          </cell>
        </row>
        <row r="702">
          <cell r="A702">
            <v>57409</v>
          </cell>
        </row>
        <row r="703">
          <cell r="A703">
            <v>57410</v>
          </cell>
        </row>
        <row r="704">
          <cell r="A704">
            <v>57455</v>
          </cell>
        </row>
        <row r="705">
          <cell r="A705">
            <v>57456</v>
          </cell>
        </row>
        <row r="706">
          <cell r="A706">
            <v>57466</v>
          </cell>
        </row>
        <row r="707">
          <cell r="A707">
            <v>57517</v>
          </cell>
        </row>
        <row r="708">
          <cell r="A708">
            <v>57595</v>
          </cell>
        </row>
        <row r="709">
          <cell r="A709">
            <v>57630</v>
          </cell>
        </row>
        <row r="710">
          <cell r="A710">
            <v>57651</v>
          </cell>
        </row>
        <row r="711">
          <cell r="A711">
            <v>57664</v>
          </cell>
        </row>
        <row r="712">
          <cell r="A712">
            <v>57704</v>
          </cell>
        </row>
        <row r="713">
          <cell r="A713">
            <v>57711</v>
          </cell>
        </row>
        <row r="714">
          <cell r="A714">
            <v>57766</v>
          </cell>
        </row>
        <row r="715">
          <cell r="A715">
            <v>57767</v>
          </cell>
        </row>
        <row r="716">
          <cell r="A716">
            <v>57812</v>
          </cell>
        </row>
        <row r="717">
          <cell r="A717">
            <v>57821</v>
          </cell>
        </row>
        <row r="718">
          <cell r="A718">
            <v>57831</v>
          </cell>
        </row>
        <row r="719">
          <cell r="A719">
            <v>57874</v>
          </cell>
        </row>
        <row r="720">
          <cell r="A720">
            <v>57960</v>
          </cell>
        </row>
        <row r="721">
          <cell r="A721">
            <v>57995</v>
          </cell>
        </row>
        <row r="722">
          <cell r="A722">
            <v>58016</v>
          </cell>
        </row>
        <row r="723">
          <cell r="A723">
            <v>58029</v>
          </cell>
        </row>
        <row r="724">
          <cell r="A724">
            <v>58069</v>
          </cell>
        </row>
        <row r="725">
          <cell r="A725">
            <v>58076</v>
          </cell>
        </row>
        <row r="726">
          <cell r="A726">
            <v>58116</v>
          </cell>
        </row>
        <row r="727">
          <cell r="A727">
            <v>58117</v>
          </cell>
        </row>
        <row r="728">
          <cell r="A728">
            <v>58162</v>
          </cell>
        </row>
        <row r="729">
          <cell r="A729">
            <v>58186</v>
          </cell>
        </row>
        <row r="730">
          <cell r="A730">
            <v>58196</v>
          </cell>
        </row>
        <row r="731">
          <cell r="A731">
            <v>58224</v>
          </cell>
        </row>
        <row r="732">
          <cell r="A732">
            <v>58325</v>
          </cell>
        </row>
        <row r="733">
          <cell r="A733">
            <v>58360</v>
          </cell>
        </row>
        <row r="734">
          <cell r="A734">
            <v>58381</v>
          </cell>
        </row>
        <row r="735">
          <cell r="A735">
            <v>58394</v>
          </cell>
        </row>
        <row r="736">
          <cell r="A736">
            <v>58434</v>
          </cell>
        </row>
        <row r="737">
          <cell r="A737">
            <v>58441</v>
          </cell>
        </row>
        <row r="738">
          <cell r="A738">
            <v>58501</v>
          </cell>
        </row>
        <row r="739">
          <cell r="A739">
            <v>58502</v>
          </cell>
        </row>
        <row r="740">
          <cell r="A740">
            <v>58547</v>
          </cell>
        </row>
        <row r="741">
          <cell r="A741">
            <v>58552</v>
          </cell>
        </row>
        <row r="742">
          <cell r="A742">
            <v>58562</v>
          </cell>
        </row>
        <row r="743">
          <cell r="A743">
            <v>58609</v>
          </cell>
        </row>
        <row r="744">
          <cell r="A744">
            <v>58691</v>
          </cell>
        </row>
        <row r="745">
          <cell r="A745">
            <v>58726</v>
          </cell>
        </row>
        <row r="746">
          <cell r="A746">
            <v>58747</v>
          </cell>
        </row>
        <row r="747">
          <cell r="A747">
            <v>58760</v>
          </cell>
        </row>
        <row r="748">
          <cell r="A748">
            <v>58800</v>
          </cell>
        </row>
        <row r="749">
          <cell r="A749">
            <v>58807</v>
          </cell>
        </row>
        <row r="750">
          <cell r="A750">
            <v>58858</v>
          </cell>
        </row>
        <row r="751">
          <cell r="A751">
            <v>58859</v>
          </cell>
        </row>
        <row r="752">
          <cell r="A752">
            <v>58904</v>
          </cell>
        </row>
        <row r="753">
          <cell r="A753">
            <v>58917</v>
          </cell>
        </row>
        <row r="754">
          <cell r="A754">
            <v>58927</v>
          </cell>
        </row>
        <row r="755">
          <cell r="A755">
            <v>58966</v>
          </cell>
        </row>
        <row r="756">
          <cell r="A756">
            <v>59056</v>
          </cell>
        </row>
        <row r="757">
          <cell r="A757">
            <v>59091</v>
          </cell>
        </row>
        <row r="758">
          <cell r="A758">
            <v>59112</v>
          </cell>
        </row>
        <row r="759">
          <cell r="A759">
            <v>59125</v>
          </cell>
        </row>
        <row r="760">
          <cell r="A760">
            <v>59165</v>
          </cell>
        </row>
        <row r="761">
          <cell r="A761">
            <v>59172</v>
          </cell>
        </row>
        <row r="762">
          <cell r="A762">
            <v>59208</v>
          </cell>
        </row>
        <row r="763">
          <cell r="A763">
            <v>59209</v>
          </cell>
        </row>
        <row r="764">
          <cell r="A764">
            <v>59254</v>
          </cell>
        </row>
        <row r="765">
          <cell r="A765">
            <v>59282</v>
          </cell>
        </row>
        <row r="766">
          <cell r="A766">
            <v>59292</v>
          </cell>
        </row>
        <row r="767">
          <cell r="A767">
            <v>59316</v>
          </cell>
        </row>
        <row r="768">
          <cell r="A768">
            <v>59421</v>
          </cell>
        </row>
        <row r="769">
          <cell r="A769">
            <v>59456</v>
          </cell>
        </row>
        <row r="770">
          <cell r="A770">
            <v>59477</v>
          </cell>
        </row>
        <row r="771">
          <cell r="A771">
            <v>59490</v>
          </cell>
        </row>
        <row r="772">
          <cell r="A772">
            <v>59530</v>
          </cell>
        </row>
        <row r="773">
          <cell r="A773">
            <v>59537</v>
          </cell>
        </row>
        <row r="774">
          <cell r="A774">
            <v>59593</v>
          </cell>
        </row>
        <row r="775">
          <cell r="A775">
            <v>59594</v>
          </cell>
        </row>
        <row r="776">
          <cell r="A776">
            <v>59639</v>
          </cell>
        </row>
        <row r="777">
          <cell r="A777">
            <v>59647</v>
          </cell>
        </row>
        <row r="778">
          <cell r="A778">
            <v>59657</v>
          </cell>
        </row>
        <row r="779">
          <cell r="A779">
            <v>59701</v>
          </cell>
        </row>
        <row r="780">
          <cell r="A780">
            <v>59786</v>
          </cell>
        </row>
        <row r="781">
          <cell r="A781">
            <v>59821</v>
          </cell>
        </row>
        <row r="782">
          <cell r="A782">
            <v>59842</v>
          </cell>
        </row>
        <row r="783">
          <cell r="A783">
            <v>59855</v>
          </cell>
        </row>
        <row r="784">
          <cell r="A784">
            <v>59895</v>
          </cell>
        </row>
        <row r="785">
          <cell r="A785">
            <v>59902</v>
          </cell>
        </row>
        <row r="786">
          <cell r="A786">
            <v>59950</v>
          </cell>
        </row>
        <row r="787">
          <cell r="A787">
            <v>59951</v>
          </cell>
        </row>
        <row r="788">
          <cell r="A788">
            <v>59996</v>
          </cell>
        </row>
        <row r="789">
          <cell r="A789">
            <v>60013</v>
          </cell>
        </row>
        <row r="790">
          <cell r="A790">
            <v>60023</v>
          </cell>
        </row>
        <row r="791">
          <cell r="A791">
            <v>60058</v>
          </cell>
        </row>
        <row r="792">
          <cell r="A792">
            <v>60152</v>
          </cell>
        </row>
        <row r="793">
          <cell r="A793">
            <v>60187</v>
          </cell>
        </row>
        <row r="794">
          <cell r="A794">
            <v>60208</v>
          </cell>
        </row>
        <row r="795">
          <cell r="A795">
            <v>60221</v>
          </cell>
        </row>
        <row r="796">
          <cell r="A796">
            <v>60261</v>
          </cell>
        </row>
        <row r="797">
          <cell r="A797">
            <v>60268</v>
          </cell>
        </row>
        <row r="798">
          <cell r="A798">
            <v>60307</v>
          </cell>
        </row>
        <row r="799">
          <cell r="A799">
            <v>60308</v>
          </cell>
        </row>
        <row r="800">
          <cell r="A800">
            <v>60353</v>
          </cell>
        </row>
        <row r="801">
          <cell r="A801">
            <v>60378</v>
          </cell>
        </row>
        <row r="802">
          <cell r="A802">
            <v>60388</v>
          </cell>
        </row>
        <row r="803">
          <cell r="A803">
            <v>60415</v>
          </cell>
        </row>
        <row r="804">
          <cell r="A804">
            <v>60517</v>
          </cell>
        </row>
        <row r="805">
          <cell r="A805">
            <v>60552</v>
          </cell>
        </row>
        <row r="806">
          <cell r="A806">
            <v>60573</v>
          </cell>
        </row>
        <row r="807">
          <cell r="A807">
            <v>60586</v>
          </cell>
        </row>
        <row r="808">
          <cell r="A808">
            <v>60626</v>
          </cell>
        </row>
        <row r="809">
          <cell r="A809">
            <v>60633</v>
          </cell>
        </row>
        <row r="810">
          <cell r="A810">
            <v>60685</v>
          </cell>
        </row>
        <row r="811">
          <cell r="A811">
            <v>60686</v>
          </cell>
        </row>
        <row r="812">
          <cell r="A812">
            <v>60731</v>
          </cell>
        </row>
        <row r="813">
          <cell r="A813">
            <v>60743</v>
          </cell>
        </row>
        <row r="814">
          <cell r="A814">
            <v>60753</v>
          </cell>
        </row>
        <row r="815">
          <cell r="A815">
            <v>60793</v>
          </cell>
        </row>
        <row r="816">
          <cell r="A816">
            <v>60882</v>
          </cell>
        </row>
        <row r="817">
          <cell r="A817">
            <v>60917</v>
          </cell>
        </row>
        <row r="818">
          <cell r="A818">
            <v>60938</v>
          </cell>
        </row>
        <row r="819">
          <cell r="A819">
            <v>60951</v>
          </cell>
        </row>
        <row r="820">
          <cell r="A820">
            <v>60991</v>
          </cell>
        </row>
        <row r="821">
          <cell r="A821">
            <v>60998</v>
          </cell>
        </row>
        <row r="822">
          <cell r="A822">
            <v>61042</v>
          </cell>
        </row>
        <row r="823">
          <cell r="A823">
            <v>61043</v>
          </cell>
        </row>
        <row r="824">
          <cell r="A824">
            <v>61088</v>
          </cell>
        </row>
        <row r="825">
          <cell r="A825">
            <v>61108</v>
          </cell>
        </row>
        <row r="826">
          <cell r="A826">
            <v>61118</v>
          </cell>
        </row>
        <row r="827">
          <cell r="A827">
            <v>61150</v>
          </cell>
        </row>
        <row r="828">
          <cell r="A828">
            <v>61247</v>
          </cell>
        </row>
        <row r="829">
          <cell r="A829">
            <v>61282</v>
          </cell>
        </row>
        <row r="830">
          <cell r="A830">
            <v>61303</v>
          </cell>
        </row>
        <row r="831">
          <cell r="A831">
            <v>61316</v>
          </cell>
        </row>
        <row r="832">
          <cell r="A832">
            <v>61356</v>
          </cell>
        </row>
        <row r="833">
          <cell r="A833">
            <v>61363</v>
          </cell>
        </row>
        <row r="834">
          <cell r="A834">
            <v>61427</v>
          </cell>
        </row>
        <row r="835">
          <cell r="A835">
            <v>61428</v>
          </cell>
        </row>
        <row r="836">
          <cell r="A836">
            <v>61473</v>
          </cell>
        </row>
        <row r="837">
          <cell r="A837">
            <v>61474</v>
          </cell>
        </row>
        <row r="838">
          <cell r="A838">
            <v>61484</v>
          </cell>
        </row>
        <row r="839">
          <cell r="A839">
            <v>61535</v>
          </cell>
        </row>
        <row r="840">
          <cell r="A840">
            <v>61613</v>
          </cell>
        </row>
        <row r="841">
          <cell r="A841">
            <v>61648</v>
          </cell>
        </row>
        <row r="842">
          <cell r="A842">
            <v>61669</v>
          </cell>
        </row>
        <row r="843">
          <cell r="A843">
            <v>61682</v>
          </cell>
        </row>
        <row r="844">
          <cell r="A844">
            <v>61722</v>
          </cell>
        </row>
        <row r="845">
          <cell r="A845">
            <v>61729</v>
          </cell>
        </row>
        <row r="846">
          <cell r="A846">
            <v>61784</v>
          </cell>
        </row>
        <row r="847">
          <cell r="A847">
            <v>61785</v>
          </cell>
        </row>
        <row r="848">
          <cell r="A848">
            <v>61830</v>
          </cell>
        </row>
        <row r="849">
          <cell r="A849">
            <v>61839</v>
          </cell>
        </row>
        <row r="850">
          <cell r="A850">
            <v>61849</v>
          </cell>
        </row>
        <row r="851">
          <cell r="A851">
            <v>61892</v>
          </cell>
        </row>
        <row r="852">
          <cell r="A852">
            <v>61978</v>
          </cell>
        </row>
        <row r="853">
          <cell r="A853">
            <v>62013</v>
          </cell>
        </row>
        <row r="854">
          <cell r="A854">
            <v>62034</v>
          </cell>
        </row>
        <row r="855">
          <cell r="A855">
            <v>62047</v>
          </cell>
        </row>
        <row r="856">
          <cell r="A856">
            <v>62087</v>
          </cell>
        </row>
        <row r="857">
          <cell r="A857">
            <v>62094</v>
          </cell>
        </row>
        <row r="858">
          <cell r="A858">
            <v>62134</v>
          </cell>
        </row>
        <row r="859">
          <cell r="A859">
            <v>62135</v>
          </cell>
        </row>
        <row r="860">
          <cell r="A860">
            <v>62180</v>
          </cell>
        </row>
        <row r="861">
          <cell r="A861">
            <v>62204</v>
          </cell>
        </row>
        <row r="862">
          <cell r="A862">
            <v>62214</v>
          </cell>
        </row>
        <row r="863">
          <cell r="A863">
            <v>62242</v>
          </cell>
        </row>
        <row r="864">
          <cell r="A864">
            <v>62343</v>
          </cell>
        </row>
        <row r="865">
          <cell r="A865">
            <v>62378</v>
          </cell>
        </row>
        <row r="866">
          <cell r="A866">
            <v>62399</v>
          </cell>
        </row>
        <row r="867">
          <cell r="A867">
            <v>62412</v>
          </cell>
        </row>
        <row r="868">
          <cell r="A868">
            <v>62452</v>
          </cell>
        </row>
        <row r="869">
          <cell r="A869">
            <v>62459</v>
          </cell>
        </row>
        <row r="870">
          <cell r="A870">
            <v>62519</v>
          </cell>
        </row>
        <row r="871">
          <cell r="A871">
            <v>62520</v>
          </cell>
        </row>
        <row r="872">
          <cell r="A872">
            <v>62565</v>
          </cell>
        </row>
        <row r="873">
          <cell r="A873">
            <v>62569</v>
          </cell>
        </row>
        <row r="874">
          <cell r="A874">
            <v>62579</v>
          </cell>
        </row>
        <row r="875">
          <cell r="A875">
            <v>62627</v>
          </cell>
        </row>
        <row r="876">
          <cell r="A876">
            <v>62708</v>
          </cell>
        </row>
        <row r="877">
          <cell r="A877">
            <v>62743</v>
          </cell>
        </row>
        <row r="878">
          <cell r="A878">
            <v>62764</v>
          </cell>
        </row>
        <row r="879">
          <cell r="A879">
            <v>62777</v>
          </cell>
        </row>
        <row r="880">
          <cell r="A880">
            <v>62817</v>
          </cell>
        </row>
        <row r="881">
          <cell r="A881">
            <v>62824</v>
          </cell>
        </row>
        <row r="882">
          <cell r="A882">
            <v>62876</v>
          </cell>
        </row>
        <row r="883">
          <cell r="A883">
            <v>62877</v>
          </cell>
        </row>
        <row r="884">
          <cell r="A884">
            <v>62922</v>
          </cell>
        </row>
        <row r="885">
          <cell r="A885">
            <v>62935</v>
          </cell>
        </row>
        <row r="886">
          <cell r="A886">
            <v>62945</v>
          </cell>
        </row>
        <row r="887">
          <cell r="A887">
            <v>62984</v>
          </cell>
        </row>
        <row r="888">
          <cell r="A888">
            <v>63074</v>
          </cell>
        </row>
        <row r="889">
          <cell r="A889">
            <v>63109</v>
          </cell>
        </row>
        <row r="890">
          <cell r="A890">
            <v>63130</v>
          </cell>
        </row>
        <row r="891">
          <cell r="A891">
            <v>63143</v>
          </cell>
        </row>
        <row r="892">
          <cell r="A892">
            <v>63183</v>
          </cell>
        </row>
        <row r="893">
          <cell r="A893">
            <v>63190</v>
          </cell>
        </row>
        <row r="894">
          <cell r="A894">
            <v>63226</v>
          </cell>
        </row>
        <row r="895">
          <cell r="A895">
            <v>63227</v>
          </cell>
        </row>
        <row r="896">
          <cell r="A896">
            <v>63272</v>
          </cell>
        </row>
        <row r="897">
          <cell r="A897">
            <v>63300</v>
          </cell>
        </row>
        <row r="898">
          <cell r="A898">
            <v>63310</v>
          </cell>
        </row>
        <row r="899">
          <cell r="A899">
            <v>63334</v>
          </cell>
        </row>
        <row r="900">
          <cell r="A900">
            <v>63439</v>
          </cell>
        </row>
        <row r="901">
          <cell r="A901">
            <v>63474</v>
          </cell>
        </row>
        <row r="902">
          <cell r="A902">
            <v>63495</v>
          </cell>
        </row>
        <row r="903">
          <cell r="A903">
            <v>63508</v>
          </cell>
        </row>
        <row r="904">
          <cell r="A904">
            <v>63548</v>
          </cell>
        </row>
        <row r="905">
          <cell r="A905">
            <v>63555</v>
          </cell>
        </row>
        <row r="906">
          <cell r="A906">
            <v>63611</v>
          </cell>
        </row>
        <row r="907">
          <cell r="A907">
            <v>63612</v>
          </cell>
        </row>
        <row r="908">
          <cell r="A908">
            <v>63657</v>
          </cell>
        </row>
        <row r="909">
          <cell r="A909">
            <v>63665</v>
          </cell>
        </row>
        <row r="910">
          <cell r="A910">
            <v>63675</v>
          </cell>
        </row>
        <row r="911">
          <cell r="A911">
            <v>63719</v>
          </cell>
        </row>
        <row r="912">
          <cell r="A912">
            <v>63804</v>
          </cell>
        </row>
        <row r="913">
          <cell r="A913">
            <v>63839</v>
          </cell>
        </row>
        <row r="914">
          <cell r="A914">
            <v>63860</v>
          </cell>
        </row>
        <row r="915">
          <cell r="A915">
            <v>63873</v>
          </cell>
        </row>
        <row r="916">
          <cell r="A916">
            <v>63913</v>
          </cell>
        </row>
        <row r="917">
          <cell r="A917">
            <v>63920</v>
          </cell>
        </row>
        <row r="918">
          <cell r="A918">
            <v>63968</v>
          </cell>
        </row>
        <row r="919">
          <cell r="A919">
            <v>63969</v>
          </cell>
        </row>
        <row r="920">
          <cell r="A920">
            <v>64014</v>
          </cell>
        </row>
        <row r="921">
          <cell r="A921">
            <v>64030</v>
          </cell>
        </row>
        <row r="922">
          <cell r="A922">
            <v>64040</v>
          </cell>
        </row>
        <row r="923">
          <cell r="A923">
            <v>64076</v>
          </cell>
        </row>
        <row r="924">
          <cell r="A924">
            <v>64169</v>
          </cell>
        </row>
        <row r="925">
          <cell r="A925">
            <v>64204</v>
          </cell>
        </row>
        <row r="926">
          <cell r="A926">
            <v>64225</v>
          </cell>
        </row>
        <row r="927">
          <cell r="A927">
            <v>64238</v>
          </cell>
        </row>
        <row r="928">
          <cell r="A928">
            <v>64278</v>
          </cell>
        </row>
        <row r="929">
          <cell r="A929">
            <v>64285</v>
          </cell>
        </row>
        <row r="930">
          <cell r="A930">
            <v>64346</v>
          </cell>
        </row>
        <row r="931">
          <cell r="A931">
            <v>64347</v>
          </cell>
        </row>
        <row r="932">
          <cell r="A932">
            <v>64392</v>
          </cell>
        </row>
        <row r="933">
          <cell r="A933">
            <v>64396</v>
          </cell>
        </row>
        <row r="934">
          <cell r="A934">
            <v>64406</v>
          </cell>
        </row>
        <row r="935">
          <cell r="A935">
            <v>64454</v>
          </cell>
        </row>
        <row r="936">
          <cell r="A936">
            <v>64535</v>
          </cell>
        </row>
        <row r="937">
          <cell r="A937">
            <v>64570</v>
          </cell>
        </row>
        <row r="938">
          <cell r="A938">
            <v>64591</v>
          </cell>
        </row>
        <row r="939">
          <cell r="A939">
            <v>64604</v>
          </cell>
        </row>
        <row r="940">
          <cell r="A940">
            <v>64644</v>
          </cell>
        </row>
        <row r="941">
          <cell r="A941">
            <v>64651</v>
          </cell>
        </row>
        <row r="942">
          <cell r="A942">
            <v>64703</v>
          </cell>
        </row>
        <row r="943">
          <cell r="A943">
            <v>64704</v>
          </cell>
        </row>
        <row r="944">
          <cell r="A944">
            <v>64749</v>
          </cell>
        </row>
        <row r="945">
          <cell r="A945">
            <v>64761</v>
          </cell>
        </row>
        <row r="946">
          <cell r="A946">
            <v>64771</v>
          </cell>
        </row>
        <row r="947">
          <cell r="A947">
            <v>64811</v>
          </cell>
        </row>
        <row r="948">
          <cell r="A948">
            <v>64900</v>
          </cell>
        </row>
        <row r="949">
          <cell r="A949">
            <v>64935</v>
          </cell>
        </row>
        <row r="950">
          <cell r="A950">
            <v>64956</v>
          </cell>
        </row>
        <row r="951">
          <cell r="A951">
            <v>64969</v>
          </cell>
        </row>
        <row r="952">
          <cell r="A952">
            <v>65009</v>
          </cell>
        </row>
        <row r="953">
          <cell r="A953">
            <v>65016</v>
          </cell>
        </row>
        <row r="954">
          <cell r="A954">
            <v>65060</v>
          </cell>
        </row>
        <row r="955">
          <cell r="A955">
            <v>65061</v>
          </cell>
        </row>
        <row r="956">
          <cell r="A956">
            <v>65106</v>
          </cell>
        </row>
        <row r="957">
          <cell r="A957">
            <v>65126</v>
          </cell>
        </row>
        <row r="958">
          <cell r="A958">
            <v>65136</v>
          </cell>
        </row>
        <row r="959">
          <cell r="A959">
            <v>65168</v>
          </cell>
        </row>
        <row r="960">
          <cell r="A960">
            <v>65265</v>
          </cell>
        </row>
        <row r="961">
          <cell r="A961">
            <v>65300</v>
          </cell>
        </row>
        <row r="962">
          <cell r="A962">
            <v>65321</v>
          </cell>
        </row>
        <row r="963">
          <cell r="A963">
            <v>65334</v>
          </cell>
        </row>
        <row r="964">
          <cell r="A964">
            <v>65374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as"/>
      <sheetName val="Tabelas"/>
      <sheetName val="Resumo"/>
      <sheetName val="CART CDI"/>
      <sheetName val="CART PRÉ "/>
      <sheetName val="CART USD"/>
      <sheetName val="P.T.Pré"/>
      <sheetName val="P.T.USD"/>
      <sheetName val="PRÉ César"/>
      <sheetName val="USD César"/>
      <sheetName val="P.T.Pré César"/>
      <sheetName val="P.T.USD César"/>
      <sheetName val="P.T. CDI César"/>
      <sheetName val="Ações"/>
    </sheetNames>
    <sheetDataSet>
      <sheetData sheetId="0"/>
      <sheetData sheetId="1" refreshError="1">
        <row r="2">
          <cell r="A2">
            <v>34380</v>
          </cell>
        </row>
        <row r="3">
          <cell r="A3">
            <v>34486</v>
          </cell>
        </row>
        <row r="4">
          <cell r="A4">
            <v>34445</v>
          </cell>
        </row>
        <row r="5">
          <cell r="A5">
            <v>34487</v>
          </cell>
        </row>
        <row r="6">
          <cell r="A6">
            <v>34584</v>
          </cell>
        </row>
        <row r="7">
          <cell r="A7">
            <v>34610</v>
          </cell>
        </row>
        <row r="8">
          <cell r="A8">
            <v>34619</v>
          </cell>
        </row>
        <row r="9">
          <cell r="A9">
            <v>34640</v>
          </cell>
        </row>
        <row r="10">
          <cell r="A10">
            <v>34653</v>
          </cell>
        </row>
        <row r="11">
          <cell r="A11">
            <v>34757</v>
          </cell>
        </row>
        <row r="12">
          <cell r="A12">
            <v>34758</v>
          </cell>
        </row>
        <row r="13">
          <cell r="A13">
            <v>34802</v>
          </cell>
        </row>
        <row r="14">
          <cell r="A14">
            <v>34803</v>
          </cell>
        </row>
        <row r="15">
          <cell r="A15">
            <v>34810</v>
          </cell>
        </row>
        <row r="16">
          <cell r="A16">
            <v>34820</v>
          </cell>
        </row>
        <row r="17">
          <cell r="A17">
            <v>34865</v>
          </cell>
        </row>
        <row r="18">
          <cell r="A18">
            <v>34949</v>
          </cell>
        </row>
        <row r="19">
          <cell r="A19">
            <v>34984</v>
          </cell>
        </row>
        <row r="20">
          <cell r="A20">
            <v>35005</v>
          </cell>
        </row>
        <row r="21">
          <cell r="A21">
            <v>35018</v>
          </cell>
        </row>
        <row r="22">
          <cell r="A22">
            <v>35058</v>
          </cell>
        </row>
        <row r="23">
          <cell r="A23">
            <v>35065</v>
          </cell>
        </row>
        <row r="24">
          <cell r="A24">
            <v>35114</v>
          </cell>
        </row>
        <row r="25">
          <cell r="A25">
            <v>35115</v>
          </cell>
        </row>
        <row r="26">
          <cell r="A26">
            <v>35159</v>
          </cell>
        </row>
        <row r="27">
          <cell r="A27">
            <v>35160</v>
          </cell>
        </row>
        <row r="28">
          <cell r="A28">
            <v>35176</v>
          </cell>
        </row>
        <row r="29">
          <cell r="A29">
            <v>35186</v>
          </cell>
        </row>
        <row r="30">
          <cell r="A30">
            <v>35222</v>
          </cell>
        </row>
        <row r="31">
          <cell r="A31">
            <v>35315</v>
          </cell>
        </row>
        <row r="32">
          <cell r="A32">
            <v>35341</v>
          </cell>
        </row>
        <row r="33">
          <cell r="A33">
            <v>35350</v>
          </cell>
        </row>
        <row r="34">
          <cell r="A34">
            <v>35371</v>
          </cell>
        </row>
        <row r="35">
          <cell r="A35">
            <v>35384</v>
          </cell>
        </row>
        <row r="36">
          <cell r="A36">
            <v>35424</v>
          </cell>
        </row>
        <row r="37">
          <cell r="A37">
            <v>35431</v>
          </cell>
        </row>
        <row r="38">
          <cell r="A38">
            <v>35471</v>
          </cell>
        </row>
        <row r="39">
          <cell r="A39">
            <v>35472</v>
          </cell>
        </row>
        <row r="40">
          <cell r="A40">
            <v>35516</v>
          </cell>
        </row>
        <row r="41">
          <cell r="A41">
            <v>35517</v>
          </cell>
        </row>
        <row r="42">
          <cell r="A42">
            <v>35541</v>
          </cell>
        </row>
        <row r="43">
          <cell r="A43">
            <v>35551</v>
          </cell>
        </row>
        <row r="44">
          <cell r="A44">
            <v>35579</v>
          </cell>
        </row>
        <row r="45">
          <cell r="A45">
            <v>35680</v>
          </cell>
        </row>
        <row r="46">
          <cell r="A46">
            <v>35715</v>
          </cell>
        </row>
        <row r="47">
          <cell r="A47">
            <v>35736</v>
          </cell>
        </row>
        <row r="48">
          <cell r="A48">
            <v>35749</v>
          </cell>
        </row>
        <row r="49">
          <cell r="A49">
            <v>35789</v>
          </cell>
        </row>
        <row r="50">
          <cell r="A50">
            <v>35796</v>
          </cell>
        </row>
        <row r="51">
          <cell r="A51">
            <v>35849</v>
          </cell>
        </row>
        <row r="52">
          <cell r="A52">
            <v>35850</v>
          </cell>
        </row>
        <row r="53">
          <cell r="A53">
            <v>35894</v>
          </cell>
        </row>
        <row r="54">
          <cell r="A54">
            <v>35895</v>
          </cell>
        </row>
        <row r="55">
          <cell r="A55">
            <v>35906</v>
          </cell>
        </row>
        <row r="56">
          <cell r="A56">
            <v>35916</v>
          </cell>
        </row>
        <row r="57">
          <cell r="A57">
            <v>35957</v>
          </cell>
        </row>
        <row r="58">
          <cell r="A58">
            <v>36045</v>
          </cell>
        </row>
        <row r="59">
          <cell r="A59">
            <v>36080</v>
          </cell>
        </row>
        <row r="60">
          <cell r="A60">
            <v>36101</v>
          </cell>
        </row>
        <row r="61">
          <cell r="A61">
            <v>36154</v>
          </cell>
        </row>
        <row r="62">
          <cell r="A62">
            <v>36161</v>
          </cell>
        </row>
        <row r="63">
          <cell r="A63">
            <v>36206</v>
          </cell>
        </row>
        <row r="64">
          <cell r="A64">
            <v>36207</v>
          </cell>
        </row>
        <row r="65">
          <cell r="A65">
            <v>36251</v>
          </cell>
        </row>
        <row r="66">
          <cell r="A66">
            <v>36252</v>
          </cell>
        </row>
        <row r="67">
          <cell r="A67">
            <v>36271</v>
          </cell>
        </row>
        <row r="68">
          <cell r="A68">
            <v>36281</v>
          </cell>
        </row>
        <row r="69">
          <cell r="A69">
            <v>36314</v>
          </cell>
        </row>
        <row r="70">
          <cell r="A70">
            <v>36410</v>
          </cell>
        </row>
        <row r="71">
          <cell r="A71">
            <v>36445</v>
          </cell>
        </row>
        <row r="72">
          <cell r="A72">
            <v>36466</v>
          </cell>
        </row>
        <row r="73">
          <cell r="A73">
            <v>36479</v>
          </cell>
        </row>
        <row r="74">
          <cell r="A74">
            <v>36526</v>
          </cell>
        </row>
        <row r="75">
          <cell r="A75">
            <v>36591</v>
          </cell>
        </row>
        <row r="76">
          <cell r="A76">
            <v>36636</v>
          </cell>
        </row>
        <row r="77">
          <cell r="A77">
            <v>36637</v>
          </cell>
        </row>
        <row r="78">
          <cell r="A78">
            <v>36647</v>
          </cell>
        </row>
        <row r="79">
          <cell r="A79">
            <v>36699</v>
          </cell>
        </row>
        <row r="80">
          <cell r="A80">
            <v>36776</v>
          </cell>
        </row>
        <row r="81">
          <cell r="A81">
            <v>36802</v>
          </cell>
        </row>
        <row r="82">
          <cell r="A82">
            <v>36811</v>
          </cell>
        </row>
        <row r="83">
          <cell r="A83">
            <v>36832</v>
          </cell>
        </row>
        <row r="84">
          <cell r="A84">
            <v>36845</v>
          </cell>
        </row>
        <row r="85">
          <cell r="A85">
            <v>36885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IRA"/>
      <sheetName val="SUMMARY"/>
      <sheetName val="MTM"/>
      <sheetName val="CDOLAR"/>
      <sheetName val="INDICES"/>
      <sheetName val="FERIADOS"/>
      <sheetName val="Macro"/>
      <sheetName val="MTD R$"/>
      <sheetName val="Module1"/>
    </sheetNames>
    <sheetDataSet>
      <sheetData sheetId="0"/>
      <sheetData sheetId="1"/>
      <sheetData sheetId="2"/>
      <sheetData sheetId="3" refreshError="1">
        <row r="1">
          <cell r="I1">
            <v>36189</v>
          </cell>
          <cell r="J1">
            <v>1.9206000000000001</v>
          </cell>
          <cell r="L1">
            <v>0</v>
          </cell>
        </row>
        <row r="2">
          <cell r="I2">
            <v>36192</v>
          </cell>
          <cell r="J2">
            <v>1.9831999824208599</v>
          </cell>
          <cell r="K2">
            <v>0.96965581000000001</v>
          </cell>
          <cell r="L2">
            <v>0</v>
          </cell>
          <cell r="M2">
            <v>-91.032564640000004</v>
          </cell>
          <cell r="N2">
            <v>-364.13025856000002</v>
          </cell>
        </row>
        <row r="3">
          <cell r="I3">
            <v>36193</v>
          </cell>
          <cell r="J3">
            <v>1.9835774569462601</v>
          </cell>
          <cell r="K3">
            <v>0.97135201999999998</v>
          </cell>
          <cell r="L3">
            <v>0</v>
          </cell>
          <cell r="M3">
            <v>-43.284217599999998</v>
          </cell>
          <cell r="N3">
            <v>-257.83178213000002</v>
          </cell>
        </row>
        <row r="4">
          <cell r="I4">
            <v>36194</v>
          </cell>
          <cell r="J4">
            <v>1.9839550033186899</v>
          </cell>
          <cell r="K4">
            <v>0.97305120000000001</v>
          </cell>
          <cell r="L4">
            <v>0</v>
          </cell>
          <cell r="M4">
            <v>-27.194566940000001</v>
          </cell>
          <cell r="N4">
            <v>-194.03133263000001</v>
          </cell>
        </row>
        <row r="5">
          <cell r="I5">
            <v>36195</v>
          </cell>
          <cell r="J5">
            <v>1.98433262155181</v>
          </cell>
          <cell r="K5">
            <v>0.97475336000000001</v>
          </cell>
          <cell r="L5">
            <v>0</v>
          </cell>
          <cell r="M5">
            <v>-19.11693678</v>
          </cell>
          <cell r="N5">
            <v>-151.47986545000001</v>
          </cell>
        </row>
        <row r="6">
          <cell r="I6">
            <v>36196</v>
          </cell>
          <cell r="J6">
            <v>1.9847103116593201</v>
          </cell>
          <cell r="K6">
            <v>0.97645848999999996</v>
          </cell>
          <cell r="L6">
            <v>0</v>
          </cell>
          <cell r="M6">
            <v>-14.259828000000001</v>
          </cell>
          <cell r="N6">
            <v>-121.07064714000001</v>
          </cell>
        </row>
        <row r="7">
          <cell r="I7">
            <v>36199</v>
          </cell>
          <cell r="J7">
            <v>1.9850880736548799</v>
          </cell>
          <cell r="K7">
            <v>0.9781666</v>
          </cell>
          <cell r="L7">
            <v>0</v>
          </cell>
          <cell r="M7">
            <v>-11.01735944</v>
          </cell>
          <cell r="N7">
            <v>-78.600248750000006</v>
          </cell>
        </row>
        <row r="8">
          <cell r="I8">
            <v>36200</v>
          </cell>
          <cell r="J8">
            <v>1.9854659075521801</v>
          </cell>
          <cell r="K8">
            <v>0.97987769999999996</v>
          </cell>
          <cell r="L8">
            <v>0</v>
          </cell>
          <cell r="M8">
            <v>-8.6991547800000006</v>
          </cell>
          <cell r="N8">
            <v>-65.854807030000003</v>
          </cell>
        </row>
        <row r="9">
          <cell r="I9">
            <v>36201</v>
          </cell>
          <cell r="J9">
            <v>1.9858438133648999</v>
          </cell>
          <cell r="K9">
            <v>0.98159178999999996</v>
          </cell>
          <cell r="L9">
            <v>0</v>
          </cell>
          <cell r="M9">
            <v>-6.95932102</v>
          </cell>
          <cell r="N9">
            <v>-55.224625949999997</v>
          </cell>
        </row>
        <row r="10">
          <cell r="I10">
            <v>36202</v>
          </cell>
          <cell r="J10">
            <v>1.9862217911067399</v>
          </cell>
          <cell r="K10">
            <v>0.98330888000000005</v>
          </cell>
          <cell r="L10">
            <v>0</v>
          </cell>
          <cell r="M10">
            <v>-5.60541775</v>
          </cell>
          <cell r="N10">
            <v>-46.22155394</v>
          </cell>
        </row>
        <row r="11">
          <cell r="I11">
            <v>36203</v>
          </cell>
          <cell r="J11">
            <v>1.9865998407913901</v>
          </cell>
          <cell r="K11">
            <v>0.98502898000000005</v>
          </cell>
          <cell r="L11">
            <v>0</v>
          </cell>
          <cell r="M11">
            <v>-4.5218541800000001</v>
          </cell>
          <cell r="N11">
            <v>-38.496911279999999</v>
          </cell>
        </row>
        <row r="12">
          <cell r="I12">
            <v>36208</v>
          </cell>
          <cell r="J12">
            <v>1.9869779624325301</v>
          </cell>
          <cell r="K12">
            <v>0.98675208000000003</v>
          </cell>
          <cell r="L12">
            <v>0</v>
          </cell>
          <cell r="M12">
            <v>-3.6350105400000001</v>
          </cell>
          <cell r="N12">
            <v>-25.10131539</v>
          </cell>
        </row>
        <row r="13">
          <cell r="I13">
            <v>36209</v>
          </cell>
          <cell r="J13">
            <v>1.9873561560438699</v>
          </cell>
          <cell r="K13">
            <v>0.98847819999999997</v>
          </cell>
          <cell r="L13">
            <v>0</v>
          </cell>
          <cell r="M13">
            <v>-2.8957735599999999</v>
          </cell>
          <cell r="N13">
            <v>-20.739235749999999</v>
          </cell>
        </row>
        <row r="14">
          <cell r="I14">
            <v>36210</v>
          </cell>
          <cell r="J14">
            <v>1.9877344216391</v>
          </cell>
          <cell r="K14">
            <v>0.99020733999999999</v>
          </cell>
          <cell r="L14">
            <v>0</v>
          </cell>
          <cell r="M14">
            <v>-2.2701229199999999</v>
          </cell>
          <cell r="N14">
            <v>-16.787416010000001</v>
          </cell>
        </row>
        <row r="15">
          <cell r="I15">
            <v>36213</v>
          </cell>
          <cell r="J15">
            <v>1.9881127592319201</v>
          </cell>
          <cell r="K15">
            <v>0.99193949999999997</v>
          </cell>
          <cell r="L15">
            <v>0</v>
          </cell>
          <cell r="M15">
            <v>-1.73374698</v>
          </cell>
          <cell r="N15">
            <v>-12.0907444</v>
          </cell>
        </row>
        <row r="16">
          <cell r="I16">
            <v>36214</v>
          </cell>
          <cell r="J16">
            <v>1.98849116883604</v>
          </cell>
          <cell r="K16">
            <v>0.99367470000000002</v>
          </cell>
          <cell r="L16">
            <v>0</v>
          </cell>
          <cell r="M16">
            <v>-1.2688102000000001</v>
          </cell>
          <cell r="N16">
            <v>-9.1084365100000007</v>
          </cell>
        </row>
        <row r="17">
          <cell r="I17">
            <v>36215</v>
          </cell>
          <cell r="J17">
            <v>1.98886965046516</v>
          </cell>
          <cell r="K17">
            <v>0.99541292999999997</v>
          </cell>
          <cell r="L17">
            <v>0</v>
          </cell>
          <cell r="M17">
            <v>-0.86193131999999995</v>
          </cell>
          <cell r="N17">
            <v>-6.3513341099999998</v>
          </cell>
        </row>
        <row r="18">
          <cell r="I18">
            <v>36216</v>
          </cell>
          <cell r="J18">
            <v>1.98924820413299</v>
          </cell>
          <cell r="K18">
            <v>0.99715419000000005</v>
          </cell>
          <cell r="L18">
            <v>0</v>
          </cell>
          <cell r="M18">
            <v>-0.50287475999999998</v>
          </cell>
          <cell r="N18">
            <v>-3.7944072900000001</v>
          </cell>
        </row>
        <row r="19">
          <cell r="I19">
            <v>36217</v>
          </cell>
          <cell r="J19">
            <v>1.98962682985325</v>
          </cell>
          <cell r="K19">
            <v>0.99889850999999996</v>
          </cell>
          <cell r="L19">
            <v>0</v>
          </cell>
          <cell r="M19">
            <v>-0.18367728</v>
          </cell>
          <cell r="N19">
            <v>-1.4162018300000001</v>
          </cell>
        </row>
        <row r="20">
          <cell r="I20">
            <v>36220</v>
          </cell>
          <cell r="J20">
            <v>1.99000552758886</v>
          </cell>
          <cell r="K20">
            <v>1.00064588</v>
          </cell>
          <cell r="L20">
            <v>0</v>
          </cell>
          <cell r="M20">
            <v>0.10194921999999999</v>
          </cell>
          <cell r="N20">
            <v>0.75004947</v>
          </cell>
        </row>
        <row r="21">
          <cell r="I21">
            <v>36221</v>
          </cell>
          <cell r="J21">
            <v>1.9917272939874999</v>
          </cell>
          <cell r="K21">
            <v>1.0016765400000001</v>
          </cell>
          <cell r="L21">
            <v>0</v>
          </cell>
          <cell r="M21">
            <v>0.25128127</v>
          </cell>
          <cell r="N21">
            <v>1.88610985</v>
          </cell>
        </row>
        <row r="22">
          <cell r="I22">
            <v>36222</v>
          </cell>
          <cell r="J22">
            <v>1.99345055007021</v>
          </cell>
          <cell r="K22">
            <v>1.0027082700000001</v>
          </cell>
          <cell r="L22">
            <v>0</v>
          </cell>
          <cell r="M22">
            <v>0.38639761</v>
          </cell>
          <cell r="N22">
            <v>2.9544761799999999</v>
          </cell>
        </row>
        <row r="23">
          <cell r="I23">
            <v>36223</v>
          </cell>
          <cell r="J23">
            <v>1.9951752971258701</v>
          </cell>
          <cell r="K23">
            <v>1.0037410600000001</v>
          </cell>
          <cell r="L23">
            <v>0</v>
          </cell>
          <cell r="M23">
            <v>0.50923594000000005</v>
          </cell>
          <cell r="N23">
            <v>3.9611226199999998</v>
          </cell>
        </row>
        <row r="24">
          <cell r="I24">
            <v>36224</v>
          </cell>
          <cell r="J24">
            <v>1.99690153644449</v>
          </cell>
          <cell r="K24">
            <v>1.0047749100000001</v>
          </cell>
          <cell r="L24">
            <v>0</v>
          </cell>
          <cell r="M24">
            <v>0.62139705999999995</v>
          </cell>
          <cell r="N24">
            <v>4.9113405800000001</v>
          </cell>
        </row>
        <row r="25">
          <cell r="I25">
            <v>36227</v>
          </cell>
          <cell r="J25">
            <v>1.9986292693171801</v>
          </cell>
          <cell r="K25">
            <v>1.00580983</v>
          </cell>
          <cell r="L25">
            <v>0</v>
          </cell>
          <cell r="M25">
            <v>0.72421511000000005</v>
          </cell>
          <cell r="N25">
            <v>5.5040528100000001</v>
          </cell>
        </row>
        <row r="26">
          <cell r="I26">
            <v>36228</v>
          </cell>
          <cell r="J26">
            <v>2.0003584970361699</v>
          </cell>
          <cell r="K26">
            <v>1.0068458199999999</v>
          </cell>
          <cell r="L26">
            <v>0</v>
          </cell>
          <cell r="M26">
            <v>0.81881077999999996</v>
          </cell>
          <cell r="N26">
            <v>6.3192171300000002</v>
          </cell>
        </row>
        <row r="27">
          <cell r="I27">
            <v>36229</v>
          </cell>
          <cell r="J27">
            <v>2.00208922089482</v>
          </cell>
          <cell r="K27">
            <v>1.00788287</v>
          </cell>
          <cell r="L27">
            <v>0</v>
          </cell>
          <cell r="M27">
            <v>0.90613259999999995</v>
          </cell>
          <cell r="N27">
            <v>7.0945835900000001</v>
          </cell>
        </row>
        <row r="28">
          <cell r="I28">
            <v>36230</v>
          </cell>
          <cell r="J28">
            <v>2.00382144218759</v>
          </cell>
          <cell r="K28">
            <v>1.00892099</v>
          </cell>
          <cell r="L28">
            <v>0</v>
          </cell>
          <cell r="M28">
            <v>0.98698832999999997</v>
          </cell>
          <cell r="N28">
            <v>7.83306521</v>
          </cell>
        </row>
        <row r="29">
          <cell r="I29">
            <v>36231</v>
          </cell>
          <cell r="J29">
            <v>2.00555516221007</v>
          </cell>
          <cell r="K29">
            <v>1.00996018</v>
          </cell>
          <cell r="L29">
            <v>0</v>
          </cell>
          <cell r="M29">
            <v>1.0620706600000001</v>
          </cell>
          <cell r="N29">
            <v>8.5372975400000009</v>
          </cell>
        </row>
        <row r="30">
          <cell r="I30">
            <v>36234</v>
          </cell>
          <cell r="J30">
            <v>2.0072903822589798</v>
          </cell>
          <cell r="K30">
            <v>1.0110004399999999</v>
          </cell>
          <cell r="L30">
            <v>0</v>
          </cell>
          <cell r="M30">
            <v>1.1319764999999999</v>
          </cell>
          <cell r="N30">
            <v>8.8003522899999993</v>
          </cell>
        </row>
        <row r="31">
          <cell r="I31">
            <v>36235</v>
          </cell>
          <cell r="J31">
            <v>2.0090271036321501</v>
          </cell>
          <cell r="K31">
            <v>1.01204177</v>
          </cell>
          <cell r="L31">
            <v>0</v>
          </cell>
          <cell r="M31">
            <v>1.19722353</v>
          </cell>
          <cell r="N31">
            <v>9.4239952599999999</v>
          </cell>
        </row>
        <row r="32">
          <cell r="I32">
            <v>36236</v>
          </cell>
          <cell r="J32">
            <v>2.0107653276285302</v>
          </cell>
          <cell r="K32">
            <v>1.0130841799999999</v>
          </cell>
          <cell r="L32">
            <v>0</v>
          </cell>
          <cell r="M32">
            <v>1.2582622000000001</v>
          </cell>
          <cell r="N32">
            <v>10.02192178</v>
          </cell>
        </row>
        <row r="33">
          <cell r="I33">
            <v>36237</v>
          </cell>
          <cell r="J33">
            <v>2.01250505554821</v>
          </cell>
          <cell r="K33">
            <v>1.01412765</v>
          </cell>
          <cell r="L33">
            <v>0</v>
          </cell>
          <cell r="M33">
            <v>1.3154872099999999</v>
          </cell>
          <cell r="N33">
            <v>10.59573996</v>
          </cell>
        </row>
        <row r="34">
          <cell r="I34">
            <v>36238</v>
          </cell>
          <cell r="J34">
            <v>2.01424628869239</v>
          </cell>
          <cell r="K34">
            <v>1.01517221</v>
          </cell>
          <cell r="L34">
            <v>0</v>
          </cell>
          <cell r="M34">
            <v>1.36924504</v>
          </cell>
          <cell r="N34">
            <v>11.14692662</v>
          </cell>
        </row>
        <row r="35">
          <cell r="I35">
            <v>36241</v>
          </cell>
          <cell r="J35">
            <v>2.0159890283633999</v>
          </cell>
          <cell r="K35">
            <v>1.01621783</v>
          </cell>
          <cell r="L35">
            <v>0</v>
          </cell>
          <cell r="M35">
            <v>1.4198414500000001</v>
          </cell>
          <cell r="N35">
            <v>11.22773121</v>
          </cell>
        </row>
        <row r="36">
          <cell r="I36">
            <v>36242</v>
          </cell>
          <cell r="J36">
            <v>2.0177332758647002</v>
          </cell>
          <cell r="K36">
            <v>1.01726454</v>
          </cell>
          <cell r="L36">
            <v>0</v>
          </cell>
          <cell r="M36">
            <v>1.4675474500000001</v>
          </cell>
          <cell r="N36">
            <v>11.726856850000001</v>
          </cell>
        </row>
        <row r="37">
          <cell r="I37">
            <v>36243</v>
          </cell>
          <cell r="J37">
            <v>2.01947903250087</v>
          </cell>
          <cell r="K37">
            <v>1.0183123199999999</v>
          </cell>
          <cell r="L37">
            <v>0</v>
          </cell>
          <cell r="M37">
            <v>1.51260382</v>
          </cell>
          <cell r="N37">
            <v>12.2082151</v>
          </cell>
        </row>
        <row r="38">
          <cell r="I38">
            <v>36244</v>
          </cell>
          <cell r="J38">
            <v>2.0212262995776298</v>
          </cell>
          <cell r="K38">
            <v>1.0193611899999999</v>
          </cell>
          <cell r="L38">
            <v>0</v>
          </cell>
          <cell r="M38">
            <v>1.55522535</v>
          </cell>
          <cell r="N38">
            <v>12.672775809999999</v>
          </cell>
        </row>
        <row r="39">
          <cell r="I39">
            <v>36245</v>
          </cell>
          <cell r="J39">
            <v>2.0229750784018101</v>
          </cell>
          <cell r="K39">
            <v>1.0204111300000001</v>
          </cell>
          <cell r="L39">
            <v>0</v>
          </cell>
          <cell r="M39">
            <v>1.5956041599999999</v>
          </cell>
          <cell r="N39">
            <v>13.121439560000001</v>
          </cell>
        </row>
        <row r="40">
          <cell r="I40">
            <v>36248</v>
          </cell>
          <cell r="J40">
            <v>2.0247253702814101</v>
          </cell>
          <cell r="K40">
            <v>1.0214621500000001</v>
          </cell>
          <cell r="L40">
            <v>0</v>
          </cell>
          <cell r="M40">
            <v>1.6339127899999999</v>
          </cell>
          <cell r="N40">
            <v>13.095550729999999</v>
          </cell>
        </row>
        <row r="41">
          <cell r="I41">
            <v>36249</v>
          </cell>
          <cell r="J41">
            <v>2.0264771765255101</v>
          </cell>
          <cell r="K41">
            <v>1.0225142599999999</v>
          </cell>
          <cell r="L41">
            <v>0</v>
          </cell>
          <cell r="M41">
            <v>1.6703064299999999</v>
          </cell>
          <cell r="N41">
            <v>13.50855572</v>
          </cell>
        </row>
        <row r="42">
          <cell r="I42">
            <v>36250</v>
          </cell>
          <cell r="J42">
            <v>2.0282304984443602</v>
          </cell>
          <cell r="K42">
            <v>1.02356745</v>
          </cell>
          <cell r="L42">
            <v>0</v>
          </cell>
          <cell r="M42">
            <v>1.7049251000000001</v>
          </cell>
          <cell r="N42">
            <v>13.908659099999999</v>
          </cell>
        </row>
        <row r="43">
          <cell r="I43">
            <v>36255</v>
          </cell>
          <cell r="J43">
            <v>2.02998533659721</v>
          </cell>
          <cell r="K43">
            <v>1.02462173</v>
          </cell>
          <cell r="L43">
            <v>0</v>
          </cell>
          <cell r="M43">
            <v>1.73789577</v>
          </cell>
          <cell r="N43">
            <v>13.43003186</v>
          </cell>
        </row>
        <row r="44">
          <cell r="I44">
            <v>36256</v>
          </cell>
          <cell r="J44">
            <v>2.03215498794306</v>
          </cell>
          <cell r="K44">
            <v>1.0252844299999999</v>
          </cell>
          <cell r="L44">
            <v>0</v>
          </cell>
          <cell r="M44">
            <v>1.7426034399999999</v>
          </cell>
          <cell r="N44">
            <v>13.58566267</v>
          </cell>
        </row>
        <row r="45">
          <cell r="I45">
            <v>36257</v>
          </cell>
          <cell r="J45">
            <v>2.0343269582154999</v>
          </cell>
          <cell r="K45">
            <v>1.0259475600000001</v>
          </cell>
          <cell r="L45">
            <v>0</v>
          </cell>
          <cell r="M45">
            <v>1.7470972199999999</v>
          </cell>
          <cell r="N45">
            <v>13.73694302</v>
          </cell>
        </row>
        <row r="46">
          <cell r="I46">
            <v>36258</v>
          </cell>
          <cell r="J46">
            <v>2.0365012498929902</v>
          </cell>
          <cell r="K46">
            <v>1.0266111200000001</v>
          </cell>
          <cell r="L46">
            <v>0</v>
          </cell>
          <cell r="M46">
            <v>1.7513912199999999</v>
          </cell>
          <cell r="N46">
            <v>13.884062200000001</v>
          </cell>
        </row>
        <row r="47">
          <cell r="I47">
            <v>36259</v>
          </cell>
          <cell r="J47">
            <v>2.03867786545666</v>
          </cell>
          <cell r="K47">
            <v>1.0272751099999999</v>
          </cell>
          <cell r="L47">
            <v>0</v>
          </cell>
          <cell r="M47">
            <v>1.7554985299999999</v>
          </cell>
          <cell r="N47">
            <v>14.0271987</v>
          </cell>
        </row>
        <row r="48">
          <cell r="I48">
            <v>36262</v>
          </cell>
          <cell r="J48">
            <v>2.04085680739027</v>
          </cell>
          <cell r="K48">
            <v>1.02793953</v>
          </cell>
          <cell r="L48">
            <v>0</v>
          </cell>
          <cell r="M48">
            <v>1.7594309800000001</v>
          </cell>
          <cell r="N48">
            <v>13.77839707</v>
          </cell>
        </row>
        <row r="49">
          <cell r="I49">
            <v>36263</v>
          </cell>
          <cell r="J49">
            <v>2.0430380781802699</v>
          </cell>
          <cell r="K49">
            <v>1.02860438</v>
          </cell>
          <cell r="L49">
            <v>0</v>
          </cell>
          <cell r="M49">
            <v>1.7631997800000001</v>
          </cell>
          <cell r="N49">
            <v>13.915642350000001</v>
          </cell>
        </row>
        <row r="50">
          <cell r="I50">
            <v>36264</v>
          </cell>
          <cell r="J50">
            <v>2.0452216803157302</v>
          </cell>
          <cell r="K50">
            <v>1.02926965</v>
          </cell>
          <cell r="L50">
            <v>0</v>
          </cell>
          <cell r="M50">
            <v>1.76681457</v>
          </cell>
          <cell r="N50">
            <v>14.049434160000001</v>
          </cell>
        </row>
        <row r="51">
          <cell r="I51">
            <v>36265</v>
          </cell>
          <cell r="J51">
            <v>2.0474076162884001</v>
          </cell>
          <cell r="K51">
            <v>1.0299353600000001</v>
          </cell>
          <cell r="L51">
            <v>0</v>
          </cell>
          <cell r="M51">
            <v>1.7702848499999999</v>
          </cell>
          <cell r="N51">
            <v>14.17990895</v>
          </cell>
        </row>
        <row r="52">
          <cell r="I52">
            <v>36266</v>
          </cell>
          <cell r="J52">
            <v>2.0495958885926902</v>
          </cell>
          <cell r="K52">
            <v>1.0306014999999999</v>
          </cell>
          <cell r="L52">
            <v>0</v>
          </cell>
          <cell r="M52">
            <v>1.77361915</v>
          </cell>
          <cell r="N52">
            <v>14.30719609</v>
          </cell>
        </row>
        <row r="53">
          <cell r="I53">
            <v>36269</v>
          </cell>
          <cell r="J53">
            <v>2.0517864997256599</v>
          </cell>
          <cell r="K53">
            <v>1.0312680700000001</v>
          </cell>
          <cell r="L53">
            <v>0</v>
          </cell>
          <cell r="M53">
            <v>1.7768251100000001</v>
          </cell>
          <cell r="N53">
            <v>14.070632850000001</v>
          </cell>
        </row>
        <row r="54">
          <cell r="I54">
            <v>36270</v>
          </cell>
          <cell r="J54">
            <v>2.0539794521870798</v>
          </cell>
          <cell r="K54">
            <v>1.0319350700000001</v>
          </cell>
          <cell r="L54">
            <v>0</v>
          </cell>
          <cell r="M54">
            <v>1.77991006</v>
          </cell>
          <cell r="N54">
            <v>14.19336639</v>
          </cell>
        </row>
        <row r="55">
          <cell r="I55">
            <v>36272</v>
          </cell>
          <cell r="J55">
            <v>2.0561747484793398</v>
          </cell>
          <cell r="K55">
            <v>1.03260251</v>
          </cell>
          <cell r="L55">
            <v>0</v>
          </cell>
          <cell r="M55">
            <v>1.78288077</v>
          </cell>
          <cell r="N55">
            <v>14.14084648</v>
          </cell>
        </row>
        <row r="56">
          <cell r="I56">
            <v>36273</v>
          </cell>
          <cell r="J56">
            <v>2.0583723911075502</v>
          </cell>
          <cell r="K56">
            <v>1.0332703700000001</v>
          </cell>
          <cell r="L56">
            <v>0</v>
          </cell>
          <cell r="M56">
            <v>1.78574341</v>
          </cell>
          <cell r="N56">
            <v>14.25873069</v>
          </cell>
        </row>
        <row r="57">
          <cell r="I57">
            <v>36276</v>
          </cell>
          <cell r="J57">
            <v>2.06057238257947</v>
          </cell>
          <cell r="K57">
            <v>1.0339386699999999</v>
          </cell>
          <cell r="L57">
            <v>0</v>
          </cell>
          <cell r="M57">
            <v>1.78850401</v>
          </cell>
          <cell r="N57">
            <v>14.043586769999999</v>
          </cell>
        </row>
        <row r="58">
          <cell r="I58">
            <v>36277</v>
          </cell>
          <cell r="J58">
            <v>2.0627747254055402</v>
          </cell>
          <cell r="K58">
            <v>1.0346074000000001</v>
          </cell>
          <cell r="L58">
            <v>0</v>
          </cell>
          <cell r="M58">
            <v>1.7911675600000001</v>
          </cell>
          <cell r="N58">
            <v>14.157571369999999</v>
          </cell>
        </row>
        <row r="59">
          <cell r="I59">
            <v>36278</v>
          </cell>
          <cell r="J59">
            <v>2.0649794220989</v>
          </cell>
          <cell r="K59">
            <v>1.03527656</v>
          </cell>
          <cell r="L59">
            <v>0</v>
          </cell>
          <cell r="M59">
            <v>1.7937393100000001</v>
          </cell>
          <cell r="N59">
            <v>14.26916947</v>
          </cell>
        </row>
        <row r="60">
          <cell r="I60">
            <v>36279</v>
          </cell>
          <cell r="J60">
            <v>2.0671864751753599</v>
          </cell>
          <cell r="K60">
            <v>1.03594615</v>
          </cell>
          <cell r="L60">
            <v>0</v>
          </cell>
          <cell r="M60">
            <v>1.7962239099999999</v>
          </cell>
          <cell r="N60">
            <v>14.37846074</v>
          </cell>
        </row>
        <row r="61">
          <cell r="I61">
            <v>36280</v>
          </cell>
          <cell r="J61">
            <v>2.0693958871534299</v>
          </cell>
          <cell r="K61">
            <v>1.03661618</v>
          </cell>
          <cell r="L61">
            <v>0</v>
          </cell>
          <cell r="M61">
            <v>1.7986257699999999</v>
          </cell>
          <cell r="N61">
            <v>14.48552132</v>
          </cell>
        </row>
        <row r="62">
          <cell r="I62">
            <v>36283</v>
          </cell>
          <cell r="J62">
            <v>2.0716076602410398</v>
          </cell>
          <cell r="K62">
            <v>1.03728664</v>
          </cell>
          <cell r="L62">
            <v>0</v>
          </cell>
          <cell r="M62">
            <v>1.8009485999999999</v>
          </cell>
          <cell r="N62">
            <v>14.27998949</v>
          </cell>
        </row>
        <row r="63">
          <cell r="I63">
            <v>36284</v>
          </cell>
          <cell r="J63">
            <v>2.0736313205439298</v>
          </cell>
          <cell r="K63">
            <v>1.0380211800000001</v>
          </cell>
          <cell r="L63">
            <v>0</v>
          </cell>
          <cell r="M63">
            <v>1.8061653099999999</v>
          </cell>
          <cell r="N63">
            <v>14.408024620000001</v>
          </cell>
        </row>
        <row r="64">
          <cell r="I64">
            <v>36285</v>
          </cell>
          <cell r="J64">
            <v>2.0756569576695099</v>
          </cell>
          <cell r="K64">
            <v>1.0387562299999999</v>
          </cell>
          <cell r="L64">
            <v>0</v>
          </cell>
          <cell r="M64">
            <v>1.81121653</v>
          </cell>
          <cell r="N64">
            <v>14.53358742</v>
          </cell>
        </row>
        <row r="65">
          <cell r="I65">
            <v>36286</v>
          </cell>
          <cell r="J65">
            <v>2.0776845735488401</v>
          </cell>
          <cell r="K65">
            <v>1.0394918099999999</v>
          </cell>
          <cell r="L65">
            <v>0</v>
          </cell>
          <cell r="M65">
            <v>1.81610965</v>
          </cell>
          <cell r="N65">
            <v>14.656754469999999</v>
          </cell>
        </row>
        <row r="66">
          <cell r="I66">
            <v>36287</v>
          </cell>
          <cell r="J66">
            <v>2.07971417011488</v>
          </cell>
          <cell r="K66">
            <v>1.04022791</v>
          </cell>
          <cell r="L66">
            <v>0</v>
          </cell>
          <cell r="M66">
            <v>1.82085232</v>
          </cell>
          <cell r="N66">
            <v>14.777599260000001</v>
          </cell>
        </row>
        <row r="67">
          <cell r="I67">
            <v>36290</v>
          </cell>
          <cell r="J67">
            <v>2.08174574930249</v>
          </cell>
          <cell r="K67">
            <v>1.0409645300000001</v>
          </cell>
          <cell r="L67">
            <v>0</v>
          </cell>
          <cell r="M67">
            <v>1.8254513400000001</v>
          </cell>
          <cell r="N67">
            <v>14.60121818</v>
          </cell>
        </row>
        <row r="68">
          <cell r="I68">
            <v>36291</v>
          </cell>
          <cell r="J68">
            <v>2.0837793130483799</v>
          </cell>
          <cell r="K68">
            <v>1.0417016699999999</v>
          </cell>
          <cell r="L68">
            <v>0</v>
          </cell>
          <cell r="M68">
            <v>1.8299129300000001</v>
          </cell>
          <cell r="N68">
            <v>14.7182365</v>
          </cell>
        </row>
        <row r="69">
          <cell r="I69">
            <v>36292</v>
          </cell>
          <cell r="J69">
            <v>2.0858148632911799</v>
          </cell>
          <cell r="K69">
            <v>1.0424393300000001</v>
          </cell>
          <cell r="L69">
            <v>0</v>
          </cell>
          <cell r="M69">
            <v>1.8342434400000001</v>
          </cell>
          <cell r="N69">
            <v>14.83316507</v>
          </cell>
        </row>
        <row r="70">
          <cell r="I70">
            <v>36293</v>
          </cell>
          <cell r="J70">
            <v>2.08785240197142</v>
          </cell>
          <cell r="K70">
            <v>1.04317752</v>
          </cell>
          <cell r="L70">
            <v>0</v>
          </cell>
          <cell r="M70">
            <v>1.83844842</v>
          </cell>
          <cell r="N70">
            <v>14.946064290000001</v>
          </cell>
        </row>
        <row r="71">
          <cell r="I71">
            <v>36294</v>
          </cell>
          <cell r="J71">
            <v>2.0898919310315098</v>
          </cell>
          <cell r="K71">
            <v>1.04391623</v>
          </cell>
          <cell r="L71">
            <v>0</v>
          </cell>
          <cell r="M71">
            <v>1.84253321</v>
          </cell>
          <cell r="N71">
            <v>15.05699227</v>
          </cell>
        </row>
        <row r="72">
          <cell r="I72">
            <v>36297</v>
          </cell>
          <cell r="J72">
            <v>2.09193345241576</v>
          </cell>
          <cell r="K72">
            <v>1.04465546</v>
          </cell>
          <cell r="L72">
            <v>0</v>
          </cell>
          <cell r="M72">
            <v>1.84650293</v>
          </cell>
          <cell r="N72">
            <v>14.88515299</v>
          </cell>
        </row>
        <row r="73">
          <cell r="I73">
            <v>36298</v>
          </cell>
          <cell r="J73">
            <v>2.0939769680703799</v>
          </cell>
          <cell r="K73">
            <v>1.0453952099999999</v>
          </cell>
          <cell r="L73">
            <v>0</v>
          </cell>
          <cell r="M73">
            <v>1.8503624599999999</v>
          </cell>
          <cell r="N73">
            <v>14.992914689999999</v>
          </cell>
        </row>
        <row r="74">
          <cell r="I74">
            <v>36299</v>
          </cell>
          <cell r="J74">
            <v>2.0960224799434899</v>
          </cell>
          <cell r="K74">
            <v>1.0461354899999999</v>
          </cell>
          <cell r="L74">
            <v>0</v>
          </cell>
          <cell r="M74">
            <v>1.8541161900000001</v>
          </cell>
          <cell r="N74">
            <v>15.098888540000001</v>
          </cell>
        </row>
        <row r="75">
          <cell r="I75">
            <v>36300</v>
          </cell>
          <cell r="J75">
            <v>2.0980699899851101</v>
          </cell>
          <cell r="K75">
            <v>1.0468763000000001</v>
          </cell>
          <cell r="L75">
            <v>0</v>
          </cell>
          <cell r="M75">
            <v>1.85776856</v>
          </cell>
          <cell r="N75">
            <v>15.20312296</v>
          </cell>
        </row>
        <row r="76">
          <cell r="I76">
            <v>36301</v>
          </cell>
          <cell r="J76">
            <v>2.10011950014714</v>
          </cell>
          <cell r="K76">
            <v>1.04761762</v>
          </cell>
          <cell r="L76">
            <v>0</v>
          </cell>
          <cell r="M76">
            <v>1.8613234700000001</v>
          </cell>
          <cell r="N76">
            <v>15.305664670000001</v>
          </cell>
        </row>
        <row r="77">
          <cell r="I77">
            <v>36304</v>
          </cell>
          <cell r="J77">
            <v>2.1021710123834301</v>
          </cell>
          <cell r="K77">
            <v>1.04835948</v>
          </cell>
          <cell r="L77">
            <v>0</v>
          </cell>
          <cell r="M77">
            <v>1.86478481</v>
          </cell>
          <cell r="N77">
            <v>15.138618579999999</v>
          </cell>
        </row>
        <row r="78">
          <cell r="I78">
            <v>36305</v>
          </cell>
          <cell r="J78">
            <v>2.1042245286497101</v>
          </cell>
          <cell r="K78">
            <v>1.04910185</v>
          </cell>
          <cell r="L78">
            <v>0</v>
          </cell>
          <cell r="M78">
            <v>1.8681562700000001</v>
          </cell>
          <cell r="N78">
            <v>15.23850639</v>
          </cell>
        </row>
        <row r="79">
          <cell r="I79">
            <v>36306</v>
          </cell>
          <cell r="J79">
            <v>2.1062800509036199</v>
          </cell>
          <cell r="K79">
            <v>1.04984476</v>
          </cell>
          <cell r="L79">
            <v>0</v>
          </cell>
          <cell r="M79">
            <v>1.87144132</v>
          </cell>
          <cell r="N79">
            <v>15.33684848</v>
          </cell>
        </row>
        <row r="80">
          <cell r="I80">
            <v>36307</v>
          </cell>
          <cell r="J80">
            <v>2.10833758110472</v>
          </cell>
          <cell r="K80">
            <v>1.05058819</v>
          </cell>
          <cell r="L80">
            <v>0</v>
          </cell>
          <cell r="M80">
            <v>1.8746432</v>
          </cell>
          <cell r="N80">
            <v>15.43368424</v>
          </cell>
        </row>
        <row r="81">
          <cell r="I81">
            <v>36308</v>
          </cell>
          <cell r="J81">
            <v>2.1103971212144899</v>
          </cell>
          <cell r="K81">
            <v>1.05133214</v>
          </cell>
          <cell r="L81">
            <v>0</v>
          </cell>
          <cell r="M81">
            <v>1.8777649999999999</v>
          </cell>
          <cell r="N81">
            <v>15.52905178</v>
          </cell>
        </row>
        <row r="82">
          <cell r="I82">
            <v>36311</v>
          </cell>
          <cell r="J82">
            <v>2.11245867319631</v>
          </cell>
          <cell r="K82">
            <v>1.05207663</v>
          </cell>
          <cell r="L82">
            <v>0</v>
          </cell>
          <cell r="M82">
            <v>1.88080973</v>
          </cell>
          <cell r="N82">
            <v>15.366873350000001</v>
          </cell>
        </row>
        <row r="83">
          <cell r="I83">
            <v>36312</v>
          </cell>
          <cell r="J83">
            <v>2.1145222382079298</v>
          </cell>
          <cell r="K83">
            <v>1.0528216399999999</v>
          </cell>
          <cell r="L83">
            <v>0</v>
          </cell>
          <cell r="M83">
            <v>1.88378011</v>
          </cell>
          <cell r="N83">
            <v>15.45999108</v>
          </cell>
        </row>
        <row r="84">
          <cell r="I84">
            <v>36313</v>
          </cell>
          <cell r="J84">
            <v>2.11661217436126</v>
          </cell>
          <cell r="K84">
            <v>1.05348157</v>
          </cell>
          <cell r="L84">
            <v>0</v>
          </cell>
          <cell r="M84">
            <v>1.8837402400000001</v>
          </cell>
          <cell r="N84">
            <v>15.52690733</v>
          </cell>
        </row>
        <row r="85">
          <cell r="I85">
            <v>36315</v>
          </cell>
          <cell r="J85">
            <v>2.1187041761505201</v>
          </cell>
          <cell r="K85">
            <v>1.05414192</v>
          </cell>
          <cell r="L85">
            <v>0</v>
          </cell>
          <cell r="M85">
            <v>1.8837014299999999</v>
          </cell>
          <cell r="N85">
            <v>15.4691191</v>
          </cell>
        </row>
        <row r="86">
          <cell r="I86">
            <v>36318</v>
          </cell>
          <cell r="J86">
            <v>2.1207982456173302</v>
          </cell>
          <cell r="K86">
            <v>1.0548026800000001</v>
          </cell>
          <cell r="L86">
            <v>0</v>
          </cell>
          <cell r="M86">
            <v>1.88366342</v>
          </cell>
          <cell r="N86">
            <v>15.29377058</v>
          </cell>
        </row>
        <row r="87">
          <cell r="I87">
            <v>36319</v>
          </cell>
          <cell r="J87">
            <v>2.1228943848053401</v>
          </cell>
          <cell r="K87">
            <v>1.05546385</v>
          </cell>
          <cell r="L87">
            <v>0</v>
          </cell>
          <cell r="M87">
            <v>1.88362626</v>
          </cell>
          <cell r="N87">
            <v>15.359220880000001</v>
          </cell>
        </row>
        <row r="88">
          <cell r="I88">
            <v>36320</v>
          </cell>
          <cell r="J88">
            <v>2.1249925957601898</v>
          </cell>
          <cell r="K88">
            <v>1.05612544</v>
          </cell>
          <cell r="L88">
            <v>0</v>
          </cell>
          <cell r="M88">
            <v>1.8835899899999999</v>
          </cell>
          <cell r="N88">
            <v>15.42378583</v>
          </cell>
        </row>
        <row r="89">
          <cell r="I89">
            <v>36321</v>
          </cell>
          <cell r="J89">
            <v>2.1270928805295699</v>
          </cell>
          <cell r="K89">
            <v>1.0567874500000001</v>
          </cell>
          <cell r="L89">
            <v>0</v>
          </cell>
          <cell r="M89">
            <v>1.88355461</v>
          </cell>
          <cell r="N89">
            <v>15.487485619999999</v>
          </cell>
        </row>
        <row r="90">
          <cell r="I90">
            <v>36322</v>
          </cell>
          <cell r="J90">
            <v>2.1291952411631798</v>
          </cell>
          <cell r="K90">
            <v>1.0574498699999999</v>
          </cell>
          <cell r="L90">
            <v>0</v>
          </cell>
          <cell r="M90">
            <v>1.8835199199999999</v>
          </cell>
          <cell r="N90">
            <v>15.550339839999999</v>
          </cell>
        </row>
        <row r="91">
          <cell r="I91">
            <v>36325</v>
          </cell>
          <cell r="J91">
            <v>2.1312996797127401</v>
          </cell>
          <cell r="K91">
            <v>1.0581126999999999</v>
          </cell>
          <cell r="L91">
            <v>0</v>
          </cell>
          <cell r="M91">
            <v>1.88348607</v>
          </cell>
          <cell r="N91">
            <v>15.38277385</v>
          </cell>
        </row>
        <row r="92">
          <cell r="I92">
            <v>36326</v>
          </cell>
          <cell r="J92">
            <v>2.1334061982320098</v>
          </cell>
          <cell r="K92">
            <v>1.05877595</v>
          </cell>
          <cell r="L92">
            <v>0</v>
          </cell>
          <cell r="M92">
            <v>1.88345294</v>
          </cell>
          <cell r="N92">
            <v>15.44477552</v>
          </cell>
        </row>
        <row r="93">
          <cell r="I93">
            <v>36327</v>
          </cell>
          <cell r="J93">
            <v>2.13551479877678</v>
          </cell>
          <cell r="K93">
            <v>1.05943962</v>
          </cell>
          <cell r="L93">
            <v>0</v>
          </cell>
          <cell r="M93">
            <v>1.88342052</v>
          </cell>
          <cell r="N93">
            <v>15.505987060000001</v>
          </cell>
        </row>
        <row r="94">
          <cell r="I94">
            <v>36328</v>
          </cell>
          <cell r="J94">
            <v>2.13762548340486</v>
          </cell>
          <cell r="K94">
            <v>1.0601037</v>
          </cell>
          <cell r="L94">
            <v>0</v>
          </cell>
          <cell r="M94">
            <v>1.8833887600000001</v>
          </cell>
          <cell r="N94">
            <v>15.56642561</v>
          </cell>
        </row>
        <row r="95">
          <cell r="I95">
            <v>36329</v>
          </cell>
          <cell r="J95">
            <v>2.1397382541761099</v>
          </cell>
          <cell r="K95">
            <v>1.0607682</v>
          </cell>
          <cell r="L95">
            <v>0</v>
          </cell>
          <cell r="M95">
            <v>1.8833576700000001</v>
          </cell>
          <cell r="N95">
            <v>15.62610778</v>
          </cell>
        </row>
        <row r="96">
          <cell r="I96">
            <v>36332</v>
          </cell>
          <cell r="J96">
            <v>2.1418531131524001</v>
          </cell>
          <cell r="K96">
            <v>1.0614331100000001</v>
          </cell>
          <cell r="L96">
            <v>0</v>
          </cell>
          <cell r="M96">
            <v>1.8833274200000001</v>
          </cell>
          <cell r="N96">
            <v>15.465678430000001</v>
          </cell>
        </row>
        <row r="97">
          <cell r="I97">
            <v>36333</v>
          </cell>
          <cell r="J97">
            <v>2.1439700623976701</v>
          </cell>
          <cell r="K97">
            <v>1.06209844</v>
          </cell>
          <cell r="L97">
            <v>0</v>
          </cell>
          <cell r="M97">
            <v>1.8832976400000001</v>
          </cell>
          <cell r="N97">
            <v>15.52461072</v>
          </cell>
        </row>
        <row r="98">
          <cell r="I98">
            <v>36334</v>
          </cell>
          <cell r="J98">
            <v>2.1460891039778902</v>
          </cell>
          <cell r="K98">
            <v>1.06276419</v>
          </cell>
          <cell r="L98">
            <v>0</v>
          </cell>
          <cell r="M98">
            <v>1.88326839</v>
          </cell>
          <cell r="N98">
            <v>15.5828337</v>
          </cell>
        </row>
        <row r="99">
          <cell r="I99">
            <v>36335</v>
          </cell>
          <cell r="J99">
            <v>2.1482102399610499</v>
          </cell>
          <cell r="K99">
            <v>1.0634303599999999</v>
          </cell>
          <cell r="L99">
            <v>0</v>
          </cell>
          <cell r="M99">
            <v>1.88323986</v>
          </cell>
          <cell r="N99">
            <v>15.64036201</v>
          </cell>
        </row>
        <row r="100">
          <cell r="I100">
            <v>36336</v>
          </cell>
          <cell r="J100">
            <v>2.1503334724172101</v>
          </cell>
          <cell r="K100">
            <v>1.06409694</v>
          </cell>
          <cell r="L100">
            <v>0</v>
          </cell>
          <cell r="M100">
            <v>1.8832119300000001</v>
          </cell>
          <cell r="N100">
            <v>15.697209880000001</v>
          </cell>
        </row>
        <row r="101">
          <cell r="I101">
            <v>36339</v>
          </cell>
          <cell r="J101">
            <v>2.15245880341846</v>
          </cell>
          <cell r="K101">
            <v>1.06476394</v>
          </cell>
          <cell r="L101">
            <v>0</v>
          </cell>
          <cell r="M101">
            <v>1.8831844799999999</v>
          </cell>
          <cell r="N101">
            <v>15.543345950000001</v>
          </cell>
        </row>
        <row r="102">
          <cell r="I102">
            <v>36340</v>
          </cell>
          <cell r="J102">
            <v>2.15458623503896</v>
          </cell>
          <cell r="K102">
            <v>1.06543136</v>
          </cell>
          <cell r="L102">
            <v>0</v>
          </cell>
          <cell r="M102">
            <v>1.88315762</v>
          </cell>
          <cell r="N102">
            <v>15.599529690000001</v>
          </cell>
        </row>
        <row r="103">
          <cell r="I103">
            <v>36341</v>
          </cell>
          <cell r="J103">
            <v>2.1567157693548902</v>
          </cell>
          <cell r="K103">
            <v>1.0660992</v>
          </cell>
          <cell r="L103">
            <v>0</v>
          </cell>
          <cell r="M103">
            <v>1.88313138</v>
          </cell>
          <cell r="N103">
            <v>15.65507326</v>
          </cell>
        </row>
        <row r="104">
          <cell r="I104">
            <v>36342</v>
          </cell>
          <cell r="J104">
            <v>2.1588474076102901</v>
          </cell>
          <cell r="K104">
            <v>1.06676745</v>
          </cell>
          <cell r="L104">
            <v>0</v>
          </cell>
          <cell r="M104">
            <v>1.8831054899999999</v>
          </cell>
          <cell r="N104">
            <v>15.70998921</v>
          </cell>
        </row>
        <row r="105">
          <cell r="I105">
            <v>36343</v>
          </cell>
          <cell r="J105">
            <v>2.1609063314375998</v>
          </cell>
          <cell r="K105">
            <v>1.0675641</v>
          </cell>
          <cell r="L105">
            <v>0</v>
          </cell>
          <cell r="M105">
            <v>1.88654056</v>
          </cell>
          <cell r="N105">
            <v>15.79420635</v>
          </cell>
        </row>
        <row r="106">
          <cell r="I106">
            <v>36346</v>
          </cell>
          <cell r="J106">
            <v>2.1629672188901798</v>
          </cell>
          <cell r="K106">
            <v>1.06836135</v>
          </cell>
          <cell r="L106">
            <v>0</v>
          </cell>
          <cell r="M106">
            <v>1.8899101599999999</v>
          </cell>
          <cell r="N106">
            <v>15.67521417</v>
          </cell>
        </row>
        <row r="107">
          <cell r="I107">
            <v>36347</v>
          </cell>
          <cell r="J107">
            <v>2.16503007184077</v>
          </cell>
          <cell r="K107">
            <v>1.0691591899999999</v>
          </cell>
          <cell r="L107">
            <v>0</v>
          </cell>
          <cell r="M107">
            <v>1.89321614</v>
          </cell>
          <cell r="N107">
            <v>15.757790529999999</v>
          </cell>
        </row>
        <row r="108">
          <cell r="I108">
            <v>36348</v>
          </cell>
          <cell r="J108">
            <v>2.16709489216389</v>
          </cell>
          <cell r="K108">
            <v>1.06995763</v>
          </cell>
          <cell r="L108">
            <v>0</v>
          </cell>
          <cell r="M108">
            <v>1.8964602800000001</v>
          </cell>
          <cell r="N108">
            <v>15.8394631</v>
          </cell>
        </row>
        <row r="109">
          <cell r="I109">
            <v>36349</v>
          </cell>
          <cell r="J109">
            <v>2.1691616817358601</v>
          </cell>
          <cell r="K109">
            <v>1.07075666</v>
          </cell>
          <cell r="L109">
            <v>0</v>
          </cell>
          <cell r="M109">
            <v>1.8996445099999999</v>
          </cell>
          <cell r="N109">
            <v>15.920248920000001</v>
          </cell>
        </row>
        <row r="110">
          <cell r="I110">
            <v>36350</v>
          </cell>
          <cell r="J110">
            <v>2.1712304424347701</v>
          </cell>
          <cell r="K110">
            <v>1.07155629</v>
          </cell>
          <cell r="L110">
            <v>0</v>
          </cell>
          <cell r="M110">
            <v>1.90277015</v>
          </cell>
          <cell r="N110">
            <v>16.00016462</v>
          </cell>
        </row>
        <row r="111">
          <cell r="I111">
            <v>36353</v>
          </cell>
          <cell r="J111">
            <v>2.1733011761405199</v>
          </cell>
          <cell r="K111">
            <v>1.07235652</v>
          </cell>
          <cell r="L111">
            <v>0</v>
          </cell>
          <cell r="M111">
            <v>1.90583908</v>
          </cell>
          <cell r="N111">
            <v>15.883138280000001</v>
          </cell>
        </row>
        <row r="112">
          <cell r="I112">
            <v>36354</v>
          </cell>
          <cell r="J112">
            <v>2.1753738847348001</v>
          </cell>
          <cell r="K112">
            <v>1.0731573400000001</v>
          </cell>
          <cell r="L112">
            <v>0</v>
          </cell>
          <cell r="M112">
            <v>1.9088528</v>
          </cell>
          <cell r="N112">
            <v>15.961602210000001</v>
          </cell>
        </row>
        <row r="113">
          <cell r="I113">
            <v>36355</v>
          </cell>
          <cell r="J113">
            <v>2.17744857010107</v>
          </cell>
          <cell r="K113">
            <v>1.07395877</v>
          </cell>
          <cell r="L113">
            <v>0</v>
          </cell>
          <cell r="M113">
            <v>1.91181264</v>
          </cell>
          <cell r="N113">
            <v>16.039250490000001</v>
          </cell>
        </row>
        <row r="114">
          <cell r="I114">
            <v>36356</v>
          </cell>
          <cell r="J114">
            <v>2.1795252341246201</v>
          </cell>
          <cell r="K114">
            <v>1.07476079</v>
          </cell>
          <cell r="L114">
            <v>0</v>
          </cell>
          <cell r="M114">
            <v>1.91471996</v>
          </cell>
          <cell r="N114">
            <v>16.116097870000001</v>
          </cell>
        </row>
        <row r="115">
          <cell r="I115">
            <v>36357</v>
          </cell>
          <cell r="J115">
            <v>2.1816038786925298</v>
          </cell>
          <cell r="K115">
            <v>1.07556341</v>
          </cell>
          <cell r="L115">
            <v>0</v>
          </cell>
          <cell r="M115">
            <v>1.9175764</v>
          </cell>
          <cell r="N115">
            <v>16.192158750000001</v>
          </cell>
        </row>
        <row r="116">
          <cell r="I116">
            <v>36360</v>
          </cell>
          <cell r="J116">
            <v>2.1836845056936598</v>
          </cell>
          <cell r="K116">
            <v>1.0763666300000001</v>
          </cell>
          <cell r="L116">
            <v>0</v>
          </cell>
          <cell r="M116">
            <v>1.9203830399999999</v>
          </cell>
          <cell r="N116">
            <v>16.077184630000001</v>
          </cell>
        </row>
        <row r="117">
          <cell r="I117">
            <v>36361</v>
          </cell>
          <cell r="J117">
            <v>2.1857671170186901</v>
          </cell>
          <cell r="K117">
            <v>1.0771704499999999</v>
          </cell>
          <cell r="L117">
            <v>0</v>
          </cell>
          <cell r="M117">
            <v>1.92314147</v>
          </cell>
          <cell r="N117">
            <v>16.151953890000001</v>
          </cell>
        </row>
        <row r="118">
          <cell r="I118">
            <v>36362</v>
          </cell>
          <cell r="J118">
            <v>2.1878517145601002</v>
          </cell>
          <cell r="K118">
            <v>1.07797487</v>
          </cell>
          <cell r="L118">
            <v>0</v>
          </cell>
          <cell r="M118">
            <v>1.9258527700000001</v>
          </cell>
          <cell r="N118">
            <v>16.225983679999999</v>
          </cell>
        </row>
        <row r="119">
          <cell r="I119">
            <v>36363</v>
          </cell>
          <cell r="J119">
            <v>2.18993830021217</v>
          </cell>
          <cell r="K119">
            <v>1.0787798900000001</v>
          </cell>
          <cell r="L119">
            <v>0</v>
          </cell>
          <cell r="M119">
            <v>1.9285179299999999</v>
          </cell>
          <cell r="N119">
            <v>16.29928683</v>
          </cell>
        </row>
        <row r="120">
          <cell r="I120">
            <v>36364</v>
          </cell>
          <cell r="J120">
            <v>2.1920268758709902</v>
          </cell>
          <cell r="K120">
            <v>1.07958551</v>
          </cell>
          <cell r="L120">
            <v>0</v>
          </cell>
          <cell r="M120">
            <v>1.9311384899999999</v>
          </cell>
          <cell r="N120">
            <v>16.371875920000001</v>
          </cell>
        </row>
        <row r="121">
          <cell r="I121">
            <v>36367</v>
          </cell>
          <cell r="J121">
            <v>2.1941174434344601</v>
          </cell>
          <cell r="K121">
            <v>1.0803917300000001</v>
          </cell>
          <cell r="L121">
            <v>0</v>
          </cell>
          <cell r="M121">
            <v>1.9337152799999999</v>
          </cell>
          <cell r="N121">
            <v>16.2590018</v>
          </cell>
        </row>
        <row r="122">
          <cell r="I122">
            <v>36368</v>
          </cell>
          <cell r="J122">
            <v>2.1962100048022899</v>
          </cell>
          <cell r="K122">
            <v>1.08119856</v>
          </cell>
          <cell r="L122">
            <v>0</v>
          </cell>
          <cell r="M122">
            <v>1.9362492899999999</v>
          </cell>
          <cell r="N122">
            <v>16.330435919999999</v>
          </cell>
        </row>
        <row r="123">
          <cell r="I123">
            <v>36369</v>
          </cell>
          <cell r="J123">
            <v>2.1983045618760002</v>
          </cell>
          <cell r="K123">
            <v>1.0820059799999999</v>
          </cell>
          <cell r="L123">
            <v>0</v>
          </cell>
          <cell r="M123">
            <v>1.93874192</v>
          </cell>
          <cell r="N123">
            <v>16.40119683</v>
          </cell>
        </row>
        <row r="124">
          <cell r="I124">
            <v>36370</v>
          </cell>
          <cell r="J124">
            <v>2.2004011165589201</v>
          </cell>
          <cell r="K124">
            <v>1.0828140100000001</v>
          </cell>
          <cell r="L124">
            <v>0</v>
          </cell>
          <cell r="M124">
            <v>1.94119408</v>
          </cell>
          <cell r="N124">
            <v>16.471295789999999</v>
          </cell>
        </row>
        <row r="125">
          <cell r="I125">
            <v>36371</v>
          </cell>
          <cell r="J125">
            <v>2.2024996707561999</v>
          </cell>
          <cell r="K125">
            <v>1.0836226499999999</v>
          </cell>
          <cell r="L125">
            <v>0</v>
          </cell>
          <cell r="M125">
            <v>1.94360668</v>
          </cell>
          <cell r="N125">
            <v>16.54074378</v>
          </cell>
        </row>
        <row r="126">
          <cell r="I126">
            <v>36374</v>
          </cell>
          <cell r="J126">
            <v>2.2046002249969101</v>
          </cell>
          <cell r="K126">
            <v>1.0844318900000001</v>
          </cell>
          <cell r="L126">
            <v>0</v>
          </cell>
          <cell r="M126">
            <v>1.9459807899999999</v>
          </cell>
          <cell r="N126">
            <v>16.429988760000001</v>
          </cell>
        </row>
        <row r="127">
          <cell r="I127">
            <v>36375</v>
          </cell>
          <cell r="J127">
            <v>2.2067286042213601</v>
          </cell>
          <cell r="K127">
            <v>1.0853153900000001</v>
          </cell>
          <cell r="L127">
            <v>0</v>
          </cell>
          <cell r="M127">
            <v>1.9499341400000001</v>
          </cell>
          <cell r="N127">
            <v>16.512655720000001</v>
          </cell>
        </row>
        <row r="128">
          <cell r="I128">
            <v>36376</v>
          </cell>
          <cell r="J128">
            <v>2.2088590382392601</v>
          </cell>
          <cell r="K128">
            <v>1.08619961</v>
          </cell>
          <cell r="L128">
            <v>0</v>
          </cell>
          <cell r="M128">
            <v>1.95382509</v>
          </cell>
          <cell r="N128">
            <v>16.594577109999999</v>
          </cell>
        </row>
        <row r="129">
          <cell r="I129">
            <v>36377</v>
          </cell>
          <cell r="J129">
            <v>2.21099152903437</v>
          </cell>
          <cell r="K129">
            <v>1.0870845499999999</v>
          </cell>
          <cell r="L129">
            <v>0</v>
          </cell>
          <cell r="M129">
            <v>1.9576553699999999</v>
          </cell>
          <cell r="N129">
            <v>16.675764940000001</v>
          </cell>
        </row>
        <row r="130">
          <cell r="I130">
            <v>36378</v>
          </cell>
          <cell r="J130">
            <v>2.2131260785923699</v>
          </cell>
          <cell r="K130">
            <v>1.0879702099999999</v>
          </cell>
          <cell r="L130">
            <v>0</v>
          </cell>
          <cell r="M130">
            <v>1.9614262600000001</v>
          </cell>
          <cell r="N130">
            <v>16.756230970000001</v>
          </cell>
        </row>
        <row r="131">
          <cell r="I131">
            <v>36381</v>
          </cell>
          <cell r="J131">
            <v>2.21526268890082</v>
          </cell>
          <cell r="K131">
            <v>1.0888566</v>
          </cell>
          <cell r="L131">
            <v>0</v>
          </cell>
          <cell r="M131">
            <v>1.9651391600000001</v>
          </cell>
          <cell r="N131">
            <v>16.660611840000001</v>
          </cell>
        </row>
        <row r="132">
          <cell r="I132">
            <v>36382</v>
          </cell>
          <cell r="J132">
            <v>2.2174013619492401</v>
          </cell>
          <cell r="K132">
            <v>1.0897437000000001</v>
          </cell>
          <cell r="L132">
            <v>0</v>
          </cell>
          <cell r="M132">
            <v>1.96879537</v>
          </cell>
          <cell r="N132">
            <v>16.739757990000001</v>
          </cell>
        </row>
        <row r="133">
          <cell r="I133">
            <v>36383</v>
          </cell>
          <cell r="J133">
            <v>2.21954209972905</v>
          </cell>
          <cell r="K133">
            <v>1.09063153</v>
          </cell>
          <cell r="L133">
            <v>0</v>
          </cell>
          <cell r="M133">
            <v>1.97239623</v>
          </cell>
          <cell r="N133">
            <v>16.818222309999999</v>
          </cell>
        </row>
        <row r="134">
          <cell r="I134">
            <v>36384</v>
          </cell>
          <cell r="J134">
            <v>2.22168490423359</v>
          </cell>
          <cell r="K134">
            <v>1.09152008</v>
          </cell>
          <cell r="L134">
            <v>0</v>
          </cell>
          <cell r="M134">
            <v>1.9759428999999999</v>
          </cell>
          <cell r="N134">
            <v>16.89601541</v>
          </cell>
        </row>
        <row r="135">
          <cell r="I135">
            <v>36385</v>
          </cell>
          <cell r="J135">
            <v>2.2238297774581399</v>
          </cell>
          <cell r="K135">
            <v>1.09240936</v>
          </cell>
          <cell r="L135">
            <v>0</v>
          </cell>
          <cell r="M135">
            <v>1.97943654</v>
          </cell>
          <cell r="N135">
            <v>16.973147669999999</v>
          </cell>
        </row>
        <row r="136">
          <cell r="I136">
            <v>36388</v>
          </cell>
          <cell r="J136">
            <v>2.2259767213998898</v>
          </cell>
          <cell r="K136">
            <v>1.0932993600000001</v>
          </cell>
          <cell r="L136">
            <v>0</v>
          </cell>
          <cell r="M136">
            <v>1.98287854</v>
          </cell>
          <cell r="N136">
            <v>16.878276190000001</v>
          </cell>
        </row>
        <row r="137">
          <cell r="I137">
            <v>36389</v>
          </cell>
          <cell r="J137">
            <v>2.2281257380579702</v>
          </cell>
          <cell r="K137">
            <v>1.0941900899999999</v>
          </cell>
          <cell r="L137">
            <v>0</v>
          </cell>
          <cell r="M137">
            <v>1.9862699500000001</v>
          </cell>
          <cell r="N137">
            <v>16.954215430000001</v>
          </cell>
        </row>
        <row r="138">
          <cell r="I138">
            <v>36390</v>
          </cell>
          <cell r="J138">
            <v>2.2302768294334299</v>
          </cell>
          <cell r="K138">
            <v>1.09508154</v>
          </cell>
          <cell r="L138">
            <v>0</v>
          </cell>
          <cell r="M138">
            <v>1.9896117900000001</v>
          </cell>
          <cell r="N138">
            <v>17.029529019999998</v>
          </cell>
        </row>
        <row r="139">
          <cell r="I139">
            <v>36391</v>
          </cell>
          <cell r="J139">
            <v>2.2324299975292599</v>
          </cell>
          <cell r="K139">
            <v>1.09597371</v>
          </cell>
          <cell r="L139">
            <v>0</v>
          </cell>
          <cell r="M139">
            <v>1.99290528</v>
          </cell>
          <cell r="N139">
            <v>17.104226369999999</v>
          </cell>
        </row>
        <row r="140">
          <cell r="I140">
            <v>36392</v>
          </cell>
          <cell r="J140">
            <v>2.23458524435038</v>
          </cell>
          <cell r="K140">
            <v>1.0968666199999999</v>
          </cell>
          <cell r="L140">
            <v>0</v>
          </cell>
          <cell r="M140">
            <v>1.9961513399999999</v>
          </cell>
          <cell r="N140">
            <v>17.178316689999999</v>
          </cell>
        </row>
        <row r="141">
          <cell r="I141">
            <v>36395</v>
          </cell>
          <cell r="J141">
            <v>2.2367425719036498</v>
          </cell>
          <cell r="K141">
            <v>1.0977602500000001</v>
          </cell>
          <cell r="L141">
            <v>0</v>
          </cell>
          <cell r="M141">
            <v>1.9993509899999999</v>
          </cell>
          <cell r="N141">
            <v>17.084315719999999</v>
          </cell>
        </row>
        <row r="142">
          <cell r="I142">
            <v>36396</v>
          </cell>
          <cell r="J142">
            <v>2.23890198219785</v>
          </cell>
          <cell r="K142">
            <v>1.0986546100000001</v>
          </cell>
          <cell r="L142">
            <v>0</v>
          </cell>
          <cell r="M142">
            <v>2.0025052200000002</v>
          </cell>
          <cell r="N142">
            <v>17.157323659999999</v>
          </cell>
        </row>
        <row r="143">
          <cell r="I143">
            <v>36397</v>
          </cell>
          <cell r="J143">
            <v>2.2410634772437299</v>
          </cell>
          <cell r="K143">
            <v>1.0995497000000001</v>
          </cell>
          <cell r="L143">
            <v>0</v>
          </cell>
          <cell r="M143">
            <v>2.0056151199999999</v>
          </cell>
          <cell r="N143">
            <v>17.229755709999999</v>
          </cell>
        </row>
        <row r="144">
          <cell r="I144">
            <v>36398</v>
          </cell>
          <cell r="J144">
            <v>2.24322705905396</v>
          </cell>
          <cell r="K144">
            <v>1.1004455200000001</v>
          </cell>
          <cell r="L144">
            <v>0</v>
          </cell>
          <cell r="M144">
            <v>2.0086815200000001</v>
          </cell>
          <cell r="N144">
            <v>17.301620249999999</v>
          </cell>
        </row>
        <row r="145">
          <cell r="I145">
            <v>36399</v>
          </cell>
          <cell r="J145">
            <v>2.2453927296431502</v>
          </cell>
          <cell r="K145">
            <v>1.1013420700000001</v>
          </cell>
          <cell r="L145">
            <v>0</v>
          </cell>
          <cell r="M145">
            <v>2.0117053600000001</v>
          </cell>
          <cell r="N145">
            <v>17.372925469999998</v>
          </cell>
        </row>
        <row r="146">
          <cell r="I146">
            <v>36402</v>
          </cell>
          <cell r="J146">
            <v>2.2475604910278699</v>
          </cell>
          <cell r="K146">
            <v>1.1022393399999999</v>
          </cell>
          <cell r="L146">
            <v>0</v>
          </cell>
          <cell r="M146">
            <v>2.0146874399999999</v>
          </cell>
          <cell r="N146">
            <v>17.27988903</v>
          </cell>
        </row>
        <row r="147">
          <cell r="I147">
            <v>36403</v>
          </cell>
          <cell r="J147">
            <v>2.2497303452266202</v>
          </cell>
          <cell r="K147">
            <v>1.1031373499999999</v>
          </cell>
          <cell r="L147">
            <v>0</v>
          </cell>
          <cell r="M147">
            <v>2.0176286800000001</v>
          </cell>
          <cell r="N147">
            <v>17.350208840000001</v>
          </cell>
        </row>
        <row r="148">
          <cell r="I148">
            <v>36404</v>
          </cell>
          <cell r="J148">
            <v>2.25190229283514</v>
          </cell>
          <cell r="K148">
            <v>1.1040360899999999</v>
          </cell>
          <cell r="L148">
            <v>0</v>
          </cell>
          <cell r="M148">
            <v>2.0205298699999998</v>
          </cell>
          <cell r="N148">
            <v>17.41999693</v>
          </cell>
        </row>
        <row r="149">
          <cell r="I149">
            <v>36405</v>
          </cell>
          <cell r="J149">
            <v>2.25419707439712</v>
          </cell>
          <cell r="K149">
            <v>1.1048860599999999</v>
          </cell>
          <cell r="L149">
            <v>0</v>
          </cell>
          <cell r="M149">
            <v>2.0224832500000001</v>
          </cell>
          <cell r="N149">
            <v>17.481010690000002</v>
          </cell>
        </row>
        <row r="150">
          <cell r="I150">
            <v>36406</v>
          </cell>
          <cell r="J150">
            <v>2.2564941944364101</v>
          </cell>
          <cell r="K150">
            <v>1.1057366900000001</v>
          </cell>
          <cell r="L150">
            <v>0</v>
          </cell>
          <cell r="M150">
            <v>2.0244102700000002</v>
          </cell>
          <cell r="N150">
            <v>17.54157068</v>
          </cell>
        </row>
        <row r="151">
          <cell r="I151">
            <v>36409</v>
          </cell>
          <cell r="J151">
            <v>2.2587936553360102</v>
          </cell>
          <cell r="K151">
            <v>1.1065879700000001</v>
          </cell>
          <cell r="L151">
            <v>0</v>
          </cell>
          <cell r="M151">
            <v>2.0263116800000001</v>
          </cell>
          <cell r="N151">
            <v>17.44166791</v>
          </cell>
        </row>
        <row r="152">
          <cell r="I152">
            <v>36411</v>
          </cell>
          <cell r="J152">
            <v>2.2610954594813699</v>
          </cell>
          <cell r="K152">
            <v>1.1074399100000001</v>
          </cell>
          <cell r="L152">
            <v>0</v>
          </cell>
          <cell r="M152">
            <v>2.0281878199999999</v>
          </cell>
          <cell r="N152">
            <v>17.42268756</v>
          </cell>
        </row>
        <row r="153">
          <cell r="I153">
            <v>36412</v>
          </cell>
          <cell r="J153">
            <v>2.2633996092603299</v>
          </cell>
          <cell r="K153">
            <v>1.1082924999999999</v>
          </cell>
          <cell r="L153">
            <v>0</v>
          </cell>
          <cell r="M153">
            <v>2.0300393400000001</v>
          </cell>
          <cell r="N153">
            <v>17.482197070000002</v>
          </cell>
        </row>
        <row r="154">
          <cell r="I154">
            <v>36413</v>
          </cell>
          <cell r="J154">
            <v>2.2657061070632101</v>
          </cell>
          <cell r="K154">
            <v>1.1091457499999999</v>
          </cell>
          <cell r="L154">
            <v>0</v>
          </cell>
          <cell r="M154">
            <v>2.03186665</v>
          </cell>
          <cell r="N154">
            <v>17.541280740000001</v>
          </cell>
        </row>
        <row r="155">
          <cell r="I155">
            <v>36416</v>
          </cell>
          <cell r="J155">
            <v>2.26801495528274</v>
          </cell>
          <cell r="K155">
            <v>1.10999965</v>
          </cell>
          <cell r="L155">
            <v>0</v>
          </cell>
          <cell r="M155">
            <v>2.03367019</v>
          </cell>
          <cell r="N155">
            <v>17.444878729999999</v>
          </cell>
        </row>
        <row r="156">
          <cell r="I156">
            <v>36417</v>
          </cell>
          <cell r="J156">
            <v>2.27032615631407</v>
          </cell>
          <cell r="K156">
            <v>1.1108542100000001</v>
          </cell>
          <cell r="L156">
            <v>0</v>
          </cell>
          <cell r="M156">
            <v>2.0354504599999999</v>
          </cell>
          <cell r="N156">
            <v>17.50329705</v>
          </cell>
        </row>
        <row r="157">
          <cell r="I157">
            <v>36418</v>
          </cell>
          <cell r="J157">
            <v>2.2726397125548399</v>
          </cell>
          <cell r="K157">
            <v>1.11170944</v>
          </cell>
          <cell r="L157">
            <v>0</v>
          </cell>
          <cell r="M157">
            <v>2.0372080000000001</v>
          </cell>
          <cell r="N157">
            <v>17.561308579999999</v>
          </cell>
        </row>
        <row r="158">
          <cell r="I158">
            <v>36419</v>
          </cell>
          <cell r="J158">
            <v>2.2749556264050899</v>
          </cell>
          <cell r="K158">
            <v>1.1125653099999999</v>
          </cell>
          <cell r="L158">
            <v>0</v>
          </cell>
          <cell r="M158">
            <v>2.0389430900000001</v>
          </cell>
          <cell r="N158">
            <v>17.61891872</v>
          </cell>
        </row>
        <row r="159">
          <cell r="I159">
            <v>36420</v>
          </cell>
          <cell r="J159">
            <v>2.2772739002673301</v>
          </cell>
          <cell r="K159">
            <v>1.1134218499999999</v>
          </cell>
          <cell r="L159">
            <v>0</v>
          </cell>
          <cell r="M159">
            <v>2.0406562400000001</v>
          </cell>
          <cell r="N159">
            <v>17.676132760000002</v>
          </cell>
        </row>
        <row r="160">
          <cell r="I160">
            <v>36423</v>
          </cell>
          <cell r="J160">
            <v>2.2795945365465098</v>
          </cell>
          <cell r="K160">
            <v>1.1142790499999999</v>
          </cell>
          <cell r="L160">
            <v>0</v>
          </cell>
          <cell r="M160">
            <v>2.0423477000000001</v>
          </cell>
          <cell r="N160">
            <v>17.581392180000002</v>
          </cell>
        </row>
        <row r="161">
          <cell r="I161">
            <v>36424</v>
          </cell>
          <cell r="J161">
            <v>2.28191753765002</v>
          </cell>
          <cell r="K161">
            <v>1.1151369099999999</v>
          </cell>
          <cell r="L161">
            <v>0</v>
          </cell>
          <cell r="M161">
            <v>2.0440182400000002</v>
          </cell>
          <cell r="N161">
            <v>17.637994169999999</v>
          </cell>
        </row>
        <row r="162">
          <cell r="I162">
            <v>36425</v>
          </cell>
          <cell r="J162">
            <v>2.2842429059877198</v>
          </cell>
          <cell r="K162">
            <v>1.11599542</v>
          </cell>
          <cell r="L162">
            <v>0</v>
          </cell>
          <cell r="M162">
            <v>2.04566793</v>
          </cell>
          <cell r="N162">
            <v>17.69421723</v>
          </cell>
        </row>
        <row r="163">
          <cell r="I163">
            <v>36426</v>
          </cell>
          <cell r="J163">
            <v>2.28657064397192</v>
          </cell>
          <cell r="K163">
            <v>1.1168545999999999</v>
          </cell>
          <cell r="L163">
            <v>0</v>
          </cell>
          <cell r="M163">
            <v>2.0472972299999999</v>
          </cell>
          <cell r="N163">
            <v>17.750066220000001</v>
          </cell>
        </row>
        <row r="164">
          <cell r="I164">
            <v>36427</v>
          </cell>
          <cell r="J164">
            <v>2.2889007540173898</v>
          </cell>
          <cell r="K164">
            <v>1.1177144400000001</v>
          </cell>
          <cell r="L164">
            <v>0</v>
          </cell>
          <cell r="M164">
            <v>2.0489065000000002</v>
          </cell>
          <cell r="N164">
            <v>17.80554596</v>
          </cell>
        </row>
        <row r="165">
          <cell r="I165">
            <v>36430</v>
          </cell>
          <cell r="J165">
            <v>2.2912332385413499</v>
          </cell>
          <cell r="K165">
            <v>1.11857494</v>
          </cell>
          <cell r="L165">
            <v>0</v>
          </cell>
          <cell r="M165">
            <v>2.0504961700000002</v>
          </cell>
          <cell r="N165">
            <v>17.712439880000002</v>
          </cell>
        </row>
        <row r="166">
          <cell r="I166">
            <v>36431</v>
          </cell>
          <cell r="J166">
            <v>2.2935680999635002</v>
          </cell>
          <cell r="K166">
            <v>1.1194361100000001</v>
          </cell>
          <cell r="L166">
            <v>0</v>
          </cell>
          <cell r="M166">
            <v>2.0520666200000002</v>
          </cell>
          <cell r="N166">
            <v>17.7673551</v>
          </cell>
        </row>
        <row r="167">
          <cell r="I167">
            <v>36432</v>
          </cell>
          <cell r="J167">
            <v>2.2959053407060002</v>
          </cell>
          <cell r="K167">
            <v>1.1202979399999999</v>
          </cell>
          <cell r="L167">
            <v>0</v>
          </cell>
          <cell r="M167">
            <v>2.0536181199999999</v>
          </cell>
          <cell r="N167">
            <v>17.821916559999998</v>
          </cell>
        </row>
        <row r="168">
          <cell r="I168">
            <v>36433</v>
          </cell>
          <cell r="J168">
            <v>2.2982449631934698</v>
          </cell>
          <cell r="K168">
            <v>1.12116043</v>
          </cell>
          <cell r="L168">
            <v>0</v>
          </cell>
          <cell r="M168">
            <v>2.05515121</v>
          </cell>
          <cell r="N168">
            <v>17.876128690000002</v>
          </cell>
        </row>
        <row r="169">
          <cell r="I169">
            <v>36434</v>
          </cell>
          <cell r="J169">
            <v>2.3005869689364502</v>
          </cell>
          <cell r="K169">
            <v>1.12202358</v>
          </cell>
          <cell r="L169">
            <v>0</v>
          </cell>
          <cell r="M169">
            <v>2.0566658599999998</v>
          </cell>
          <cell r="N169">
            <v>17.92999579</v>
          </cell>
        </row>
        <row r="170">
          <cell r="I170">
            <v>36437</v>
          </cell>
          <cell r="J170">
            <v>2.3030767346134602</v>
          </cell>
          <cell r="K170">
            <v>1.12282839</v>
          </cell>
          <cell r="L170">
            <v>0</v>
          </cell>
          <cell r="M170">
            <v>2.0572290999999998</v>
          </cell>
          <cell r="N170">
            <v>17.82992814</v>
          </cell>
        </row>
        <row r="171">
          <cell r="I171">
            <v>36438</v>
          </cell>
          <cell r="J171">
            <v>2.3055691947911399</v>
          </cell>
          <cell r="K171">
            <v>1.12363378</v>
          </cell>
          <cell r="L171">
            <v>0</v>
          </cell>
          <cell r="M171">
            <v>2.0577857399999999</v>
          </cell>
          <cell r="N171">
            <v>17.874763730000002</v>
          </cell>
        </row>
        <row r="172">
          <cell r="I172">
            <v>36439</v>
          </cell>
          <cell r="J172">
            <v>2.30806435238557</v>
          </cell>
          <cell r="K172">
            <v>1.1244397500000001</v>
          </cell>
          <cell r="L172">
            <v>0</v>
          </cell>
          <cell r="M172">
            <v>2.0583358299999999</v>
          </cell>
          <cell r="N172">
            <v>17.91932383</v>
          </cell>
        </row>
        <row r="173">
          <cell r="I173">
            <v>36440</v>
          </cell>
          <cell r="J173">
            <v>2.31056221031595</v>
          </cell>
          <cell r="K173">
            <v>1.12524629</v>
          </cell>
          <cell r="L173">
            <v>0</v>
          </cell>
          <cell r="M173">
            <v>2.0588795200000001</v>
          </cell>
          <cell r="N173">
            <v>17.963611780000001</v>
          </cell>
        </row>
        <row r="174">
          <cell r="I174">
            <v>36441</v>
          </cell>
          <cell r="J174">
            <v>2.3130627715047001</v>
          </cell>
          <cell r="K174">
            <v>1.1260534200000001</v>
          </cell>
          <cell r="L174">
            <v>0</v>
          </cell>
          <cell r="M174">
            <v>2.0594169199999999</v>
          </cell>
          <cell r="N174">
            <v>18.007630890000002</v>
          </cell>
        </row>
        <row r="175">
          <cell r="I175">
            <v>36444</v>
          </cell>
          <cell r="J175">
            <v>2.31556603887734</v>
          </cell>
          <cell r="K175">
            <v>1.12686112</v>
          </cell>
          <cell r="L175">
            <v>0</v>
          </cell>
          <cell r="M175">
            <v>2.0599482099999999</v>
          </cell>
          <cell r="N175">
            <v>17.909804909999998</v>
          </cell>
        </row>
        <row r="176">
          <cell r="I176">
            <v>36446</v>
          </cell>
          <cell r="J176">
            <v>2.3180720153626</v>
          </cell>
          <cell r="K176">
            <v>1.1276694</v>
          </cell>
          <cell r="L176">
            <v>0</v>
          </cell>
          <cell r="M176">
            <v>2.0604733799999999</v>
          </cell>
          <cell r="N176">
            <v>17.883651279999999</v>
          </cell>
        </row>
        <row r="177">
          <cell r="I177">
            <v>36447</v>
          </cell>
          <cell r="J177">
            <v>2.32058070389236</v>
          </cell>
          <cell r="K177">
            <v>1.1284782600000001</v>
          </cell>
          <cell r="L177">
            <v>0</v>
          </cell>
          <cell r="M177">
            <v>2.06099268</v>
          </cell>
          <cell r="N177">
            <v>17.927199130000002</v>
          </cell>
        </row>
        <row r="178">
          <cell r="I178">
            <v>36448</v>
          </cell>
          <cell r="J178">
            <v>2.3230921074016901</v>
          </cell>
          <cell r="K178">
            <v>1.1292876999999999</v>
          </cell>
          <cell r="L178">
            <v>0</v>
          </cell>
          <cell r="M178">
            <v>2.0615059699999998</v>
          </cell>
          <cell r="N178">
            <v>17.97049135</v>
          </cell>
        </row>
        <row r="179">
          <cell r="I179">
            <v>36451</v>
          </cell>
          <cell r="J179">
            <v>2.3256062288288</v>
          </cell>
          <cell r="K179">
            <v>1.13009772</v>
          </cell>
          <cell r="L179">
            <v>0</v>
          </cell>
          <cell r="M179">
            <v>2.06201357</v>
          </cell>
          <cell r="N179">
            <v>17.876023069999999</v>
          </cell>
        </row>
        <row r="180">
          <cell r="I180">
            <v>36452</v>
          </cell>
          <cell r="J180">
            <v>2.3281230711151299</v>
          </cell>
          <cell r="K180">
            <v>1.13090833</v>
          </cell>
          <cell r="L180">
            <v>0</v>
          </cell>
          <cell r="M180">
            <v>2.0625154000000001</v>
          </cell>
          <cell r="N180">
            <v>17.919010440000001</v>
          </cell>
        </row>
        <row r="181">
          <cell r="I181">
            <v>36453</v>
          </cell>
          <cell r="J181">
            <v>2.3306426372052602</v>
          </cell>
          <cell r="K181">
            <v>1.1317195099999999</v>
          </cell>
          <cell r="L181">
            <v>0</v>
          </cell>
          <cell r="M181">
            <v>2.0630118400000002</v>
          </cell>
          <cell r="N181">
            <v>17.96175144</v>
          </cell>
        </row>
        <row r="182">
          <cell r="I182">
            <v>36454</v>
          </cell>
          <cell r="J182">
            <v>2.3331649300469799</v>
          </cell>
          <cell r="K182">
            <v>1.13253128</v>
          </cell>
          <cell r="L182">
            <v>0</v>
          </cell>
          <cell r="M182">
            <v>2.0635027199999998</v>
          </cell>
          <cell r="N182">
            <v>18.004248910000001</v>
          </cell>
        </row>
        <row r="183">
          <cell r="I183">
            <v>36455</v>
          </cell>
          <cell r="J183">
            <v>2.33568995259126</v>
          </cell>
          <cell r="K183">
            <v>1.1333436299999999</v>
          </cell>
          <cell r="L183">
            <v>0</v>
          </cell>
          <cell r="M183">
            <v>2.0639881500000001</v>
          </cell>
          <cell r="N183">
            <v>18.04650565</v>
          </cell>
        </row>
        <row r="184">
          <cell r="I184">
            <v>36458</v>
          </cell>
          <cell r="J184">
            <v>2.3382177077922699</v>
          </cell>
          <cell r="K184">
            <v>1.1341565600000001</v>
          </cell>
          <cell r="L184">
            <v>0</v>
          </cell>
          <cell r="M184">
            <v>2.0644681899999999</v>
          </cell>
          <cell r="N184">
            <v>17.954037249999999</v>
          </cell>
        </row>
        <row r="185">
          <cell r="I185">
            <v>36459</v>
          </cell>
          <cell r="J185">
            <v>2.3407481986073702</v>
          </cell>
          <cell r="K185">
            <v>1.1349700700000001</v>
          </cell>
          <cell r="L185">
            <v>0</v>
          </cell>
          <cell r="M185">
            <v>2.06494322</v>
          </cell>
          <cell r="N185">
            <v>17.996009369999999</v>
          </cell>
        </row>
        <row r="186">
          <cell r="I186">
            <v>36460</v>
          </cell>
          <cell r="J186">
            <v>2.3432814279971401</v>
          </cell>
          <cell r="K186">
            <v>1.13578417</v>
          </cell>
          <cell r="L186">
            <v>0</v>
          </cell>
          <cell r="M186">
            <v>2.0654130300000002</v>
          </cell>
          <cell r="N186">
            <v>18.037749250000001</v>
          </cell>
        </row>
        <row r="187">
          <cell r="I187">
            <v>36461</v>
          </cell>
          <cell r="J187">
            <v>2.3458173989253299</v>
          </cell>
          <cell r="K187">
            <v>1.1365988499999999</v>
          </cell>
          <cell r="L187">
            <v>0</v>
          </cell>
          <cell r="M187">
            <v>2.06587772</v>
          </cell>
          <cell r="N187">
            <v>18.07925951</v>
          </cell>
        </row>
        <row r="188">
          <cell r="I188">
            <v>36462</v>
          </cell>
          <cell r="J188">
            <v>2.34835611435894</v>
          </cell>
          <cell r="K188">
            <v>1.1374141200000001</v>
          </cell>
          <cell r="L188">
            <v>0</v>
          </cell>
          <cell r="M188">
            <v>2.0663375400000001</v>
          </cell>
          <cell r="N188">
            <v>18.12054272</v>
          </cell>
        </row>
        <row r="189">
          <cell r="I189">
            <v>36465</v>
          </cell>
          <cell r="J189">
            <v>2.3508975765103099</v>
          </cell>
          <cell r="K189">
            <v>1.13822997</v>
          </cell>
          <cell r="L189">
            <v>0</v>
          </cell>
          <cell r="M189">
            <v>2.0667923099999999</v>
          </cell>
          <cell r="N189">
            <v>18.029995589999999</v>
          </cell>
        </row>
        <row r="190">
          <cell r="I190">
            <v>36467</v>
          </cell>
          <cell r="J190">
            <v>2.3534729126326499</v>
          </cell>
          <cell r="K190">
            <v>1.1390394800000001</v>
          </cell>
          <cell r="L190">
            <v>0</v>
          </cell>
          <cell r="M190">
            <v>2.0671458199999999</v>
          </cell>
          <cell r="N190">
            <v>18.005112189999998</v>
          </cell>
        </row>
        <row r="191">
          <cell r="I191">
            <v>36468</v>
          </cell>
          <cell r="J191">
            <v>2.3560510699566399</v>
          </cell>
          <cell r="K191">
            <v>1.13984956</v>
          </cell>
          <cell r="L191">
            <v>0</v>
          </cell>
          <cell r="M191">
            <v>2.06749575</v>
          </cell>
          <cell r="N191">
            <v>18.045105100000001</v>
          </cell>
        </row>
        <row r="192">
          <cell r="I192">
            <v>36469</v>
          </cell>
          <cell r="J192">
            <v>2.3586320515728398</v>
          </cell>
          <cell r="K192">
            <v>1.1406602299999999</v>
          </cell>
          <cell r="L192">
            <v>0</v>
          </cell>
          <cell r="M192">
            <v>2.06784181</v>
          </cell>
          <cell r="N192">
            <v>18.08488642</v>
          </cell>
        </row>
        <row r="193">
          <cell r="I193">
            <v>36472</v>
          </cell>
          <cell r="J193">
            <v>2.3612158605751601</v>
          </cell>
          <cell r="K193">
            <v>1.1414714699999999</v>
          </cell>
          <cell r="L193">
            <v>0</v>
          </cell>
          <cell r="M193">
            <v>2.06818437</v>
          </cell>
          <cell r="N193">
            <v>17.996370410000001</v>
          </cell>
        </row>
        <row r="194">
          <cell r="I194">
            <v>36473</v>
          </cell>
          <cell r="J194">
            <v>2.3638025000609102</v>
          </cell>
          <cell r="K194">
            <v>1.14228328</v>
          </cell>
          <cell r="L194">
            <v>0</v>
          </cell>
          <cell r="M194">
            <v>2.0685232199999999</v>
          </cell>
          <cell r="N194">
            <v>18.03590925</v>
          </cell>
        </row>
        <row r="195">
          <cell r="I195">
            <v>36474</v>
          </cell>
          <cell r="J195">
            <v>2.3663919731308201</v>
          </cell>
          <cell r="K195">
            <v>1.1430956800000001</v>
          </cell>
          <cell r="L195">
            <v>0</v>
          </cell>
          <cell r="M195">
            <v>2.0688586799999999</v>
          </cell>
          <cell r="N195">
            <v>18.07524355</v>
          </cell>
        </row>
        <row r="196">
          <cell r="I196">
            <v>36475</v>
          </cell>
          <cell r="J196">
            <v>2.3689842828889698</v>
          </cell>
          <cell r="K196">
            <v>1.14390865</v>
          </cell>
          <cell r="L196">
            <v>0</v>
          </cell>
          <cell r="M196">
            <v>2.0691908400000001</v>
          </cell>
          <cell r="N196">
            <v>18.114375519999999</v>
          </cell>
        </row>
        <row r="197">
          <cell r="I197">
            <v>36476</v>
          </cell>
          <cell r="J197">
            <v>2.37157943244289</v>
          </cell>
          <cell r="K197">
            <v>1.1447221999999999</v>
          </cell>
          <cell r="L197">
            <v>0</v>
          </cell>
          <cell r="M197">
            <v>2.06951938</v>
          </cell>
          <cell r="N197">
            <v>18.153307309999999</v>
          </cell>
        </row>
        <row r="198">
          <cell r="I198">
            <v>36480</v>
          </cell>
          <cell r="J198">
            <v>2.37417742490346</v>
          </cell>
          <cell r="K198">
            <v>1.1455363300000001</v>
          </cell>
          <cell r="L198">
            <v>0</v>
          </cell>
          <cell r="M198">
            <v>2.06984469</v>
          </cell>
          <cell r="N198">
            <v>18.004494260000001</v>
          </cell>
        </row>
        <row r="199">
          <cell r="I199">
            <v>36481</v>
          </cell>
          <cell r="J199">
            <v>2.3767782633850199</v>
          </cell>
          <cell r="K199">
            <v>1.1463510400000001</v>
          </cell>
          <cell r="L199">
            <v>0</v>
          </cell>
          <cell r="M199">
            <v>2.0701667499999998</v>
          </cell>
          <cell r="N199">
            <v>18.043278430000001</v>
          </cell>
        </row>
        <row r="200">
          <cell r="I200">
            <v>36482</v>
          </cell>
          <cell r="J200">
            <v>2.37938195100529</v>
          </cell>
          <cell r="K200">
            <v>1.14716632</v>
          </cell>
          <cell r="L200">
            <v>0</v>
          </cell>
          <cell r="M200">
            <v>2.0704855100000001</v>
          </cell>
          <cell r="N200">
            <v>18.08186907</v>
          </cell>
        </row>
        <row r="201">
          <cell r="I201">
            <v>36483</v>
          </cell>
          <cell r="J201">
            <v>2.3819884908854099</v>
          </cell>
          <cell r="K201">
            <v>1.14798219</v>
          </cell>
          <cell r="L201">
            <v>0</v>
          </cell>
          <cell r="M201">
            <v>2.0708010899999998</v>
          </cell>
          <cell r="N201">
            <v>18.120268169999999</v>
          </cell>
        </row>
        <row r="202">
          <cell r="I202">
            <v>36486</v>
          </cell>
          <cell r="J202">
            <v>2.3845978861499502</v>
          </cell>
          <cell r="K202">
            <v>1.1487986400000001</v>
          </cell>
          <cell r="L202">
            <v>0</v>
          </cell>
          <cell r="M202">
            <v>2.0711135399999998</v>
          </cell>
          <cell r="N202">
            <v>18.036198450000001</v>
          </cell>
        </row>
        <row r="203">
          <cell r="I203">
            <v>36487</v>
          </cell>
          <cell r="J203">
            <v>2.3872101399268999</v>
          </cell>
          <cell r="K203">
            <v>1.14961566</v>
          </cell>
          <cell r="L203">
            <v>0</v>
          </cell>
          <cell r="M203">
            <v>2.0714229199999998</v>
          </cell>
          <cell r="N203">
            <v>18.07437564</v>
          </cell>
        </row>
        <row r="204">
          <cell r="I204">
            <v>36488</v>
          </cell>
          <cell r="J204">
            <v>2.38982525534766</v>
          </cell>
          <cell r="K204">
            <v>1.15043327</v>
          </cell>
          <cell r="L204">
            <v>0</v>
          </cell>
          <cell r="M204">
            <v>2.0717292299999999</v>
          </cell>
          <cell r="N204">
            <v>18.112367420000002</v>
          </cell>
        </row>
        <row r="205">
          <cell r="I205">
            <v>36489</v>
          </cell>
          <cell r="J205">
            <v>2.3924432355470802</v>
          </cell>
          <cell r="K205">
            <v>1.1512514599999999</v>
          </cell>
          <cell r="L205">
            <v>0</v>
          </cell>
          <cell r="M205">
            <v>2.0720326600000001</v>
          </cell>
          <cell r="N205">
            <v>18.150175699999998</v>
          </cell>
        </row>
        <row r="206">
          <cell r="I206">
            <v>36490</v>
          </cell>
          <cell r="J206">
            <v>2.3950640836634398</v>
          </cell>
          <cell r="K206">
            <v>1.15207024</v>
          </cell>
          <cell r="L206">
            <v>0</v>
          </cell>
          <cell r="M206">
            <v>2.0723329399999999</v>
          </cell>
          <cell r="N206">
            <v>18.187802359999999</v>
          </cell>
        </row>
        <row r="207">
          <cell r="I207">
            <v>36493</v>
          </cell>
          <cell r="J207">
            <v>2.3976878028384401</v>
          </cell>
          <cell r="K207">
            <v>1.15288959</v>
          </cell>
          <cell r="L207">
            <v>0</v>
          </cell>
          <cell r="M207">
            <v>2.07263039</v>
          </cell>
          <cell r="N207">
            <v>18.105346300000001</v>
          </cell>
        </row>
        <row r="208">
          <cell r="I208">
            <v>36494</v>
          </cell>
          <cell r="J208">
            <v>2.4003143962172602</v>
          </cell>
          <cell r="K208">
            <v>1.15370953</v>
          </cell>
          <cell r="L208">
            <v>0</v>
          </cell>
          <cell r="M208">
            <v>2.0729249099999998</v>
          </cell>
          <cell r="N208">
            <v>18.142763980000002</v>
          </cell>
        </row>
        <row r="209">
          <cell r="I209">
            <v>36495</v>
          </cell>
          <cell r="J209">
            <v>2.40294386616441</v>
          </cell>
          <cell r="K209">
            <v>1.15453005</v>
          </cell>
          <cell r="L209">
            <v>0</v>
          </cell>
          <cell r="M209">
            <v>2.0732167399999999</v>
          </cell>
          <cell r="N209">
            <v>18.180005690000002</v>
          </cell>
        </row>
        <row r="210">
          <cell r="I210">
            <v>36496</v>
          </cell>
          <cell r="J210">
            <v>2.4052495586155</v>
          </cell>
          <cell r="K210">
            <v>1.1555115</v>
          </cell>
          <cell r="L210">
            <v>0</v>
          </cell>
          <cell r="M210">
            <v>2.0754989500000001</v>
          </cell>
          <cell r="N210">
            <v>18.235876480000002</v>
          </cell>
        </row>
        <row r="211">
          <cell r="I211">
            <v>36497</v>
          </cell>
          <cell r="J211">
            <v>2.4075574634435699</v>
          </cell>
          <cell r="K211">
            <v>1.1564937900000001</v>
          </cell>
          <cell r="L211">
            <v>0</v>
          </cell>
          <cell r="M211">
            <v>2.0777597399999999</v>
          </cell>
          <cell r="N211">
            <v>18.291481990000001</v>
          </cell>
        </row>
        <row r="212">
          <cell r="I212">
            <v>36500</v>
          </cell>
          <cell r="J212">
            <v>2.40986758277145</v>
          </cell>
          <cell r="K212">
            <v>1.15747691</v>
          </cell>
          <cell r="L212">
            <v>0</v>
          </cell>
          <cell r="M212">
            <v>2.0799989399999999</v>
          </cell>
          <cell r="N212">
            <v>18.22883886</v>
          </cell>
        </row>
        <row r="213">
          <cell r="I213">
            <v>36501</v>
          </cell>
          <cell r="J213">
            <v>2.4121799187240098</v>
          </cell>
          <cell r="K213">
            <v>1.1584608700000001</v>
          </cell>
          <cell r="L213">
            <v>0</v>
          </cell>
          <cell r="M213">
            <v>2.0822169700000002</v>
          </cell>
          <cell r="N213">
            <v>18.283946820000001</v>
          </cell>
        </row>
        <row r="214">
          <cell r="I214">
            <v>36502</v>
          </cell>
          <cell r="J214">
            <v>2.4144944734281801</v>
          </cell>
          <cell r="K214">
            <v>1.15944567</v>
          </cell>
          <cell r="L214">
            <v>0</v>
          </cell>
          <cell r="M214">
            <v>2.0844142200000002</v>
          </cell>
          <cell r="N214">
            <v>18.33879885</v>
          </cell>
        </row>
        <row r="215">
          <cell r="I215">
            <v>36503</v>
          </cell>
          <cell r="J215">
            <v>2.4168112490129001</v>
          </cell>
          <cell r="K215">
            <v>1.1604312999999999</v>
          </cell>
          <cell r="L215">
            <v>0</v>
          </cell>
          <cell r="M215">
            <v>2.0865908499999999</v>
          </cell>
          <cell r="N215">
            <v>18.393397490000002</v>
          </cell>
        </row>
        <row r="216">
          <cell r="I216">
            <v>36504</v>
          </cell>
          <cell r="J216">
            <v>2.4191302476091798</v>
          </cell>
          <cell r="K216">
            <v>1.1614177699999999</v>
          </cell>
          <cell r="L216">
            <v>0</v>
          </cell>
          <cell r="M216">
            <v>2.08874738</v>
          </cell>
          <cell r="N216">
            <v>18.447745229999999</v>
          </cell>
        </row>
        <row r="217">
          <cell r="I217">
            <v>36507</v>
          </cell>
          <cell r="J217">
            <v>2.4214514713500499</v>
          </cell>
          <cell r="K217">
            <v>1.1624050800000001</v>
          </cell>
          <cell r="L217">
            <v>0</v>
          </cell>
          <cell r="M217">
            <v>2.0908839100000001</v>
          </cell>
          <cell r="N217">
            <v>18.385480730000001</v>
          </cell>
        </row>
        <row r="218">
          <cell r="I218">
            <v>36508</v>
          </cell>
          <cell r="J218">
            <v>2.42377492237061</v>
          </cell>
          <cell r="K218">
            <v>1.1633932300000001</v>
          </cell>
          <cell r="L218">
            <v>0</v>
          </cell>
          <cell r="M218">
            <v>2.0930007100000001</v>
          </cell>
          <cell r="N218">
            <v>18.439361160000001</v>
          </cell>
        </row>
        <row r="219">
          <cell r="I219">
            <v>36509</v>
          </cell>
          <cell r="J219">
            <v>2.4261006028079901</v>
          </cell>
          <cell r="K219">
            <v>1.16438222</v>
          </cell>
          <cell r="L219">
            <v>0</v>
          </cell>
          <cell r="M219">
            <v>2.09509802</v>
          </cell>
          <cell r="N219">
            <v>18.492999350000002</v>
          </cell>
        </row>
        <row r="220">
          <cell r="I220">
            <v>36510</v>
          </cell>
          <cell r="J220">
            <v>2.42842851480138</v>
          </cell>
          <cell r="K220">
            <v>1.16537205</v>
          </cell>
          <cell r="L220">
            <v>0</v>
          </cell>
          <cell r="M220">
            <v>2.0971762699999998</v>
          </cell>
          <cell r="N220">
            <v>18.54639762</v>
          </cell>
        </row>
        <row r="221">
          <cell r="I221">
            <v>36511</v>
          </cell>
          <cell r="J221">
            <v>2.4307586604920202</v>
          </cell>
          <cell r="K221">
            <v>1.16636272</v>
          </cell>
          <cell r="L221">
            <v>0</v>
          </cell>
          <cell r="M221">
            <v>2.0992356499999998</v>
          </cell>
          <cell r="N221">
            <v>18.599558300000002</v>
          </cell>
        </row>
        <row r="222">
          <cell r="I222">
            <v>36514</v>
          </cell>
          <cell r="J222">
            <v>2.4330910420232099</v>
          </cell>
          <cell r="K222">
            <v>1.1673542299999999</v>
          </cell>
          <cell r="L222">
            <v>0</v>
          </cell>
          <cell r="M222">
            <v>2.1012765199999999</v>
          </cell>
          <cell r="N222">
            <v>18.53769917</v>
          </cell>
        </row>
        <row r="223">
          <cell r="I223">
            <v>36515</v>
          </cell>
          <cell r="J223">
            <v>2.4354256615402998</v>
          </cell>
          <cell r="K223">
            <v>1.1683465799999999</v>
          </cell>
          <cell r="L223">
            <v>0</v>
          </cell>
          <cell r="M223">
            <v>2.10329882</v>
          </cell>
          <cell r="N223">
            <v>18.590420330000001</v>
          </cell>
        </row>
        <row r="224">
          <cell r="I224">
            <v>36516</v>
          </cell>
          <cell r="J224">
            <v>2.4377625211906899</v>
          </cell>
          <cell r="K224">
            <v>1.1693397800000001</v>
          </cell>
          <cell r="L224">
            <v>0</v>
          </cell>
          <cell r="M224">
            <v>2.1053030700000002</v>
          </cell>
          <cell r="N224">
            <v>18.64291192</v>
          </cell>
        </row>
        <row r="225">
          <cell r="I225">
            <v>36517</v>
          </cell>
          <cell r="J225">
            <v>2.4401016231238701</v>
          </cell>
          <cell r="K225">
            <v>1.1703338299999999</v>
          </cell>
          <cell r="L225">
            <v>0</v>
          </cell>
          <cell r="M225">
            <v>2.1072893700000002</v>
          </cell>
          <cell r="N225">
            <v>18.695176100000001</v>
          </cell>
        </row>
        <row r="226">
          <cell r="I226">
            <v>36518</v>
          </cell>
          <cell r="J226">
            <v>2.4424429694913701</v>
          </cell>
          <cell r="K226">
            <v>1.17132872</v>
          </cell>
          <cell r="L226">
            <v>0</v>
          </cell>
          <cell r="M226">
            <v>2.1092579800000002</v>
          </cell>
          <cell r="N226">
            <v>18.74721503</v>
          </cell>
        </row>
        <row r="227">
          <cell r="I227">
            <v>36521</v>
          </cell>
          <cell r="J227">
            <v>2.4447865624467799</v>
          </cell>
          <cell r="K227">
            <v>1.1723244500000001</v>
          </cell>
          <cell r="L227">
            <v>0</v>
          </cell>
          <cell r="M227">
            <v>2.1112091500000001</v>
          </cell>
          <cell r="N227">
            <v>18.685783659999998</v>
          </cell>
        </row>
        <row r="228">
          <cell r="I228">
            <v>36522</v>
          </cell>
          <cell r="J228">
            <v>2.4471324041457598</v>
          </cell>
          <cell r="K228">
            <v>1.1733210300000001</v>
          </cell>
          <cell r="L228">
            <v>0</v>
          </cell>
          <cell r="M228">
            <v>2.1131431100000002</v>
          </cell>
          <cell r="N228">
            <v>18.737408640000002</v>
          </cell>
        </row>
        <row r="229">
          <cell r="I229">
            <v>36523</v>
          </cell>
          <cell r="J229">
            <v>2.44948049674605</v>
          </cell>
          <cell r="K229">
            <v>1.1743184600000001</v>
          </cell>
          <cell r="L229">
            <v>0</v>
          </cell>
          <cell r="M229">
            <v>2.1150602900000002</v>
          </cell>
          <cell r="N229">
            <v>18.788815809999999</v>
          </cell>
        </row>
        <row r="230">
          <cell r="I230">
            <v>36524</v>
          </cell>
          <cell r="J230">
            <v>2.45183084240746</v>
          </cell>
          <cell r="K230">
            <v>1.17531673</v>
          </cell>
          <cell r="L230">
            <v>0</v>
          </cell>
          <cell r="M230">
            <v>2.1169606399999998</v>
          </cell>
          <cell r="N230">
            <v>18.840007190000001</v>
          </cell>
        </row>
        <row r="231">
          <cell r="I231">
            <v>36525</v>
          </cell>
          <cell r="J231">
            <v>2.4541834432918601</v>
          </cell>
          <cell r="K231">
            <v>1.1763158600000001</v>
          </cell>
          <cell r="L231">
            <v>0</v>
          </cell>
          <cell r="M231">
            <v>2.11884432</v>
          </cell>
          <cell r="N231">
            <v>18.89098478</v>
          </cell>
        </row>
        <row r="232">
          <cell r="I232">
            <v>36528</v>
          </cell>
          <cell r="J232">
            <v>2.4565383005538699</v>
          </cell>
          <cell r="K232">
            <v>1.17731583</v>
          </cell>
          <cell r="L232">
            <v>0</v>
          </cell>
          <cell r="M232">
            <v>2.1207119200000002</v>
          </cell>
          <cell r="N232">
            <v>18.829999770000001</v>
          </cell>
        </row>
        <row r="233">
          <cell r="I233">
            <v>36529</v>
          </cell>
          <cell r="J233">
            <v>2.4591533524554099</v>
          </cell>
          <cell r="K233">
            <v>1.1781490400000001</v>
          </cell>
          <cell r="L233">
            <v>0</v>
          </cell>
          <cell r="M233">
            <v>2.1207224999999998</v>
          </cell>
          <cell r="N233">
            <v>18.862840030000001</v>
          </cell>
        </row>
        <row r="234">
          <cell r="I234">
            <v>36530</v>
          </cell>
          <cell r="J234">
            <v>2.4617711881508901</v>
          </cell>
          <cell r="K234">
            <v>1.1789828499999999</v>
          </cell>
          <cell r="L234">
            <v>0</v>
          </cell>
          <cell r="M234">
            <v>2.1207330099999999</v>
          </cell>
          <cell r="N234">
            <v>18.895549930000001</v>
          </cell>
        </row>
        <row r="235">
          <cell r="I235">
            <v>36531</v>
          </cell>
          <cell r="J235">
            <v>2.4643918106037401</v>
          </cell>
          <cell r="K235">
            <v>1.17981724</v>
          </cell>
          <cell r="L235">
            <v>0</v>
          </cell>
          <cell r="M235">
            <v>2.1207435299999999</v>
          </cell>
          <cell r="N235">
            <v>18.928130660000001</v>
          </cell>
        </row>
        <row r="236">
          <cell r="I236">
            <v>36532</v>
          </cell>
          <cell r="J236">
            <v>2.4670152227805402</v>
          </cell>
          <cell r="K236">
            <v>1.18065223</v>
          </cell>
          <cell r="L236">
            <v>0</v>
          </cell>
          <cell r="M236">
            <v>2.12075368</v>
          </cell>
          <cell r="N236">
            <v>18.960583400000001</v>
          </cell>
        </row>
        <row r="237">
          <cell r="I237">
            <v>36535</v>
          </cell>
          <cell r="J237">
            <v>2.4696414276510299</v>
          </cell>
          <cell r="K237">
            <v>1.1814878</v>
          </cell>
          <cell r="L237">
            <v>0</v>
          </cell>
          <cell r="M237">
            <v>2.12076398</v>
          </cell>
          <cell r="N237">
            <v>18.883123699999999</v>
          </cell>
        </row>
        <row r="238">
          <cell r="I238">
            <v>36536</v>
          </cell>
          <cell r="J238">
            <v>2.4722704281881001</v>
          </cell>
          <cell r="K238">
            <v>1.1823239699999999</v>
          </cell>
          <cell r="L238">
            <v>0</v>
          </cell>
          <cell r="M238">
            <v>2.1207740199999998</v>
          </cell>
          <cell r="N238">
            <v>18.915454700000002</v>
          </cell>
        </row>
        <row r="239">
          <cell r="I239">
            <v>36537</v>
          </cell>
          <cell r="J239">
            <v>2.4749022273678198</v>
          </cell>
          <cell r="K239">
            <v>1.1831607200000001</v>
          </cell>
          <cell r="L239">
            <v>0</v>
          </cell>
          <cell r="M239">
            <v>2.1207843</v>
          </cell>
          <cell r="N239">
            <v>18.947661109999999</v>
          </cell>
        </row>
        <row r="240">
          <cell r="I240">
            <v>36538</v>
          </cell>
          <cell r="J240">
            <v>2.4775368281694199</v>
          </cell>
          <cell r="K240">
            <v>1.1839980699999999</v>
          </cell>
          <cell r="L240">
            <v>0</v>
          </cell>
          <cell r="M240">
            <v>2.1207941099999998</v>
          </cell>
          <cell r="N240">
            <v>18.97974404</v>
          </cell>
        </row>
        <row r="241">
          <cell r="I241">
            <v>36539</v>
          </cell>
          <cell r="J241">
            <v>2.4801742335752999</v>
          </cell>
          <cell r="K241">
            <v>1.1848360200000001</v>
          </cell>
          <cell r="L241">
            <v>0</v>
          </cell>
          <cell r="M241">
            <v>2.1208041799999999</v>
          </cell>
          <cell r="N241">
            <v>19.011704590000001</v>
          </cell>
        </row>
        <row r="242">
          <cell r="I242">
            <v>36542</v>
          </cell>
          <cell r="J242">
            <v>2.48281444657104</v>
          </cell>
          <cell r="K242">
            <v>1.1856745500000001</v>
          </cell>
          <cell r="L242">
            <v>0</v>
          </cell>
          <cell r="M242">
            <v>2.1208139899999998</v>
          </cell>
          <cell r="N242">
            <v>18.935648430000001</v>
          </cell>
        </row>
        <row r="243">
          <cell r="I243">
            <v>36543</v>
          </cell>
          <cell r="J243">
            <v>2.48545747014539</v>
          </cell>
          <cell r="K243">
            <v>1.18651368</v>
          </cell>
          <cell r="L243">
            <v>0</v>
          </cell>
          <cell r="M243">
            <v>2.1208235200000001</v>
          </cell>
          <cell r="N243">
            <v>18.96749307</v>
          </cell>
        </row>
        <row r="244">
          <cell r="I244">
            <v>36544</v>
          </cell>
          <cell r="J244">
            <v>2.4881033072903</v>
          </cell>
          <cell r="K244">
            <v>1.1873533999999999</v>
          </cell>
          <cell r="L244">
            <v>0</v>
          </cell>
          <cell r="M244">
            <v>2.1208331999999999</v>
          </cell>
          <cell r="N244">
            <v>18.99921853</v>
          </cell>
        </row>
        <row r="245">
          <cell r="I245">
            <v>36545</v>
          </cell>
          <cell r="J245">
            <v>2.4907519610008801</v>
          </cell>
          <cell r="K245">
            <v>1.1881937199999999</v>
          </cell>
          <cell r="L245">
            <v>0</v>
          </cell>
          <cell r="M245">
            <v>2.1208427200000002</v>
          </cell>
          <cell r="N245">
            <v>19.030825849999999</v>
          </cell>
        </row>
        <row r="246">
          <cell r="I246">
            <v>36546</v>
          </cell>
          <cell r="J246">
            <v>2.4934034342754501</v>
          </cell>
          <cell r="K246">
            <v>1.1890346300000001</v>
          </cell>
          <cell r="L246">
            <v>0</v>
          </cell>
          <cell r="M246">
            <v>2.1208522400000001</v>
          </cell>
          <cell r="N246">
            <v>19.062316070000001</v>
          </cell>
        </row>
        <row r="247">
          <cell r="I247">
            <v>36549</v>
          </cell>
          <cell r="J247">
            <v>2.4960577301155</v>
          </cell>
          <cell r="K247">
            <v>1.18987614</v>
          </cell>
          <cell r="L247">
            <v>0</v>
          </cell>
          <cell r="M247">
            <v>2.12086167</v>
          </cell>
          <cell r="N247">
            <v>18.98761416</v>
          </cell>
        </row>
        <row r="248">
          <cell r="I248">
            <v>36550</v>
          </cell>
          <cell r="J248">
            <v>2.4987148515257398</v>
          </cell>
          <cell r="K248">
            <v>1.19071824</v>
          </cell>
          <cell r="L248">
            <v>0</v>
          </cell>
          <cell r="M248">
            <v>2.1208711400000002</v>
          </cell>
          <cell r="N248">
            <v>19.018993900000002</v>
          </cell>
        </row>
        <row r="249">
          <cell r="I249">
            <v>36551</v>
          </cell>
          <cell r="J249">
            <v>2.50137480151407</v>
          </cell>
          <cell r="K249">
            <v>1.19156094</v>
          </cell>
          <cell r="L249">
            <v>0</v>
          </cell>
          <cell r="M249">
            <v>2.1208802900000001</v>
          </cell>
          <cell r="N249">
            <v>19.050259539999999</v>
          </cell>
        </row>
        <row r="250">
          <cell r="I250">
            <v>36552</v>
          </cell>
          <cell r="J250">
            <v>2.5040375830915802</v>
          </cell>
          <cell r="K250">
            <v>1.1924042399999999</v>
          </cell>
          <cell r="L250">
            <v>0</v>
          </cell>
          <cell r="M250">
            <v>2.1208894699999998</v>
          </cell>
          <cell r="N250">
            <v>19.081412060000002</v>
          </cell>
        </row>
        <row r="251">
          <cell r="I251">
            <v>36553</v>
          </cell>
          <cell r="J251">
            <v>2.5067031992725699</v>
          </cell>
          <cell r="K251">
            <v>1.19324813</v>
          </cell>
          <cell r="L251">
            <v>0</v>
          </cell>
          <cell r="M251">
            <v>2.1208987700000002</v>
          </cell>
          <cell r="N251">
            <v>19.112452439999998</v>
          </cell>
        </row>
        <row r="252">
          <cell r="I252">
            <v>36556</v>
          </cell>
          <cell r="J252">
            <v>2.50937165307456</v>
          </cell>
          <cell r="K252">
            <v>1.1940926199999999</v>
          </cell>
          <cell r="L252">
            <v>0</v>
          </cell>
          <cell r="M252">
            <v>2.12090778</v>
          </cell>
          <cell r="N252">
            <v>19.03905804</v>
          </cell>
        </row>
        <row r="253">
          <cell r="I253">
            <v>36557</v>
          </cell>
          <cell r="J253">
            <v>2.51204294647281</v>
          </cell>
          <cell r="K253">
            <v>1.19493771</v>
          </cell>
          <cell r="L253">
            <v>0</v>
          </cell>
          <cell r="M253">
            <v>2.1209168100000002</v>
          </cell>
          <cell r="N253">
            <v>19.069992979999999</v>
          </cell>
        </row>
        <row r="254">
          <cell r="I254">
            <v>36558</v>
          </cell>
          <cell r="J254">
            <v>2.5148059517255099</v>
          </cell>
          <cell r="K254">
            <v>1.19589156</v>
          </cell>
          <cell r="L254">
            <v>0</v>
          </cell>
          <cell r="M254">
            <v>2.1219989899999998</v>
          </cell>
          <cell r="N254">
            <v>19.111371420000001</v>
          </cell>
        </row>
        <row r="255">
          <cell r="I255">
            <v>36559</v>
          </cell>
          <cell r="J255">
            <v>2.51757199601782</v>
          </cell>
          <cell r="K255">
            <v>1.1968461699999999</v>
          </cell>
          <cell r="L255">
            <v>0</v>
          </cell>
          <cell r="M255">
            <v>2.12307259</v>
          </cell>
          <cell r="N255">
            <v>19.152600280000001</v>
          </cell>
        </row>
        <row r="256">
          <cell r="I256">
            <v>36560</v>
          </cell>
          <cell r="J256">
            <v>2.52034108269239</v>
          </cell>
          <cell r="K256">
            <v>1.1978015399999999</v>
          </cell>
          <cell r="L256">
            <v>0</v>
          </cell>
          <cell r="M256">
            <v>2.1241379999999999</v>
          </cell>
          <cell r="N256">
            <v>19.193680820000001</v>
          </cell>
        </row>
        <row r="257">
          <cell r="I257">
            <v>36563</v>
          </cell>
          <cell r="J257">
            <v>2.52311321509556</v>
          </cell>
          <cell r="K257">
            <v>1.1987576799999999</v>
          </cell>
          <cell r="L257">
            <v>0</v>
          </cell>
          <cell r="M257">
            <v>2.1251948299999999</v>
          </cell>
          <cell r="N257">
            <v>19.13175541</v>
          </cell>
        </row>
        <row r="258">
          <cell r="I258">
            <v>36564</v>
          </cell>
          <cell r="J258">
            <v>2.5258883965773302</v>
          </cell>
          <cell r="K258">
            <v>1.19971458</v>
          </cell>
          <cell r="L258">
            <v>0</v>
          </cell>
          <cell r="M258">
            <v>2.1262435499999999</v>
          </cell>
          <cell r="N258">
            <v>19.172599819999999</v>
          </cell>
        </row>
        <row r="259">
          <cell r="I259">
            <v>36565</v>
          </cell>
          <cell r="J259">
            <v>2.5286666304913901</v>
          </cell>
          <cell r="K259">
            <v>1.20067225</v>
          </cell>
          <cell r="L259">
            <v>0</v>
          </cell>
          <cell r="M259">
            <v>2.1272841499999999</v>
          </cell>
          <cell r="N259">
            <v>19.21330012</v>
          </cell>
        </row>
        <row r="260">
          <cell r="I260">
            <v>36566</v>
          </cell>
          <cell r="J260">
            <v>2.5314479201951201</v>
          </cell>
          <cell r="K260">
            <v>1.2016306699999999</v>
          </cell>
          <cell r="L260">
            <v>0</v>
          </cell>
          <cell r="M260">
            <v>2.1283166800000002</v>
          </cell>
          <cell r="N260">
            <v>19.253857490000001</v>
          </cell>
        </row>
        <row r="261">
          <cell r="I261">
            <v>36567</v>
          </cell>
          <cell r="J261">
            <v>2.53423226904961</v>
          </cell>
          <cell r="K261">
            <v>1.2025898699999999</v>
          </cell>
          <cell r="L261">
            <v>0</v>
          </cell>
          <cell r="M261">
            <v>2.1293413399999999</v>
          </cell>
          <cell r="N261">
            <v>19.294273140000001</v>
          </cell>
        </row>
        <row r="262">
          <cell r="I262">
            <v>36570</v>
          </cell>
          <cell r="J262">
            <v>2.5370196804196099</v>
          </cell>
          <cell r="K262">
            <v>1.20354983</v>
          </cell>
          <cell r="L262">
            <v>0</v>
          </cell>
          <cell r="M262">
            <v>2.1303580599999998</v>
          </cell>
          <cell r="N262">
            <v>19.233054549999999</v>
          </cell>
        </row>
        <row r="263">
          <cell r="I263">
            <v>36571</v>
          </cell>
          <cell r="J263">
            <v>2.5398101576736001</v>
          </cell>
          <cell r="K263">
            <v>1.20451055</v>
          </cell>
          <cell r="L263">
            <v>0</v>
          </cell>
          <cell r="M263">
            <v>2.1313671200000002</v>
          </cell>
          <cell r="N263">
            <v>19.27324583</v>
          </cell>
        </row>
        <row r="264">
          <cell r="I264">
            <v>36572</v>
          </cell>
          <cell r="J264">
            <v>2.5426037041837701</v>
          </cell>
          <cell r="K264">
            <v>1.20547205</v>
          </cell>
          <cell r="L264">
            <v>0</v>
          </cell>
          <cell r="M264">
            <v>2.13236844</v>
          </cell>
          <cell r="N264">
            <v>19.313299319999999</v>
          </cell>
        </row>
        <row r="265">
          <cell r="I265">
            <v>36573</v>
          </cell>
          <cell r="J265">
            <v>2.5454003233259899</v>
          </cell>
          <cell r="K265">
            <v>1.2064343099999999</v>
          </cell>
          <cell r="L265">
            <v>0</v>
          </cell>
          <cell r="M265">
            <v>2.1333622700000001</v>
          </cell>
          <cell r="N265">
            <v>19.353216150000002</v>
          </cell>
        </row>
        <row r="266">
          <cell r="I266">
            <v>36574</v>
          </cell>
          <cell r="J266">
            <v>2.5482000184798599</v>
          </cell>
          <cell r="K266">
            <v>1.20739733</v>
          </cell>
          <cell r="L266">
            <v>0</v>
          </cell>
          <cell r="M266">
            <v>2.1343484899999998</v>
          </cell>
          <cell r="N266">
            <v>19.392997439999998</v>
          </cell>
        </row>
        <row r="267">
          <cell r="I267">
            <v>36577</v>
          </cell>
          <cell r="J267">
            <v>2.5510027930287098</v>
          </cell>
          <cell r="K267">
            <v>1.2083611299999999</v>
          </cell>
          <cell r="L267">
            <v>0</v>
          </cell>
          <cell r="M267">
            <v>2.1353273499999998</v>
          </cell>
          <cell r="N267">
            <v>19.33247604</v>
          </cell>
        </row>
        <row r="268">
          <cell r="I268">
            <v>36578</v>
          </cell>
          <cell r="J268">
            <v>2.5538086503595601</v>
          </cell>
          <cell r="K268">
            <v>1.2093256999999999</v>
          </cell>
          <cell r="L268">
            <v>0</v>
          </cell>
          <cell r="M268">
            <v>2.1362988199999999</v>
          </cell>
          <cell r="N268">
            <v>19.37204393</v>
          </cell>
        </row>
        <row r="269">
          <cell r="I269">
            <v>36579</v>
          </cell>
          <cell r="J269">
            <v>2.5566175938631899</v>
          </cell>
          <cell r="K269">
            <v>1.21029103</v>
          </cell>
          <cell r="L269">
            <v>0</v>
          </cell>
          <cell r="M269">
            <v>2.1372629999999999</v>
          </cell>
          <cell r="N269">
            <v>19.411479979999999</v>
          </cell>
        </row>
        <row r="270">
          <cell r="I270">
            <v>36580</v>
          </cell>
          <cell r="J270">
            <v>2.5594296269340799</v>
          </cell>
          <cell r="K270">
            <v>1.2112571400000001</v>
          </cell>
          <cell r="L270">
            <v>0</v>
          </cell>
          <cell r="M270">
            <v>2.1382201099999998</v>
          </cell>
          <cell r="N270">
            <v>19.450785249999999</v>
          </cell>
        </row>
        <row r="271">
          <cell r="I271">
            <v>36581</v>
          </cell>
          <cell r="J271">
            <v>2.5622447529704599</v>
          </cell>
          <cell r="K271">
            <v>1.2122240200000001</v>
          </cell>
          <cell r="L271">
            <v>0</v>
          </cell>
          <cell r="M271">
            <v>2.1391700899999999</v>
          </cell>
          <cell r="N271">
            <v>19.48996082</v>
          </cell>
        </row>
        <row r="272">
          <cell r="I272">
            <v>36584</v>
          </cell>
          <cell r="J272">
            <v>2.56506297537429</v>
          </cell>
          <cell r="K272">
            <v>1.2131916700000001</v>
          </cell>
          <cell r="L272">
            <v>0</v>
          </cell>
          <cell r="M272">
            <v>2.14011314</v>
          </cell>
          <cell r="N272">
            <v>19.430126659999999</v>
          </cell>
        </row>
        <row r="273">
          <cell r="I273">
            <v>36585</v>
          </cell>
          <cell r="J273">
            <v>2.5678842975512901</v>
          </cell>
          <cell r="K273">
            <v>1.21416009</v>
          </cell>
          <cell r="L273">
            <v>0</v>
          </cell>
          <cell r="M273">
            <v>2.14104918</v>
          </cell>
          <cell r="N273">
            <v>19.469099069999999</v>
          </cell>
        </row>
        <row r="274">
          <cell r="I274">
            <v>36586</v>
          </cell>
          <cell r="J274">
            <v>2.5707087229108998</v>
          </cell>
          <cell r="K274">
            <v>1.21512928</v>
          </cell>
          <cell r="L274">
            <v>0</v>
          </cell>
          <cell r="M274">
            <v>2.1419783699999999</v>
          </cell>
          <cell r="N274">
            <v>19.507945230000001</v>
          </cell>
        </row>
        <row r="275">
          <cell r="I275">
            <v>36587</v>
          </cell>
          <cell r="J275">
            <v>2.5735362548663301</v>
          </cell>
          <cell r="K275">
            <v>1.2160992500000001</v>
          </cell>
          <cell r="L275">
            <v>0</v>
          </cell>
          <cell r="M275">
            <v>2.1429007599999998</v>
          </cell>
          <cell r="N275">
            <v>19.546666170000002</v>
          </cell>
        </row>
        <row r="276">
          <cell r="I276">
            <v>36588</v>
          </cell>
          <cell r="J276">
            <v>2.5763668968345299</v>
          </cell>
          <cell r="K276">
            <v>1.2170700000000001</v>
          </cell>
          <cell r="L276">
            <v>0</v>
          </cell>
          <cell r="M276">
            <v>2.1438164999999998</v>
          </cell>
          <cell r="N276">
            <v>19.585262879999998</v>
          </cell>
        </row>
        <row r="277">
          <cell r="I277">
            <v>36593</v>
          </cell>
          <cell r="J277">
            <v>2.5792006522362101</v>
          </cell>
          <cell r="K277">
            <v>1.2180415099999999</v>
          </cell>
          <cell r="L277">
            <v>0</v>
          </cell>
          <cell r="M277">
            <v>2.1447255900000002</v>
          </cell>
          <cell r="N277">
            <v>19.429441929999999</v>
          </cell>
        </row>
        <row r="278">
          <cell r="I278">
            <v>36594</v>
          </cell>
          <cell r="J278">
            <v>2.58203752449585</v>
          </cell>
          <cell r="K278">
            <v>1.2190138100000001</v>
          </cell>
          <cell r="L278">
            <v>0</v>
          </cell>
          <cell r="M278">
            <v>2.1456280400000001</v>
          </cell>
          <cell r="N278">
            <v>19.467894090000001</v>
          </cell>
        </row>
        <row r="279">
          <cell r="I279">
            <v>36595</v>
          </cell>
          <cell r="J279">
            <v>2.5848775170417002</v>
          </cell>
          <cell r="K279">
            <v>1.21998688</v>
          </cell>
          <cell r="L279">
            <v>0</v>
          </cell>
          <cell r="M279">
            <v>2.14652412</v>
          </cell>
          <cell r="N279">
            <v>19.506225650000001</v>
          </cell>
        </row>
        <row r="280">
          <cell r="I280">
            <v>36598</v>
          </cell>
          <cell r="J280">
            <v>2.5877206333057701</v>
          </cell>
          <cell r="K280">
            <v>1.2209607200000001</v>
          </cell>
          <cell r="L280">
            <v>0</v>
          </cell>
          <cell r="M280">
            <v>2.1474136599999998</v>
          </cell>
          <cell r="N280">
            <v>19.448865730000001</v>
          </cell>
        </row>
        <row r="281">
          <cell r="I281">
            <v>36599</v>
          </cell>
          <cell r="J281">
            <v>2.5905668767238499</v>
          </cell>
          <cell r="K281">
            <v>1.2219353500000001</v>
          </cell>
          <cell r="L281">
            <v>0</v>
          </cell>
          <cell r="M281">
            <v>2.14829691</v>
          </cell>
          <cell r="N281">
            <v>19.4870062</v>
          </cell>
        </row>
        <row r="282">
          <cell r="I282">
            <v>36600</v>
          </cell>
          <cell r="J282">
            <v>2.5934162507355101</v>
          </cell>
          <cell r="K282">
            <v>1.22291075</v>
          </cell>
          <cell r="L282">
            <v>0</v>
          </cell>
          <cell r="M282">
            <v>2.1491738300000001</v>
          </cell>
          <cell r="N282">
            <v>19.52502921</v>
          </cell>
        </row>
        <row r="283">
          <cell r="I283">
            <v>36601</v>
          </cell>
          <cell r="J283">
            <v>2.5962687587840998</v>
          </cell>
          <cell r="K283">
            <v>1.2238869299999999</v>
          </cell>
          <cell r="L283">
            <v>0</v>
          </cell>
          <cell r="M283">
            <v>2.1500445099999999</v>
          </cell>
          <cell r="N283">
            <v>19.562935670000002</v>
          </cell>
        </row>
        <row r="284">
          <cell r="I284">
            <v>36602</v>
          </cell>
          <cell r="J284">
            <v>2.5991244043167501</v>
          </cell>
          <cell r="K284">
            <v>1.22486389</v>
          </cell>
          <cell r="L284">
            <v>0</v>
          </cell>
          <cell r="M284">
            <v>2.1509091699999998</v>
          </cell>
          <cell r="N284">
            <v>19.6007265</v>
          </cell>
        </row>
        <row r="285">
          <cell r="I285">
            <v>36605</v>
          </cell>
          <cell r="J285">
            <v>2.6019831907844</v>
          </cell>
          <cell r="K285">
            <v>1.2258416299999999</v>
          </cell>
          <cell r="L285">
            <v>0</v>
          </cell>
          <cell r="M285">
            <v>2.1517676099999998</v>
          </cell>
          <cell r="N285">
            <v>19.543987170000001</v>
          </cell>
        </row>
        <row r="286">
          <cell r="I286">
            <v>36606</v>
          </cell>
          <cell r="J286">
            <v>2.6048451216417798</v>
          </cell>
          <cell r="K286">
            <v>1.22682015</v>
          </cell>
          <cell r="L286">
            <v>0</v>
          </cell>
          <cell r="M286">
            <v>2.1526201600000001</v>
          </cell>
          <cell r="N286">
            <v>19.58159564</v>
          </cell>
        </row>
        <row r="287">
          <cell r="I287">
            <v>36607</v>
          </cell>
          <cell r="J287">
            <v>2.6077102003474</v>
          </cell>
          <cell r="K287">
            <v>1.22779945</v>
          </cell>
          <cell r="L287">
            <v>0</v>
          </cell>
          <cell r="M287">
            <v>2.1534665899999998</v>
          </cell>
          <cell r="N287">
            <v>19.619091430000001</v>
          </cell>
        </row>
        <row r="288">
          <cell r="I288">
            <v>36608</v>
          </cell>
          <cell r="J288">
            <v>2.6105784303636099</v>
          </cell>
          <cell r="K288">
            <v>1.22877953</v>
          </cell>
          <cell r="L288">
            <v>0</v>
          </cell>
          <cell r="M288">
            <v>2.1543072400000001</v>
          </cell>
          <cell r="N288">
            <v>19.656475409999999</v>
          </cell>
        </row>
        <row r="289">
          <cell r="I289">
            <v>36609</v>
          </cell>
          <cell r="J289">
            <v>2.61344981515653</v>
          </cell>
          <cell r="K289">
            <v>1.2297604</v>
          </cell>
          <cell r="L289">
            <v>0</v>
          </cell>
          <cell r="M289">
            <v>2.1551420000000001</v>
          </cell>
          <cell r="N289">
            <v>19.693748429999999</v>
          </cell>
        </row>
        <row r="290">
          <cell r="I290">
            <v>36612</v>
          </cell>
          <cell r="J290">
            <v>2.61632435819612</v>
          </cell>
          <cell r="K290">
            <v>1.2307420499999999</v>
          </cell>
          <cell r="L290">
            <v>0</v>
          </cell>
          <cell r="M290">
            <v>2.1559710499999998</v>
          </cell>
          <cell r="N290">
            <v>19.63762097</v>
          </cell>
        </row>
        <row r="291">
          <cell r="I291">
            <v>36613</v>
          </cell>
          <cell r="J291">
            <v>2.6192020629561399</v>
          </cell>
          <cell r="K291">
            <v>1.23172448</v>
          </cell>
          <cell r="L291">
            <v>0</v>
          </cell>
          <cell r="M291">
            <v>2.1567942499999999</v>
          </cell>
          <cell r="N291">
            <v>19.674719830000001</v>
          </cell>
        </row>
        <row r="292">
          <cell r="I292">
            <v>36614</v>
          </cell>
          <cell r="J292">
            <v>2.6220829329141901</v>
          </cell>
          <cell r="K292">
            <v>1.23270769</v>
          </cell>
          <cell r="L292">
            <v>0</v>
          </cell>
          <cell r="M292">
            <v>2.1576119</v>
          </cell>
          <cell r="N292">
            <v>19.711710539999999</v>
          </cell>
        </row>
        <row r="293">
          <cell r="I293">
            <v>36615</v>
          </cell>
          <cell r="J293">
            <v>2.6249669715516699</v>
          </cell>
          <cell r="K293">
            <v>1.2336916899999999</v>
          </cell>
          <cell r="L293">
            <v>0</v>
          </cell>
          <cell r="M293">
            <v>2.15842387</v>
          </cell>
          <cell r="N293">
            <v>19.74859391</v>
          </cell>
        </row>
        <row r="294">
          <cell r="I294">
            <v>36616</v>
          </cell>
          <cell r="J294">
            <v>2.6278541823538402</v>
          </cell>
          <cell r="K294">
            <v>1.2346764800000001</v>
          </cell>
          <cell r="L294">
            <v>0</v>
          </cell>
          <cell r="M294">
            <v>2.15923029</v>
          </cell>
          <cell r="N294">
            <v>19.785370749999998</v>
          </cell>
        </row>
        <row r="295">
          <cell r="I295">
            <v>36619</v>
          </cell>
          <cell r="J295">
            <v>2.6307445688097499</v>
          </cell>
          <cell r="K295">
            <v>1.23566205</v>
          </cell>
          <cell r="L295">
            <v>0</v>
          </cell>
          <cell r="M295">
            <v>2.1600313099999999</v>
          </cell>
          <cell r="N295">
            <v>19.729846309999999</v>
          </cell>
        </row>
        <row r="296">
          <cell r="I296">
            <v>36620</v>
          </cell>
          <cell r="J296">
            <v>2.6336381344123301</v>
          </cell>
          <cell r="K296">
            <v>1.2366484099999999</v>
          </cell>
          <cell r="L296">
            <v>0</v>
          </cell>
          <cell r="M296">
            <v>2.1608268800000001</v>
          </cell>
          <cell r="N296">
            <v>19.766456699999999</v>
          </cell>
        </row>
        <row r="297">
          <cell r="I297">
            <v>36621</v>
          </cell>
          <cell r="J297">
            <v>2.6365348826583399</v>
          </cell>
          <cell r="K297">
            <v>1.23763556</v>
          </cell>
          <cell r="L297">
            <v>0</v>
          </cell>
          <cell r="M297">
            <v>2.1616171400000002</v>
          </cell>
          <cell r="N297">
            <v>19.802963210000001</v>
          </cell>
        </row>
        <row r="298">
          <cell r="I298">
            <v>36622</v>
          </cell>
          <cell r="J298">
            <v>2.6394348170483601</v>
          </cell>
          <cell r="K298">
            <v>1.2386234899999999</v>
          </cell>
          <cell r="L298">
            <v>0</v>
          </cell>
          <cell r="M298">
            <v>2.1624018999999999</v>
          </cell>
          <cell r="N298">
            <v>19.839366609999999</v>
          </cell>
        </row>
        <row r="299">
          <cell r="I299">
            <v>36623</v>
          </cell>
          <cell r="J299">
            <v>2.6423379410868599</v>
          </cell>
          <cell r="K299">
            <v>1.2396122199999999</v>
          </cell>
          <cell r="L299">
            <v>0</v>
          </cell>
          <cell r="M299">
            <v>2.1631815599999999</v>
          </cell>
          <cell r="N299">
            <v>19.875667669999999</v>
          </cell>
        </row>
        <row r="300">
          <cell r="I300">
            <v>36626</v>
          </cell>
          <cell r="J300">
            <v>2.6452442582821498</v>
          </cell>
          <cell r="K300">
            <v>1.2406017300000001</v>
          </cell>
          <cell r="L300">
            <v>0</v>
          </cell>
          <cell r="M300">
            <v>2.1639559099999999</v>
          </cell>
          <cell r="N300">
            <v>19.820737319999999</v>
          </cell>
        </row>
        <row r="301">
          <cell r="I301">
            <v>36627</v>
          </cell>
          <cell r="J301">
            <v>2.6481537721463702</v>
          </cell>
          <cell r="K301">
            <v>1.2415920300000001</v>
          </cell>
          <cell r="L301">
            <v>0</v>
          </cell>
          <cell r="M301">
            <v>2.1647251999999999</v>
          </cell>
          <cell r="N301">
            <v>19.85687918</v>
          </cell>
        </row>
        <row r="302">
          <cell r="I302">
            <v>36628</v>
          </cell>
          <cell r="J302">
            <v>2.6510664861955702</v>
          </cell>
          <cell r="K302">
            <v>1.2425831199999999</v>
          </cell>
          <cell r="L302">
            <v>0</v>
          </cell>
          <cell r="M302">
            <v>2.1654892000000001</v>
          </cell>
          <cell r="N302">
            <v>19.892921220000002</v>
          </cell>
        </row>
        <row r="303">
          <cell r="I303">
            <v>36629</v>
          </cell>
          <cell r="J303">
            <v>2.65398240394964</v>
          </cell>
          <cell r="K303">
            <v>1.24357501</v>
          </cell>
          <cell r="L303">
            <v>0</v>
          </cell>
          <cell r="M303">
            <v>2.1662482999999999</v>
          </cell>
          <cell r="N303">
            <v>19.92886416</v>
          </cell>
        </row>
        <row r="304">
          <cell r="I304">
            <v>36630</v>
          </cell>
          <cell r="J304">
            <v>2.6569015289323499</v>
          </cell>
          <cell r="K304">
            <v>1.2445676800000001</v>
          </cell>
          <cell r="L304">
            <v>0</v>
          </cell>
          <cell r="M304">
            <v>2.1670023999999999</v>
          </cell>
          <cell r="N304">
            <v>19.964708720000001</v>
          </cell>
        </row>
        <row r="305">
          <cell r="I305">
            <v>36633</v>
          </cell>
          <cell r="J305">
            <v>2.6598238646713299</v>
          </cell>
          <cell r="K305">
            <v>1.2455611499999999</v>
          </cell>
          <cell r="L305">
            <v>0</v>
          </cell>
          <cell r="M305">
            <v>2.16775143</v>
          </cell>
          <cell r="N305">
            <v>19.910363490000002</v>
          </cell>
        </row>
        <row r="306">
          <cell r="I306">
            <v>36634</v>
          </cell>
          <cell r="J306">
            <v>2.6627494146981099</v>
          </cell>
          <cell r="K306">
            <v>1.24655541</v>
          </cell>
          <cell r="L306">
            <v>0</v>
          </cell>
          <cell r="M306">
            <v>2.1684955800000001</v>
          </cell>
          <cell r="N306">
            <v>19.946055690000001</v>
          </cell>
        </row>
        <row r="307">
          <cell r="I307">
            <v>36635</v>
          </cell>
          <cell r="J307">
            <v>2.6656781825481</v>
          </cell>
          <cell r="K307">
            <v>1.24755047</v>
          </cell>
          <cell r="L307">
            <v>0</v>
          </cell>
          <cell r="M307">
            <v>2.1692349000000002</v>
          </cell>
          <cell r="N307">
            <v>19.981651899999999</v>
          </cell>
        </row>
        <row r="308">
          <cell r="I308">
            <v>36636</v>
          </cell>
          <cell r="J308">
            <v>2.6686101717605899</v>
          </cell>
          <cell r="K308">
            <v>1.24854631</v>
          </cell>
          <cell r="L308">
            <v>0</v>
          </cell>
          <cell r="M308">
            <v>2.1699692800000001</v>
          </cell>
          <cell r="N308">
            <v>20.017152809999999</v>
          </cell>
        </row>
        <row r="309">
          <cell r="I309">
            <v>36640</v>
          </cell>
          <cell r="J309">
            <v>2.6715453858787801</v>
          </cell>
          <cell r="K309">
            <v>1.2495429600000001</v>
          </cell>
          <cell r="L309">
            <v>0</v>
          </cell>
          <cell r="M309">
            <v>2.17069907</v>
          </cell>
          <cell r="N309">
            <v>19.919171800000001</v>
          </cell>
        </row>
        <row r="310">
          <cell r="I310">
            <v>36641</v>
          </cell>
          <cell r="J310">
            <v>2.6744838284497399</v>
          </cell>
          <cell r="K310">
            <v>1.2505404</v>
          </cell>
          <cell r="L310">
            <v>0</v>
          </cell>
          <cell r="M310">
            <v>2.1714241400000001</v>
          </cell>
          <cell r="N310">
            <v>19.954544909999999</v>
          </cell>
        </row>
        <row r="311">
          <cell r="I311">
            <v>36642</v>
          </cell>
          <cell r="J311">
            <v>2.6774255030244598</v>
          </cell>
          <cell r="K311">
            <v>1.25153863</v>
          </cell>
          <cell r="L311">
            <v>0</v>
          </cell>
          <cell r="M311">
            <v>2.1721443499999999</v>
          </cell>
          <cell r="N311">
            <v>19.989825119999999</v>
          </cell>
        </row>
        <row r="312">
          <cell r="I312">
            <v>36643</v>
          </cell>
          <cell r="J312">
            <v>2.6803704131578501</v>
          </cell>
          <cell r="K312">
            <v>1.2525376699999999</v>
          </cell>
          <cell r="L312">
            <v>0</v>
          </cell>
          <cell r="M312">
            <v>2.1728600299999998</v>
          </cell>
          <cell r="N312">
            <v>20.025013090000002</v>
          </cell>
        </row>
        <row r="313">
          <cell r="I313">
            <v>36644</v>
          </cell>
          <cell r="J313">
            <v>2.6833185624086902</v>
          </cell>
          <cell r="K313">
            <v>1.25353749</v>
          </cell>
          <cell r="L313">
            <v>0</v>
          </cell>
          <cell r="M313">
            <v>2.1735711900000001</v>
          </cell>
          <cell r="N313">
            <v>20.060109489999999</v>
          </cell>
        </row>
        <row r="314">
          <cell r="I314">
            <v>36648</v>
          </cell>
          <cell r="J314">
            <v>2.6862699543397</v>
          </cell>
          <cell r="K314">
            <v>1.2545381200000001</v>
          </cell>
          <cell r="L314">
            <v>0</v>
          </cell>
          <cell r="M314">
            <v>2.1742776699999999</v>
          </cell>
          <cell r="N314">
            <v>19.963774350000001</v>
          </cell>
        </row>
        <row r="315">
          <cell r="I315">
            <v>36649</v>
          </cell>
          <cell r="J315">
            <v>2.68922459251753</v>
          </cell>
          <cell r="K315">
            <v>1.2555395499999999</v>
          </cell>
          <cell r="L315">
            <v>0</v>
          </cell>
          <cell r="M315">
            <v>2.1749798</v>
          </cell>
          <cell r="N315">
            <v>19.998747359999999</v>
          </cell>
        </row>
        <row r="316">
          <cell r="I316">
            <v>36650</v>
          </cell>
          <cell r="J316">
            <v>2.6921824805127401</v>
          </cell>
          <cell r="K316">
            <v>1.2565417800000001</v>
          </cell>
          <cell r="L316">
            <v>0</v>
          </cell>
          <cell r="M316">
            <v>2.1756773900000002</v>
          </cell>
          <cell r="N316">
            <v>20.033631079999999</v>
          </cell>
        </row>
        <row r="317">
          <cell r="I317">
            <v>36651</v>
          </cell>
          <cell r="J317">
            <v>2.6951436218997999</v>
          </cell>
          <cell r="K317">
            <v>1.2575448</v>
          </cell>
          <cell r="L317">
            <v>0</v>
          </cell>
          <cell r="M317">
            <v>2.1763705899999999</v>
          </cell>
          <cell r="N317">
            <v>20.068426120000002</v>
          </cell>
        </row>
        <row r="318">
          <cell r="I318">
            <v>36654</v>
          </cell>
          <cell r="J318">
            <v>2.6981080202571301</v>
          </cell>
          <cell r="K318">
            <v>1.2585486299999999</v>
          </cell>
          <cell r="L318">
            <v>0</v>
          </cell>
          <cell r="M318">
            <v>2.1770593900000001</v>
          </cell>
          <cell r="N318">
            <v>20.016668020000001</v>
          </cell>
        </row>
        <row r="319">
          <cell r="I319">
            <v>36655</v>
          </cell>
          <cell r="J319">
            <v>2.70107567916709</v>
          </cell>
          <cell r="K319">
            <v>1.2595532599999999</v>
          </cell>
          <cell r="L319">
            <v>0</v>
          </cell>
          <cell r="M319">
            <v>2.1777437399999999</v>
          </cell>
          <cell r="N319">
            <v>20.05132455</v>
          </cell>
        </row>
        <row r="320">
          <cell r="I320">
            <v>36656</v>
          </cell>
          <cell r="J320">
            <v>2.7040466022159801</v>
          </cell>
          <cell r="K320">
            <v>1.2605586900000001</v>
          </cell>
          <cell r="L320">
            <v>0</v>
          </cell>
          <cell r="M320">
            <v>2.17842395</v>
          </cell>
          <cell r="N320">
            <v>20.08589448</v>
          </cell>
        </row>
        <row r="321">
          <cell r="I321">
            <v>36657</v>
          </cell>
          <cell r="J321">
            <v>2.70702079299403</v>
          </cell>
          <cell r="K321">
            <v>1.2615649200000001</v>
          </cell>
          <cell r="L321">
            <v>0</v>
          </cell>
          <cell r="M321">
            <v>2.1790999700000002</v>
          </cell>
          <cell r="N321">
            <v>20.120378410000001</v>
          </cell>
        </row>
        <row r="322">
          <cell r="I322">
            <v>36658</v>
          </cell>
          <cell r="J322">
            <v>2.70999825509542</v>
          </cell>
          <cell r="K322">
            <v>1.26257196</v>
          </cell>
          <cell r="L322">
            <v>0</v>
          </cell>
          <cell r="M322">
            <v>2.1797715900000001</v>
          </cell>
          <cell r="N322">
            <v>20.154776940000001</v>
          </cell>
        </row>
        <row r="323">
          <cell r="I323">
            <v>36661</v>
          </cell>
          <cell r="J323">
            <v>2.7129789921183001</v>
          </cell>
          <cell r="K323">
            <v>1.2635797900000001</v>
          </cell>
          <cell r="L323">
            <v>0</v>
          </cell>
          <cell r="M323">
            <v>2.1804392400000001</v>
          </cell>
          <cell r="N323">
            <v>20.103543670000001</v>
          </cell>
        </row>
        <row r="324">
          <cell r="I324">
            <v>36662</v>
          </cell>
          <cell r="J324">
            <v>2.7159630076647701</v>
          </cell>
          <cell r="K324">
            <v>1.26458844</v>
          </cell>
          <cell r="L324">
            <v>0</v>
          </cell>
          <cell r="M324">
            <v>2.1811025599999998</v>
          </cell>
          <cell r="N324">
            <v>20.137809310000002</v>
          </cell>
        </row>
        <row r="325">
          <cell r="I325">
            <v>36663</v>
          </cell>
          <cell r="J325">
            <v>2.7189503053408899</v>
          </cell>
          <cell r="K325">
            <v>1.26559789</v>
          </cell>
          <cell r="L325">
            <v>0</v>
          </cell>
          <cell r="M325">
            <v>2.1817619599999998</v>
          </cell>
          <cell r="N325">
            <v>20.171991510000002</v>
          </cell>
        </row>
        <row r="326">
          <cell r="I326">
            <v>36664</v>
          </cell>
          <cell r="J326">
            <v>2.7219408887566798</v>
          </cell>
          <cell r="K326">
            <v>1.26660814</v>
          </cell>
          <cell r="L326">
            <v>0</v>
          </cell>
          <cell r="M326">
            <v>2.1824172000000002</v>
          </cell>
          <cell r="N326">
            <v>20.20609086</v>
          </cell>
        </row>
        <row r="327">
          <cell r="I327">
            <v>36665</v>
          </cell>
          <cell r="J327">
            <v>2.7249347615261401</v>
          </cell>
          <cell r="K327">
            <v>1.2676191999999999</v>
          </cell>
          <cell r="L327">
            <v>0</v>
          </cell>
          <cell r="M327">
            <v>2.1830683999999998</v>
          </cell>
          <cell r="N327">
            <v>20.240107930000001</v>
          </cell>
        </row>
        <row r="328">
          <cell r="I328">
            <v>36668</v>
          </cell>
          <cell r="J328">
            <v>2.72793192726725</v>
          </cell>
          <cell r="K328">
            <v>1.2686310700000001</v>
          </cell>
          <cell r="L328">
            <v>0</v>
          </cell>
          <cell r="M328">
            <v>2.18371578</v>
          </cell>
          <cell r="N328">
            <v>20.189391740000001</v>
          </cell>
        </row>
        <row r="329">
          <cell r="I329">
            <v>36669</v>
          </cell>
          <cell r="J329">
            <v>2.73093238960195</v>
          </cell>
          <cell r="K329">
            <v>1.26964375</v>
          </cell>
          <cell r="L329">
            <v>0</v>
          </cell>
          <cell r="M329">
            <v>2.1843589400000001</v>
          </cell>
          <cell r="N329">
            <v>20.223281230000001</v>
          </cell>
        </row>
        <row r="330">
          <cell r="I330">
            <v>36670</v>
          </cell>
          <cell r="J330">
            <v>2.7339361521561698</v>
          </cell>
          <cell r="K330">
            <v>1.2706572300000001</v>
          </cell>
          <cell r="L330">
            <v>0</v>
          </cell>
          <cell r="M330">
            <v>2.1849984500000001</v>
          </cell>
          <cell r="N330">
            <v>20.257090309999999</v>
          </cell>
        </row>
        <row r="331">
          <cell r="I331">
            <v>36671</v>
          </cell>
          <cell r="J331">
            <v>2.7369432185598499</v>
          </cell>
          <cell r="K331">
            <v>1.2716715300000001</v>
          </cell>
          <cell r="L331">
            <v>0</v>
          </cell>
          <cell r="M331">
            <v>2.1856338800000001</v>
          </cell>
          <cell r="N331">
            <v>20.29081953</v>
          </cell>
        </row>
        <row r="332">
          <cell r="I332">
            <v>36672</v>
          </cell>
          <cell r="J332">
            <v>2.7399535924469101</v>
          </cell>
          <cell r="K332">
            <v>1.2726866299999999</v>
          </cell>
          <cell r="L332">
            <v>0</v>
          </cell>
          <cell r="M332">
            <v>2.1862656399999998</v>
          </cell>
          <cell r="N332">
            <v>20.324469430000001</v>
          </cell>
        </row>
        <row r="333">
          <cell r="I333">
            <v>36675</v>
          </cell>
          <cell r="J333">
            <v>2.7429672774552398</v>
          </cell>
          <cell r="K333">
            <v>1.2737025500000001</v>
          </cell>
          <cell r="L333">
            <v>0</v>
          </cell>
          <cell r="M333">
            <v>2.18689344</v>
          </cell>
          <cell r="N333">
            <v>20.2742626</v>
          </cell>
        </row>
        <row r="334">
          <cell r="I334">
            <v>36676</v>
          </cell>
          <cell r="J334">
            <v>2.74598427722677</v>
          </cell>
          <cell r="K334">
            <v>1.2747192700000001</v>
          </cell>
          <cell r="L334">
            <v>0</v>
          </cell>
          <cell r="M334">
            <v>2.18751769</v>
          </cell>
          <cell r="N334">
            <v>20.307789960000001</v>
          </cell>
        </row>
        <row r="335">
          <cell r="I335">
            <v>36677</v>
          </cell>
          <cell r="J335">
            <v>2.7490045954074098</v>
          </cell>
          <cell r="K335">
            <v>1.2757368099999999</v>
          </cell>
          <cell r="L335">
            <v>0</v>
          </cell>
          <cell r="M335">
            <v>2.1881380899999998</v>
          </cell>
          <cell r="N335">
            <v>20.341239779999999</v>
          </cell>
        </row>
        <row r="336">
          <cell r="I336">
            <v>36678</v>
          </cell>
          <cell r="J336">
            <v>2.75202823564711</v>
          </cell>
          <cell r="K336">
            <v>1.2767551500000001</v>
          </cell>
          <cell r="L336">
            <v>0</v>
          </cell>
          <cell r="M336">
            <v>2.1887547000000001</v>
          </cell>
          <cell r="N336">
            <v>20.374612590000002</v>
          </cell>
        </row>
        <row r="337">
          <cell r="I337">
            <v>36679</v>
          </cell>
          <cell r="J337">
            <v>2.7550552015998</v>
          </cell>
          <cell r="K337">
            <v>1.27777432</v>
          </cell>
          <cell r="L337">
            <v>0</v>
          </cell>
          <cell r="M337">
            <v>2.1893677199999999</v>
          </cell>
          <cell r="N337">
            <v>20.407908899999999</v>
          </cell>
        </row>
        <row r="338">
          <cell r="I338">
            <v>36682</v>
          </cell>
          <cell r="J338">
            <v>2.7580854969234401</v>
          </cell>
          <cell r="K338">
            <v>1.27879429</v>
          </cell>
          <cell r="L338">
            <v>0</v>
          </cell>
          <cell r="M338">
            <v>2.1899770300000001</v>
          </cell>
          <cell r="N338">
            <v>20.358203759999999</v>
          </cell>
        </row>
        <row r="339">
          <cell r="I339">
            <v>36683</v>
          </cell>
          <cell r="J339">
            <v>2.76111912528002</v>
          </cell>
          <cell r="K339">
            <v>1.2798150800000001</v>
          </cell>
          <cell r="L339">
            <v>0</v>
          </cell>
          <cell r="M339">
            <v>2.1905828299999999</v>
          </cell>
          <cell r="N339">
            <v>20.391382310000001</v>
          </cell>
        </row>
        <row r="340">
          <cell r="I340">
            <v>36684</v>
          </cell>
          <cell r="J340">
            <v>2.76415609033557</v>
          </cell>
          <cell r="K340">
            <v>1.2808366799999999</v>
          </cell>
          <cell r="L340">
            <v>0</v>
          </cell>
          <cell r="M340">
            <v>2.1911849800000001</v>
          </cell>
          <cell r="N340">
            <v>20.42448606</v>
          </cell>
        </row>
        <row r="341">
          <cell r="I341">
            <v>36685</v>
          </cell>
          <cell r="J341">
            <v>2.76719639576012</v>
          </cell>
          <cell r="K341">
            <v>1.2818590999999999</v>
          </cell>
          <cell r="L341">
            <v>0</v>
          </cell>
          <cell r="M341">
            <v>2.19178367</v>
          </cell>
          <cell r="N341">
            <v>20.457515520000001</v>
          </cell>
        </row>
        <row r="342">
          <cell r="I342">
            <v>36686</v>
          </cell>
          <cell r="J342">
            <v>2.77024004522776</v>
          </cell>
          <cell r="K342">
            <v>1.28288234</v>
          </cell>
          <cell r="L342">
            <v>0</v>
          </cell>
          <cell r="M342">
            <v>2.19237876</v>
          </cell>
          <cell r="N342">
            <v>20.49047118</v>
          </cell>
        </row>
        <row r="343">
          <cell r="I343">
            <v>36689</v>
          </cell>
          <cell r="J343">
            <v>2.7732870424166198</v>
          </cell>
          <cell r="K343">
            <v>1.2839063900000001</v>
          </cell>
          <cell r="L343">
            <v>0</v>
          </cell>
          <cell r="M343">
            <v>2.1929704299999999</v>
          </cell>
          <cell r="N343">
            <v>20.441260119999999</v>
          </cell>
        </row>
        <row r="344">
          <cell r="I344">
            <v>36690</v>
          </cell>
          <cell r="J344">
            <v>2.7763373910088598</v>
          </cell>
          <cell r="K344">
            <v>1.28493126</v>
          </cell>
          <cell r="L344">
            <v>0</v>
          </cell>
          <cell r="M344">
            <v>2.1935586900000001</v>
          </cell>
          <cell r="N344">
            <v>20.47410253</v>
          </cell>
        </row>
        <row r="345">
          <cell r="I345">
            <v>36691</v>
          </cell>
          <cell r="J345">
            <v>2.7793910946907201</v>
          </cell>
          <cell r="K345">
            <v>1.2859569500000001</v>
          </cell>
          <cell r="L345">
            <v>0</v>
          </cell>
          <cell r="M345">
            <v>2.1941433799999999</v>
          </cell>
          <cell r="N345">
            <v>20.506872770000001</v>
          </cell>
        </row>
        <row r="346">
          <cell r="I346">
            <v>36692</v>
          </cell>
          <cell r="J346">
            <v>2.7824481571524502</v>
          </cell>
          <cell r="K346">
            <v>1.2869834499999999</v>
          </cell>
          <cell r="L346">
            <v>0</v>
          </cell>
          <cell r="M346">
            <v>2.19472486</v>
          </cell>
          <cell r="N346">
            <v>20.539571309999999</v>
          </cell>
        </row>
        <row r="347">
          <cell r="I347">
            <v>36693</v>
          </cell>
          <cell r="J347">
            <v>2.7855085820883998</v>
          </cell>
          <cell r="K347">
            <v>1.28801078</v>
          </cell>
          <cell r="L347">
            <v>0</v>
          </cell>
          <cell r="M347">
            <v>2.1953027700000001</v>
          </cell>
          <cell r="N347">
            <v>20.572198620000002</v>
          </cell>
        </row>
        <row r="348">
          <cell r="I348">
            <v>36696</v>
          </cell>
          <cell r="J348">
            <v>2.78857237319697</v>
          </cell>
          <cell r="K348">
            <v>1.28903893</v>
          </cell>
          <cell r="L348">
            <v>0</v>
          </cell>
          <cell r="M348">
            <v>2.1958774499999998</v>
          </cell>
          <cell r="N348">
            <v>20.52347408</v>
          </cell>
        </row>
        <row r="349">
          <cell r="I349">
            <v>36697</v>
          </cell>
          <cell r="J349">
            <v>2.7916395341806099</v>
          </cell>
          <cell r="K349">
            <v>1.29006789</v>
          </cell>
          <cell r="L349">
            <v>0</v>
          </cell>
          <cell r="M349">
            <v>2.1964489</v>
          </cell>
          <cell r="N349">
            <v>20.555992450000002</v>
          </cell>
        </row>
        <row r="350">
          <cell r="I350">
            <v>36698</v>
          </cell>
          <cell r="J350">
            <v>2.7947100687458799</v>
          </cell>
          <cell r="K350">
            <v>1.29109768</v>
          </cell>
          <cell r="L350">
            <v>0</v>
          </cell>
          <cell r="M350">
            <v>2.19701711</v>
          </cell>
          <cell r="N350">
            <v>20.58844113</v>
          </cell>
        </row>
        <row r="351">
          <cell r="I351">
            <v>36700</v>
          </cell>
          <cell r="J351">
            <v>2.79778398060337</v>
          </cell>
          <cell r="K351">
            <v>1.29212829</v>
          </cell>
          <cell r="L351">
            <v>0</v>
          </cell>
          <cell r="M351">
            <v>2.19758188</v>
          </cell>
          <cell r="N351">
            <v>20.580466730000001</v>
          </cell>
        </row>
        <row r="352">
          <cell r="I352">
            <v>36703</v>
          </cell>
          <cell r="J352">
            <v>2.8008612734677998</v>
          </cell>
          <cell r="K352">
            <v>1.29315972</v>
          </cell>
          <cell r="L352">
            <v>0</v>
          </cell>
          <cell r="M352">
            <v>2.1981435500000002</v>
          </cell>
          <cell r="N352">
            <v>20.532587710000001</v>
          </cell>
        </row>
        <row r="353">
          <cell r="I353">
            <v>36704</v>
          </cell>
          <cell r="J353">
            <v>2.80394195105794</v>
          </cell>
          <cell r="K353">
            <v>1.2941919799999999</v>
          </cell>
          <cell r="L353">
            <v>0</v>
          </cell>
          <cell r="M353">
            <v>2.1987021000000002</v>
          </cell>
          <cell r="N353">
            <v>20.56487632</v>
          </cell>
        </row>
        <row r="354">
          <cell r="I354">
            <v>36705</v>
          </cell>
          <cell r="J354">
            <v>2.8070260170966601</v>
          </cell>
          <cell r="K354">
            <v>1.2952250599999999</v>
          </cell>
          <cell r="L354">
            <v>0</v>
          </cell>
          <cell r="M354">
            <v>2.1992573000000002</v>
          </cell>
          <cell r="N354">
            <v>20.597097260000002</v>
          </cell>
        </row>
        <row r="355">
          <cell r="I355">
            <v>36706</v>
          </cell>
          <cell r="J355">
            <v>2.81011347531093</v>
          </cell>
          <cell r="K355">
            <v>1.29625897</v>
          </cell>
          <cell r="L355">
            <v>0</v>
          </cell>
          <cell r="M355">
            <v>2.1998095000000002</v>
          </cell>
          <cell r="N355">
            <v>20.629250989999999</v>
          </cell>
        </row>
        <row r="356">
          <cell r="I356">
            <v>36707</v>
          </cell>
          <cell r="J356">
            <v>2.8132043294318199</v>
          </cell>
          <cell r="K356">
            <v>1.2972937</v>
          </cell>
          <cell r="L356">
            <v>0</v>
          </cell>
          <cell r="M356">
            <v>2.2003584699999998</v>
          </cell>
          <cell r="N356">
            <v>20.661337920000001</v>
          </cell>
        </row>
        <row r="357">
          <cell r="I357">
            <v>36710</v>
          </cell>
          <cell r="J357">
            <v>2.8162985831945</v>
          </cell>
          <cell r="K357">
            <v>1.2983292500000001</v>
          </cell>
          <cell r="L357">
            <v>0</v>
          </cell>
          <cell r="M357">
            <v>2.2009045399999998</v>
          </cell>
          <cell r="N357">
            <v>20.61392142</v>
          </cell>
        </row>
        <row r="358">
          <cell r="I358">
            <v>36711</v>
          </cell>
          <cell r="J358">
            <v>2.8193962403382402</v>
          </cell>
          <cell r="K358">
            <v>1.29936563</v>
          </cell>
          <cell r="L358">
            <v>0</v>
          </cell>
          <cell r="M358">
            <v>2.2014474800000001</v>
          </cell>
          <cell r="N358">
            <v>20.645905819999999</v>
          </cell>
        </row>
        <row r="359">
          <cell r="I359">
            <v>36712</v>
          </cell>
          <cell r="J359">
            <v>2.8224973046064399</v>
          </cell>
          <cell r="K359">
            <v>1.3004028400000001</v>
          </cell>
          <cell r="L359">
            <v>0</v>
          </cell>
          <cell r="M359">
            <v>2.2019872500000002</v>
          </cell>
          <cell r="N359">
            <v>20.67782485</v>
          </cell>
        </row>
        <row r="360">
          <cell r="I360">
            <v>36713</v>
          </cell>
          <cell r="J360">
            <v>2.8256017797466</v>
          </cell>
          <cell r="K360">
            <v>1.3014408799999999</v>
          </cell>
          <cell r="L360">
            <v>0</v>
          </cell>
          <cell r="M360">
            <v>2.20252414</v>
          </cell>
          <cell r="N360">
            <v>20.70967894</v>
          </cell>
        </row>
        <row r="361">
          <cell r="I361">
            <v>36714</v>
          </cell>
          <cell r="J361">
            <v>2.82870966951036</v>
          </cell>
          <cell r="K361">
            <v>1.30247975</v>
          </cell>
          <cell r="L361">
            <v>0</v>
          </cell>
          <cell r="M361">
            <v>2.2030581200000001</v>
          </cell>
          <cell r="N361">
            <v>20.741468489999999</v>
          </cell>
        </row>
        <row r="362">
          <cell r="I362">
            <v>36717</v>
          </cell>
          <cell r="J362">
            <v>2.8318209776534702</v>
          </cell>
          <cell r="K362">
            <v>1.3035194400000001</v>
          </cell>
          <cell r="L362">
            <v>0</v>
          </cell>
          <cell r="M362">
            <v>2.2035889399999999</v>
          </cell>
          <cell r="N362">
            <v>20.694507590000001</v>
          </cell>
        </row>
        <row r="363">
          <cell r="I363">
            <v>36718</v>
          </cell>
          <cell r="J363">
            <v>2.8349357079358199</v>
          </cell>
          <cell r="K363">
            <v>1.3045599699999999</v>
          </cell>
          <cell r="L363">
            <v>0</v>
          </cell>
          <cell r="M363">
            <v>2.2041170800000001</v>
          </cell>
          <cell r="N363">
            <v>20.726198360000001</v>
          </cell>
        </row>
        <row r="364">
          <cell r="I364">
            <v>36719</v>
          </cell>
          <cell r="J364">
            <v>2.8380538641214401</v>
          </cell>
          <cell r="K364">
            <v>1.30560133</v>
          </cell>
          <cell r="L364">
            <v>0</v>
          </cell>
          <cell r="M364">
            <v>2.2046421199999999</v>
          </cell>
          <cell r="N364">
            <v>20.757825960000002</v>
          </cell>
        </row>
        <row r="365">
          <cell r="I365">
            <v>36720</v>
          </cell>
          <cell r="J365">
            <v>2.8411754499784898</v>
          </cell>
          <cell r="K365">
            <v>1.30664351</v>
          </cell>
          <cell r="L365">
            <v>0</v>
          </cell>
          <cell r="M365">
            <v>2.2051643400000001</v>
          </cell>
          <cell r="N365">
            <v>20.789390789999999</v>
          </cell>
        </row>
        <row r="366">
          <cell r="I366">
            <v>36721</v>
          </cell>
          <cell r="J366">
            <v>2.8443004692792702</v>
          </cell>
          <cell r="K366">
            <v>1.30768653</v>
          </cell>
          <cell r="L366">
            <v>0</v>
          </cell>
          <cell r="M366">
            <v>2.2056836899999999</v>
          </cell>
          <cell r="N366">
            <v>20.820893259999998</v>
          </cell>
        </row>
        <row r="367">
          <cell r="I367">
            <v>36724</v>
          </cell>
          <cell r="J367">
            <v>2.8474289258002399</v>
          </cell>
          <cell r="K367">
            <v>1.30873039</v>
          </cell>
          <cell r="L367">
            <v>0</v>
          </cell>
          <cell r="M367">
            <v>2.20620007</v>
          </cell>
          <cell r="N367">
            <v>20.774381099999999</v>
          </cell>
        </row>
        <row r="368">
          <cell r="I368">
            <v>36725</v>
          </cell>
          <cell r="J368">
            <v>2.8505608233220201</v>
          </cell>
          <cell r="K368">
            <v>1.3097750699999999</v>
          </cell>
          <cell r="L368">
            <v>0</v>
          </cell>
          <cell r="M368">
            <v>2.2067137899999998</v>
          </cell>
          <cell r="N368">
            <v>20.805788360000001</v>
          </cell>
        </row>
        <row r="369">
          <cell r="I369">
            <v>36726</v>
          </cell>
          <cell r="J369">
            <v>2.8536961656293802</v>
          </cell>
          <cell r="K369">
            <v>1.3108205900000001</v>
          </cell>
          <cell r="L369">
            <v>0</v>
          </cell>
          <cell r="M369">
            <v>2.2072247599999999</v>
          </cell>
          <cell r="N369">
            <v>20.837134549999998</v>
          </cell>
        </row>
        <row r="370">
          <cell r="I370">
            <v>36727</v>
          </cell>
          <cell r="J370">
            <v>2.8568349565112401</v>
          </cell>
          <cell r="K370">
            <v>1.31186694</v>
          </cell>
          <cell r="L370">
            <v>0</v>
          </cell>
          <cell r="M370">
            <v>2.2077328899999999</v>
          </cell>
          <cell r="N370">
            <v>20.868420059999998</v>
          </cell>
        </row>
        <row r="371">
          <cell r="I371">
            <v>36728</v>
          </cell>
          <cell r="J371">
            <v>2.85997719976071</v>
          </cell>
          <cell r="K371">
            <v>1.31291413</v>
          </cell>
          <cell r="L371">
            <v>0</v>
          </cell>
          <cell r="M371">
            <v>2.2082382900000002</v>
          </cell>
          <cell r="N371">
            <v>20.89964526</v>
          </cell>
        </row>
        <row r="372">
          <cell r="I372">
            <v>36731</v>
          </cell>
          <cell r="J372">
            <v>2.8631228991750501</v>
          </cell>
          <cell r="K372">
            <v>1.31396216</v>
          </cell>
          <cell r="L372">
            <v>0</v>
          </cell>
          <cell r="M372">
            <v>2.2087408399999999</v>
          </cell>
          <cell r="N372">
            <v>20.853575079999999</v>
          </cell>
        </row>
        <row r="373">
          <cell r="I373">
            <v>36732</v>
          </cell>
          <cell r="J373">
            <v>2.8662720585557202</v>
          </cell>
          <cell r="K373">
            <v>1.31501102</v>
          </cell>
          <cell r="L373">
            <v>0</v>
          </cell>
          <cell r="M373">
            <v>2.2092408400000001</v>
          </cell>
          <cell r="N373">
            <v>20.884708490000001</v>
          </cell>
        </row>
        <row r="374">
          <cell r="I374">
            <v>36733</v>
          </cell>
          <cell r="J374">
            <v>2.8694246817083502</v>
          </cell>
          <cell r="K374">
            <v>1.3160607200000001</v>
          </cell>
          <cell r="L374">
            <v>0</v>
          </cell>
          <cell r="M374">
            <v>2.2097381899999999</v>
          </cell>
          <cell r="N374">
            <v>20.915782849999999</v>
          </cell>
        </row>
        <row r="375">
          <cell r="I375">
            <v>36734</v>
          </cell>
          <cell r="J375">
            <v>2.8725807724427499</v>
          </cell>
          <cell r="K375">
            <v>1.3171112599999999</v>
          </cell>
          <cell r="L375">
            <v>0</v>
          </cell>
          <cell r="M375">
            <v>2.2102327800000001</v>
          </cell>
          <cell r="N375">
            <v>20.946798510000001</v>
          </cell>
        </row>
        <row r="376">
          <cell r="I376">
            <v>36735</v>
          </cell>
          <cell r="J376">
            <v>2.87574033457292</v>
          </cell>
          <cell r="K376">
            <v>1.31816263</v>
          </cell>
          <cell r="L376">
            <v>0</v>
          </cell>
          <cell r="M376">
            <v>2.2107246900000002</v>
          </cell>
          <cell r="N376">
            <v>20.977755859999998</v>
          </cell>
        </row>
        <row r="377">
          <cell r="I377">
            <v>36738</v>
          </cell>
          <cell r="J377">
            <v>2.87890337191708</v>
          </cell>
          <cell r="K377">
            <v>1.31921485</v>
          </cell>
          <cell r="L377">
            <v>0</v>
          </cell>
          <cell r="M377">
            <v>2.211214</v>
          </cell>
          <cell r="N377">
            <v>20.932120990000001</v>
          </cell>
        </row>
        <row r="378">
          <cell r="I378">
            <v>36739</v>
          </cell>
          <cell r="J378">
            <v>2.8820698882976101</v>
          </cell>
          <cell r="K378">
            <v>1.3202678999999999</v>
          </cell>
          <cell r="L378">
            <v>0</v>
          </cell>
          <cell r="M378">
            <v>2.2117008</v>
          </cell>
          <cell r="N378">
            <v>20.962989790000002</v>
          </cell>
        </row>
        <row r="379">
          <cell r="I379">
            <v>36740</v>
          </cell>
          <cell r="J379">
            <v>2.8852398875411298</v>
          </cell>
          <cell r="K379">
            <v>1.3213217900000001</v>
          </cell>
          <cell r="L379">
            <v>0</v>
          </cell>
          <cell r="M379">
            <v>2.2121849600000001</v>
          </cell>
          <cell r="N379">
            <v>20.993801470000001</v>
          </cell>
        </row>
        <row r="380">
          <cell r="I380">
            <v>36741</v>
          </cell>
          <cell r="J380">
            <v>2.8884133734784401</v>
          </cell>
          <cell r="K380">
            <v>1.3223765300000001</v>
          </cell>
          <cell r="L380">
            <v>0</v>
          </cell>
          <cell r="M380">
            <v>2.2126667499999999</v>
          </cell>
          <cell r="N380">
            <v>21.024556369999999</v>
          </cell>
        </row>
        <row r="381">
          <cell r="I381">
            <v>36742</v>
          </cell>
          <cell r="J381">
            <v>2.8915903499445901</v>
          </cell>
          <cell r="K381">
            <v>1.3234321099999999</v>
          </cell>
          <cell r="L381">
            <v>0</v>
          </cell>
          <cell r="M381">
            <v>2.21314586</v>
          </cell>
          <cell r="N381">
            <v>21.055254850000001</v>
          </cell>
        </row>
        <row r="382">
          <cell r="I382">
            <v>36745</v>
          </cell>
          <cell r="J382">
            <v>2.8947708207787901</v>
          </cell>
          <cell r="K382">
            <v>1.32448853</v>
          </cell>
          <cell r="L382">
            <v>0</v>
          </cell>
          <cell r="M382">
            <v>2.2136223400000001</v>
          </cell>
          <cell r="N382">
            <v>21.01004871</v>
          </cell>
        </row>
        <row r="383">
          <cell r="I383">
            <v>36746</v>
          </cell>
          <cell r="J383">
            <v>2.8979547898245399</v>
          </cell>
          <cell r="K383">
            <v>1.3255457900000001</v>
          </cell>
          <cell r="L383">
            <v>0</v>
          </cell>
          <cell r="M383">
            <v>2.2140964599999999</v>
          </cell>
          <cell r="N383">
            <v>21.040661750000002</v>
          </cell>
        </row>
        <row r="384">
          <cell r="I384">
            <v>36747</v>
          </cell>
          <cell r="J384">
            <v>2.9011422609295301</v>
          </cell>
          <cell r="K384">
            <v>1.3266039000000001</v>
          </cell>
          <cell r="L384">
            <v>0</v>
          </cell>
          <cell r="M384">
            <v>2.2145680900000002</v>
          </cell>
          <cell r="N384">
            <v>21.071219509999999</v>
          </cell>
        </row>
        <row r="385">
          <cell r="I385">
            <v>36748</v>
          </cell>
          <cell r="J385">
            <v>2.9043332379456701</v>
          </cell>
          <cell r="K385">
            <v>1.32766286</v>
          </cell>
          <cell r="L385">
            <v>0</v>
          </cell>
          <cell r="M385">
            <v>2.2150372800000002</v>
          </cell>
          <cell r="N385">
            <v>21.101722339999998</v>
          </cell>
        </row>
        <row r="386">
          <cell r="I386">
            <v>36749</v>
          </cell>
          <cell r="J386">
            <v>2.90752772472915</v>
          </cell>
          <cell r="K386">
            <v>1.32872265</v>
          </cell>
          <cell r="L386">
            <v>0</v>
          </cell>
          <cell r="M386">
            <v>2.2155038899999999</v>
          </cell>
          <cell r="N386">
            <v>21.132170559999999</v>
          </cell>
        </row>
        <row r="387">
          <cell r="I387">
            <v>36752</v>
          </cell>
          <cell r="J387">
            <v>2.9107257251403502</v>
          </cell>
          <cell r="K387">
            <v>1.3297832999999999</v>
          </cell>
          <cell r="L387">
            <v>0</v>
          </cell>
          <cell r="M387">
            <v>2.21596818</v>
          </cell>
          <cell r="N387">
            <v>21.087386680000002</v>
          </cell>
        </row>
        <row r="388">
          <cell r="I388">
            <v>36753</v>
          </cell>
          <cell r="J388">
            <v>2.9139272430439398</v>
          </cell>
          <cell r="K388">
            <v>1.33084479</v>
          </cell>
          <cell r="L388">
            <v>0</v>
          </cell>
          <cell r="M388">
            <v>2.2164301900000001</v>
          </cell>
          <cell r="N388">
            <v>21.117752419999999</v>
          </cell>
        </row>
        <row r="389">
          <cell r="I389">
            <v>36754</v>
          </cell>
          <cell r="J389">
            <v>2.9171322823088199</v>
          </cell>
          <cell r="K389">
            <v>1.3319071300000001</v>
          </cell>
          <cell r="L389">
            <v>0</v>
          </cell>
          <cell r="M389">
            <v>2.2168895900000001</v>
          </cell>
          <cell r="N389">
            <v>21.148064659999999</v>
          </cell>
        </row>
        <row r="390">
          <cell r="I390">
            <v>36755</v>
          </cell>
          <cell r="J390">
            <v>2.92034084680814</v>
          </cell>
          <cell r="K390">
            <v>1.3329703100000001</v>
          </cell>
          <cell r="L390">
            <v>0</v>
          </cell>
          <cell r="M390">
            <v>2.21734681</v>
          </cell>
          <cell r="N390">
            <v>21.178323720000002</v>
          </cell>
        </row>
        <row r="391">
          <cell r="I391">
            <v>36756</v>
          </cell>
          <cell r="J391">
            <v>2.9235529404193299</v>
          </cell>
          <cell r="K391">
            <v>1.33403435</v>
          </cell>
          <cell r="L391">
            <v>0</v>
          </cell>
          <cell r="M391">
            <v>2.2178016999999999</v>
          </cell>
          <cell r="N391">
            <v>21.208529939999998</v>
          </cell>
        </row>
        <row r="392">
          <cell r="I392">
            <v>36759</v>
          </cell>
          <cell r="J392">
            <v>2.9267685670240602</v>
          </cell>
          <cell r="K392">
            <v>1.33509923</v>
          </cell>
          <cell r="L392">
            <v>0</v>
          </cell>
          <cell r="M392">
            <v>2.2182540999999998</v>
          </cell>
          <cell r="N392">
            <v>21.164161929999999</v>
          </cell>
        </row>
        <row r="393">
          <cell r="I393">
            <v>36760</v>
          </cell>
          <cell r="J393">
            <v>2.9299877305083002</v>
          </cell>
          <cell r="K393">
            <v>1.3361649600000001</v>
          </cell>
          <cell r="L393">
            <v>0</v>
          </cell>
          <cell r="M393">
            <v>2.21870426</v>
          </cell>
          <cell r="N393">
            <v>21.194288490000002</v>
          </cell>
        </row>
        <row r="394">
          <cell r="I394">
            <v>36761</v>
          </cell>
          <cell r="J394">
            <v>2.9332104347622598</v>
          </cell>
          <cell r="K394">
            <v>1.33723155</v>
          </cell>
          <cell r="L394">
            <v>0</v>
          </cell>
          <cell r="M394">
            <v>2.2191521999999999</v>
          </cell>
          <cell r="N394">
            <v>21.22436325</v>
          </cell>
        </row>
        <row r="395">
          <cell r="I395">
            <v>36762</v>
          </cell>
          <cell r="J395">
            <v>2.9364366836804501</v>
          </cell>
          <cell r="K395">
            <v>1.33829899</v>
          </cell>
          <cell r="L395">
            <v>0</v>
          </cell>
          <cell r="M395">
            <v>2.2195977600000001</v>
          </cell>
          <cell r="N395">
            <v>21.254386530000001</v>
          </cell>
        </row>
        <row r="396">
          <cell r="I396">
            <v>36763</v>
          </cell>
          <cell r="J396">
            <v>2.9396664811616602</v>
          </cell>
          <cell r="K396">
            <v>1.3393672700000001</v>
          </cell>
          <cell r="L396">
            <v>0</v>
          </cell>
          <cell r="M396">
            <v>2.2200411799999999</v>
          </cell>
          <cell r="N396">
            <v>21.284358640000001</v>
          </cell>
        </row>
        <row r="397">
          <cell r="I397">
            <v>36766</v>
          </cell>
          <cell r="J397">
            <v>2.9428998311089698</v>
          </cell>
          <cell r="K397">
            <v>1.3404364099999999</v>
          </cell>
          <cell r="L397">
            <v>0</v>
          </cell>
          <cell r="M397">
            <v>2.2204822900000001</v>
          </cell>
          <cell r="N397">
            <v>21.24040024</v>
          </cell>
        </row>
        <row r="398">
          <cell r="I398">
            <v>36767</v>
          </cell>
          <cell r="J398">
            <v>2.9461367374297498</v>
          </cell>
          <cell r="K398">
            <v>1.34150641</v>
          </cell>
          <cell r="L398">
            <v>0</v>
          </cell>
          <cell r="M398">
            <v>2.2209211</v>
          </cell>
          <cell r="N398">
            <v>21.270295390000001</v>
          </cell>
        </row>
        <row r="399">
          <cell r="I399">
            <v>36768</v>
          </cell>
          <cell r="J399">
            <v>2.9493772040356698</v>
          </cell>
          <cell r="K399">
            <v>1.3425772600000001</v>
          </cell>
          <cell r="L399">
            <v>0</v>
          </cell>
          <cell r="M399">
            <v>2.2213578599999999</v>
          </cell>
          <cell r="N399">
            <v>21.300140389999999</v>
          </cell>
        </row>
        <row r="400">
          <cell r="I400">
            <v>36769</v>
          </cell>
          <cell r="J400">
            <v>2.9526212348427001</v>
          </cell>
          <cell r="K400">
            <v>1.3436489599999999</v>
          </cell>
          <cell r="L400">
            <v>0</v>
          </cell>
          <cell r="M400">
            <v>2.2217923700000002</v>
          </cell>
          <cell r="N400">
            <v>21.32993553</v>
          </cell>
        </row>
        <row r="401">
          <cell r="I401">
            <v>36770</v>
          </cell>
          <cell r="J401">
            <v>2.9558688337711101</v>
          </cell>
          <cell r="K401">
            <v>1.34472152</v>
          </cell>
          <cell r="L401">
            <v>0</v>
          </cell>
          <cell r="M401">
            <v>2.2222246700000001</v>
          </cell>
          <cell r="N401">
            <v>21.35968111</v>
          </cell>
        </row>
        <row r="402">
          <cell r="I402">
            <v>36773</v>
          </cell>
          <cell r="J402">
            <v>2.9591200047455</v>
          </cell>
          <cell r="K402">
            <v>1.34579494</v>
          </cell>
          <cell r="L402">
            <v>0</v>
          </cell>
          <cell r="M402">
            <v>2.2226549699999998</v>
          </cell>
          <cell r="N402">
            <v>21.316126140000001</v>
          </cell>
        </row>
        <row r="403">
          <cell r="I403">
            <v>36774</v>
          </cell>
          <cell r="J403">
            <v>2.96237475169477</v>
          </cell>
          <cell r="K403">
            <v>1.3468692099999999</v>
          </cell>
          <cell r="L403">
            <v>0</v>
          </cell>
          <cell r="M403">
            <v>2.2230828800000002</v>
          </cell>
          <cell r="N403">
            <v>21.345797359999999</v>
          </cell>
        </row>
        <row r="404">
          <cell r="I404">
            <v>36775</v>
          </cell>
          <cell r="J404">
            <v>2.9656330785521501</v>
          </cell>
          <cell r="K404">
            <v>1.34794434</v>
          </cell>
          <cell r="L404">
            <v>0</v>
          </cell>
          <cell r="M404">
            <v>2.2235088200000002</v>
          </cell>
          <cell r="N404">
            <v>21.37541998</v>
          </cell>
        </row>
        <row r="405">
          <cell r="I405">
            <v>36777</v>
          </cell>
          <cell r="J405">
            <v>2.9688949892551899</v>
          </cell>
          <cell r="K405">
            <v>1.3490203199999999</v>
          </cell>
          <cell r="L405">
            <v>0</v>
          </cell>
          <cell r="M405">
            <v>2.2239326099999999</v>
          </cell>
          <cell r="N405">
            <v>21.36859127</v>
          </cell>
        </row>
        <row r="406">
          <cell r="I406">
            <v>36780</v>
          </cell>
          <cell r="J406">
            <v>2.9721604877457901</v>
          </cell>
          <cell r="K406">
            <v>1.35009717</v>
          </cell>
          <cell r="L406">
            <v>0</v>
          </cell>
          <cell r="M406">
            <v>2.2243544499999999</v>
          </cell>
          <cell r="N406">
            <v>21.325715970000001</v>
          </cell>
        </row>
        <row r="407">
          <cell r="I407">
            <v>36781</v>
          </cell>
          <cell r="J407">
            <v>2.9754295779701501</v>
          </cell>
          <cell r="K407">
            <v>1.3511748800000001</v>
          </cell>
          <cell r="L407">
            <v>0</v>
          </cell>
          <cell r="M407">
            <v>2.2247739499999999</v>
          </cell>
          <cell r="N407">
            <v>21.35522898</v>
          </cell>
        </row>
        <row r="408">
          <cell r="I408">
            <v>36782</v>
          </cell>
          <cell r="J408">
            <v>2.9787022638788501</v>
          </cell>
          <cell r="K408">
            <v>1.3522534399999999</v>
          </cell>
          <cell r="L408">
            <v>0</v>
          </cell>
          <cell r="M408">
            <v>2.2251915100000002</v>
          </cell>
          <cell r="N408">
            <v>21.384694679999999</v>
          </cell>
        </row>
        <row r="409">
          <cell r="I409">
            <v>36783</v>
          </cell>
          <cell r="J409">
            <v>2.9819785494267799</v>
          </cell>
          <cell r="K409">
            <v>1.35333287</v>
          </cell>
          <cell r="L409">
            <v>0</v>
          </cell>
          <cell r="M409">
            <v>2.22560716</v>
          </cell>
          <cell r="N409">
            <v>21.414113350000001</v>
          </cell>
        </row>
        <row r="410">
          <cell r="I410">
            <v>36784</v>
          </cell>
          <cell r="J410">
            <v>2.9852584385731999</v>
          </cell>
          <cell r="K410">
            <v>1.35441316</v>
          </cell>
          <cell r="L410">
            <v>0</v>
          </cell>
          <cell r="M410">
            <v>2.22602067</v>
          </cell>
          <cell r="N410">
            <v>21.443485259999999</v>
          </cell>
        </row>
        <row r="411">
          <cell r="I411">
            <v>36787</v>
          </cell>
          <cell r="J411">
            <v>2.98854193528173</v>
          </cell>
          <cell r="K411">
            <v>1.3554943100000001</v>
          </cell>
          <cell r="L411">
            <v>0</v>
          </cell>
          <cell r="M411">
            <v>2.2264320500000001</v>
          </cell>
          <cell r="N411">
            <v>21.40099528</v>
          </cell>
        </row>
        <row r="412">
          <cell r="I412">
            <v>36788</v>
          </cell>
          <cell r="J412">
            <v>2.9918290435203398</v>
          </cell>
          <cell r="K412">
            <v>1.3565763200000001</v>
          </cell>
          <cell r="L412">
            <v>0</v>
          </cell>
          <cell r="M412">
            <v>2.2268414999999999</v>
          </cell>
          <cell r="N412">
            <v>21.430296649999999</v>
          </cell>
        </row>
        <row r="413">
          <cell r="I413">
            <v>36789</v>
          </cell>
          <cell r="J413">
            <v>2.9951197672613601</v>
          </cell>
          <cell r="K413">
            <v>1.3576592000000001</v>
          </cell>
          <cell r="L413">
            <v>0</v>
          </cell>
          <cell r="M413">
            <v>2.2272490199999999</v>
          </cell>
          <cell r="N413">
            <v>21.459552169999998</v>
          </cell>
        </row>
        <row r="414">
          <cell r="I414">
            <v>36790</v>
          </cell>
          <cell r="J414">
            <v>2.9984141104814901</v>
          </cell>
          <cell r="K414">
            <v>1.3587429499999999</v>
          </cell>
          <cell r="L414">
            <v>0</v>
          </cell>
          <cell r="M414">
            <v>2.2276546100000001</v>
          </cell>
          <cell r="N414">
            <v>21.48876211</v>
          </cell>
        </row>
        <row r="415">
          <cell r="I415">
            <v>36791</v>
          </cell>
          <cell r="J415">
            <v>3.00171207716182</v>
          </cell>
          <cell r="K415">
            <v>1.3598275500000001</v>
          </cell>
          <cell r="L415">
            <v>0</v>
          </cell>
          <cell r="M415">
            <v>2.2280580400000001</v>
          </cell>
          <cell r="N415">
            <v>21.517926750000001</v>
          </cell>
        </row>
        <row r="416">
          <cell r="I416">
            <v>36794</v>
          </cell>
          <cell r="J416">
            <v>3.0050136712877999</v>
          </cell>
          <cell r="K416">
            <v>1.3609130300000001</v>
          </cell>
          <cell r="L416">
            <v>0</v>
          </cell>
          <cell r="M416">
            <v>2.22845972</v>
          </cell>
          <cell r="N416">
            <v>21.475816429999998</v>
          </cell>
        </row>
        <row r="417">
          <cell r="I417">
            <v>36795</v>
          </cell>
          <cell r="J417">
            <v>3.00831889684927</v>
          </cell>
          <cell r="K417">
            <v>1.3619993699999999</v>
          </cell>
          <cell r="L417">
            <v>0</v>
          </cell>
          <cell r="M417">
            <v>2.2288594399999999</v>
          </cell>
          <cell r="N417">
            <v>21.504912820000001</v>
          </cell>
        </row>
        <row r="418">
          <cell r="I418">
            <v>36796</v>
          </cell>
          <cell r="J418">
            <v>3.01162775784046</v>
          </cell>
          <cell r="K418">
            <v>1.3630865700000001</v>
          </cell>
          <cell r="L418">
            <v>0</v>
          </cell>
          <cell r="M418">
            <v>2.22925716</v>
          </cell>
          <cell r="N418">
            <v>21.533964780000002</v>
          </cell>
        </row>
        <row r="419">
          <cell r="I419">
            <v>36797</v>
          </cell>
          <cell r="J419">
            <v>3.01494025825999</v>
          </cell>
          <cell r="K419">
            <v>1.36417465</v>
          </cell>
          <cell r="L419">
            <v>0</v>
          </cell>
          <cell r="M419">
            <v>2.2296528900000001</v>
          </cell>
          <cell r="N419">
            <v>21.562972559999999</v>
          </cell>
        </row>
        <row r="420">
          <cell r="I420">
            <v>36798</v>
          </cell>
          <cell r="J420">
            <v>3.01825640211089</v>
          </cell>
          <cell r="K420">
            <v>1.3652635900000001</v>
          </cell>
          <cell r="L420">
            <v>0</v>
          </cell>
          <cell r="M420">
            <v>2.2300470200000002</v>
          </cell>
          <cell r="N420">
            <v>21.591936409999999</v>
          </cell>
        </row>
        <row r="421">
          <cell r="I421">
            <v>36801</v>
          </cell>
          <cell r="J421">
            <v>3.0215761934005698</v>
          </cell>
          <cell r="K421">
            <v>1.3663533999999999</v>
          </cell>
          <cell r="L421">
            <v>0</v>
          </cell>
          <cell r="M421">
            <v>2.2304391200000002</v>
          </cell>
          <cell r="N421">
            <v>21.55020021</v>
          </cell>
        </row>
        <row r="422">
          <cell r="I422">
            <v>36803</v>
          </cell>
          <cell r="J422">
            <v>3.02489963614088</v>
          </cell>
          <cell r="K422">
            <v>1.36744409</v>
          </cell>
          <cell r="L422">
            <v>0</v>
          </cell>
          <cell r="M422">
            <v>2.23082936</v>
          </cell>
          <cell r="N422">
            <v>21.54395293</v>
          </cell>
        </row>
        <row r="423">
          <cell r="I423">
            <v>36804</v>
          </cell>
          <cell r="J423">
            <v>3.0282267343480398</v>
          </cell>
          <cell r="K423">
            <v>1.3685356399999999</v>
          </cell>
          <cell r="L423">
            <v>0</v>
          </cell>
          <cell r="M423">
            <v>2.2312177200000001</v>
          </cell>
          <cell r="N423">
            <v>21.5728179</v>
          </cell>
        </row>
        <row r="424">
          <cell r="I424">
            <v>36805</v>
          </cell>
          <cell r="J424">
            <v>3.03155749204273</v>
          </cell>
          <cell r="K424">
            <v>1.3696280599999999</v>
          </cell>
          <cell r="L424">
            <v>0</v>
          </cell>
          <cell r="M424">
            <v>2.2316041900000001</v>
          </cell>
          <cell r="N424">
            <v>21.601640079999999</v>
          </cell>
        </row>
        <row r="425">
          <cell r="I425">
            <v>36808</v>
          </cell>
          <cell r="J425">
            <v>3.0348919132500298</v>
          </cell>
          <cell r="K425">
            <v>1.3707213600000001</v>
          </cell>
          <cell r="L425">
            <v>0</v>
          </cell>
          <cell r="M425">
            <v>2.2319889399999999</v>
          </cell>
          <cell r="N425">
            <v>21.560531449999999</v>
          </cell>
        </row>
        <row r="426">
          <cell r="I426">
            <v>36809</v>
          </cell>
          <cell r="J426">
            <v>3.0382300019994499</v>
          </cell>
          <cell r="K426">
            <v>1.3718155299999999</v>
          </cell>
          <cell r="L426">
            <v>0</v>
          </cell>
          <cell r="M426">
            <v>2.2323717300000001</v>
          </cell>
          <cell r="N426">
            <v>21.589288799999999</v>
          </cell>
        </row>
        <row r="427">
          <cell r="I427">
            <v>36810</v>
          </cell>
          <cell r="J427">
            <v>3.0415717623249301</v>
          </cell>
          <cell r="K427">
            <v>1.3729105699999999</v>
          </cell>
          <cell r="L427">
            <v>0</v>
          </cell>
          <cell r="M427">
            <v>2.23275296</v>
          </cell>
          <cell r="N427">
            <v>21.618004169999999</v>
          </cell>
        </row>
        <row r="428">
          <cell r="I428">
            <v>36812</v>
          </cell>
          <cell r="J428">
            <v>3.0449171982648502</v>
          </cell>
          <cell r="K428">
            <v>1.37400649</v>
          </cell>
          <cell r="L428">
            <v>0</v>
          </cell>
          <cell r="M428">
            <v>2.2331321599999998</v>
          </cell>
          <cell r="N428">
            <v>21.611931930000001</v>
          </cell>
        </row>
        <row r="429">
          <cell r="I429">
            <v>36815</v>
          </cell>
          <cell r="J429">
            <v>3.0482663138620301</v>
          </cell>
          <cell r="K429">
            <v>1.37510328</v>
          </cell>
          <cell r="L429">
            <v>0</v>
          </cell>
          <cell r="M429">
            <v>2.2335097400000001</v>
          </cell>
          <cell r="N429">
            <v>21.57143465</v>
          </cell>
        </row>
        <row r="430">
          <cell r="I430">
            <v>36816</v>
          </cell>
          <cell r="J430">
            <v>3.05161911316375</v>
          </cell>
          <cell r="K430">
            <v>1.3762009500000001</v>
          </cell>
          <cell r="L430">
            <v>0</v>
          </cell>
          <cell r="M430">
            <v>2.2338856499999999</v>
          </cell>
          <cell r="N430">
            <v>21.60005439</v>
          </cell>
        </row>
        <row r="431">
          <cell r="I431">
            <v>36817</v>
          </cell>
          <cell r="J431">
            <v>3.0549756002217201</v>
          </cell>
          <cell r="K431">
            <v>1.37729949</v>
          </cell>
          <cell r="L431">
            <v>0</v>
          </cell>
          <cell r="M431">
            <v>2.2342596399999999</v>
          </cell>
          <cell r="N431">
            <v>21.628633220000001</v>
          </cell>
        </row>
        <row r="432">
          <cell r="I432">
            <v>36818</v>
          </cell>
          <cell r="J432">
            <v>3.05833577909211</v>
          </cell>
          <cell r="K432">
            <v>1.37839891</v>
          </cell>
          <cell r="L432">
            <v>0</v>
          </cell>
          <cell r="M432">
            <v>2.2346318900000002</v>
          </cell>
          <cell r="N432">
            <v>21.65717136</v>
          </cell>
        </row>
        <row r="433">
          <cell r="I433">
            <v>36819</v>
          </cell>
          <cell r="J433">
            <v>3.0616996538355798</v>
          </cell>
          <cell r="K433">
            <v>1.3794992100000001</v>
          </cell>
          <cell r="L433">
            <v>0</v>
          </cell>
          <cell r="M433">
            <v>2.2350025699999998</v>
          </cell>
          <cell r="N433">
            <v>21.685669050000001</v>
          </cell>
        </row>
        <row r="434">
          <cell r="I434">
            <v>36822</v>
          </cell>
          <cell r="J434">
            <v>3.06506722851721</v>
          </cell>
          <cell r="K434">
            <v>1.38060038</v>
          </cell>
          <cell r="L434">
            <v>0</v>
          </cell>
          <cell r="M434">
            <v>2.2353714099999999</v>
          </cell>
          <cell r="N434">
            <v>21.645519499999999</v>
          </cell>
        </row>
        <row r="435">
          <cell r="I435">
            <v>36823</v>
          </cell>
          <cell r="J435">
            <v>3.0684385072065998</v>
          </cell>
          <cell r="K435">
            <v>1.38170244</v>
          </cell>
          <cell r="L435">
            <v>0</v>
          </cell>
          <cell r="M435">
            <v>2.2357385999999999</v>
          </cell>
          <cell r="N435">
            <v>21.67395556</v>
          </cell>
        </row>
        <row r="436">
          <cell r="I436">
            <v>36824</v>
          </cell>
          <cell r="J436">
            <v>3.0718134939777801</v>
          </cell>
          <cell r="K436">
            <v>1.38280537</v>
          </cell>
          <cell r="L436">
            <v>0</v>
          </cell>
          <cell r="M436">
            <v>2.23610408</v>
          </cell>
          <cell r="N436">
            <v>21.702351929999999</v>
          </cell>
        </row>
        <row r="437">
          <cell r="I437">
            <v>36825</v>
          </cell>
          <cell r="J437">
            <v>3.0751921929092898</v>
          </cell>
          <cell r="K437">
            <v>1.38390919</v>
          </cell>
          <cell r="L437">
            <v>0</v>
          </cell>
          <cell r="M437">
            <v>2.2364677999999998</v>
          </cell>
          <cell r="N437">
            <v>21.730708839999998</v>
          </cell>
        </row>
        <row r="438">
          <cell r="I438">
            <v>36826</v>
          </cell>
          <cell r="J438">
            <v>3.0785746080841601</v>
          </cell>
          <cell r="K438">
            <v>1.38501389</v>
          </cell>
          <cell r="L438">
            <v>0</v>
          </cell>
          <cell r="M438">
            <v>2.2368299399999998</v>
          </cell>
          <cell r="N438">
            <v>21.759026519999999</v>
          </cell>
        </row>
        <row r="439">
          <cell r="I439">
            <v>36829</v>
          </cell>
          <cell r="J439">
            <v>3.0819607435898799</v>
          </cell>
          <cell r="K439">
            <v>1.38611946</v>
          </cell>
          <cell r="L439">
            <v>0</v>
          </cell>
          <cell r="M439">
            <v>2.2371904499999999</v>
          </cell>
          <cell r="N439">
            <v>21.719219850000002</v>
          </cell>
        </row>
        <row r="440">
          <cell r="I440">
            <v>36830</v>
          </cell>
          <cell r="J440">
            <v>3.0853506035184699</v>
          </cell>
          <cell r="K440">
            <v>1.3872259199999999</v>
          </cell>
          <cell r="L440">
            <v>0</v>
          </cell>
          <cell r="M440">
            <v>2.2375494800000002</v>
          </cell>
          <cell r="N440">
            <v>21.747477830000001</v>
          </cell>
        </row>
        <row r="441">
          <cell r="I441">
            <v>36831</v>
          </cell>
          <cell r="J441">
            <v>3.08874419196643</v>
          </cell>
          <cell r="K441">
            <v>1.38833327</v>
          </cell>
          <cell r="L441">
            <v>0</v>
          </cell>
          <cell r="M441">
            <v>2.23790654</v>
          </cell>
          <cell r="N441">
            <v>21.775697300000001</v>
          </cell>
        </row>
        <row r="442">
          <cell r="I442">
            <v>36833</v>
          </cell>
          <cell r="J442">
            <v>3.09214151303477</v>
          </cell>
          <cell r="K442">
            <v>1.3894415</v>
          </cell>
          <cell r="L442">
            <v>0</v>
          </cell>
          <cell r="M442">
            <v>2.2382622400000001</v>
          </cell>
          <cell r="N442">
            <v>21.770021530000001</v>
          </cell>
        </row>
        <row r="443">
          <cell r="I443">
            <v>36836</v>
          </cell>
          <cell r="J443">
            <v>3.0955425708290201</v>
          </cell>
          <cell r="K443">
            <v>1.39055061</v>
          </cell>
          <cell r="L443">
            <v>0</v>
          </cell>
          <cell r="M443">
            <v>2.2386162999999999</v>
          </cell>
          <cell r="N443">
            <v>21.73079121</v>
          </cell>
        </row>
        <row r="444">
          <cell r="I444">
            <v>36837</v>
          </cell>
          <cell r="J444">
            <v>3.09894736945922</v>
          </cell>
          <cell r="K444">
            <v>1.39166061</v>
          </cell>
          <cell r="L444">
            <v>0</v>
          </cell>
          <cell r="M444">
            <v>2.23896864</v>
          </cell>
          <cell r="N444">
            <v>21.75892258</v>
          </cell>
        </row>
        <row r="445">
          <cell r="I445">
            <v>36838</v>
          </cell>
          <cell r="J445">
            <v>3.1023559130399101</v>
          </cell>
          <cell r="K445">
            <v>1.3927714899999999</v>
          </cell>
          <cell r="L445">
            <v>0</v>
          </cell>
          <cell r="M445">
            <v>2.23931945</v>
          </cell>
          <cell r="N445">
            <v>21.78701641</v>
          </cell>
        </row>
        <row r="446">
          <cell r="I446">
            <v>36839</v>
          </cell>
          <cell r="J446">
            <v>3.1057682056902101</v>
          </cell>
          <cell r="K446">
            <v>1.39388326</v>
          </cell>
          <cell r="L446">
            <v>0</v>
          </cell>
          <cell r="M446">
            <v>2.23966865</v>
          </cell>
          <cell r="N446">
            <v>21.815072910000001</v>
          </cell>
        </row>
        <row r="447">
          <cell r="I447">
            <v>36840</v>
          </cell>
          <cell r="J447">
            <v>3.1091842515337</v>
          </cell>
          <cell r="K447">
            <v>1.3949959199999999</v>
          </cell>
          <cell r="L447">
            <v>0</v>
          </cell>
          <cell r="M447">
            <v>2.2400164</v>
          </cell>
          <cell r="N447">
            <v>21.843092290000001</v>
          </cell>
        </row>
        <row r="448">
          <cell r="I448">
            <v>36843</v>
          </cell>
          <cell r="J448">
            <v>3.1126040546985498</v>
          </cell>
          <cell r="K448">
            <v>1.3961094700000001</v>
          </cell>
          <cell r="L448">
            <v>0</v>
          </cell>
          <cell r="M448">
            <v>2.2403624</v>
          </cell>
          <cell r="N448">
            <v>21.804190739999999</v>
          </cell>
        </row>
        <row r="449">
          <cell r="I449">
            <v>36844</v>
          </cell>
          <cell r="J449">
            <v>3.1160276193174501</v>
          </cell>
          <cell r="K449">
            <v>1.3972239</v>
          </cell>
          <cell r="L449">
            <v>0</v>
          </cell>
          <cell r="M449">
            <v>2.2407070600000001</v>
          </cell>
          <cell r="N449">
            <v>21.832153300000002</v>
          </cell>
        </row>
        <row r="450">
          <cell r="I450">
            <v>36846</v>
          </cell>
          <cell r="J450">
            <v>3.11945494952763</v>
          </cell>
          <cell r="K450">
            <v>1.39833922</v>
          </cell>
          <cell r="L450">
            <v>0</v>
          </cell>
          <cell r="M450">
            <v>2.2410500500000001</v>
          </cell>
          <cell r="N450">
            <v>21.82680684</v>
          </cell>
        </row>
        <row r="451">
          <cell r="I451">
            <v>36847</v>
          </cell>
          <cell r="J451">
            <v>3.1228860494708801</v>
          </cell>
          <cell r="K451">
            <v>1.3994554400000001</v>
          </cell>
          <cell r="L451">
            <v>0</v>
          </cell>
          <cell r="M451">
            <v>2.24139154</v>
          </cell>
          <cell r="N451">
            <v>21.85470492</v>
          </cell>
        </row>
        <row r="452">
          <cell r="I452">
            <v>36850</v>
          </cell>
          <cell r="J452">
            <v>3.1263209232935498</v>
          </cell>
          <cell r="K452">
            <v>1.4005725499999999</v>
          </cell>
          <cell r="L452">
            <v>0</v>
          </cell>
          <cell r="M452">
            <v>2.2417314500000001</v>
          </cell>
          <cell r="N452">
            <v>21.816356509999999</v>
          </cell>
        </row>
        <row r="453">
          <cell r="I453">
            <v>36851</v>
          </cell>
          <cell r="J453">
            <v>3.1297595751465401</v>
          </cell>
          <cell r="K453">
            <v>1.4016905399999999</v>
          </cell>
          <cell r="L453">
            <v>0</v>
          </cell>
          <cell r="M453">
            <v>2.2420699499999999</v>
          </cell>
          <cell r="N453">
            <v>21.84419875</v>
          </cell>
        </row>
        <row r="454">
          <cell r="I454">
            <v>36852</v>
          </cell>
          <cell r="J454">
            <v>3.1332020091853101</v>
          </cell>
          <cell r="K454">
            <v>1.40280943</v>
          </cell>
          <cell r="L454">
            <v>0</v>
          </cell>
          <cell r="M454">
            <v>2.24240694</v>
          </cell>
          <cell r="N454">
            <v>21.87200545</v>
          </cell>
        </row>
        <row r="455">
          <cell r="I455">
            <v>36853</v>
          </cell>
          <cell r="J455">
            <v>3.1366482295699201</v>
          </cell>
          <cell r="K455">
            <v>1.40392922</v>
          </cell>
          <cell r="L455">
            <v>0</v>
          </cell>
          <cell r="M455">
            <v>2.2427423599999998</v>
          </cell>
          <cell r="N455">
            <v>21.89977683</v>
          </cell>
        </row>
        <row r="456">
          <cell r="I456">
            <v>36854</v>
          </cell>
          <cell r="J456">
            <v>3.14009824046496</v>
          </cell>
          <cell r="K456">
            <v>1.4050498899999999</v>
          </cell>
          <cell r="L456">
            <v>0</v>
          </cell>
          <cell r="M456">
            <v>2.2430765899999998</v>
          </cell>
          <cell r="N456">
            <v>21.92751307</v>
          </cell>
        </row>
        <row r="457">
          <cell r="I457">
            <v>36857</v>
          </cell>
          <cell r="J457">
            <v>3.14355204603965</v>
          </cell>
          <cell r="K457">
            <v>1.4061714700000001</v>
          </cell>
          <cell r="L457">
            <v>0</v>
          </cell>
          <cell r="M457">
            <v>2.2434090599999998</v>
          </cell>
          <cell r="N457">
            <v>21.889480200000001</v>
          </cell>
        </row>
        <row r="458">
          <cell r="I458">
            <v>36858</v>
          </cell>
          <cell r="J458">
            <v>3.1470096504677598</v>
          </cell>
          <cell r="K458">
            <v>1.40729393</v>
          </cell>
          <cell r="L458">
            <v>0</v>
          </cell>
          <cell r="M458">
            <v>2.2437401800000001</v>
          </cell>
          <cell r="N458">
            <v>21.917162309999998</v>
          </cell>
        </row>
        <row r="459">
          <cell r="I459">
            <v>36859</v>
          </cell>
          <cell r="J459">
            <v>3.1504710579276698</v>
          </cell>
          <cell r="K459">
            <v>1.4084173</v>
          </cell>
          <cell r="L459">
            <v>0</v>
          </cell>
          <cell r="M459">
            <v>2.2440698600000002</v>
          </cell>
          <cell r="N459">
            <v>21.944809930000002</v>
          </cell>
        </row>
        <row r="460">
          <cell r="I460">
            <v>36860</v>
          </cell>
          <cell r="J460">
            <v>3.1539362726023401</v>
          </cell>
          <cell r="K460">
            <v>1.4095415600000001</v>
          </cell>
          <cell r="L460">
            <v>0</v>
          </cell>
          <cell r="M460">
            <v>2.24439799</v>
          </cell>
          <cell r="N460">
            <v>21.972423259999999</v>
          </cell>
        </row>
        <row r="461">
          <cell r="I461">
            <v>36861</v>
          </cell>
          <cell r="J461">
            <v>3.15740527178448</v>
          </cell>
          <cell r="K461">
            <v>1.4106666999999999</v>
          </cell>
          <cell r="L461">
            <v>0</v>
          </cell>
          <cell r="M461">
            <v>2.2447247099999998</v>
          </cell>
          <cell r="N461">
            <v>22.000002009999999</v>
          </cell>
        </row>
        <row r="462">
          <cell r="I462">
            <v>36864</v>
          </cell>
          <cell r="J462">
            <v>3.1615181761915698</v>
          </cell>
          <cell r="K462">
            <v>1.41159831</v>
          </cell>
          <cell r="L462">
            <v>0</v>
          </cell>
          <cell r="M462">
            <v>2.2441531600000002</v>
          </cell>
          <cell r="N462">
            <v>21.951909659999998</v>
          </cell>
        </row>
        <row r="463">
          <cell r="I463">
            <v>36865</v>
          </cell>
          <cell r="J463">
            <v>3.16563643815691</v>
          </cell>
          <cell r="K463">
            <v>1.41253052</v>
          </cell>
          <cell r="L463">
            <v>0</v>
          </cell>
          <cell r="M463">
            <v>2.2435839299999998</v>
          </cell>
          <cell r="N463">
            <v>21.969081119999998</v>
          </cell>
        </row>
        <row r="464">
          <cell r="I464">
            <v>36866</v>
          </cell>
          <cell r="J464">
            <v>3.16976006465937</v>
          </cell>
          <cell r="K464">
            <v>1.4134633599999999</v>
          </cell>
          <cell r="L464">
            <v>0</v>
          </cell>
          <cell r="M464">
            <v>2.2430171400000001</v>
          </cell>
          <cell r="N464">
            <v>21.986234589999999</v>
          </cell>
        </row>
        <row r="465">
          <cell r="I465">
            <v>36867</v>
          </cell>
          <cell r="J465">
            <v>3.1738890626869201</v>
          </cell>
          <cell r="K465">
            <v>1.4143968</v>
          </cell>
          <cell r="L465">
            <v>0</v>
          </cell>
          <cell r="M465">
            <v>2.24245289</v>
          </cell>
          <cell r="N465">
            <v>22.00337017</v>
          </cell>
        </row>
        <row r="466">
          <cell r="I466">
            <v>36868</v>
          </cell>
          <cell r="J466">
            <v>3.1780234392366098</v>
          </cell>
          <cell r="K466">
            <v>1.41533087</v>
          </cell>
          <cell r="L466">
            <v>0</v>
          </cell>
          <cell r="M466">
            <v>2.2418910799999998</v>
          </cell>
          <cell r="N466">
            <v>22.020487960000001</v>
          </cell>
        </row>
        <row r="467">
          <cell r="I467">
            <v>36871</v>
          </cell>
          <cell r="J467">
            <v>3.1821632013146299</v>
          </cell>
          <cell r="K467">
            <v>1.4162655500000001</v>
          </cell>
          <cell r="L467">
            <v>0</v>
          </cell>
          <cell r="M467">
            <v>2.2413315699999998</v>
          </cell>
          <cell r="N467">
            <v>21.972961699999999</v>
          </cell>
        </row>
        <row r="468">
          <cell r="I468">
            <v>36872</v>
          </cell>
          <cell r="J468">
            <v>3.1863083559362901</v>
          </cell>
          <cell r="K468">
            <v>1.41720085</v>
          </cell>
          <cell r="L468">
            <v>0</v>
          </cell>
          <cell r="M468">
            <v>2.2407744799999998</v>
          </cell>
          <cell r="N468">
            <v>21.99008881</v>
          </cell>
        </row>
        <row r="469">
          <cell r="I469">
            <v>36873</v>
          </cell>
          <cell r="J469">
            <v>3.1904589101260199</v>
          </cell>
          <cell r="K469">
            <v>1.41813677</v>
          </cell>
          <cell r="L469">
            <v>0</v>
          </cell>
          <cell r="M469">
            <v>2.2402199399999998</v>
          </cell>
          <cell r="N469">
            <v>22.007198349999999</v>
          </cell>
        </row>
        <row r="470">
          <cell r="I470">
            <v>36874</v>
          </cell>
          <cell r="J470">
            <v>3.19461487091742</v>
          </cell>
          <cell r="K470">
            <v>1.4190733</v>
          </cell>
          <cell r="L470">
            <v>0</v>
          </cell>
          <cell r="M470">
            <v>2.2396675699999999</v>
          </cell>
          <cell r="N470">
            <v>22.02429042</v>
          </cell>
        </row>
        <row r="471">
          <cell r="I471">
            <v>36875</v>
          </cell>
          <cell r="J471">
            <v>3.1987762453532498</v>
          </cell>
          <cell r="K471">
            <v>1.4200104600000001</v>
          </cell>
          <cell r="L471">
            <v>0</v>
          </cell>
          <cell r="M471">
            <v>2.23911748</v>
          </cell>
          <cell r="N471">
            <v>22.041365110000001</v>
          </cell>
        </row>
        <row r="472">
          <cell r="I472">
            <v>36878</v>
          </cell>
          <cell r="J472">
            <v>3.2029430404854402</v>
          </cell>
          <cell r="K472">
            <v>1.42094823</v>
          </cell>
          <cell r="L472">
            <v>0</v>
          </cell>
          <cell r="M472">
            <v>2.23857003</v>
          </cell>
          <cell r="N472">
            <v>21.994392269999999</v>
          </cell>
        </row>
        <row r="473">
          <cell r="I473">
            <v>36879</v>
          </cell>
          <cell r="J473">
            <v>3.2071152633750999</v>
          </cell>
          <cell r="K473">
            <v>1.42188662</v>
          </cell>
          <cell r="L473">
            <v>0</v>
          </cell>
          <cell r="M473">
            <v>2.2380246100000001</v>
          </cell>
          <cell r="N473">
            <v>22.011475910000001</v>
          </cell>
        </row>
        <row r="474">
          <cell r="I474">
            <v>36880</v>
          </cell>
          <cell r="J474">
            <v>3.21129292109255</v>
          </cell>
          <cell r="K474">
            <v>1.42282563</v>
          </cell>
          <cell r="L474">
            <v>0</v>
          </cell>
          <cell r="M474">
            <v>2.2374815799999999</v>
          </cell>
          <cell r="N474">
            <v>22.028542399999999</v>
          </cell>
        </row>
        <row r="475">
          <cell r="I475">
            <v>36881</v>
          </cell>
          <cell r="J475">
            <v>3.2154760207173099</v>
          </cell>
          <cell r="K475">
            <v>1.4237652599999999</v>
          </cell>
          <cell r="L475">
            <v>0</v>
          </cell>
          <cell r="M475">
            <v>2.2369407899999998</v>
          </cell>
          <cell r="N475">
            <v>22.045591810000001</v>
          </cell>
        </row>
        <row r="476">
          <cell r="I476">
            <v>36882</v>
          </cell>
          <cell r="J476">
            <v>3.2196645693381298</v>
          </cell>
          <cell r="K476">
            <v>1.4247055200000001</v>
          </cell>
          <cell r="L476">
            <v>0</v>
          </cell>
          <cell r="M476">
            <v>2.23640236</v>
          </cell>
          <cell r="N476">
            <v>22.06262426</v>
          </cell>
        </row>
        <row r="477">
          <cell r="I477">
            <v>36886</v>
          </cell>
          <cell r="J477">
            <v>3.2238585740529899</v>
          </cell>
          <cell r="K477">
            <v>1.42564639</v>
          </cell>
          <cell r="L477">
            <v>0</v>
          </cell>
          <cell r="M477">
            <v>2.2358663999999999</v>
          </cell>
          <cell r="N477">
            <v>21.984605519999999</v>
          </cell>
        </row>
        <row r="478">
          <cell r="I478">
            <v>36887</v>
          </cell>
          <cell r="J478">
            <v>3.2280580419691201</v>
          </cell>
          <cell r="K478">
            <v>1.42658788</v>
          </cell>
          <cell r="L478">
            <v>0</v>
          </cell>
          <cell r="M478">
            <v>2.2353322800000002</v>
          </cell>
          <cell r="N478">
            <v>22.001667399999999</v>
          </cell>
        </row>
        <row r="479">
          <cell r="I479">
            <v>36888</v>
          </cell>
          <cell r="J479">
            <v>3.2322629802029899</v>
          </cell>
          <cell r="K479">
            <v>1.42753</v>
          </cell>
          <cell r="L479">
            <v>0</v>
          </cell>
          <cell r="M479">
            <v>2.2348006100000002</v>
          </cell>
          <cell r="N479">
            <v>22.018712489999999</v>
          </cell>
        </row>
        <row r="480">
          <cell r="I480">
            <v>36889</v>
          </cell>
          <cell r="J480">
            <v>3.23647339588037</v>
          </cell>
          <cell r="K480">
            <v>1.4284727399999999</v>
          </cell>
          <cell r="L480">
            <v>0</v>
          </cell>
          <cell r="M480">
            <v>2.2342712499999999</v>
          </cell>
          <cell r="N480">
            <v>22.035740879999999</v>
          </cell>
        </row>
        <row r="481">
          <cell r="I481">
            <v>36893</v>
          </cell>
          <cell r="J481">
            <v>3.2406892961362899</v>
          </cell>
          <cell r="K481">
            <v>1.4294161000000001</v>
          </cell>
          <cell r="L481">
            <v>0</v>
          </cell>
          <cell r="M481">
            <v>2.2337440499999999</v>
          </cell>
          <cell r="N481">
            <v>21.958777850000001</v>
          </cell>
        </row>
        <row r="482">
          <cell r="I482">
            <v>36894</v>
          </cell>
          <cell r="J482">
            <v>3.24491068811508</v>
          </cell>
          <cell r="K482">
            <v>1.43036008</v>
          </cell>
          <cell r="L482">
            <v>0</v>
          </cell>
          <cell r="M482">
            <v>2.2332188799999999</v>
          </cell>
          <cell r="N482">
            <v>21.975834089999999</v>
          </cell>
        </row>
        <row r="483">
          <cell r="I483">
            <v>36895</v>
          </cell>
          <cell r="J483">
            <v>3.24913757897037</v>
          </cell>
          <cell r="K483">
            <v>1.4313046899999999</v>
          </cell>
          <cell r="L483">
            <v>0</v>
          </cell>
          <cell r="M483">
            <v>2.2326960900000001</v>
          </cell>
          <cell r="N483">
            <v>21.992873790000001</v>
          </cell>
        </row>
        <row r="484">
          <cell r="I484">
            <v>36896</v>
          </cell>
          <cell r="J484">
            <v>3.2533699758651302</v>
          </cell>
          <cell r="K484">
            <v>1.4322499200000001</v>
          </cell>
          <cell r="L484">
            <v>0</v>
          </cell>
          <cell r="M484">
            <v>2.2321752799999999</v>
          </cell>
          <cell r="N484">
            <v>22.00989706</v>
          </cell>
        </row>
        <row r="485">
          <cell r="I485">
            <v>36899</v>
          </cell>
          <cell r="J485">
            <v>3.2576078859716402</v>
          </cell>
          <cell r="K485">
            <v>1.4331957799999999</v>
          </cell>
          <cell r="L485">
            <v>0</v>
          </cell>
          <cell r="M485">
            <v>2.2316565700000002</v>
          </cell>
          <cell r="N485">
            <v>21.964856359999999</v>
          </cell>
        </row>
        <row r="486">
          <cell r="I486">
            <v>36900</v>
          </cell>
          <cell r="J486">
            <v>3.2618513164715299</v>
          </cell>
          <cell r="K486">
            <v>1.43414226</v>
          </cell>
          <cell r="L486">
            <v>0</v>
          </cell>
          <cell r="M486">
            <v>2.2311403099999998</v>
          </cell>
          <cell r="N486">
            <v>21.981886500000002</v>
          </cell>
        </row>
        <row r="487">
          <cell r="I487">
            <v>36901</v>
          </cell>
          <cell r="J487">
            <v>3.2661002745557699</v>
          </cell>
          <cell r="K487">
            <v>1.4350893600000001</v>
          </cell>
          <cell r="L487">
            <v>0</v>
          </cell>
          <cell r="M487">
            <v>2.23062585</v>
          </cell>
          <cell r="N487">
            <v>21.9989004</v>
          </cell>
        </row>
        <row r="488">
          <cell r="I488">
            <v>36902</v>
          </cell>
          <cell r="J488">
            <v>3.2703547674247302</v>
          </cell>
          <cell r="K488">
            <v>1.4360370899999999</v>
          </cell>
          <cell r="L488">
            <v>0</v>
          </cell>
          <cell r="M488">
            <v>2.2301137899999999</v>
          </cell>
          <cell r="N488">
            <v>22.015898159999999</v>
          </cell>
        </row>
        <row r="489">
          <cell r="I489">
            <v>36903</v>
          </cell>
          <cell r="J489">
            <v>3.2746148022881401</v>
          </cell>
          <cell r="K489">
            <v>1.4369854500000001</v>
          </cell>
          <cell r="L489">
            <v>0</v>
          </cell>
          <cell r="M489">
            <v>2.2296034900000001</v>
          </cell>
          <cell r="N489">
            <v>22.032879860000001</v>
          </cell>
        </row>
        <row r="490">
          <cell r="I490">
            <v>36906</v>
          </cell>
          <cell r="J490">
            <v>3.2788803863650999</v>
          </cell>
          <cell r="K490">
            <v>1.4379344300000001</v>
          </cell>
          <cell r="L490">
            <v>0</v>
          </cell>
          <cell r="M490">
            <v>2.2290955499999998</v>
          </cell>
          <cell r="N490">
            <v>21.988339750000002</v>
          </cell>
        </row>
        <row r="491">
          <cell r="I491">
            <v>36907</v>
          </cell>
          <cell r="J491">
            <v>3.28315152688416</v>
          </cell>
          <cell r="K491">
            <v>1.43888404</v>
          </cell>
          <cell r="L491">
            <v>0</v>
          </cell>
          <cell r="M491">
            <v>2.22858957</v>
          </cell>
          <cell r="N491">
            <v>22.005328049999999</v>
          </cell>
        </row>
        <row r="492">
          <cell r="I492">
            <v>36908</v>
          </cell>
          <cell r="J492">
            <v>3.2874282310832501</v>
          </cell>
          <cell r="K492">
            <v>1.4398342799999999</v>
          </cell>
          <cell r="L492">
            <v>0</v>
          </cell>
          <cell r="M492">
            <v>2.22808589</v>
          </cell>
          <cell r="N492">
            <v>22.0223005</v>
          </cell>
        </row>
        <row r="493">
          <cell r="I493">
            <v>36909</v>
          </cell>
          <cell r="J493">
            <v>3.2917105062097498</v>
          </cell>
          <cell r="K493">
            <v>1.44078514</v>
          </cell>
          <cell r="L493">
            <v>0</v>
          </cell>
          <cell r="M493">
            <v>2.2275838700000001</v>
          </cell>
          <cell r="N493">
            <v>22.039257169999999</v>
          </cell>
        </row>
        <row r="494">
          <cell r="I494">
            <v>36910</v>
          </cell>
          <cell r="J494">
            <v>3.2959983595204498</v>
          </cell>
          <cell r="K494">
            <v>1.44173664</v>
          </cell>
          <cell r="L494">
            <v>0</v>
          </cell>
          <cell r="M494">
            <v>2.2270840999999999</v>
          </cell>
          <cell r="N494">
            <v>22.056198169999998</v>
          </cell>
        </row>
        <row r="495">
          <cell r="I495">
            <v>36913</v>
          </cell>
          <cell r="J495">
            <v>3.3002917982816302</v>
          </cell>
          <cell r="K495">
            <v>1.44268876</v>
          </cell>
          <cell r="L495">
            <v>0</v>
          </cell>
          <cell r="M495">
            <v>2.2265864400000002</v>
          </cell>
          <cell r="N495">
            <v>22.01214809</v>
          </cell>
        </row>
        <row r="496">
          <cell r="I496">
            <v>36914</v>
          </cell>
          <cell r="J496">
            <v>3.3045908297690199</v>
          </cell>
          <cell r="K496">
            <v>1.44364151</v>
          </cell>
          <cell r="L496">
            <v>0</v>
          </cell>
          <cell r="M496">
            <v>2.2260907200000002</v>
          </cell>
          <cell r="N496">
            <v>22.029095430000002</v>
          </cell>
        </row>
        <row r="497">
          <cell r="I497">
            <v>36915</v>
          </cell>
          <cell r="J497">
            <v>3.3088954612678201</v>
          </cell>
          <cell r="K497">
            <v>1.4445948799999999</v>
          </cell>
          <cell r="L497">
            <v>0</v>
          </cell>
          <cell r="M497">
            <v>2.2255967999999999</v>
          </cell>
          <cell r="N497">
            <v>22.046027290000001</v>
          </cell>
        </row>
        <row r="498">
          <cell r="I498">
            <v>36916</v>
          </cell>
          <cell r="J498">
            <v>3.3132057000727202</v>
          </cell>
          <cell r="K498">
            <v>1.44554889</v>
          </cell>
          <cell r="L498">
            <v>0</v>
          </cell>
          <cell r="M498">
            <v>2.22510501</v>
          </cell>
          <cell r="N498">
            <v>22.062943740000001</v>
          </cell>
        </row>
        <row r="499">
          <cell r="I499">
            <v>36917</v>
          </cell>
          <cell r="J499">
            <v>3.3175215534879299</v>
          </cell>
          <cell r="K499">
            <v>1.44650353</v>
          </cell>
          <cell r="L499">
            <v>0</v>
          </cell>
          <cell r="M499">
            <v>2.2246152100000001</v>
          </cell>
          <cell r="N499">
            <v>22.07984488</v>
          </cell>
        </row>
        <row r="500">
          <cell r="I500">
            <v>36920</v>
          </cell>
          <cell r="J500">
            <v>3.3218430288271601</v>
          </cell>
          <cell r="K500">
            <v>1.4474587999999999</v>
          </cell>
          <cell r="L500">
            <v>0</v>
          </cell>
          <cell r="M500">
            <v>2.2241274799999999</v>
          </cell>
          <cell r="N500">
            <v>22.036274599999999</v>
          </cell>
        </row>
        <row r="501">
          <cell r="I501">
            <v>36921</v>
          </cell>
          <cell r="J501">
            <v>3.32617013341364</v>
          </cell>
          <cell r="K501">
            <v>1.4484147000000001</v>
          </cell>
          <cell r="L501">
            <v>0</v>
          </cell>
          <cell r="M501">
            <v>2.2236416700000001</v>
          </cell>
          <cell r="N501">
            <v>22.053181850000001</v>
          </cell>
        </row>
        <row r="502">
          <cell r="I502">
            <v>36922</v>
          </cell>
          <cell r="J502">
            <v>3.3305028745801701</v>
          </cell>
          <cell r="K502">
            <v>1.4493712299999999</v>
          </cell>
          <cell r="L502">
            <v>0</v>
          </cell>
          <cell r="M502">
            <v>2.2231576199999998</v>
          </cell>
          <cell r="N502">
            <v>22.070073959999998</v>
          </cell>
        </row>
        <row r="503">
          <cell r="I503">
            <v>36923</v>
          </cell>
          <cell r="J503">
            <v>3.33484125966906</v>
          </cell>
          <cell r="K503">
            <v>1.4503283899999999</v>
          </cell>
          <cell r="L503">
            <v>0</v>
          </cell>
          <cell r="M503">
            <v>2.2226756700000001</v>
          </cell>
          <cell r="N503">
            <v>22.086951030000002</v>
          </cell>
        </row>
        <row r="504">
          <cell r="I504">
            <v>36924</v>
          </cell>
          <cell r="J504">
            <v>3.3391852960322099</v>
          </cell>
          <cell r="K504">
            <v>1.4512861800000001</v>
          </cell>
          <cell r="L504">
            <v>0</v>
          </cell>
          <cell r="M504">
            <v>2.2221954099999999</v>
          </cell>
          <cell r="N504">
            <v>22.10381314</v>
          </cell>
        </row>
        <row r="505">
          <cell r="I505">
            <v>36927</v>
          </cell>
          <cell r="J505">
            <v>3.3435349910310999</v>
          </cell>
          <cell r="K505">
            <v>1.4522446099999999</v>
          </cell>
          <cell r="L505">
            <v>0</v>
          </cell>
          <cell r="M505">
            <v>2.2217174399999999</v>
          </cell>
          <cell r="N505">
            <v>22.060712769999999</v>
          </cell>
        </row>
        <row r="506">
          <cell r="I506">
            <v>36928</v>
          </cell>
          <cell r="J506">
            <v>3.34789035203679</v>
          </cell>
          <cell r="K506">
            <v>1.4532036699999999</v>
          </cell>
          <cell r="L506">
            <v>0</v>
          </cell>
          <cell r="M506">
            <v>2.22124108</v>
          </cell>
          <cell r="N506">
            <v>22.07758076</v>
          </cell>
        </row>
        <row r="507">
          <cell r="I507">
            <v>36929</v>
          </cell>
          <cell r="J507">
            <v>3.3522513864299301</v>
          </cell>
          <cell r="K507">
            <v>1.4541633700000001</v>
          </cell>
          <cell r="L507">
            <v>0</v>
          </cell>
          <cell r="M507">
            <v>2.2207666800000001</v>
          </cell>
          <cell r="N507">
            <v>22.094433970000001</v>
          </cell>
        </row>
        <row r="508">
          <cell r="I508">
            <v>36930</v>
          </cell>
          <cell r="J508">
            <v>3.3566181016008101</v>
          </cell>
          <cell r="K508">
            <v>1.45512369</v>
          </cell>
          <cell r="L508">
            <v>0</v>
          </cell>
          <cell r="M508">
            <v>2.22029407</v>
          </cell>
          <cell r="N508">
            <v>22.111272490000001</v>
          </cell>
        </row>
        <row r="509">
          <cell r="I509">
            <v>36931</v>
          </cell>
          <cell r="J509">
            <v>3.3609905049493398</v>
          </cell>
          <cell r="K509">
            <v>1.45608465</v>
          </cell>
          <cell r="L509">
            <v>0</v>
          </cell>
          <cell r="M509">
            <v>2.21982335</v>
          </cell>
          <cell r="N509">
            <v>22.12809639</v>
          </cell>
        </row>
        <row r="510">
          <cell r="I510">
            <v>36934</v>
          </cell>
          <cell r="J510">
            <v>3.3653686038850501</v>
          </cell>
          <cell r="K510">
            <v>1.4570462500000001</v>
          </cell>
          <cell r="L510">
            <v>0</v>
          </cell>
          <cell r="M510">
            <v>2.2193546</v>
          </cell>
          <cell r="N510">
            <v>22.08545633</v>
          </cell>
        </row>
        <row r="511">
          <cell r="I511">
            <v>36935</v>
          </cell>
          <cell r="J511">
            <v>3.36975240582714</v>
          </cell>
          <cell r="K511">
            <v>1.4580084799999999</v>
          </cell>
          <cell r="L511">
            <v>0</v>
          </cell>
          <cell r="M511">
            <v>2.21888766</v>
          </cell>
          <cell r="N511">
            <v>22.102285899999998</v>
          </cell>
        </row>
        <row r="512">
          <cell r="I512">
            <v>36936</v>
          </cell>
          <cell r="J512">
            <v>3.3741419182044599</v>
          </cell>
          <cell r="K512">
            <v>1.4589713499999999</v>
          </cell>
          <cell r="L512">
            <v>0</v>
          </cell>
          <cell r="M512">
            <v>2.21842234</v>
          </cell>
          <cell r="N512">
            <v>22.119101029999999</v>
          </cell>
        </row>
        <row r="513">
          <cell r="I513">
            <v>36937</v>
          </cell>
          <cell r="J513">
            <v>3.37853714845556</v>
          </cell>
          <cell r="K513">
            <v>1.45993485</v>
          </cell>
          <cell r="L513">
            <v>0</v>
          </cell>
          <cell r="M513">
            <v>2.217959</v>
          </cell>
          <cell r="N513">
            <v>22.135901799999999</v>
          </cell>
        </row>
        <row r="514">
          <cell r="I514">
            <v>36938</v>
          </cell>
          <cell r="J514">
            <v>3.3829381040286699</v>
          </cell>
          <cell r="K514">
            <v>1.46089899</v>
          </cell>
          <cell r="L514">
            <v>0</v>
          </cell>
          <cell r="M514">
            <v>2.2174974700000001</v>
          </cell>
          <cell r="N514">
            <v>22.152688300000001</v>
          </cell>
        </row>
        <row r="515">
          <cell r="I515">
            <v>36941</v>
          </cell>
          <cell r="J515">
            <v>3.3873447923816999</v>
          </cell>
          <cell r="K515">
            <v>1.46186376</v>
          </cell>
          <cell r="L515">
            <v>0</v>
          </cell>
          <cell r="M515">
            <v>2.2170377000000001</v>
          </cell>
          <cell r="N515">
            <v>22.110499260000001</v>
          </cell>
        </row>
        <row r="516">
          <cell r="I516">
            <v>36942</v>
          </cell>
          <cell r="J516">
            <v>3.3917572209823099</v>
          </cell>
          <cell r="K516">
            <v>1.46282917</v>
          </cell>
          <cell r="L516">
            <v>0</v>
          </cell>
          <cell r="M516">
            <v>2.2165797899999999</v>
          </cell>
          <cell r="N516">
            <v>22.12729122</v>
          </cell>
        </row>
        <row r="517">
          <cell r="I517">
            <v>36943</v>
          </cell>
          <cell r="J517">
            <v>3.3961753973078599</v>
          </cell>
          <cell r="K517">
            <v>1.46379522</v>
          </cell>
          <cell r="L517">
            <v>0</v>
          </cell>
          <cell r="M517">
            <v>2.2161235399999999</v>
          </cell>
          <cell r="N517">
            <v>22.144069080000001</v>
          </cell>
        </row>
        <row r="518">
          <cell r="I518">
            <v>36944</v>
          </cell>
          <cell r="J518">
            <v>3.4005993288454599</v>
          </cell>
          <cell r="K518">
            <v>1.46476191</v>
          </cell>
          <cell r="L518">
            <v>0</v>
          </cell>
          <cell r="M518">
            <v>2.2156691899999998</v>
          </cell>
          <cell r="N518">
            <v>22.16083291</v>
          </cell>
        </row>
        <row r="519">
          <cell r="I519">
            <v>36945</v>
          </cell>
          <cell r="J519">
            <v>3.4050290230919802</v>
          </cell>
          <cell r="K519">
            <v>1.4657292399999999</v>
          </cell>
          <cell r="L519">
            <v>0</v>
          </cell>
          <cell r="M519">
            <v>2.21521641</v>
          </cell>
          <cell r="N519">
            <v>22.1775828</v>
          </cell>
        </row>
        <row r="520">
          <cell r="I520">
            <v>36950</v>
          </cell>
          <cell r="J520">
            <v>3.4094644875540498</v>
          </cell>
          <cell r="K520">
            <v>1.4666972</v>
          </cell>
          <cell r="L520">
            <v>0</v>
          </cell>
          <cell r="M520">
            <v>2.21476557</v>
          </cell>
          <cell r="N520">
            <v>22.077660099999999</v>
          </cell>
        </row>
        <row r="521">
          <cell r="I521">
            <v>36951</v>
          </cell>
          <cell r="J521">
            <v>3.4139057297480799</v>
          </cell>
          <cell r="K521">
            <v>1.46766581</v>
          </cell>
          <cell r="L521">
            <v>0</v>
          </cell>
          <cell r="M521">
            <v>2.2143163399999999</v>
          </cell>
          <cell r="N521">
            <v>22.094447630000001</v>
          </cell>
        </row>
        <row r="522">
          <cell r="I522">
            <v>36952</v>
          </cell>
          <cell r="J522">
            <v>3.4183527572002599</v>
          </cell>
          <cell r="K522">
            <v>1.4686350500000001</v>
          </cell>
          <cell r="L522">
            <v>0</v>
          </cell>
          <cell r="M522">
            <v>2.2138688100000001</v>
          </cell>
          <cell r="N522">
            <v>22.11122134</v>
          </cell>
        </row>
        <row r="523">
          <cell r="I523">
            <v>36955</v>
          </cell>
          <cell r="J523">
            <v>3.42280557744659</v>
          </cell>
          <cell r="K523">
            <v>1.46960494</v>
          </cell>
          <cell r="L523">
            <v>0</v>
          </cell>
          <cell r="M523">
            <v>2.2134230600000002</v>
          </cell>
          <cell r="N523">
            <v>22.07020589</v>
          </cell>
        </row>
        <row r="524">
          <cell r="I524">
            <v>36956</v>
          </cell>
          <cell r="J524">
            <v>3.4272641980328999</v>
          </cell>
          <cell r="K524">
            <v>1.4705754600000001</v>
          </cell>
          <cell r="L524">
            <v>0</v>
          </cell>
          <cell r="M524">
            <v>2.2129790499999999</v>
          </cell>
          <cell r="N524">
            <v>22.086983830000001</v>
          </cell>
        </row>
        <row r="525">
          <cell r="I525">
            <v>36957</v>
          </cell>
          <cell r="J525">
            <v>3.4317286265148299</v>
          </cell>
          <cell r="K525">
            <v>1.47154663</v>
          </cell>
          <cell r="L525">
            <v>0</v>
          </cell>
          <cell r="M525">
            <v>2.2125367200000001</v>
          </cell>
          <cell r="N525">
            <v>22.103748119999999</v>
          </cell>
        </row>
        <row r="526">
          <cell r="I526">
            <v>36958</v>
          </cell>
          <cell r="J526">
            <v>3.4361988704578801</v>
          </cell>
          <cell r="K526">
            <v>1.47251843</v>
          </cell>
          <cell r="L526">
            <v>0</v>
          </cell>
          <cell r="M526">
            <v>2.2120960200000002</v>
          </cell>
          <cell r="N526">
            <v>22.12049884</v>
          </cell>
        </row>
        <row r="527">
          <cell r="I527">
            <v>36959</v>
          </cell>
          <cell r="J527">
            <v>3.4406749374373802</v>
          </cell>
          <cell r="K527">
            <v>1.4734908799999999</v>
          </cell>
          <cell r="L527">
            <v>0</v>
          </cell>
          <cell r="M527">
            <v>2.21165704</v>
          </cell>
          <cell r="N527">
            <v>22.137236049999998</v>
          </cell>
        </row>
        <row r="528">
          <cell r="I528">
            <v>36962</v>
          </cell>
          <cell r="J528">
            <v>3.44515683503856</v>
          </cell>
          <cell r="K528">
            <v>1.47446397</v>
          </cell>
          <cell r="L528">
            <v>0</v>
          </cell>
          <cell r="M528">
            <v>2.2112197099999999</v>
          </cell>
          <cell r="N528">
            <v>22.096640399999998</v>
          </cell>
        </row>
        <row r="529">
          <cell r="I529">
            <v>36963</v>
          </cell>
          <cell r="J529">
            <v>3.4496445708565</v>
          </cell>
          <cell r="K529">
            <v>1.47543771</v>
          </cell>
          <cell r="L529">
            <v>0</v>
          </cell>
          <cell r="M529">
            <v>2.21078412</v>
          </cell>
          <cell r="N529">
            <v>22.113381700000001</v>
          </cell>
        </row>
        <row r="530">
          <cell r="I530">
            <v>36964</v>
          </cell>
          <cell r="J530">
            <v>3.4541381524962</v>
          </cell>
          <cell r="K530">
            <v>1.47641208</v>
          </cell>
          <cell r="L530">
            <v>0</v>
          </cell>
          <cell r="M530">
            <v>2.2103500899999999</v>
          </cell>
          <cell r="N530">
            <v>22.13010967</v>
          </cell>
        </row>
        <row r="531">
          <cell r="I531">
            <v>36965</v>
          </cell>
          <cell r="J531">
            <v>3.4586375875725501</v>
          </cell>
          <cell r="K531">
            <v>1.4773871000000001</v>
          </cell>
          <cell r="L531">
            <v>0</v>
          </cell>
          <cell r="M531">
            <v>2.2099176800000002</v>
          </cell>
          <cell r="N531">
            <v>22.146824370000001</v>
          </cell>
        </row>
        <row r="532">
          <cell r="I532">
            <v>36966</v>
          </cell>
          <cell r="J532">
            <v>3.4631428837103599</v>
          </cell>
          <cell r="K532">
            <v>1.4783627699999999</v>
          </cell>
          <cell r="L532">
            <v>0</v>
          </cell>
          <cell r="M532">
            <v>2.2094868499999998</v>
          </cell>
          <cell r="N532">
            <v>22.163525889999999</v>
          </cell>
        </row>
        <row r="533">
          <cell r="I533">
            <v>36969</v>
          </cell>
          <cell r="J533">
            <v>3.4676540485443699</v>
          </cell>
          <cell r="K533">
            <v>1.4793390799999999</v>
          </cell>
          <cell r="L533">
            <v>0</v>
          </cell>
          <cell r="M533">
            <v>2.20905781</v>
          </cell>
          <cell r="N533">
            <v>22.12334194</v>
          </cell>
        </row>
        <row r="534">
          <cell r="I534">
            <v>36970</v>
          </cell>
          <cell r="J534">
            <v>3.4721710897192799</v>
          </cell>
          <cell r="K534">
            <v>1.48031603</v>
          </cell>
          <cell r="L534">
            <v>0</v>
          </cell>
          <cell r="M534">
            <v>2.2086302299999998</v>
          </cell>
          <cell r="N534">
            <v>22.140047410000001</v>
          </cell>
        </row>
        <row r="535">
          <cell r="I535">
            <v>36971</v>
          </cell>
          <cell r="J535">
            <v>3.4766940148897301</v>
          </cell>
          <cell r="K535">
            <v>1.4812936299999999</v>
          </cell>
          <cell r="L535">
            <v>0</v>
          </cell>
          <cell r="M535">
            <v>2.20820433</v>
          </cell>
          <cell r="N535">
            <v>22.156739850000001</v>
          </cell>
        </row>
        <row r="536">
          <cell r="I536">
            <v>36972</v>
          </cell>
          <cell r="J536">
            <v>3.48122283172036</v>
          </cell>
          <cell r="K536">
            <v>1.4822718699999999</v>
          </cell>
          <cell r="L536">
            <v>0</v>
          </cell>
          <cell r="M536">
            <v>2.2077800399999998</v>
          </cell>
          <cell r="N536">
            <v>22.173419330000002</v>
          </cell>
        </row>
        <row r="537">
          <cell r="I537">
            <v>36973</v>
          </cell>
          <cell r="J537">
            <v>3.4857575478857501</v>
          </cell>
          <cell r="K537">
            <v>1.48325076</v>
          </cell>
          <cell r="L537">
            <v>0</v>
          </cell>
          <cell r="M537">
            <v>2.2073571699999999</v>
          </cell>
          <cell r="N537">
            <v>22.190085929999999</v>
          </cell>
        </row>
        <row r="538">
          <cell r="I538">
            <v>36976</v>
          </cell>
          <cell r="J538">
            <v>3.4902981710705099</v>
          </cell>
          <cell r="K538">
            <v>1.4842302999999999</v>
          </cell>
          <cell r="L538">
            <v>0</v>
          </cell>
          <cell r="M538">
            <v>2.2069360800000002</v>
          </cell>
          <cell r="N538">
            <v>22.15030582</v>
          </cell>
        </row>
        <row r="539">
          <cell r="I539">
            <v>36977</v>
          </cell>
          <cell r="J539">
            <v>3.49484470896925</v>
          </cell>
          <cell r="K539">
            <v>1.4852104800000001</v>
          </cell>
          <cell r="L539">
            <v>0</v>
          </cell>
          <cell r="M539">
            <v>2.2065164199999998</v>
          </cell>
          <cell r="N539">
            <v>22.16697623</v>
          </cell>
        </row>
        <row r="540">
          <cell r="I540">
            <v>36978</v>
          </cell>
          <cell r="J540">
            <v>3.4993971692866102</v>
          </cell>
          <cell r="K540">
            <v>1.4861913099999999</v>
          </cell>
          <cell r="L540">
            <v>0</v>
          </cell>
          <cell r="M540">
            <v>2.2060984100000001</v>
          </cell>
          <cell r="N540">
            <v>22.183633929999999</v>
          </cell>
        </row>
        <row r="541">
          <cell r="I541">
            <v>36979</v>
          </cell>
          <cell r="J541">
            <v>3.50395555973726</v>
          </cell>
          <cell r="K541">
            <v>1.48717279</v>
          </cell>
          <cell r="L541">
            <v>0</v>
          </cell>
          <cell r="M541">
            <v>2.2056818499999999</v>
          </cell>
          <cell r="N541">
            <v>22.200278969999999</v>
          </cell>
        </row>
        <row r="542">
          <cell r="I542">
            <v>36980</v>
          </cell>
          <cell r="J542">
            <v>3.5085198880459099</v>
          </cell>
          <cell r="K542">
            <v>1.48815491</v>
          </cell>
          <cell r="L542">
            <v>0</v>
          </cell>
          <cell r="M542">
            <v>2.2052669499999999</v>
          </cell>
          <cell r="N542">
            <v>22.216911419999999</v>
          </cell>
        </row>
        <row r="543">
          <cell r="I543">
            <v>36983</v>
          </cell>
          <cell r="J543">
            <v>3.5130901619473498</v>
          </cell>
          <cell r="K543">
            <v>1.48913769</v>
          </cell>
          <cell r="L543">
            <v>0</v>
          </cell>
          <cell r="M543">
            <v>2.2048535199999999</v>
          </cell>
          <cell r="N543">
            <v>22.1775275</v>
          </cell>
        </row>
        <row r="544">
          <cell r="I544">
            <v>36984</v>
          </cell>
          <cell r="J544">
            <v>3.5176663891864401</v>
          </cell>
          <cell r="K544">
            <v>1.49012111</v>
          </cell>
          <cell r="L544">
            <v>0</v>
          </cell>
          <cell r="M544">
            <v>2.2044416199999999</v>
          </cell>
          <cell r="N544">
            <v>22.19416365</v>
          </cell>
        </row>
        <row r="545">
          <cell r="I545">
            <v>36985</v>
          </cell>
          <cell r="J545">
            <v>3.52224857751813</v>
          </cell>
          <cell r="K545">
            <v>1.4911051900000001</v>
          </cell>
          <cell r="L545">
            <v>0</v>
          </cell>
          <cell r="M545">
            <v>2.2040311899999998</v>
          </cell>
          <cell r="N545">
            <v>22.210787369999998</v>
          </cell>
        </row>
        <row r="546">
          <cell r="I546">
            <v>36986</v>
          </cell>
          <cell r="J546">
            <v>3.5268367347074498</v>
          </cell>
          <cell r="K546">
            <v>1.49208991</v>
          </cell>
          <cell r="L546">
            <v>0</v>
          </cell>
          <cell r="M546">
            <v>2.2036223100000001</v>
          </cell>
          <cell r="N546">
            <v>22.227398730000001</v>
          </cell>
        </row>
        <row r="547">
          <cell r="I547">
            <v>36987</v>
          </cell>
          <cell r="J547">
            <v>3.5314308685295801</v>
          </cell>
          <cell r="K547">
            <v>1.49307528</v>
          </cell>
          <cell r="L547">
            <v>0</v>
          </cell>
          <cell r="M547">
            <v>2.2032149099999998</v>
          </cell>
          <cell r="N547">
            <v>22.243997790000002</v>
          </cell>
        </row>
        <row r="548">
          <cell r="I548">
            <v>36990</v>
          </cell>
          <cell r="J548">
            <v>3.5360309867697999</v>
          </cell>
          <cell r="K548">
            <v>1.49406131</v>
          </cell>
          <cell r="L548">
            <v>0</v>
          </cell>
          <cell r="M548">
            <v>2.2028090699999998</v>
          </cell>
          <cell r="N548">
            <v>22.20500264</v>
          </cell>
        </row>
        <row r="549">
          <cell r="I549">
            <v>36991</v>
          </cell>
          <cell r="J549">
            <v>3.5406370972235499</v>
          </cell>
          <cell r="K549">
            <v>1.4950479800000001</v>
          </cell>
          <cell r="L549">
            <v>0</v>
          </cell>
          <cell r="M549">
            <v>2.2024045700000001</v>
          </cell>
          <cell r="N549">
            <v>22.221605279999999</v>
          </cell>
        </row>
        <row r="550">
          <cell r="I550">
            <v>36992</v>
          </cell>
          <cell r="J550">
            <v>3.5452492076964202</v>
          </cell>
          <cell r="K550">
            <v>1.4960353099999999</v>
          </cell>
          <cell r="L550">
            <v>0</v>
          </cell>
          <cell r="M550">
            <v>2.2020016199999999</v>
          </cell>
          <cell r="N550">
            <v>22.238195780000002</v>
          </cell>
        </row>
        <row r="551">
          <cell r="I551">
            <v>36993</v>
          </cell>
          <cell r="J551">
            <v>3.54986732600416</v>
          </cell>
          <cell r="K551">
            <v>1.49702329</v>
          </cell>
          <cell r="L551">
            <v>0</v>
          </cell>
          <cell r="M551">
            <v>2.2016001699999999</v>
          </cell>
          <cell r="N551">
            <v>22.254774210000001</v>
          </cell>
        </row>
        <row r="552">
          <cell r="I552">
            <v>36997</v>
          </cell>
          <cell r="J552">
            <v>3.5544914599727</v>
          </cell>
          <cell r="K552">
            <v>1.4980119199999999</v>
          </cell>
          <cell r="L552">
            <v>0</v>
          </cell>
          <cell r="M552">
            <v>2.2012001400000001</v>
          </cell>
          <cell r="N552">
            <v>22.18865001</v>
          </cell>
        </row>
        <row r="553">
          <cell r="I553">
            <v>36998</v>
          </cell>
          <cell r="J553">
            <v>3.5591216174381799</v>
          </cell>
          <cell r="K553">
            <v>1.4990012100000001</v>
          </cell>
          <cell r="L553">
            <v>0</v>
          </cell>
          <cell r="M553">
            <v>2.2008016000000001</v>
          </cell>
          <cell r="N553">
            <v>22.205245300000001</v>
          </cell>
        </row>
        <row r="554">
          <cell r="I554">
            <v>36999</v>
          </cell>
          <cell r="J554">
            <v>3.5637578062469299</v>
          </cell>
          <cell r="K554">
            <v>1.4999911399999999</v>
          </cell>
          <cell r="L554">
            <v>0</v>
          </cell>
          <cell r="M554">
            <v>2.20040448</v>
          </cell>
          <cell r="N554">
            <v>22.22182866</v>
          </cell>
        </row>
        <row r="555">
          <cell r="I555">
            <v>37000</v>
          </cell>
          <cell r="J555">
            <v>3.56840003425551</v>
          </cell>
          <cell r="K555">
            <v>1.5009817400000001</v>
          </cell>
          <cell r="L555">
            <v>0</v>
          </cell>
          <cell r="M555">
            <v>2.2000087100000001</v>
          </cell>
          <cell r="N555">
            <v>22.23840014</v>
          </cell>
        </row>
        <row r="556">
          <cell r="I556">
            <v>37001</v>
          </cell>
          <cell r="J556">
            <v>3.5730483093307202</v>
          </cell>
          <cell r="K556">
            <v>1.5019729799999999</v>
          </cell>
          <cell r="L556">
            <v>0</v>
          </cell>
          <cell r="M556">
            <v>2.1996145</v>
          </cell>
          <cell r="N556">
            <v>22.254959800000002</v>
          </cell>
        </row>
        <row r="557">
          <cell r="I557">
            <v>37004</v>
          </cell>
          <cell r="J557">
            <v>3.5777026393495799</v>
          </cell>
          <cell r="K557">
            <v>1.5029648799999999</v>
          </cell>
          <cell r="L557">
            <v>0</v>
          </cell>
          <cell r="M557">
            <v>2.1992216500000001</v>
          </cell>
          <cell r="N557">
            <v>22.216853709999999</v>
          </cell>
        </row>
        <row r="558">
          <cell r="I558">
            <v>37005</v>
          </cell>
          <cell r="J558">
            <v>3.58236303219942</v>
          </cell>
          <cell r="K558">
            <v>1.50395744</v>
          </cell>
          <cell r="L558">
            <v>0</v>
          </cell>
          <cell r="M558">
            <v>2.1988302100000001</v>
          </cell>
          <cell r="N558">
            <v>22.233416389999999</v>
          </cell>
        </row>
        <row r="559">
          <cell r="I559">
            <v>37006</v>
          </cell>
          <cell r="J559">
            <v>3.5870294957777902</v>
          </cell>
          <cell r="K559">
            <v>1.5049506500000001</v>
          </cell>
          <cell r="L559">
            <v>0</v>
          </cell>
          <cell r="M559">
            <v>2.1984401099999999</v>
          </cell>
          <cell r="N559">
            <v>22.249967399999999</v>
          </cell>
        </row>
        <row r="560">
          <cell r="I560">
            <v>37007</v>
          </cell>
          <cell r="J560">
            <v>3.5917020379925599</v>
          </cell>
          <cell r="K560">
            <v>1.5059445199999999</v>
          </cell>
          <cell r="L560">
            <v>0</v>
          </cell>
          <cell r="M560">
            <v>2.1980514200000001</v>
          </cell>
          <cell r="N560">
            <v>22.266506809999999</v>
          </cell>
        </row>
        <row r="561">
          <cell r="I561">
            <v>37008</v>
          </cell>
          <cell r="J561">
            <v>3.5963806667618901</v>
          </cell>
          <cell r="K561">
            <v>1.50693904</v>
          </cell>
          <cell r="L561">
            <v>0</v>
          </cell>
          <cell r="M561">
            <v>2.1976642200000001</v>
          </cell>
          <cell r="N561">
            <v>22.283034690000001</v>
          </cell>
        </row>
        <row r="562">
          <cell r="I562">
            <v>37011</v>
          </cell>
          <cell r="J562">
            <v>3.60106539001427</v>
          </cell>
          <cell r="K562">
            <v>1.5079342200000001</v>
          </cell>
          <cell r="L562">
            <v>0</v>
          </cell>
          <cell r="M562">
            <v>2.1972782799999999</v>
          </cell>
          <cell r="N562">
            <v>22.245294269999999</v>
          </cell>
        </row>
        <row r="563">
          <cell r="I563">
            <v>37013</v>
          </cell>
          <cell r="J563">
            <v>3.6057562156884901</v>
          </cell>
          <cell r="K563">
            <v>1.50893006</v>
          </cell>
          <cell r="L563">
            <v>0</v>
          </cell>
          <cell r="M563">
            <v>2.1968938100000002</v>
          </cell>
          <cell r="N563">
            <v>22.23480829</v>
          </cell>
        </row>
        <row r="564">
          <cell r="I564">
            <v>37014</v>
          </cell>
          <cell r="J564">
            <v>3.6104531517337102</v>
          </cell>
          <cell r="K564">
            <v>1.5099265500000001</v>
          </cell>
          <cell r="L564">
            <v>0</v>
          </cell>
          <cell r="M564">
            <v>2.1965107399999999</v>
          </cell>
          <cell r="N564">
            <v>22.251340419999998</v>
          </cell>
        </row>
        <row r="565">
          <cell r="I565">
            <v>37015</v>
          </cell>
          <cell r="J565">
            <v>3.61515620610942</v>
          </cell>
          <cell r="K565">
            <v>1.5109237</v>
          </cell>
          <cell r="L565">
            <v>0</v>
          </cell>
          <cell r="M565">
            <v>2.1961288400000001</v>
          </cell>
          <cell r="N565">
            <v>22.267861199999999</v>
          </cell>
        </row>
        <row r="566">
          <cell r="I566">
            <v>37018</v>
          </cell>
          <cell r="J566">
            <v>3.6198653867855</v>
          </cell>
          <cell r="K566">
            <v>1.51192152</v>
          </cell>
          <cell r="L566">
            <v>0</v>
          </cell>
          <cell r="M566">
            <v>2.1957484699999998</v>
          </cell>
          <cell r="N566">
            <v>22.23060864</v>
          </cell>
        </row>
        <row r="567">
          <cell r="I567">
            <v>37019</v>
          </cell>
          <cell r="J567">
            <v>3.62458070174219</v>
          </cell>
          <cell r="K567">
            <v>1.5129199900000001</v>
          </cell>
          <cell r="L567">
            <v>0</v>
          </cell>
          <cell r="M567">
            <v>2.1953694100000001</v>
          </cell>
          <cell r="N567">
            <v>22.247131929999998</v>
          </cell>
        </row>
        <row r="568">
          <cell r="I568">
            <v>37020</v>
          </cell>
          <cell r="J568">
            <v>3.62930215897015</v>
          </cell>
          <cell r="K568">
            <v>1.51391912</v>
          </cell>
          <cell r="L568">
            <v>0</v>
          </cell>
          <cell r="M568">
            <v>2.1949915799999999</v>
          </cell>
          <cell r="N568">
            <v>22.26364401</v>
          </cell>
        </row>
        <row r="569">
          <cell r="I569">
            <v>37021</v>
          </cell>
          <cell r="J569">
            <v>3.63402976647042</v>
          </cell>
          <cell r="K569">
            <v>1.51491891</v>
          </cell>
          <cell r="L569">
            <v>0</v>
          </cell>
          <cell r="M569">
            <v>2.1946151899999999</v>
          </cell>
          <cell r="N569">
            <v>22.28014495</v>
          </cell>
        </row>
        <row r="570">
          <cell r="I570">
            <v>37022</v>
          </cell>
          <cell r="J570">
            <v>3.6387635322545</v>
          </cell>
          <cell r="K570">
            <v>1.51591936</v>
          </cell>
          <cell r="L570">
            <v>0</v>
          </cell>
          <cell r="M570">
            <v>2.1942401600000001</v>
          </cell>
          <cell r="N570">
            <v>22.29663481</v>
          </cell>
        </row>
        <row r="571">
          <cell r="I571">
            <v>37025</v>
          </cell>
          <cell r="J571">
            <v>3.6435034643442799</v>
          </cell>
          <cell r="K571">
            <v>1.5169204700000001</v>
          </cell>
          <cell r="L571">
            <v>0</v>
          </cell>
          <cell r="M571">
            <v>2.19386641</v>
          </cell>
          <cell r="N571">
            <v>22.259732979999999</v>
          </cell>
        </row>
        <row r="572">
          <cell r="I572">
            <v>37026</v>
          </cell>
          <cell r="J572">
            <v>3.6482495707721299</v>
          </cell>
          <cell r="K572">
            <v>1.5179222400000001</v>
          </cell>
          <cell r="L572">
            <v>0</v>
          </cell>
          <cell r="M572">
            <v>2.1934938599999998</v>
          </cell>
          <cell r="N572">
            <v>22.276225279999998</v>
          </cell>
        </row>
        <row r="573">
          <cell r="I573">
            <v>37027</v>
          </cell>
          <cell r="J573">
            <v>3.65300185958088</v>
          </cell>
          <cell r="K573">
            <v>1.5189246700000001</v>
          </cell>
          <cell r="L573">
            <v>0</v>
          </cell>
          <cell r="M573">
            <v>2.1931227099999999</v>
          </cell>
          <cell r="N573">
            <v>22.292706630000001</v>
          </cell>
        </row>
        <row r="574">
          <cell r="I574">
            <v>37028</v>
          </cell>
          <cell r="J574">
            <v>3.6577603388238402</v>
          </cell>
          <cell r="K574">
            <v>1.51992777</v>
          </cell>
          <cell r="L574">
            <v>0</v>
          </cell>
          <cell r="M574">
            <v>2.19275289</v>
          </cell>
          <cell r="N574">
            <v>22.309177099999999</v>
          </cell>
        </row>
        <row r="575">
          <cell r="I575">
            <v>37029</v>
          </cell>
          <cell r="J575">
            <v>3.66252501656479</v>
          </cell>
          <cell r="K575">
            <v>1.52093152</v>
          </cell>
          <cell r="L575">
            <v>0</v>
          </cell>
          <cell r="M575">
            <v>2.19238431</v>
          </cell>
          <cell r="N575">
            <v>22.32563674</v>
          </cell>
        </row>
        <row r="576">
          <cell r="I576">
            <v>37032</v>
          </cell>
          <cell r="J576">
            <v>3.6672959008780399</v>
          </cell>
          <cell r="K576">
            <v>1.5219359400000001</v>
          </cell>
          <cell r="L576">
            <v>0</v>
          </cell>
          <cell r="M576">
            <v>2.1920170300000001</v>
          </cell>
          <cell r="N576">
            <v>22.289079489999999</v>
          </cell>
        </row>
        <row r="577">
          <cell r="I577">
            <v>37033</v>
          </cell>
          <cell r="J577">
            <v>3.6720729998483899</v>
          </cell>
          <cell r="K577">
            <v>1.5229410299999999</v>
          </cell>
          <cell r="L577">
            <v>0</v>
          </cell>
          <cell r="M577">
            <v>2.1916509799999999</v>
          </cell>
          <cell r="N577">
            <v>22.3055415</v>
          </cell>
        </row>
        <row r="578">
          <cell r="I578">
            <v>37034</v>
          </cell>
          <cell r="J578">
            <v>3.6768563215711998</v>
          </cell>
          <cell r="K578">
            <v>1.5239467799999999</v>
          </cell>
          <cell r="L578">
            <v>0</v>
          </cell>
          <cell r="M578">
            <v>2.1912862099999999</v>
          </cell>
          <cell r="N578">
            <v>22.321992829999999</v>
          </cell>
        </row>
        <row r="579">
          <cell r="I579">
            <v>37035</v>
          </cell>
          <cell r="J579">
            <v>3.6816458741523599</v>
          </cell>
          <cell r="K579">
            <v>1.52495319</v>
          </cell>
          <cell r="L579">
            <v>0</v>
          </cell>
          <cell r="M579">
            <v>2.1909227800000002</v>
          </cell>
          <cell r="N579">
            <v>22.33843354</v>
          </cell>
        </row>
        <row r="580">
          <cell r="I580">
            <v>37036</v>
          </cell>
          <cell r="J580">
            <v>3.6864416657083101</v>
          </cell>
          <cell r="K580">
            <v>1.52596026</v>
          </cell>
          <cell r="L580">
            <v>0</v>
          </cell>
          <cell r="M580">
            <v>2.1905604699999999</v>
          </cell>
          <cell r="N580">
            <v>22.35486367</v>
          </cell>
        </row>
        <row r="581">
          <cell r="I581">
            <v>37039</v>
          </cell>
          <cell r="J581">
            <v>3.69124370436609</v>
          </cell>
          <cell r="K581">
            <v>1.52696801</v>
          </cell>
          <cell r="L581">
            <v>0</v>
          </cell>
          <cell r="M581">
            <v>2.19019948</v>
          </cell>
          <cell r="N581">
            <v>22.318644970000001</v>
          </cell>
        </row>
        <row r="582">
          <cell r="I582">
            <v>37040</v>
          </cell>
          <cell r="J582">
            <v>3.6960519982633002</v>
          </cell>
          <cell r="K582">
            <v>1.52797641</v>
          </cell>
          <cell r="L582">
            <v>0</v>
          </cell>
          <cell r="M582">
            <v>2.1898397300000001</v>
          </cell>
          <cell r="N582">
            <v>22.33507741</v>
          </cell>
        </row>
        <row r="583">
          <cell r="I583">
            <v>37041</v>
          </cell>
          <cell r="J583">
            <v>3.7008665555481501</v>
          </cell>
          <cell r="K583">
            <v>1.5289854899999999</v>
          </cell>
          <cell r="L583">
            <v>0</v>
          </cell>
          <cell r="M583">
            <v>2.1894812699999999</v>
          </cell>
          <cell r="N583">
            <v>22.35149942</v>
          </cell>
        </row>
        <row r="584">
          <cell r="I584">
            <v>37042</v>
          </cell>
          <cell r="J584">
            <v>3.7056873843794702</v>
          </cell>
          <cell r="K584">
            <v>1.5299952299999999</v>
          </cell>
          <cell r="L584">
            <v>0</v>
          </cell>
          <cell r="M584">
            <v>2.1891240199999999</v>
          </cell>
          <cell r="N584">
            <v>22.36791105</v>
          </cell>
        </row>
        <row r="585">
          <cell r="I585">
            <v>37043</v>
          </cell>
          <cell r="J585">
            <v>3.71051449292671</v>
          </cell>
          <cell r="K585">
            <v>1.5310056299999999</v>
          </cell>
          <cell r="L585">
            <v>0</v>
          </cell>
          <cell r="M585">
            <v>2.1887678899999998</v>
          </cell>
          <cell r="N585">
            <v>22.384312359999999</v>
          </cell>
        </row>
        <row r="586">
          <cell r="I586">
            <v>37046</v>
          </cell>
          <cell r="J586">
            <v>3.7153478893699501</v>
          </cell>
          <cell r="K586">
            <v>1.5320167099999999</v>
          </cell>
          <cell r="L586">
            <v>0</v>
          </cell>
          <cell r="M586">
            <v>2.1884130800000001</v>
          </cell>
          <cell r="N586">
            <v>22.348426369999999</v>
          </cell>
        </row>
        <row r="587">
          <cell r="I587">
            <v>37047</v>
          </cell>
          <cell r="J587">
            <v>3.7201875818999599</v>
          </cell>
          <cell r="K587">
            <v>1.53302845</v>
          </cell>
          <cell r="L587">
            <v>0</v>
          </cell>
          <cell r="M587">
            <v>2.1880593699999999</v>
          </cell>
          <cell r="N587">
            <v>22.36482994</v>
          </cell>
        </row>
        <row r="588">
          <cell r="I588">
            <v>37048</v>
          </cell>
          <cell r="J588">
            <v>3.7250335787181501</v>
          </cell>
          <cell r="K588">
            <v>1.53404086</v>
          </cell>
          <cell r="L588">
            <v>0</v>
          </cell>
          <cell r="M588">
            <v>2.1877069499999999</v>
          </cell>
          <cell r="N588">
            <v>22.381223309999999</v>
          </cell>
        </row>
        <row r="589">
          <cell r="I589">
            <v>37049</v>
          </cell>
          <cell r="J589">
            <v>3.7298858880366299</v>
          </cell>
          <cell r="K589">
            <v>1.5350539299999999</v>
          </cell>
          <cell r="L589">
            <v>0</v>
          </cell>
          <cell r="M589">
            <v>2.18735575</v>
          </cell>
          <cell r="N589">
            <v>22.397606549999999</v>
          </cell>
        </row>
        <row r="590">
          <cell r="I590">
            <v>37050</v>
          </cell>
          <cell r="J590">
            <v>3.73474451807818</v>
          </cell>
          <cell r="K590">
            <v>1.5360676799999999</v>
          </cell>
          <cell r="L590">
            <v>0</v>
          </cell>
          <cell r="M590">
            <v>2.1870058100000001</v>
          </cell>
          <cell r="N590">
            <v>22.413979699999999</v>
          </cell>
        </row>
        <row r="591">
          <cell r="I591">
            <v>37053</v>
          </cell>
          <cell r="J591">
            <v>3.7396094770763302</v>
          </cell>
          <cell r="K591">
            <v>1.5370820999999999</v>
          </cell>
          <cell r="L591">
            <v>0</v>
          </cell>
          <cell r="M591">
            <v>2.1866568900000001</v>
          </cell>
          <cell r="N591">
            <v>22.378420739999999</v>
          </cell>
        </row>
        <row r="592">
          <cell r="I592">
            <v>37054</v>
          </cell>
          <cell r="J592">
            <v>3.7444807732753</v>
          </cell>
          <cell r="K592">
            <v>1.5380971800000001</v>
          </cell>
          <cell r="L592">
            <v>0</v>
          </cell>
          <cell r="M592">
            <v>2.1863092100000001</v>
          </cell>
          <cell r="N592">
            <v>22.394796100000001</v>
          </cell>
        </row>
        <row r="593">
          <cell r="I593">
            <v>37055</v>
          </cell>
          <cell r="J593">
            <v>3.74935841493008</v>
          </cell>
          <cell r="K593">
            <v>1.5391129400000001</v>
          </cell>
          <cell r="L593">
            <v>0</v>
          </cell>
          <cell r="M593">
            <v>2.1859628199999999</v>
          </cell>
          <cell r="N593">
            <v>22.41116152</v>
          </cell>
        </row>
        <row r="594">
          <cell r="I594">
            <v>37057</v>
          </cell>
          <cell r="J594">
            <v>3.7542424103063898</v>
          </cell>
          <cell r="K594">
            <v>1.5401293700000001</v>
          </cell>
          <cell r="L594">
            <v>0</v>
          </cell>
          <cell r="M594">
            <v>2.1856174799999999</v>
          </cell>
          <cell r="N594">
            <v>22.401678879999999</v>
          </cell>
        </row>
        <row r="595">
          <cell r="I595">
            <v>37060</v>
          </cell>
          <cell r="J595">
            <v>3.7591327676807298</v>
          </cell>
          <cell r="K595">
            <v>1.5411464699999999</v>
          </cell>
          <cell r="L595">
            <v>0</v>
          </cell>
          <cell r="M595">
            <v>2.1852732399999999</v>
          </cell>
          <cell r="N595">
            <v>22.36655893</v>
          </cell>
        </row>
        <row r="596">
          <cell r="I596">
            <v>37061</v>
          </cell>
          <cell r="J596">
            <v>3.7640294953403699</v>
          </cell>
          <cell r="K596">
            <v>1.54216424</v>
          </cell>
          <cell r="L596">
            <v>0</v>
          </cell>
          <cell r="M596">
            <v>2.1849303099999999</v>
          </cell>
          <cell r="N596">
            <v>22.382927250000002</v>
          </cell>
        </row>
        <row r="597">
          <cell r="I597">
            <v>37062</v>
          </cell>
          <cell r="J597">
            <v>3.7689326015833799</v>
          </cell>
          <cell r="K597">
            <v>1.5431826799999999</v>
          </cell>
          <cell r="L597">
            <v>0</v>
          </cell>
          <cell r="M597">
            <v>2.1845884500000001</v>
          </cell>
          <cell r="N597">
            <v>22.399285800000001</v>
          </cell>
        </row>
        <row r="598">
          <cell r="I598">
            <v>37063</v>
          </cell>
          <cell r="J598">
            <v>3.77384209471865</v>
          </cell>
          <cell r="K598">
            <v>1.5442018</v>
          </cell>
          <cell r="L598">
            <v>0</v>
          </cell>
          <cell r="M598">
            <v>2.1842477100000002</v>
          </cell>
          <cell r="N598">
            <v>22.415634610000001</v>
          </cell>
        </row>
        <row r="599">
          <cell r="I599">
            <v>37064</v>
          </cell>
          <cell r="J599">
            <v>3.77875798306588</v>
          </cell>
          <cell r="K599">
            <v>1.54522158</v>
          </cell>
          <cell r="L599">
            <v>0</v>
          </cell>
          <cell r="M599">
            <v>2.1839081500000002</v>
          </cell>
          <cell r="N599">
            <v>22.43197374</v>
          </cell>
        </row>
        <row r="600">
          <cell r="I600">
            <v>37067</v>
          </cell>
          <cell r="J600">
            <v>3.7836802749556</v>
          </cell>
          <cell r="K600">
            <v>1.54624205</v>
          </cell>
          <cell r="L600">
            <v>0</v>
          </cell>
          <cell r="M600">
            <v>2.1835696800000002</v>
          </cell>
          <cell r="N600">
            <v>22.39716816</v>
          </cell>
        </row>
        <row r="601">
          <cell r="I601">
            <v>37068</v>
          </cell>
          <cell r="J601">
            <v>3.7886089787292199</v>
          </cell>
          <cell r="K601">
            <v>1.5472631800000001</v>
          </cell>
          <cell r="L601">
            <v>0</v>
          </cell>
          <cell r="M601">
            <v>2.18323249</v>
          </cell>
          <cell r="N601">
            <v>22.413509139999999</v>
          </cell>
        </row>
        <row r="602">
          <cell r="I602">
            <v>37069</v>
          </cell>
          <cell r="J602">
            <v>3.79354410273899</v>
          </cell>
          <cell r="K602">
            <v>1.54828499</v>
          </cell>
          <cell r="L602">
            <v>0</v>
          </cell>
          <cell r="M602">
            <v>2.1828961900000001</v>
          </cell>
          <cell r="N602">
            <v>22.429840559999999</v>
          </cell>
        </row>
        <row r="603">
          <cell r="I603">
            <v>37070</v>
          </cell>
          <cell r="J603">
            <v>3.7984856553480602</v>
          </cell>
          <cell r="K603">
            <v>1.54930748</v>
          </cell>
          <cell r="L603">
            <v>0</v>
          </cell>
          <cell r="M603">
            <v>2.1825611399999998</v>
          </cell>
          <cell r="N603">
            <v>22.446162480000002</v>
          </cell>
        </row>
        <row r="604">
          <cell r="I604">
            <v>37071</v>
          </cell>
          <cell r="J604">
            <v>3.8034336449304398</v>
          </cell>
          <cell r="K604">
            <v>1.5503306400000001</v>
          </cell>
          <cell r="L604">
            <v>0</v>
          </cell>
          <cell r="M604">
            <v>2.18222724</v>
          </cell>
          <cell r="N604">
            <v>22.462474950000001</v>
          </cell>
        </row>
        <row r="605">
          <cell r="I605">
            <v>37074</v>
          </cell>
          <cell r="J605">
            <v>3.8083880798710901</v>
          </cell>
          <cell r="K605">
            <v>1.5513544699999999</v>
          </cell>
          <cell r="L605">
            <v>0</v>
          </cell>
          <cell r="M605">
            <v>2.1818943900000001</v>
          </cell>
          <cell r="N605">
            <v>22.42797852</v>
          </cell>
        </row>
        <row r="606">
          <cell r="I606">
            <v>37075</v>
          </cell>
          <cell r="J606">
            <v>3.8133489685658599</v>
          </cell>
          <cell r="K606">
            <v>1.5523789800000001</v>
          </cell>
          <cell r="L606">
            <v>0</v>
          </cell>
          <cell r="M606">
            <v>2.18156265</v>
          </cell>
          <cell r="N606">
            <v>22.444292799999999</v>
          </cell>
        </row>
        <row r="607">
          <cell r="I607">
            <v>37076</v>
          </cell>
          <cell r="J607">
            <v>3.8183163194215699</v>
          </cell>
          <cell r="K607">
            <v>1.5534041700000001</v>
          </cell>
          <cell r="L607">
            <v>0</v>
          </cell>
          <cell r="M607">
            <v>2.1812320700000001</v>
          </cell>
          <cell r="N607">
            <v>22.460597750000002</v>
          </cell>
        </row>
        <row r="608">
          <cell r="I608">
            <v>37077</v>
          </cell>
          <cell r="J608">
            <v>3.8232901408559399</v>
          </cell>
          <cell r="K608">
            <v>1.55443004</v>
          </cell>
          <cell r="L608">
            <v>0</v>
          </cell>
          <cell r="M608">
            <v>2.18090239</v>
          </cell>
          <cell r="N608">
            <v>22.476893430000001</v>
          </cell>
        </row>
        <row r="609">
          <cell r="I609">
            <v>37078</v>
          </cell>
          <cell r="J609">
            <v>3.82827044129772</v>
          </cell>
          <cell r="K609">
            <v>1.55545658</v>
          </cell>
          <cell r="L609">
            <v>0</v>
          </cell>
          <cell r="M609">
            <v>2.1805739800000001</v>
          </cell>
          <cell r="N609">
            <v>22.49317988</v>
          </cell>
        </row>
        <row r="610">
          <cell r="I610">
            <v>37081</v>
          </cell>
          <cell r="J610">
            <v>3.8332572291865699</v>
          </cell>
          <cell r="K610">
            <v>1.5564838000000001</v>
          </cell>
          <cell r="L610">
            <v>0</v>
          </cell>
          <cell r="M610">
            <v>2.1802465799999999</v>
          </cell>
          <cell r="N610">
            <v>22.45898751</v>
          </cell>
        </row>
        <row r="611">
          <cell r="I611">
            <v>37082</v>
          </cell>
          <cell r="J611">
            <v>3.8382505129732101</v>
          </cell>
          <cell r="K611">
            <v>1.5575117000000001</v>
          </cell>
          <cell r="L611">
            <v>0</v>
          </cell>
          <cell r="M611">
            <v>2.17992024</v>
          </cell>
          <cell r="N611">
            <v>22.475275740000001</v>
          </cell>
        </row>
        <row r="612">
          <cell r="I612">
            <v>37083</v>
          </cell>
          <cell r="J612">
            <v>3.84325030111932</v>
          </cell>
          <cell r="K612">
            <v>1.5585402799999999</v>
          </cell>
          <cell r="L612">
            <v>0</v>
          </cell>
          <cell r="M612">
            <v>2.1795950199999998</v>
          </cell>
          <cell r="N612">
            <v>22.491554860000001</v>
          </cell>
        </row>
        <row r="613">
          <cell r="I613">
            <v>37084</v>
          </cell>
          <cell r="J613">
            <v>3.8482566020976199</v>
          </cell>
          <cell r="K613">
            <v>1.55956954</v>
          </cell>
          <cell r="L613">
            <v>0</v>
          </cell>
          <cell r="M613">
            <v>2.1792708099999998</v>
          </cell>
          <cell r="N613">
            <v>22.507824930000002</v>
          </cell>
        </row>
        <row r="614">
          <cell r="I614">
            <v>37085</v>
          </cell>
          <cell r="J614">
            <v>3.8532694243918701</v>
          </cell>
          <cell r="K614">
            <v>1.5605994700000001</v>
          </cell>
          <cell r="L614">
            <v>0</v>
          </cell>
          <cell r="M614">
            <v>2.1789476699999999</v>
          </cell>
          <cell r="N614">
            <v>22.52408599</v>
          </cell>
        </row>
        <row r="615">
          <cell r="I615">
            <v>37088</v>
          </cell>
          <cell r="J615">
            <v>3.8582887764968801</v>
          </cell>
          <cell r="K615">
            <v>1.56163009</v>
          </cell>
          <cell r="L615">
            <v>0</v>
          </cell>
          <cell r="M615">
            <v>2.1786254899999999</v>
          </cell>
          <cell r="N615">
            <v>22.490192740000001</v>
          </cell>
        </row>
        <row r="616">
          <cell r="I616">
            <v>37089</v>
          </cell>
          <cell r="J616">
            <v>3.8633146669185199</v>
          </cell>
          <cell r="K616">
            <v>1.5626613899999999</v>
          </cell>
          <cell r="L616">
            <v>0</v>
          </cell>
          <cell r="M616">
            <v>2.17830448</v>
          </cell>
          <cell r="N616">
            <v>22.506455549999998</v>
          </cell>
        </row>
        <row r="617">
          <cell r="I617">
            <v>37090</v>
          </cell>
          <cell r="J617">
            <v>3.8683471041737301</v>
          </cell>
          <cell r="K617">
            <v>1.56369337</v>
          </cell>
          <cell r="L617">
            <v>0</v>
          </cell>
          <cell r="M617">
            <v>2.1779845400000002</v>
          </cell>
          <cell r="N617">
            <v>22.522709469999999</v>
          </cell>
        </row>
        <row r="618">
          <cell r="I618">
            <v>37091</v>
          </cell>
          <cell r="J618">
            <v>3.87338609679058</v>
          </cell>
          <cell r="K618">
            <v>1.5647260300000001</v>
          </cell>
          <cell r="L618">
            <v>0</v>
          </cell>
          <cell r="M618">
            <v>2.1776655499999999</v>
          </cell>
          <cell r="N618">
            <v>22.538954560000001</v>
          </cell>
        </row>
        <row r="619">
          <cell r="I619">
            <v>37092</v>
          </cell>
          <cell r="J619">
            <v>3.8784316533082102</v>
          </cell>
          <cell r="K619">
            <v>1.5657593700000001</v>
          </cell>
          <cell r="L619">
            <v>0</v>
          </cell>
          <cell r="M619">
            <v>2.1773477300000001</v>
          </cell>
          <cell r="N619">
            <v>22.555190849999999</v>
          </cell>
        </row>
        <row r="620">
          <cell r="I620">
            <v>37095</v>
          </cell>
          <cell r="J620">
            <v>3.8834837822769099</v>
          </cell>
          <cell r="K620">
            <v>1.5667933999999999</v>
          </cell>
          <cell r="L620">
            <v>0</v>
          </cell>
          <cell r="M620">
            <v>2.1770308100000002</v>
          </cell>
          <cell r="N620">
            <v>22.521591870000002</v>
          </cell>
        </row>
        <row r="621">
          <cell r="I621">
            <v>37096</v>
          </cell>
          <cell r="J621">
            <v>3.88854249225809</v>
          </cell>
          <cell r="K621">
            <v>1.5678281000000001</v>
          </cell>
          <cell r="L621">
            <v>0</v>
          </cell>
          <cell r="M621">
            <v>2.1767148500000002</v>
          </cell>
          <cell r="N621">
            <v>22.537829890000001</v>
          </cell>
        </row>
        <row r="622">
          <cell r="I622">
            <v>37097</v>
          </cell>
          <cell r="J622">
            <v>3.8936077918243099</v>
          </cell>
          <cell r="K622">
            <v>1.56886349</v>
          </cell>
          <cell r="L622">
            <v>0</v>
          </cell>
          <cell r="M622">
            <v>2.1764000499999998</v>
          </cell>
          <cell r="N622">
            <v>22.554059240000001</v>
          </cell>
        </row>
        <row r="623">
          <cell r="I623">
            <v>37098</v>
          </cell>
          <cell r="J623">
            <v>3.8986796895593301</v>
          </cell>
          <cell r="K623">
            <v>1.56989957</v>
          </cell>
          <cell r="L623">
            <v>0</v>
          </cell>
          <cell r="M623">
            <v>2.1760861500000002</v>
          </cell>
          <cell r="N623">
            <v>22.570279960000001</v>
          </cell>
        </row>
        <row r="624">
          <cell r="I624">
            <v>37099</v>
          </cell>
          <cell r="J624">
            <v>3.9037581940580401</v>
          </cell>
          <cell r="K624">
            <v>1.5709363300000001</v>
          </cell>
          <cell r="L624">
            <v>0</v>
          </cell>
          <cell r="M624">
            <v>2.1757733500000001</v>
          </cell>
          <cell r="N624">
            <v>22.58649209</v>
          </cell>
        </row>
        <row r="625">
          <cell r="I625">
            <v>37102</v>
          </cell>
          <cell r="J625">
            <v>3.9088433139265799</v>
          </cell>
          <cell r="K625">
            <v>1.57197377</v>
          </cell>
          <cell r="L625">
            <v>0</v>
          </cell>
          <cell r="M625">
            <v>2.1754615400000001</v>
          </cell>
          <cell r="N625">
            <v>22.553182670000002</v>
          </cell>
        </row>
        <row r="626">
          <cell r="I626">
            <v>37103</v>
          </cell>
          <cell r="J626">
            <v>3.91393505778225</v>
          </cell>
          <cell r="K626">
            <v>1.5730119</v>
          </cell>
          <cell r="L626">
            <v>0</v>
          </cell>
          <cell r="M626">
            <v>2.1751506200000001</v>
          </cell>
          <cell r="N626">
            <v>22.569396520000002</v>
          </cell>
        </row>
        <row r="627">
          <cell r="I627">
            <v>37104</v>
          </cell>
          <cell r="J627">
            <v>3.9190334342536102</v>
          </cell>
          <cell r="K627">
            <v>1.5740507100000001</v>
          </cell>
          <cell r="L627">
            <v>0</v>
          </cell>
          <cell r="M627">
            <v>2.1748407900000002</v>
          </cell>
          <cell r="N627">
            <v>22.5856019</v>
          </cell>
        </row>
        <row r="628">
          <cell r="I628">
            <v>37105</v>
          </cell>
          <cell r="J628">
            <v>3.9241384519804501</v>
          </cell>
          <cell r="K628">
            <v>1.5750902200000001</v>
          </cell>
          <cell r="L628">
            <v>0</v>
          </cell>
          <cell r="M628">
            <v>2.17453195</v>
          </cell>
          <cell r="N628">
            <v>22.601798850000002</v>
          </cell>
        </row>
        <row r="629">
          <cell r="I629">
            <v>37106</v>
          </cell>
          <cell r="J629">
            <v>3.9292501196138199</v>
          </cell>
          <cell r="K629">
            <v>1.5761304</v>
          </cell>
          <cell r="L629">
            <v>0</v>
          </cell>
          <cell r="M629">
            <v>2.1742241400000002</v>
          </cell>
          <cell r="N629">
            <v>22.61798744</v>
          </cell>
        </row>
        <row r="630">
          <cell r="I630">
            <v>37109</v>
          </cell>
          <cell r="J630">
            <v>3.93436844581601</v>
          </cell>
          <cell r="K630">
            <v>1.57717128</v>
          </cell>
          <cell r="L630">
            <v>0</v>
          </cell>
          <cell r="M630">
            <v>2.1739172500000001</v>
          </cell>
          <cell r="N630">
            <v>22.58496298</v>
          </cell>
        </row>
        <row r="631">
          <cell r="I631">
            <v>37110</v>
          </cell>
          <cell r="J631">
            <v>3.93949343926064</v>
          </cell>
          <cell r="K631">
            <v>1.57821284</v>
          </cell>
          <cell r="L631">
            <v>0</v>
          </cell>
          <cell r="M631">
            <v>2.17361132</v>
          </cell>
          <cell r="N631">
            <v>22.601153249999999</v>
          </cell>
        </row>
        <row r="632">
          <cell r="I632">
            <v>37111</v>
          </cell>
          <cell r="J632">
            <v>3.9446251086325899</v>
          </cell>
          <cell r="K632">
            <v>1.57925509</v>
          </cell>
          <cell r="L632">
            <v>0</v>
          </cell>
          <cell r="M632">
            <v>2.1733064199999999</v>
          </cell>
          <cell r="N632">
            <v>22.617335260000001</v>
          </cell>
        </row>
        <row r="633">
          <cell r="I633">
            <v>37112</v>
          </cell>
          <cell r="J633">
            <v>3.94976346262807</v>
          </cell>
          <cell r="K633">
            <v>1.5802980200000001</v>
          </cell>
          <cell r="L633">
            <v>0</v>
          </cell>
          <cell r="M633">
            <v>2.17300242</v>
          </cell>
          <cell r="N633">
            <v>22.633509050000001</v>
          </cell>
        </row>
        <row r="634">
          <cell r="I634">
            <v>37113</v>
          </cell>
          <cell r="J634">
            <v>3.9549085099546102</v>
          </cell>
          <cell r="K634">
            <v>1.5813416499999999</v>
          </cell>
          <cell r="L634">
            <v>0</v>
          </cell>
          <cell r="M634">
            <v>2.1726993700000001</v>
          </cell>
          <cell r="N634">
            <v>22.64967467</v>
          </cell>
        </row>
        <row r="635">
          <cell r="I635">
            <v>37116</v>
          </cell>
          <cell r="J635">
            <v>3.9600602593311001</v>
          </cell>
          <cell r="K635">
            <v>1.58238597</v>
          </cell>
          <cell r="L635">
            <v>0</v>
          </cell>
          <cell r="M635">
            <v>2.17239732</v>
          </cell>
          <cell r="N635">
            <v>22.61693069</v>
          </cell>
        </row>
        <row r="636">
          <cell r="I636">
            <v>37117</v>
          </cell>
          <cell r="J636">
            <v>3.9652187194877699</v>
          </cell>
          <cell r="K636">
            <v>1.58343097</v>
          </cell>
          <cell r="L636">
            <v>0</v>
          </cell>
          <cell r="M636">
            <v>2.1720961499999998</v>
          </cell>
          <cell r="N636">
            <v>22.63309799</v>
          </cell>
        </row>
        <row r="637">
          <cell r="I637">
            <v>37118</v>
          </cell>
          <cell r="J637">
            <v>3.9703838991662201</v>
          </cell>
          <cell r="K637">
            <v>1.5844766699999999</v>
          </cell>
          <cell r="L637">
            <v>0</v>
          </cell>
          <cell r="M637">
            <v>2.1717959100000002</v>
          </cell>
          <cell r="N637">
            <v>22.649257219999999</v>
          </cell>
        </row>
        <row r="638">
          <cell r="I638">
            <v>37119</v>
          </cell>
          <cell r="J638">
            <v>3.9755558071194601</v>
          </cell>
          <cell r="K638">
            <v>1.5855230499999999</v>
          </cell>
          <cell r="L638">
            <v>0</v>
          </cell>
          <cell r="M638">
            <v>2.1714968200000002</v>
          </cell>
          <cell r="N638">
            <v>22.665408429999999</v>
          </cell>
        </row>
        <row r="639">
          <cell r="I639">
            <v>37120</v>
          </cell>
          <cell r="J639">
            <v>3.9807344521118702</v>
          </cell>
          <cell r="K639">
            <v>1.5865701299999999</v>
          </cell>
          <cell r="L639">
            <v>0</v>
          </cell>
          <cell r="M639">
            <v>2.1711984200000001</v>
          </cell>
          <cell r="N639">
            <v>22.681551670000001</v>
          </cell>
        </row>
        <row r="640">
          <cell r="I640">
            <v>37123</v>
          </cell>
          <cell r="J640">
            <v>3.9859198429192699</v>
          </cell>
          <cell r="K640">
            <v>1.5876178999999999</v>
          </cell>
          <cell r="L640">
            <v>0</v>
          </cell>
          <cell r="M640">
            <v>2.1709011</v>
          </cell>
          <cell r="N640">
            <v>22.649083789999999</v>
          </cell>
        </row>
        <row r="641">
          <cell r="I641">
            <v>37124</v>
          </cell>
          <cell r="J641">
            <v>3.9911119883289099</v>
          </cell>
          <cell r="K641">
            <v>1.5886663599999999</v>
          </cell>
          <cell r="L641">
            <v>0</v>
          </cell>
          <cell r="M641">
            <v>2.17060473</v>
          </cell>
          <cell r="N641">
            <v>22.665228689999999</v>
          </cell>
        </row>
        <row r="642">
          <cell r="I642">
            <v>37125</v>
          </cell>
          <cell r="J642">
            <v>3.9963108971394701</v>
          </cell>
          <cell r="K642">
            <v>1.58971551</v>
          </cell>
          <cell r="L642">
            <v>0</v>
          </cell>
          <cell r="M642">
            <v>2.1703091900000002</v>
          </cell>
          <cell r="N642">
            <v>22.68136573</v>
          </cell>
        </row>
        <row r="643">
          <cell r="I643">
            <v>37126</v>
          </cell>
          <cell r="J643">
            <v>4.0015165781611097</v>
          </cell>
          <cell r="K643">
            <v>1.5907653500000001</v>
          </cell>
          <cell r="L643">
            <v>0</v>
          </cell>
          <cell r="M643">
            <v>2.1700145499999999</v>
          </cell>
          <cell r="N643">
            <v>22.697494939999999</v>
          </cell>
        </row>
        <row r="644">
          <cell r="I644">
            <v>37127</v>
          </cell>
          <cell r="J644">
            <v>4.0067290402154496</v>
          </cell>
          <cell r="K644">
            <v>1.5918158899999999</v>
          </cell>
          <cell r="L644">
            <v>0</v>
          </cell>
          <cell r="M644">
            <v>2.1697209900000001</v>
          </cell>
          <cell r="N644">
            <v>22.71361637</v>
          </cell>
        </row>
        <row r="645">
          <cell r="I645">
            <v>37130</v>
          </cell>
          <cell r="J645">
            <v>4.0119482921356298</v>
          </cell>
          <cell r="K645">
            <v>1.5928671299999999</v>
          </cell>
          <cell r="L645">
            <v>0</v>
          </cell>
          <cell r="M645">
            <v>2.1694282399999998</v>
          </cell>
          <cell r="N645">
            <v>22.681420320000001</v>
          </cell>
        </row>
        <row r="646">
          <cell r="I646">
            <v>37131</v>
          </cell>
          <cell r="J646">
            <v>4.0171743427662499</v>
          </cell>
          <cell r="K646">
            <v>1.59391905</v>
          </cell>
          <cell r="L646">
            <v>0</v>
          </cell>
          <cell r="M646">
            <v>2.16913635</v>
          </cell>
          <cell r="N646">
            <v>22.697543410000002</v>
          </cell>
        </row>
        <row r="647">
          <cell r="I647">
            <v>37132</v>
          </cell>
          <cell r="J647">
            <v>4.0224072009634799</v>
          </cell>
          <cell r="K647">
            <v>1.5949716700000001</v>
          </cell>
          <cell r="L647">
            <v>0</v>
          </cell>
          <cell r="M647">
            <v>2.1688453600000002</v>
          </cell>
          <cell r="N647">
            <v>22.713658809999998</v>
          </cell>
        </row>
        <row r="648">
          <cell r="I648">
            <v>37133</v>
          </cell>
          <cell r="J648">
            <v>4.0276468755949901</v>
          </cell>
          <cell r="K648">
            <v>1.5960249900000001</v>
          </cell>
          <cell r="L648">
            <v>0</v>
          </cell>
          <cell r="M648">
            <v>2.1685553099999999</v>
          </cell>
          <cell r="N648">
            <v>22.729766590000001</v>
          </cell>
        </row>
        <row r="649">
          <cell r="I649">
            <v>37134</v>
          </cell>
          <cell r="J649">
            <v>4.0328933755400103</v>
          </cell>
          <cell r="K649">
            <v>1.5970789999999999</v>
          </cell>
          <cell r="L649">
            <v>0</v>
          </cell>
          <cell r="M649">
            <v>2.1682662499999998</v>
          </cell>
          <cell r="N649">
            <v>22.745866769999999</v>
          </cell>
        </row>
        <row r="650">
          <cell r="I650">
            <v>37137</v>
          </cell>
          <cell r="J650">
            <v>4.03814670968936</v>
          </cell>
          <cell r="K650">
            <v>1.5981337099999999</v>
          </cell>
          <cell r="L650">
            <v>0</v>
          </cell>
          <cell r="M650">
            <v>2.1679780499999999</v>
          </cell>
          <cell r="N650">
            <v>22.713938389999999</v>
          </cell>
        </row>
        <row r="651">
          <cell r="I651">
            <v>37138</v>
          </cell>
          <cell r="J651">
            <v>4.0434068869454096</v>
          </cell>
          <cell r="K651">
            <v>1.5991891199999999</v>
          </cell>
          <cell r="L651">
            <v>0</v>
          </cell>
          <cell r="M651">
            <v>2.1676906100000002</v>
          </cell>
          <cell r="N651">
            <v>22.730040219999999</v>
          </cell>
        </row>
        <row r="652">
          <cell r="I652">
            <v>37139</v>
          </cell>
          <cell r="J652">
            <v>4.0486739162221301</v>
          </cell>
          <cell r="K652">
            <v>1.6002452199999999</v>
          </cell>
          <cell r="L652">
            <v>0</v>
          </cell>
          <cell r="M652">
            <v>2.16740412</v>
          </cell>
          <cell r="N652">
            <v>22.746134560000002</v>
          </cell>
        </row>
        <row r="653">
          <cell r="I653">
            <v>37140</v>
          </cell>
          <cell r="J653">
            <v>4.0539478064451302</v>
          </cell>
          <cell r="K653">
            <v>1.6013020200000001</v>
          </cell>
          <cell r="L653">
            <v>0</v>
          </cell>
          <cell r="M653">
            <v>2.1671184700000001</v>
          </cell>
          <cell r="N653">
            <v>22.762221459999999</v>
          </cell>
        </row>
        <row r="654">
          <cell r="I654">
            <v>37144</v>
          </cell>
          <cell r="J654">
            <v>4.0592285665516199</v>
          </cell>
          <cell r="K654">
            <v>1.6023595100000001</v>
          </cell>
          <cell r="L654">
            <v>0</v>
          </cell>
          <cell r="M654">
            <v>2.1668338500000002</v>
          </cell>
          <cell r="N654">
            <v>22.706746079999998</v>
          </cell>
        </row>
        <row r="655">
          <cell r="I655">
            <v>37145</v>
          </cell>
          <cell r="J655">
            <v>4.0645162054904498</v>
          </cell>
          <cell r="K655">
            <v>1.60341771</v>
          </cell>
          <cell r="L655">
            <v>0</v>
          </cell>
          <cell r="M655">
            <v>2.16655</v>
          </cell>
          <cell r="N655">
            <v>22.722842620000002</v>
          </cell>
        </row>
        <row r="656">
          <cell r="I656">
            <v>37146</v>
          </cell>
          <cell r="J656">
            <v>4.06981073222215</v>
          </cell>
          <cell r="K656">
            <v>1.6044765999999999</v>
          </cell>
          <cell r="L656">
            <v>0</v>
          </cell>
          <cell r="M656">
            <v>2.1662669399999999</v>
          </cell>
          <cell r="N656">
            <v>22.73893181</v>
          </cell>
        </row>
        <row r="657">
          <cell r="I657">
            <v>37147</v>
          </cell>
          <cell r="J657">
            <v>4.0751121557188901</v>
          </cell>
          <cell r="K657">
            <v>1.6055362</v>
          </cell>
          <cell r="L657">
            <v>0</v>
          </cell>
          <cell r="M657">
            <v>2.16598472</v>
          </cell>
          <cell r="N657">
            <v>22.755013680000001</v>
          </cell>
        </row>
        <row r="658">
          <cell r="I658">
            <v>37148</v>
          </cell>
          <cell r="J658">
            <v>4.0804204849645602</v>
          </cell>
          <cell r="K658">
            <v>1.60659649</v>
          </cell>
          <cell r="L658">
            <v>0</v>
          </cell>
          <cell r="M658">
            <v>2.1657035499999999</v>
          </cell>
          <cell r="N658">
            <v>22.771088290000002</v>
          </cell>
        </row>
        <row r="659">
          <cell r="I659">
            <v>37151</v>
          </cell>
          <cell r="J659">
            <v>4.0857357289547398</v>
          </cell>
          <cell r="K659">
            <v>1.6076574800000001</v>
          </cell>
          <cell r="L659">
            <v>0</v>
          </cell>
          <cell r="M659">
            <v>2.1654231400000001</v>
          </cell>
          <cell r="N659">
            <v>22.73978112</v>
          </cell>
        </row>
        <row r="660">
          <cell r="I660">
            <v>37152</v>
          </cell>
          <cell r="J660">
            <v>4.0910578966967099</v>
          </cell>
          <cell r="K660">
            <v>1.60871918</v>
          </cell>
          <cell r="L660">
            <v>0</v>
          </cell>
          <cell r="M660">
            <v>2.1651435299999999</v>
          </cell>
          <cell r="N660">
            <v>22.755857150000001</v>
          </cell>
        </row>
        <row r="661">
          <cell r="I661">
            <v>37153</v>
          </cell>
          <cell r="J661">
            <v>4.0963869972095202</v>
          </cell>
          <cell r="K661">
            <v>1.60978157</v>
          </cell>
          <cell r="L661">
            <v>0</v>
          </cell>
          <cell r="M661">
            <v>2.1648647599999999</v>
          </cell>
          <cell r="N661">
            <v>22.771926010000001</v>
          </cell>
        </row>
        <row r="662">
          <cell r="I662">
            <v>37154</v>
          </cell>
          <cell r="J662">
            <v>4.1017230395239199</v>
          </cell>
          <cell r="K662">
            <v>1.6108446700000001</v>
          </cell>
          <cell r="L662">
            <v>0</v>
          </cell>
          <cell r="M662">
            <v>2.1645868799999999</v>
          </cell>
          <cell r="N662">
            <v>22.787987739999998</v>
          </cell>
        </row>
        <row r="663">
          <cell r="I663">
            <v>37155</v>
          </cell>
          <cell r="J663">
            <v>4.1070660326824804</v>
          </cell>
          <cell r="K663">
            <v>1.6119084699999999</v>
          </cell>
          <cell r="L663">
            <v>0</v>
          </cell>
          <cell r="M663">
            <v>2.16430992</v>
          </cell>
          <cell r="N663">
            <v>22.804042370000001</v>
          </cell>
        </row>
        <row r="664">
          <cell r="I664">
            <v>37158</v>
          </cell>
          <cell r="J664">
            <v>4.1124159857395002</v>
          </cell>
          <cell r="K664">
            <v>1.61297297</v>
          </cell>
          <cell r="L664">
            <v>0</v>
          </cell>
          <cell r="M664">
            <v>2.1640337600000001</v>
          </cell>
          <cell r="N664">
            <v>22.772989670000001</v>
          </cell>
        </row>
        <row r="665">
          <cell r="I665">
            <v>37159</v>
          </cell>
          <cell r="J665">
            <v>4.1177729077610996</v>
          </cell>
          <cell r="K665">
            <v>1.6140381800000001</v>
          </cell>
          <cell r="L665">
            <v>0</v>
          </cell>
          <cell r="M665">
            <v>2.1637582700000002</v>
          </cell>
          <cell r="N665">
            <v>22.789045730000002</v>
          </cell>
        </row>
        <row r="666">
          <cell r="I666">
            <v>37160</v>
          </cell>
          <cell r="J666">
            <v>4.12313680782521</v>
          </cell>
          <cell r="K666">
            <v>1.6151040800000001</v>
          </cell>
          <cell r="L666">
            <v>0</v>
          </cell>
          <cell r="M666">
            <v>2.1634838300000001</v>
          </cell>
          <cell r="N666">
            <v>22.805094799999999</v>
          </cell>
        </row>
        <row r="667">
          <cell r="I667">
            <v>37161</v>
          </cell>
          <cell r="J667">
            <v>4.12850769502157</v>
          </cell>
          <cell r="K667">
            <v>1.6161707000000001</v>
          </cell>
          <cell r="L667">
            <v>0</v>
          </cell>
          <cell r="M667">
            <v>2.1632101499999998</v>
          </cell>
          <cell r="N667">
            <v>22.821136920000001</v>
          </cell>
        </row>
        <row r="668">
          <cell r="I668">
            <v>37162</v>
          </cell>
          <cell r="J668">
            <v>4.1338855784517703</v>
          </cell>
          <cell r="K668">
            <v>1.6172380099999999</v>
          </cell>
          <cell r="L668">
            <v>0</v>
          </cell>
          <cell r="M668">
            <v>2.1629372600000001</v>
          </cell>
          <cell r="N668">
            <v>22.837172120000002</v>
          </cell>
        </row>
        <row r="669">
          <cell r="I669">
            <v>37165</v>
          </cell>
          <cell r="J669">
            <v>4.1392704672292604</v>
          </cell>
          <cell r="K669">
            <v>1.6183060300000001</v>
          </cell>
          <cell r="L669">
            <v>0</v>
          </cell>
          <cell r="M669">
            <v>2.1626652000000002</v>
          </cell>
          <cell r="N669">
            <v>22.80637012</v>
          </cell>
        </row>
        <row r="670">
          <cell r="I670">
            <v>37166</v>
          </cell>
          <cell r="J670">
            <v>4.1446623704793604</v>
          </cell>
          <cell r="K670">
            <v>1.6193747599999999</v>
          </cell>
          <cell r="L670">
            <v>0</v>
          </cell>
          <cell r="M670">
            <v>2.1623938599999999</v>
          </cell>
          <cell r="N670">
            <v>22.822406749999999</v>
          </cell>
        </row>
        <row r="671">
          <cell r="I671">
            <v>37167</v>
          </cell>
          <cell r="J671">
            <v>4.1500612973392697</v>
          </cell>
          <cell r="K671">
            <v>1.62044419</v>
          </cell>
          <cell r="L671">
            <v>0</v>
          </cell>
          <cell r="M671">
            <v>2.1621234199999999</v>
          </cell>
          <cell r="N671">
            <v>22.838436560000002</v>
          </cell>
        </row>
        <row r="672">
          <cell r="I672">
            <v>37168</v>
          </cell>
          <cell r="J672">
            <v>4.1554672569580902</v>
          </cell>
          <cell r="K672">
            <v>1.6215143299999999</v>
          </cell>
          <cell r="L672">
            <v>0</v>
          </cell>
          <cell r="M672">
            <v>2.16185377</v>
          </cell>
          <cell r="N672">
            <v>22.854459599999998</v>
          </cell>
        </row>
        <row r="673">
          <cell r="I673">
            <v>37169</v>
          </cell>
          <cell r="J673">
            <v>4.1608802584968601</v>
          </cell>
          <cell r="K673">
            <v>1.62258518</v>
          </cell>
          <cell r="L673">
            <v>0</v>
          </cell>
          <cell r="M673">
            <v>2.1615849499999999</v>
          </cell>
          <cell r="N673">
            <v>22.870475899999999</v>
          </cell>
        </row>
        <row r="674">
          <cell r="I674">
            <v>37172</v>
          </cell>
          <cell r="J674">
            <v>4.16630031112852</v>
          </cell>
          <cell r="K674">
            <v>1.62365673</v>
          </cell>
          <cell r="L674">
            <v>0</v>
          </cell>
          <cell r="M674">
            <v>2.1613168200000001</v>
          </cell>
          <cell r="N674">
            <v>22.839920930000002</v>
          </cell>
        </row>
        <row r="675">
          <cell r="I675">
            <v>37173</v>
          </cell>
          <cell r="J675">
            <v>4.1717274240379796</v>
          </cell>
          <cell r="K675">
            <v>1.6247289899999999</v>
          </cell>
          <cell r="L675">
            <v>0</v>
          </cell>
          <cell r="M675">
            <v>2.1610496000000001</v>
          </cell>
          <cell r="N675">
            <v>22.85593866</v>
          </cell>
        </row>
        <row r="676">
          <cell r="I676">
            <v>37174</v>
          </cell>
          <cell r="J676">
            <v>4.1771616064221204</v>
          </cell>
          <cell r="K676">
            <v>1.62580196</v>
          </cell>
          <cell r="L676">
            <v>0</v>
          </cell>
          <cell r="M676">
            <v>2.1607831499999999</v>
          </cell>
          <cell r="N676">
            <v>22.871949740000002</v>
          </cell>
        </row>
        <row r="677">
          <cell r="I677">
            <v>37175</v>
          </cell>
          <cell r="J677">
            <v>4.1826028674897797</v>
          </cell>
          <cell r="K677">
            <v>1.62687564</v>
          </cell>
          <cell r="L677">
            <v>0</v>
          </cell>
          <cell r="M677">
            <v>2.16051751</v>
          </cell>
          <cell r="N677">
            <v>22.887954220000001</v>
          </cell>
        </row>
        <row r="678">
          <cell r="I678">
            <v>37179</v>
          </cell>
          <cell r="J678">
            <v>4.18805121646181</v>
          </cell>
          <cell r="K678">
            <v>1.6279500200000001</v>
          </cell>
          <cell r="L678">
            <v>0</v>
          </cell>
          <cell r="M678">
            <v>2.16025255</v>
          </cell>
          <cell r="N678">
            <v>22.83454622</v>
          </cell>
        </row>
        <row r="679">
          <cell r="I679">
            <v>37180</v>
          </cell>
          <cell r="J679">
            <v>4.1935066625710702</v>
          </cell>
          <cell r="K679">
            <v>1.6290251200000001</v>
          </cell>
          <cell r="L679">
            <v>0</v>
          </cell>
          <cell r="M679">
            <v>2.15998848</v>
          </cell>
          <cell r="N679">
            <v>22.850559230000002</v>
          </cell>
        </row>
        <row r="680">
          <cell r="I680">
            <v>37181</v>
          </cell>
          <cell r="J680">
            <v>4.1989692150624398</v>
          </cell>
          <cell r="K680">
            <v>1.6301009200000001</v>
          </cell>
          <cell r="L680">
            <v>0</v>
          </cell>
          <cell r="M680">
            <v>2.1597251700000002</v>
          </cell>
          <cell r="N680">
            <v>22.86656571</v>
          </cell>
        </row>
        <row r="681">
          <cell r="I681">
            <v>37182</v>
          </cell>
          <cell r="J681">
            <v>4.2044388831928501</v>
          </cell>
          <cell r="K681">
            <v>1.6311774400000001</v>
          </cell>
          <cell r="L681">
            <v>0</v>
          </cell>
          <cell r="M681">
            <v>2.15946266</v>
          </cell>
          <cell r="N681">
            <v>22.882565719999999</v>
          </cell>
        </row>
        <row r="682">
          <cell r="I682">
            <v>37183</v>
          </cell>
          <cell r="J682">
            <v>4.2099156762312901</v>
          </cell>
          <cell r="K682">
            <v>1.6322546600000001</v>
          </cell>
          <cell r="L682">
            <v>0</v>
          </cell>
          <cell r="M682">
            <v>2.1592007999999998</v>
          </cell>
          <cell r="N682">
            <v>22.898559280000001</v>
          </cell>
        </row>
        <row r="683">
          <cell r="I683">
            <v>37186</v>
          </cell>
          <cell r="J683">
            <v>4.2153996034588097</v>
          </cell>
          <cell r="K683">
            <v>1.6333325999999999</v>
          </cell>
          <cell r="L683">
            <v>0</v>
          </cell>
          <cell r="M683">
            <v>2.1589398200000001</v>
          </cell>
          <cell r="N683">
            <v>22.868579440000001</v>
          </cell>
        </row>
        <row r="684">
          <cell r="I684">
            <v>37187</v>
          </cell>
          <cell r="J684">
            <v>4.2208906741685599</v>
          </cell>
          <cell r="K684">
            <v>1.6344112500000001</v>
          </cell>
          <cell r="L684">
            <v>0</v>
          </cell>
          <cell r="M684">
            <v>2.1586795699999999</v>
          </cell>
          <cell r="N684">
            <v>22.88457425</v>
          </cell>
        </row>
        <row r="685">
          <cell r="I685">
            <v>37188</v>
          </cell>
          <cell r="J685">
            <v>4.2263888976658102</v>
          </cell>
          <cell r="K685">
            <v>1.6354906199999999</v>
          </cell>
          <cell r="L685">
            <v>0</v>
          </cell>
          <cell r="M685">
            <v>2.1584200999999998</v>
          </cell>
          <cell r="N685">
            <v>22.90056272</v>
          </cell>
        </row>
        <row r="686">
          <cell r="I686">
            <v>37189</v>
          </cell>
          <cell r="J686">
            <v>4.2318942832679101</v>
          </cell>
          <cell r="K686">
            <v>1.6365706900000001</v>
          </cell>
          <cell r="L686">
            <v>0</v>
          </cell>
          <cell r="M686">
            <v>2.1581612699999999</v>
          </cell>
          <cell r="N686">
            <v>22.916544859999998</v>
          </cell>
        </row>
        <row r="687">
          <cell r="I687">
            <v>37190</v>
          </cell>
          <cell r="J687">
            <v>4.2374068403043896</v>
          </cell>
          <cell r="K687">
            <v>1.6376514799999999</v>
          </cell>
          <cell r="L687">
            <v>0</v>
          </cell>
          <cell r="M687">
            <v>2.1579034500000001</v>
          </cell>
          <cell r="N687">
            <v>22.93252073</v>
          </cell>
        </row>
        <row r="688">
          <cell r="I688">
            <v>37193</v>
          </cell>
          <cell r="J688">
            <v>4.2429265781169203</v>
          </cell>
          <cell r="K688">
            <v>1.6387329799999999</v>
          </cell>
          <cell r="L688">
            <v>0</v>
          </cell>
          <cell r="M688">
            <v>2.15764618</v>
          </cell>
          <cell r="N688">
            <v>22.902776230000001</v>
          </cell>
        </row>
        <row r="689">
          <cell r="I689">
            <v>37194</v>
          </cell>
          <cell r="J689">
            <v>4.2484535060593203</v>
          </cell>
          <cell r="K689">
            <v>1.6398151999999999</v>
          </cell>
          <cell r="L689">
            <v>0</v>
          </cell>
          <cell r="M689">
            <v>2.1573896600000002</v>
          </cell>
          <cell r="N689">
            <v>22.91875336</v>
          </cell>
        </row>
        <row r="690">
          <cell r="I690">
            <v>37195</v>
          </cell>
          <cell r="J690">
            <v>4.2539876334976103</v>
          </cell>
          <cell r="K690">
            <v>1.6408981300000001</v>
          </cell>
          <cell r="L690">
            <v>0</v>
          </cell>
          <cell r="M690">
            <v>2.1571339300000001</v>
          </cell>
          <cell r="N690">
            <v>22.934724299999999</v>
          </cell>
        </row>
        <row r="691">
          <cell r="I691">
            <v>37196</v>
          </cell>
          <cell r="J691">
            <v>4.2595289698100203</v>
          </cell>
          <cell r="K691">
            <v>1.6419817800000001</v>
          </cell>
          <cell r="L691">
            <v>0</v>
          </cell>
          <cell r="M691">
            <v>2.1568790199999999</v>
          </cell>
          <cell r="N691">
            <v>22.950689090000001</v>
          </cell>
        </row>
        <row r="692">
          <cell r="I692">
            <v>37200</v>
          </cell>
          <cell r="J692">
            <v>4.2650775243869798</v>
          </cell>
          <cell r="K692">
            <v>1.64306614</v>
          </cell>
          <cell r="L692">
            <v>0</v>
          </cell>
          <cell r="M692">
            <v>2.15662463</v>
          </cell>
          <cell r="N692">
            <v>22.89849748</v>
          </cell>
        </row>
        <row r="693">
          <cell r="I693">
            <v>37201</v>
          </cell>
          <cell r="J693">
            <v>4.2706333066311499</v>
          </cell>
          <cell r="K693">
            <v>1.6441512199999999</v>
          </cell>
          <cell r="L693">
            <v>0</v>
          </cell>
          <cell r="M693">
            <v>2.1563711300000001</v>
          </cell>
          <cell r="N693">
            <v>22.914470120000001</v>
          </cell>
        </row>
        <row r="694">
          <cell r="I694">
            <v>37202</v>
          </cell>
          <cell r="J694">
            <v>4.27619632595745</v>
          </cell>
          <cell r="K694">
            <v>1.64523701</v>
          </cell>
          <cell r="L694">
            <v>0</v>
          </cell>
          <cell r="M694">
            <v>2.1561183900000001</v>
          </cell>
          <cell r="N694">
            <v>22.930436690000001</v>
          </cell>
        </row>
        <row r="695">
          <cell r="I695">
            <v>37203</v>
          </cell>
          <cell r="J695">
            <v>4.2817665917930698</v>
          </cell>
          <cell r="K695">
            <v>1.6463235199999999</v>
          </cell>
          <cell r="L695">
            <v>0</v>
          </cell>
          <cell r="M695">
            <v>2.1558662700000002</v>
          </cell>
          <cell r="N695">
            <v>22.946397229999999</v>
          </cell>
        </row>
        <row r="696">
          <cell r="I696">
            <v>37204</v>
          </cell>
          <cell r="J696">
            <v>4.2873441135774604</v>
          </cell>
          <cell r="K696">
            <v>1.6474107499999999</v>
          </cell>
          <cell r="L696">
            <v>0</v>
          </cell>
          <cell r="M696">
            <v>2.1556149800000002</v>
          </cell>
          <cell r="N696">
            <v>22.962351770000001</v>
          </cell>
        </row>
        <row r="697">
          <cell r="I697">
            <v>37207</v>
          </cell>
          <cell r="J697">
            <v>4.2929289007623801</v>
          </cell>
          <cell r="K697">
            <v>1.6484987</v>
          </cell>
          <cell r="L697">
            <v>0</v>
          </cell>
          <cell r="M697">
            <v>2.15536438</v>
          </cell>
          <cell r="N697">
            <v>22.933156329999999</v>
          </cell>
        </row>
        <row r="698">
          <cell r="I698">
            <v>37208</v>
          </cell>
          <cell r="J698">
            <v>4.2985209628118897</v>
          </cell>
          <cell r="K698">
            <v>1.6495873599999999</v>
          </cell>
          <cell r="L698">
            <v>0</v>
          </cell>
          <cell r="M698">
            <v>2.1551145100000002</v>
          </cell>
          <cell r="N698">
            <v>22.949111989999999</v>
          </cell>
        </row>
        <row r="699">
          <cell r="I699">
            <v>37209</v>
          </cell>
          <cell r="J699">
            <v>4.3041203092023999</v>
          </cell>
          <cell r="K699">
            <v>1.6506767499999999</v>
          </cell>
          <cell r="L699">
            <v>0</v>
          </cell>
          <cell r="M699">
            <v>2.1548653999999998</v>
          </cell>
          <cell r="N699">
            <v>22.965061729999999</v>
          </cell>
        </row>
        <row r="700">
          <cell r="I700">
            <v>37211</v>
          </cell>
          <cell r="J700">
            <v>4.3097269494226298</v>
          </cell>
          <cell r="K700">
            <v>1.65176685</v>
          </cell>
          <cell r="L700">
            <v>0</v>
          </cell>
          <cell r="M700">
            <v>2.1546169100000001</v>
          </cell>
          <cell r="N700">
            <v>22.958519290000002</v>
          </cell>
        </row>
        <row r="701">
          <cell r="I701">
            <v>37214</v>
          </cell>
          <cell r="J701">
            <v>4.3153408929737003</v>
          </cell>
          <cell r="K701">
            <v>1.6528576800000001</v>
          </cell>
          <cell r="L701">
            <v>0</v>
          </cell>
          <cell r="M701">
            <v>2.1543690799999999</v>
          </cell>
          <cell r="N701">
            <v>22.929635489999999</v>
          </cell>
        </row>
        <row r="702">
          <cell r="I702">
            <v>37215</v>
          </cell>
          <cell r="J702">
            <v>4.3209621493690804</v>
          </cell>
          <cell r="K702">
            <v>1.6539492200000001</v>
          </cell>
          <cell r="L702">
            <v>0</v>
          </cell>
          <cell r="M702">
            <v>2.1541221199999998</v>
          </cell>
          <cell r="N702">
            <v>22.945586720000001</v>
          </cell>
        </row>
        <row r="703">
          <cell r="I703">
            <v>37216</v>
          </cell>
          <cell r="J703">
            <v>4.3265907281346303</v>
          </cell>
          <cell r="K703">
            <v>1.6550414899999999</v>
          </cell>
          <cell r="L703">
            <v>0</v>
          </cell>
          <cell r="M703">
            <v>2.1538757099999999</v>
          </cell>
          <cell r="N703">
            <v>22.961532160000001</v>
          </cell>
        </row>
        <row r="704">
          <cell r="I704">
            <v>37217</v>
          </cell>
          <cell r="J704">
            <v>4.3322266388086401</v>
          </cell>
          <cell r="K704">
            <v>1.65613447</v>
          </cell>
          <cell r="L704">
            <v>0</v>
          </cell>
          <cell r="M704">
            <v>2.1536300499999999</v>
          </cell>
          <cell r="N704">
            <v>22.977471829999999</v>
          </cell>
        </row>
        <row r="705">
          <cell r="I705">
            <v>37218</v>
          </cell>
          <cell r="J705">
            <v>4.3378698909418096</v>
          </cell>
          <cell r="K705">
            <v>1.6572281799999999</v>
          </cell>
          <cell r="L705">
            <v>0</v>
          </cell>
          <cell r="M705">
            <v>2.1533852000000002</v>
          </cell>
          <cell r="N705">
            <v>22.99340578</v>
          </cell>
        </row>
        <row r="706">
          <cell r="I706">
            <v>37221</v>
          </cell>
          <cell r="J706">
            <v>4.3435204940972802</v>
          </cell>
          <cell r="K706">
            <v>1.6583226099999999</v>
          </cell>
          <cell r="L706">
            <v>0</v>
          </cell>
          <cell r="M706">
            <v>2.15314082</v>
          </cell>
          <cell r="N706">
            <v>22.964742300000001</v>
          </cell>
        </row>
        <row r="707">
          <cell r="I707">
            <v>37222</v>
          </cell>
          <cell r="J707">
            <v>4.3491784578506598</v>
          </cell>
          <cell r="K707">
            <v>1.6594177699999999</v>
          </cell>
          <cell r="L707">
            <v>0</v>
          </cell>
          <cell r="M707">
            <v>2.1528972999999998</v>
          </cell>
          <cell r="N707">
            <v>22.980677230000001</v>
          </cell>
        </row>
        <row r="708">
          <cell r="I708">
            <v>37223</v>
          </cell>
          <cell r="J708">
            <v>4.3548437917900102</v>
          </cell>
          <cell r="K708">
            <v>1.66051364</v>
          </cell>
          <cell r="L708">
            <v>0</v>
          </cell>
          <cell r="M708">
            <v>2.1526545000000001</v>
          </cell>
          <cell r="N708">
            <v>22.99660652</v>
          </cell>
        </row>
        <row r="709">
          <cell r="I709">
            <v>37224</v>
          </cell>
          <cell r="J709">
            <v>4.3605165055158999</v>
          </cell>
          <cell r="K709">
            <v>1.6616102399999999</v>
          </cell>
          <cell r="L709">
            <v>0</v>
          </cell>
          <cell r="M709">
            <v>2.1524122800000001</v>
          </cell>
          <cell r="N709">
            <v>23.0125302</v>
          </cell>
        </row>
        <row r="710">
          <cell r="I710">
            <v>37225</v>
          </cell>
          <cell r="J710">
            <v>4.3661966086413999</v>
          </cell>
          <cell r="K710">
            <v>1.66270757</v>
          </cell>
          <cell r="L710">
            <v>0</v>
          </cell>
          <cell r="M710">
            <v>2.1521708500000001</v>
          </cell>
          <cell r="N710">
            <v>23.028448300000001</v>
          </cell>
        </row>
        <row r="711">
          <cell r="I711">
            <v>37228</v>
          </cell>
          <cell r="J711">
            <v>4.3718840432127699</v>
          </cell>
          <cell r="K711">
            <v>1.6638056000000001</v>
          </cell>
          <cell r="L711">
            <v>0</v>
          </cell>
          <cell r="M711">
            <v>2.1519298500000001</v>
          </cell>
          <cell r="N711">
            <v>23.00000168</v>
          </cell>
        </row>
      </sheetData>
      <sheetData sheetId="4" refreshError="1">
        <row r="6">
          <cell r="A6">
            <v>35066</v>
          </cell>
          <cell r="B6">
            <v>3.53</v>
          </cell>
          <cell r="C6">
            <v>6739.1940866511159</v>
          </cell>
          <cell r="D6">
            <v>0.97160000000000002</v>
          </cell>
          <cell r="E6">
            <v>0.97260000000000002</v>
          </cell>
        </row>
        <row r="7">
          <cell r="A7">
            <v>35067</v>
          </cell>
          <cell r="B7">
            <v>3.52</v>
          </cell>
          <cell r="C7">
            <v>6747.1014077127857</v>
          </cell>
          <cell r="D7">
            <v>0.97170000000000001</v>
          </cell>
          <cell r="E7">
            <v>0.97270000000000001</v>
          </cell>
        </row>
        <row r="8">
          <cell r="A8">
            <v>35068</v>
          </cell>
          <cell r="B8">
            <v>3.37</v>
          </cell>
          <cell r="C8">
            <v>6754.6806516274501</v>
          </cell>
          <cell r="D8">
            <v>0.9718</v>
          </cell>
          <cell r="E8">
            <v>0.9728</v>
          </cell>
        </row>
        <row r="9">
          <cell r="A9">
            <v>35069</v>
          </cell>
          <cell r="B9">
            <v>3.37</v>
          </cell>
          <cell r="C9">
            <v>6762.268409559445</v>
          </cell>
          <cell r="D9">
            <v>0.97170000000000001</v>
          </cell>
          <cell r="E9">
            <v>0.97270000000000001</v>
          </cell>
        </row>
        <row r="10">
          <cell r="A10">
            <v>35072</v>
          </cell>
          <cell r="B10">
            <v>3.37</v>
          </cell>
          <cell r="C10">
            <v>6769.8646910728503</v>
          </cell>
          <cell r="D10">
            <v>0.97160000000000002</v>
          </cell>
          <cell r="E10">
            <v>0.97260000000000002</v>
          </cell>
        </row>
        <row r="11">
          <cell r="A11">
            <v>35073</v>
          </cell>
          <cell r="B11">
            <v>3.38</v>
          </cell>
          <cell r="C11">
            <v>6777.492071958126</v>
          </cell>
          <cell r="D11">
            <v>0.97160000000000002</v>
          </cell>
          <cell r="E11">
            <v>0.97260000000000002</v>
          </cell>
        </row>
        <row r="12">
          <cell r="A12">
            <v>35074</v>
          </cell>
          <cell r="B12">
            <v>3.4</v>
          </cell>
          <cell r="C12">
            <v>6785.1732296396794</v>
          </cell>
          <cell r="D12">
            <v>0.97160000000000002</v>
          </cell>
          <cell r="E12">
            <v>0.97260000000000002</v>
          </cell>
        </row>
        <row r="13">
          <cell r="A13">
            <v>35075</v>
          </cell>
          <cell r="B13">
            <v>3.4</v>
          </cell>
          <cell r="C13">
            <v>6792.8630926332717</v>
          </cell>
          <cell r="D13">
            <v>0.97199999999999998</v>
          </cell>
          <cell r="E13">
            <v>0.97299999999999998</v>
          </cell>
        </row>
        <row r="14">
          <cell r="A14">
            <v>35076</v>
          </cell>
          <cell r="B14">
            <v>3.4</v>
          </cell>
          <cell r="C14">
            <v>6800.5616708049238</v>
          </cell>
          <cell r="D14">
            <v>0.97240000000000004</v>
          </cell>
          <cell r="E14">
            <v>0.97340000000000004</v>
          </cell>
        </row>
        <row r="15">
          <cell r="A15">
            <v>35079</v>
          </cell>
          <cell r="B15">
            <v>3.4</v>
          </cell>
          <cell r="C15">
            <v>6808.2689740318365</v>
          </cell>
          <cell r="D15">
            <v>0.97170000000000001</v>
          </cell>
          <cell r="E15">
            <v>0.97270000000000001</v>
          </cell>
        </row>
        <row r="16">
          <cell r="A16">
            <v>35080</v>
          </cell>
          <cell r="B16">
            <v>3.42</v>
          </cell>
          <cell r="C16">
            <v>6816.0304006622318</v>
          </cell>
          <cell r="D16">
            <v>0.97160000000000002</v>
          </cell>
          <cell r="E16">
            <v>0.97260000000000002</v>
          </cell>
        </row>
        <row r="17">
          <cell r="A17">
            <v>35081</v>
          </cell>
          <cell r="B17">
            <v>3.41</v>
          </cell>
          <cell r="C17">
            <v>6823.7779552176507</v>
          </cell>
          <cell r="D17">
            <v>0.97170000000000001</v>
          </cell>
          <cell r="E17">
            <v>0.97270000000000001</v>
          </cell>
        </row>
        <row r="18">
          <cell r="A18">
            <v>35082</v>
          </cell>
          <cell r="B18">
            <v>3.4</v>
          </cell>
          <cell r="C18">
            <v>6831.5115702335652</v>
          </cell>
          <cell r="D18">
            <v>0.97189999999999999</v>
          </cell>
          <cell r="E18">
            <v>0.97289999999999999</v>
          </cell>
        </row>
        <row r="19">
          <cell r="A19">
            <v>35083</v>
          </cell>
          <cell r="B19">
            <v>3.55</v>
          </cell>
          <cell r="C19">
            <v>6839.5955255916751</v>
          </cell>
          <cell r="D19">
            <v>0.97219999999999995</v>
          </cell>
          <cell r="E19">
            <v>0.97319999999999995</v>
          </cell>
        </row>
        <row r="20">
          <cell r="A20">
            <v>35086</v>
          </cell>
          <cell r="B20">
            <v>3.51</v>
          </cell>
          <cell r="C20">
            <v>6847.5978523566164</v>
          </cell>
          <cell r="D20">
            <v>0.97360000000000002</v>
          </cell>
          <cell r="E20">
            <v>0.97460000000000002</v>
          </cell>
        </row>
        <row r="21">
          <cell r="A21">
            <v>35087</v>
          </cell>
          <cell r="B21">
            <v>3.48</v>
          </cell>
          <cell r="C21">
            <v>6855.54106586535</v>
          </cell>
          <cell r="D21">
            <v>0.97560000000000002</v>
          </cell>
          <cell r="E21">
            <v>0.97660000000000002</v>
          </cell>
        </row>
        <row r="22">
          <cell r="A22">
            <v>35088</v>
          </cell>
          <cell r="B22">
            <v>3.53</v>
          </cell>
          <cell r="C22">
            <v>6863.6077525195178</v>
          </cell>
          <cell r="D22">
            <v>0.97589999999999999</v>
          </cell>
          <cell r="E22">
            <v>0.97689999999999999</v>
          </cell>
        </row>
        <row r="23">
          <cell r="A23">
            <v>35089</v>
          </cell>
          <cell r="B23">
            <v>3.46</v>
          </cell>
          <cell r="C23">
            <v>6871.5237801274234</v>
          </cell>
          <cell r="D23">
            <v>0.9758</v>
          </cell>
          <cell r="E23">
            <v>0.9768</v>
          </cell>
        </row>
        <row r="24">
          <cell r="A24">
            <v>35090</v>
          </cell>
          <cell r="B24">
            <v>3.44</v>
          </cell>
          <cell r="C24">
            <v>6879.4031273953024</v>
          </cell>
          <cell r="D24">
            <v>0.97740000000000005</v>
          </cell>
          <cell r="E24">
            <v>0.97840000000000005</v>
          </cell>
        </row>
        <row r="25">
          <cell r="A25">
            <v>35093</v>
          </cell>
          <cell r="B25">
            <v>3.41</v>
          </cell>
          <cell r="C25">
            <v>6887.2227156167746</v>
          </cell>
          <cell r="D25">
            <v>0.9778</v>
          </cell>
          <cell r="E25">
            <v>0.9788</v>
          </cell>
        </row>
        <row r="26">
          <cell r="A26">
            <v>35094</v>
          </cell>
          <cell r="B26">
            <v>3.48</v>
          </cell>
          <cell r="C26">
            <v>6895.2118939668908</v>
          </cell>
          <cell r="D26">
            <v>0.97760000000000002</v>
          </cell>
          <cell r="E26">
            <v>0.97860000000000003</v>
          </cell>
        </row>
        <row r="27">
          <cell r="A27">
            <v>35095</v>
          </cell>
          <cell r="B27">
            <v>3.65</v>
          </cell>
          <cell r="C27">
            <v>6903.6010684378834</v>
          </cell>
          <cell r="D27">
            <v>0.97760000000000002</v>
          </cell>
          <cell r="E27">
            <v>0.97860000000000003</v>
          </cell>
        </row>
        <row r="28">
          <cell r="A28">
            <v>35096</v>
          </cell>
          <cell r="B28">
            <v>3.58</v>
          </cell>
          <cell r="C28">
            <v>6911.8393657128863</v>
          </cell>
          <cell r="D28">
            <v>0.97760000000000002</v>
          </cell>
          <cell r="E28">
            <v>0.97860000000000003</v>
          </cell>
        </row>
        <row r="29">
          <cell r="A29">
            <v>35097</v>
          </cell>
          <cell r="B29">
            <v>3.59</v>
          </cell>
          <cell r="C29">
            <v>6920.11053348719</v>
          </cell>
          <cell r="D29">
            <v>0.97760000000000002</v>
          </cell>
          <cell r="E29">
            <v>0.97860000000000003</v>
          </cell>
        </row>
        <row r="30">
          <cell r="A30">
            <v>35100</v>
          </cell>
          <cell r="B30">
            <v>3.59</v>
          </cell>
          <cell r="C30">
            <v>6928.3915990922633</v>
          </cell>
          <cell r="D30">
            <v>0.97770000000000001</v>
          </cell>
          <cell r="E30">
            <v>0.97870000000000001</v>
          </cell>
        </row>
        <row r="31">
          <cell r="A31">
            <v>35101</v>
          </cell>
          <cell r="B31">
            <v>3.59</v>
          </cell>
          <cell r="C31">
            <v>6936.6825743725112</v>
          </cell>
          <cell r="D31">
            <v>0.97760000000000002</v>
          </cell>
          <cell r="E31">
            <v>0.97860000000000003</v>
          </cell>
        </row>
        <row r="32">
          <cell r="A32">
            <v>35102</v>
          </cell>
          <cell r="B32">
            <v>3.59</v>
          </cell>
          <cell r="C32">
            <v>6944.9834711865105</v>
          </cell>
          <cell r="D32">
            <v>0.9778</v>
          </cell>
          <cell r="E32">
            <v>0.9788</v>
          </cell>
        </row>
        <row r="33">
          <cell r="A33">
            <v>35103</v>
          </cell>
          <cell r="B33">
            <v>3.59</v>
          </cell>
          <cell r="C33">
            <v>6953.2943014070306</v>
          </cell>
          <cell r="D33">
            <v>0.97770000000000001</v>
          </cell>
          <cell r="E33">
            <v>0.97870000000000001</v>
          </cell>
        </row>
        <row r="34">
          <cell r="A34">
            <v>35104</v>
          </cell>
          <cell r="B34">
            <v>3.59</v>
          </cell>
          <cell r="C34">
            <v>6961.6150769210481</v>
          </cell>
          <cell r="D34">
            <v>0.9778</v>
          </cell>
          <cell r="E34">
            <v>0.9788</v>
          </cell>
        </row>
        <row r="35">
          <cell r="A35">
            <v>35107</v>
          </cell>
          <cell r="B35">
            <v>3.6</v>
          </cell>
          <cell r="C35">
            <v>6969.9690150133538</v>
          </cell>
          <cell r="D35">
            <v>0.97770000000000001</v>
          </cell>
          <cell r="E35">
            <v>0.97870000000000001</v>
          </cell>
        </row>
        <row r="36">
          <cell r="A36">
            <v>35108</v>
          </cell>
          <cell r="B36">
            <v>3.62</v>
          </cell>
          <cell r="C36">
            <v>6978.3794442914696</v>
          </cell>
          <cell r="D36">
            <v>0.97960000000000003</v>
          </cell>
          <cell r="E36">
            <v>0.98060000000000003</v>
          </cell>
        </row>
        <row r="37">
          <cell r="A37">
            <v>35109</v>
          </cell>
          <cell r="B37">
            <v>3.69</v>
          </cell>
          <cell r="C37">
            <v>6986.9628510079483</v>
          </cell>
          <cell r="D37">
            <v>0.98029999999999995</v>
          </cell>
          <cell r="E37">
            <v>0.98129999999999995</v>
          </cell>
        </row>
        <row r="38">
          <cell r="A38">
            <v>35110</v>
          </cell>
          <cell r="B38">
            <v>3.7</v>
          </cell>
          <cell r="C38">
            <v>6995.5801051908584</v>
          </cell>
          <cell r="D38">
            <v>0.98240000000000005</v>
          </cell>
          <cell r="E38">
            <v>0.98340000000000005</v>
          </cell>
        </row>
        <row r="39">
          <cell r="A39">
            <v>35111</v>
          </cell>
          <cell r="B39">
            <v>3.72</v>
          </cell>
          <cell r="C39">
            <v>7004.2546245212943</v>
          </cell>
          <cell r="D39">
            <v>0.98219999999999996</v>
          </cell>
          <cell r="E39">
            <v>0.98319999999999996</v>
          </cell>
        </row>
        <row r="40">
          <cell r="A40">
            <v>35116</v>
          </cell>
          <cell r="B40">
            <v>3.73</v>
          </cell>
          <cell r="C40">
            <v>7012.9632477711157</v>
          </cell>
          <cell r="D40">
            <v>0.98129999999999995</v>
          </cell>
          <cell r="E40">
            <v>0.98229999999999995</v>
          </cell>
        </row>
        <row r="41">
          <cell r="A41">
            <v>35117</v>
          </cell>
          <cell r="B41">
            <v>3.73</v>
          </cell>
          <cell r="C41">
            <v>7021.6826987425102</v>
          </cell>
          <cell r="D41">
            <v>0.98140000000000005</v>
          </cell>
          <cell r="E41">
            <v>0.98240000000000005</v>
          </cell>
        </row>
        <row r="42">
          <cell r="A42">
            <v>35118</v>
          </cell>
          <cell r="B42">
            <v>3.72</v>
          </cell>
          <cell r="C42">
            <v>7030.38958528895</v>
          </cell>
          <cell r="D42">
            <v>0.98119999999999996</v>
          </cell>
          <cell r="E42">
            <v>0.98219999999999996</v>
          </cell>
        </row>
        <row r="43">
          <cell r="A43">
            <v>35121</v>
          </cell>
          <cell r="B43">
            <v>3.61</v>
          </cell>
          <cell r="C43">
            <v>7038.8494874232465</v>
          </cell>
          <cell r="D43">
            <v>0.98260000000000003</v>
          </cell>
          <cell r="E43">
            <v>0.98360000000000003</v>
          </cell>
        </row>
        <row r="44">
          <cell r="A44">
            <v>35122</v>
          </cell>
          <cell r="B44">
            <v>3.57</v>
          </cell>
          <cell r="C44">
            <v>7047.2257183132806</v>
          </cell>
          <cell r="D44">
            <v>0.98299999999999998</v>
          </cell>
          <cell r="E44">
            <v>0.98399999999999999</v>
          </cell>
        </row>
        <row r="45">
          <cell r="A45">
            <v>35123</v>
          </cell>
          <cell r="B45">
            <v>3.55</v>
          </cell>
          <cell r="C45">
            <v>7055.5649354132847</v>
          </cell>
          <cell r="D45">
            <v>0.98280000000000001</v>
          </cell>
          <cell r="E45">
            <v>0.98380000000000001</v>
          </cell>
        </row>
        <row r="46">
          <cell r="A46">
            <v>35124</v>
          </cell>
          <cell r="B46">
            <v>3.1</v>
          </cell>
          <cell r="C46">
            <v>7062.8556858465463</v>
          </cell>
          <cell r="D46">
            <v>0.98319999999999996</v>
          </cell>
          <cell r="E46">
            <v>0.98419999999999996</v>
          </cell>
        </row>
        <row r="47">
          <cell r="A47">
            <v>35125</v>
          </cell>
          <cell r="B47">
            <v>3.17</v>
          </cell>
          <cell r="C47">
            <v>7070.3187700212575</v>
          </cell>
          <cell r="D47">
            <v>0.98319999999999996</v>
          </cell>
          <cell r="E47">
            <v>0.98399999999999999</v>
          </cell>
        </row>
        <row r="48">
          <cell r="A48">
            <v>35128</v>
          </cell>
          <cell r="B48">
            <v>3.15</v>
          </cell>
          <cell r="C48">
            <v>7077.7426047297795</v>
          </cell>
          <cell r="D48">
            <v>0.9829</v>
          </cell>
          <cell r="E48">
            <v>0.98370000000000002</v>
          </cell>
        </row>
        <row r="49">
          <cell r="A49">
            <v>35129</v>
          </cell>
          <cell r="B49">
            <v>3.11</v>
          </cell>
          <cell r="C49">
            <v>7085.0798645633486</v>
          </cell>
          <cell r="D49">
            <v>0.9829</v>
          </cell>
          <cell r="E49">
            <v>0.98370000000000002</v>
          </cell>
        </row>
        <row r="50">
          <cell r="A50">
            <v>35130</v>
          </cell>
          <cell r="B50">
            <v>3.12</v>
          </cell>
          <cell r="C50">
            <v>7092.4483476224941</v>
          </cell>
          <cell r="D50">
            <v>0.9829</v>
          </cell>
          <cell r="E50">
            <v>0.98370000000000002</v>
          </cell>
        </row>
        <row r="51">
          <cell r="A51">
            <v>35131</v>
          </cell>
          <cell r="B51">
            <v>3.11</v>
          </cell>
          <cell r="C51">
            <v>7099.8008524095285</v>
          </cell>
          <cell r="D51">
            <v>0.98370000000000002</v>
          </cell>
          <cell r="E51">
            <v>0.98450000000000004</v>
          </cell>
        </row>
        <row r="52">
          <cell r="A52">
            <v>35132</v>
          </cell>
          <cell r="B52">
            <v>3.1</v>
          </cell>
          <cell r="C52">
            <v>7107.1373132903527</v>
          </cell>
          <cell r="D52">
            <v>0.98350000000000004</v>
          </cell>
          <cell r="E52">
            <v>0.98429999999999995</v>
          </cell>
        </row>
        <row r="53">
          <cell r="A53">
            <v>35135</v>
          </cell>
          <cell r="B53">
            <v>3.13</v>
          </cell>
          <cell r="C53">
            <v>7114.5524265538852</v>
          </cell>
          <cell r="D53">
            <v>0.98350000000000004</v>
          </cell>
          <cell r="E53">
            <v>0.98429999999999995</v>
          </cell>
        </row>
        <row r="54">
          <cell r="A54">
            <v>35136</v>
          </cell>
          <cell r="B54">
            <v>3.12</v>
          </cell>
          <cell r="C54">
            <v>7121.9515610775006</v>
          </cell>
          <cell r="D54">
            <v>0.98340000000000005</v>
          </cell>
          <cell r="E54">
            <v>0.98419999999999996</v>
          </cell>
        </row>
        <row r="55">
          <cell r="A55">
            <v>35137</v>
          </cell>
          <cell r="B55">
            <v>3.09</v>
          </cell>
          <cell r="C55">
            <v>7129.2871711854114</v>
          </cell>
          <cell r="D55">
            <v>0.98460000000000003</v>
          </cell>
          <cell r="E55">
            <v>0.98540000000000005</v>
          </cell>
        </row>
        <row r="56">
          <cell r="A56">
            <v>35138</v>
          </cell>
          <cell r="B56">
            <v>3.1</v>
          </cell>
          <cell r="C56">
            <v>7136.6541012623038</v>
          </cell>
          <cell r="D56">
            <v>0.98609999999999998</v>
          </cell>
          <cell r="E56">
            <v>0.9869</v>
          </cell>
        </row>
        <row r="57">
          <cell r="A57">
            <v>35139</v>
          </cell>
          <cell r="B57">
            <v>3.1</v>
          </cell>
          <cell r="C57">
            <v>7144.0286438336088</v>
          </cell>
          <cell r="D57">
            <v>0.98599999999999999</v>
          </cell>
          <cell r="E57">
            <v>0.98680000000000001</v>
          </cell>
        </row>
        <row r="58">
          <cell r="A58">
            <v>35142</v>
          </cell>
          <cell r="B58">
            <v>3.1</v>
          </cell>
          <cell r="C58">
            <v>7151.4108067655707</v>
          </cell>
          <cell r="D58">
            <v>0.98580000000000001</v>
          </cell>
          <cell r="E58">
            <v>0.98660000000000003</v>
          </cell>
        </row>
        <row r="59">
          <cell r="A59">
            <v>35143</v>
          </cell>
          <cell r="B59">
            <v>3.1</v>
          </cell>
          <cell r="C59">
            <v>7158.8005979325626</v>
          </cell>
          <cell r="D59">
            <v>0.98599999999999999</v>
          </cell>
          <cell r="E59">
            <v>0.98680000000000001</v>
          </cell>
        </row>
        <row r="60">
          <cell r="A60">
            <v>35144</v>
          </cell>
          <cell r="B60">
            <v>3.1</v>
          </cell>
          <cell r="C60">
            <v>7166.1980252170933</v>
          </cell>
          <cell r="D60">
            <v>0.98750000000000004</v>
          </cell>
          <cell r="E60">
            <v>0.98829999999999996</v>
          </cell>
        </row>
        <row r="61">
          <cell r="A61">
            <v>35145</v>
          </cell>
          <cell r="B61">
            <v>3.1</v>
          </cell>
          <cell r="C61">
            <v>7173.6030965098189</v>
          </cell>
          <cell r="D61">
            <v>0.98660000000000003</v>
          </cell>
          <cell r="E61">
            <v>0.98740000000000006</v>
          </cell>
        </row>
        <row r="62">
          <cell r="A62">
            <v>35146</v>
          </cell>
          <cell r="B62">
            <v>3.1</v>
          </cell>
          <cell r="C62">
            <v>7181.0158197095461</v>
          </cell>
          <cell r="D62">
            <v>0.98670000000000002</v>
          </cell>
          <cell r="E62">
            <v>0.98750000000000004</v>
          </cell>
        </row>
        <row r="63">
          <cell r="A63">
            <v>35149</v>
          </cell>
          <cell r="B63">
            <v>3.09</v>
          </cell>
          <cell r="C63">
            <v>7188.4122660038474</v>
          </cell>
          <cell r="D63">
            <v>0.98709999999999998</v>
          </cell>
          <cell r="E63">
            <v>0.9879</v>
          </cell>
        </row>
        <row r="64">
          <cell r="A64">
            <v>35150</v>
          </cell>
          <cell r="B64">
            <v>3.09</v>
          </cell>
          <cell r="C64">
            <v>7195.8163306378319</v>
          </cell>
          <cell r="D64">
            <v>0.98729999999999996</v>
          </cell>
          <cell r="E64">
            <v>0.98809999999999998</v>
          </cell>
        </row>
        <row r="65">
          <cell r="A65">
            <v>35151</v>
          </cell>
          <cell r="B65">
            <v>3.09</v>
          </cell>
          <cell r="C65">
            <v>7203.2280214583898</v>
          </cell>
          <cell r="D65">
            <v>0.98750000000000004</v>
          </cell>
          <cell r="E65">
            <v>0.98829999999999996</v>
          </cell>
        </row>
        <row r="66">
          <cell r="A66">
            <v>35152</v>
          </cell>
          <cell r="B66">
            <v>3.09</v>
          </cell>
          <cell r="C66">
            <v>7210.6473463204929</v>
          </cell>
          <cell r="D66">
            <v>0.98729999999999996</v>
          </cell>
          <cell r="E66">
            <v>0.98809999999999998</v>
          </cell>
        </row>
        <row r="67">
          <cell r="A67">
            <v>35153</v>
          </cell>
          <cell r="B67">
            <v>3.09</v>
          </cell>
          <cell r="C67">
            <v>7218.0743130872033</v>
          </cell>
          <cell r="D67">
            <v>0.98719999999999997</v>
          </cell>
          <cell r="E67">
            <v>0.98799999999999999</v>
          </cell>
        </row>
        <row r="68">
          <cell r="A68">
            <v>35156</v>
          </cell>
          <cell r="B68">
            <v>2.99</v>
          </cell>
          <cell r="C68">
            <v>7225.2683271525812</v>
          </cell>
          <cell r="D68">
            <v>0.98729999999999996</v>
          </cell>
          <cell r="E68">
            <v>0.98809999999999998</v>
          </cell>
        </row>
        <row r="69">
          <cell r="A69">
            <v>35157</v>
          </cell>
          <cell r="B69">
            <v>2.99</v>
          </cell>
          <cell r="C69">
            <v>7232.4695112519776</v>
          </cell>
          <cell r="D69">
            <v>0.98670000000000002</v>
          </cell>
          <cell r="E69">
            <v>0.98750000000000004</v>
          </cell>
        </row>
        <row r="70">
          <cell r="A70">
            <v>35158</v>
          </cell>
          <cell r="B70">
            <v>2.99</v>
          </cell>
          <cell r="C70">
            <v>7239.6778725315262</v>
          </cell>
          <cell r="D70">
            <v>0.98660000000000003</v>
          </cell>
          <cell r="E70">
            <v>0.98740000000000006</v>
          </cell>
        </row>
        <row r="71">
          <cell r="A71">
            <v>35163</v>
          </cell>
          <cell r="B71">
            <v>3</v>
          </cell>
          <cell r="C71">
            <v>7246.9175504040568</v>
          </cell>
          <cell r="D71">
            <v>0.98670000000000002</v>
          </cell>
          <cell r="E71">
            <v>0.98750000000000004</v>
          </cell>
        </row>
        <row r="72">
          <cell r="A72">
            <v>35164</v>
          </cell>
          <cell r="B72">
            <v>3</v>
          </cell>
          <cell r="C72">
            <v>7254.1644679544597</v>
          </cell>
          <cell r="D72">
            <v>0.98780000000000001</v>
          </cell>
          <cell r="E72">
            <v>0.98860000000000003</v>
          </cell>
        </row>
        <row r="73">
          <cell r="A73">
            <v>35165</v>
          </cell>
          <cell r="B73">
            <v>3.13</v>
          </cell>
          <cell r="C73">
            <v>7261.7329795493588</v>
          </cell>
          <cell r="D73">
            <v>0.98880000000000001</v>
          </cell>
          <cell r="E73">
            <v>0.98960000000000004</v>
          </cell>
        </row>
        <row r="74">
          <cell r="A74">
            <v>35166</v>
          </cell>
          <cell r="B74">
            <v>3.13</v>
          </cell>
          <cell r="C74">
            <v>7269.3093876246885</v>
          </cell>
          <cell r="D74">
            <v>0.99</v>
          </cell>
          <cell r="E74">
            <v>0.99080000000000001</v>
          </cell>
        </row>
        <row r="75">
          <cell r="A75">
            <v>35167</v>
          </cell>
          <cell r="B75">
            <v>3.14</v>
          </cell>
          <cell r="C75">
            <v>7276.9179314504017</v>
          </cell>
          <cell r="D75">
            <v>0.98970000000000002</v>
          </cell>
          <cell r="E75">
            <v>0.99050000000000005</v>
          </cell>
        </row>
        <row r="76">
          <cell r="A76">
            <v>35170</v>
          </cell>
          <cell r="B76">
            <v>3.16</v>
          </cell>
          <cell r="C76">
            <v>7284.5829516715294</v>
          </cell>
          <cell r="D76">
            <v>0.98909999999999998</v>
          </cell>
          <cell r="E76">
            <v>0.9899</v>
          </cell>
        </row>
        <row r="77">
          <cell r="A77">
            <v>35171</v>
          </cell>
          <cell r="B77">
            <v>3.17</v>
          </cell>
          <cell r="C77">
            <v>7292.2803276571294</v>
          </cell>
          <cell r="D77">
            <v>0.98950000000000005</v>
          </cell>
          <cell r="E77">
            <v>0.99029999999999996</v>
          </cell>
        </row>
        <row r="78">
          <cell r="A78">
            <v>35172</v>
          </cell>
          <cell r="B78">
            <v>3.17</v>
          </cell>
          <cell r="C78">
            <v>7299.9858372033541</v>
          </cell>
          <cell r="D78">
            <v>0.98919999999999997</v>
          </cell>
          <cell r="E78">
            <v>0.99</v>
          </cell>
        </row>
        <row r="79">
          <cell r="A79">
            <v>35173</v>
          </cell>
          <cell r="B79">
            <v>3.17</v>
          </cell>
          <cell r="C79">
            <v>7307.6994889046655</v>
          </cell>
          <cell r="D79">
            <v>0.98880000000000001</v>
          </cell>
          <cell r="E79">
            <v>0.98960000000000004</v>
          </cell>
        </row>
        <row r="80">
          <cell r="A80">
            <v>35174</v>
          </cell>
          <cell r="B80">
            <v>3.14</v>
          </cell>
          <cell r="C80">
            <v>7315.3482143697192</v>
          </cell>
          <cell r="D80">
            <v>0.99070000000000003</v>
          </cell>
          <cell r="E80">
            <v>0.99150000000000005</v>
          </cell>
        </row>
        <row r="81">
          <cell r="A81">
            <v>35177</v>
          </cell>
          <cell r="B81">
            <v>3.12</v>
          </cell>
          <cell r="C81">
            <v>7322.9561765126637</v>
          </cell>
          <cell r="D81">
            <v>0.99080000000000001</v>
          </cell>
          <cell r="E81">
            <v>0.99160000000000004</v>
          </cell>
        </row>
        <row r="82">
          <cell r="A82">
            <v>35178</v>
          </cell>
          <cell r="B82">
            <v>3.01</v>
          </cell>
          <cell r="C82">
            <v>7330.3035425430971</v>
          </cell>
          <cell r="D82">
            <v>0.99070000000000003</v>
          </cell>
          <cell r="E82">
            <v>0.99150000000000005</v>
          </cell>
        </row>
        <row r="83">
          <cell r="A83">
            <v>35179</v>
          </cell>
          <cell r="B83">
            <v>3</v>
          </cell>
          <cell r="C83">
            <v>7337.6338460856396</v>
          </cell>
          <cell r="D83">
            <v>0.99080000000000001</v>
          </cell>
          <cell r="E83">
            <v>0.99160000000000004</v>
          </cell>
        </row>
        <row r="84">
          <cell r="A84">
            <v>35180</v>
          </cell>
          <cell r="B84">
            <v>2.98</v>
          </cell>
          <cell r="C84">
            <v>7344.9225623727516</v>
          </cell>
          <cell r="D84">
            <v>0.9909</v>
          </cell>
          <cell r="E84">
            <v>0.99170000000000003</v>
          </cell>
        </row>
        <row r="85">
          <cell r="A85">
            <v>35181</v>
          </cell>
          <cell r="B85">
            <v>2.8</v>
          </cell>
          <cell r="C85">
            <v>7351.7778234309653</v>
          </cell>
          <cell r="D85">
            <v>0.99139999999999995</v>
          </cell>
          <cell r="E85">
            <v>0.99219999999999997</v>
          </cell>
        </row>
        <row r="86">
          <cell r="A86">
            <v>35184</v>
          </cell>
          <cell r="B86">
            <v>2.71</v>
          </cell>
          <cell r="C86">
            <v>7358.4189293981308</v>
          </cell>
          <cell r="D86">
            <v>0.99180000000000001</v>
          </cell>
          <cell r="E86">
            <v>0.99260000000000004</v>
          </cell>
        </row>
        <row r="87">
          <cell r="A87">
            <v>35185</v>
          </cell>
          <cell r="B87">
            <v>2.64</v>
          </cell>
          <cell r="C87">
            <v>7364.8943380560013</v>
          </cell>
          <cell r="D87">
            <v>0.99170000000000003</v>
          </cell>
          <cell r="E87">
            <v>0.99250000000000005</v>
          </cell>
        </row>
        <row r="88">
          <cell r="A88">
            <v>35187</v>
          </cell>
          <cell r="B88">
            <v>2.67</v>
          </cell>
          <cell r="C88">
            <v>7371.4490940168716</v>
          </cell>
          <cell r="D88">
            <v>0.99170000000000003</v>
          </cell>
          <cell r="E88">
            <v>0.99250000000000005</v>
          </cell>
        </row>
        <row r="89">
          <cell r="A89">
            <v>35188</v>
          </cell>
          <cell r="B89">
            <v>2.64</v>
          </cell>
          <cell r="C89">
            <v>7377.9359692196067</v>
          </cell>
          <cell r="D89">
            <v>0.99180000000000001</v>
          </cell>
          <cell r="E89">
            <v>0.99260000000000004</v>
          </cell>
        </row>
        <row r="90">
          <cell r="A90">
            <v>35191</v>
          </cell>
          <cell r="B90">
            <v>2.64</v>
          </cell>
          <cell r="C90">
            <v>7384.4285528725195</v>
          </cell>
          <cell r="D90">
            <v>0.99180000000000001</v>
          </cell>
          <cell r="E90">
            <v>0.99260000000000004</v>
          </cell>
        </row>
        <row r="91">
          <cell r="A91">
            <v>35192</v>
          </cell>
          <cell r="B91">
            <v>2.64</v>
          </cell>
          <cell r="C91">
            <v>7390.9268499990476</v>
          </cell>
          <cell r="D91">
            <v>0.9919</v>
          </cell>
          <cell r="E91">
            <v>0.99270000000000003</v>
          </cell>
        </row>
        <row r="92">
          <cell r="A92">
            <v>35193</v>
          </cell>
          <cell r="B92">
            <v>2.64</v>
          </cell>
          <cell r="C92">
            <v>7397.4308656270468</v>
          </cell>
          <cell r="D92">
            <v>0.99199999999999999</v>
          </cell>
          <cell r="E92">
            <v>0.99280000000000002</v>
          </cell>
        </row>
        <row r="93">
          <cell r="A93">
            <v>35194</v>
          </cell>
          <cell r="B93">
            <v>2.64</v>
          </cell>
          <cell r="C93">
            <v>7403.9406047887987</v>
          </cell>
          <cell r="D93">
            <v>0.99309999999999998</v>
          </cell>
          <cell r="E93">
            <v>0.99390000000000001</v>
          </cell>
        </row>
        <row r="94">
          <cell r="A94">
            <v>35195</v>
          </cell>
          <cell r="B94">
            <v>2.64</v>
          </cell>
          <cell r="C94">
            <v>7410.4560725210131</v>
          </cell>
          <cell r="D94">
            <v>0.99380000000000002</v>
          </cell>
          <cell r="E94">
            <v>0.99460000000000004</v>
          </cell>
        </row>
        <row r="95">
          <cell r="A95">
            <v>35198</v>
          </cell>
          <cell r="B95">
            <v>2.64</v>
          </cell>
          <cell r="C95">
            <v>7416.9772738648317</v>
          </cell>
          <cell r="D95">
            <v>0.99429999999999996</v>
          </cell>
          <cell r="E95">
            <v>0.99509999999999998</v>
          </cell>
        </row>
        <row r="96">
          <cell r="A96">
            <v>35199</v>
          </cell>
          <cell r="B96">
            <v>2.65</v>
          </cell>
          <cell r="C96">
            <v>7423.5289371234121</v>
          </cell>
          <cell r="D96">
            <v>0.99519999999999997</v>
          </cell>
          <cell r="E96">
            <v>0.996</v>
          </cell>
        </row>
        <row r="97">
          <cell r="A97">
            <v>35200</v>
          </cell>
          <cell r="B97">
            <v>2.65</v>
          </cell>
          <cell r="C97">
            <v>7430.0863876845378</v>
          </cell>
          <cell r="D97">
            <v>0.995</v>
          </cell>
          <cell r="E97">
            <v>0.99580000000000002</v>
          </cell>
        </row>
        <row r="98">
          <cell r="A98">
            <v>35201</v>
          </cell>
          <cell r="B98">
            <v>2.65</v>
          </cell>
          <cell r="C98">
            <v>7436.6496306603258</v>
          </cell>
          <cell r="D98">
            <v>0.99570000000000003</v>
          </cell>
          <cell r="E98">
            <v>0.99650000000000005</v>
          </cell>
        </row>
        <row r="99">
          <cell r="A99">
            <v>35202</v>
          </cell>
          <cell r="B99">
            <v>2.65</v>
          </cell>
          <cell r="C99">
            <v>7443.2186711674094</v>
          </cell>
          <cell r="D99">
            <v>0.995</v>
          </cell>
          <cell r="E99">
            <v>0.99580000000000002</v>
          </cell>
        </row>
        <row r="100">
          <cell r="A100">
            <v>35205</v>
          </cell>
          <cell r="B100">
            <v>2.65</v>
          </cell>
          <cell r="C100">
            <v>7449.7935143269406</v>
          </cell>
          <cell r="D100">
            <v>0.99480000000000002</v>
          </cell>
          <cell r="E100">
            <v>0.99560000000000004</v>
          </cell>
        </row>
        <row r="101">
          <cell r="A101">
            <v>35206</v>
          </cell>
          <cell r="B101">
            <v>2.65</v>
          </cell>
          <cell r="C101">
            <v>7456.3741652645958</v>
          </cell>
          <cell r="D101">
            <v>0.99480000000000002</v>
          </cell>
          <cell r="E101">
            <v>0.99560000000000004</v>
          </cell>
        </row>
        <row r="102">
          <cell r="A102">
            <v>35207</v>
          </cell>
          <cell r="B102">
            <v>2.65</v>
          </cell>
          <cell r="C102">
            <v>7462.9606291105792</v>
          </cell>
          <cell r="D102">
            <v>0.995</v>
          </cell>
          <cell r="E102">
            <v>0.99580000000000002</v>
          </cell>
        </row>
        <row r="103">
          <cell r="A103">
            <v>35208</v>
          </cell>
          <cell r="B103">
            <v>2.65</v>
          </cell>
          <cell r="C103">
            <v>7469.5529109996269</v>
          </cell>
          <cell r="D103">
            <v>0.99539999999999995</v>
          </cell>
          <cell r="E103">
            <v>0.99619999999999997</v>
          </cell>
        </row>
        <row r="104">
          <cell r="A104">
            <v>35209</v>
          </cell>
          <cell r="B104">
            <v>2.66</v>
          </cell>
          <cell r="C104">
            <v>7476.1759145807137</v>
          </cell>
          <cell r="D104">
            <v>0.996</v>
          </cell>
          <cell r="E104">
            <v>0.99680000000000002</v>
          </cell>
        </row>
        <row r="105">
          <cell r="A105">
            <v>35212</v>
          </cell>
          <cell r="B105">
            <v>2.79</v>
          </cell>
          <cell r="C105">
            <v>7483.1287581812749</v>
          </cell>
          <cell r="D105">
            <v>0.99580000000000002</v>
          </cell>
          <cell r="E105">
            <v>0.99660000000000004</v>
          </cell>
        </row>
        <row r="106">
          <cell r="A106">
            <v>35213</v>
          </cell>
          <cell r="B106">
            <v>2.85</v>
          </cell>
          <cell r="C106">
            <v>7490.237730501547</v>
          </cell>
          <cell r="D106">
            <v>0.99570000000000003</v>
          </cell>
          <cell r="E106">
            <v>0.99650000000000005</v>
          </cell>
        </row>
        <row r="107">
          <cell r="A107">
            <v>35214</v>
          </cell>
          <cell r="B107">
            <v>2.91</v>
          </cell>
          <cell r="C107">
            <v>7497.5032611001325</v>
          </cell>
          <cell r="D107">
            <v>0.99590000000000001</v>
          </cell>
          <cell r="E107">
            <v>0.99670000000000003</v>
          </cell>
        </row>
        <row r="108">
          <cell r="A108">
            <v>35215</v>
          </cell>
          <cell r="B108">
            <v>2.98</v>
          </cell>
          <cell r="C108">
            <v>7504.9507810061596</v>
          </cell>
          <cell r="D108">
            <v>0.99629999999999996</v>
          </cell>
          <cell r="E108">
            <v>0.99709999999999999</v>
          </cell>
        </row>
        <row r="109">
          <cell r="A109">
            <v>35216</v>
          </cell>
          <cell r="B109">
            <v>3.03</v>
          </cell>
          <cell r="C109">
            <v>7512.5307812949759</v>
          </cell>
          <cell r="D109">
            <v>0.99760000000000004</v>
          </cell>
          <cell r="E109">
            <v>0.99839999999999995</v>
          </cell>
        </row>
        <row r="110">
          <cell r="A110">
            <v>35219</v>
          </cell>
          <cell r="B110">
            <v>3.05</v>
          </cell>
          <cell r="C110">
            <v>7520.1685209226262</v>
          </cell>
          <cell r="D110">
            <v>0.99780000000000002</v>
          </cell>
          <cell r="E110">
            <v>0.99860000000000004</v>
          </cell>
        </row>
        <row r="111">
          <cell r="A111">
            <v>35220</v>
          </cell>
          <cell r="B111">
            <v>3.07</v>
          </cell>
          <cell r="C111">
            <v>7527.8641600423707</v>
          </cell>
          <cell r="D111">
            <v>0.99770000000000003</v>
          </cell>
          <cell r="E111">
            <v>0.99850000000000005</v>
          </cell>
        </row>
        <row r="112">
          <cell r="A112">
            <v>35221</v>
          </cell>
          <cell r="B112">
            <v>3.07</v>
          </cell>
          <cell r="C112">
            <v>7535.5676743661479</v>
          </cell>
          <cell r="D112">
            <v>0.99790000000000001</v>
          </cell>
          <cell r="E112">
            <v>0.99870000000000003</v>
          </cell>
        </row>
        <row r="113">
          <cell r="A113">
            <v>35223</v>
          </cell>
          <cell r="B113">
            <v>3.18</v>
          </cell>
          <cell r="C113">
            <v>7543.5553761009769</v>
          </cell>
          <cell r="D113">
            <v>0.99809999999999999</v>
          </cell>
          <cell r="E113">
            <v>0.99890000000000001</v>
          </cell>
        </row>
        <row r="114">
          <cell r="A114">
            <v>35226</v>
          </cell>
          <cell r="B114">
            <v>3.22</v>
          </cell>
          <cell r="C114">
            <v>7551.6521255379912</v>
          </cell>
          <cell r="D114">
            <v>0.999</v>
          </cell>
          <cell r="E114">
            <v>0.99980000000000002</v>
          </cell>
        </row>
        <row r="115">
          <cell r="A115">
            <v>35227</v>
          </cell>
          <cell r="B115">
            <v>3.22</v>
          </cell>
          <cell r="C115">
            <v>7559.7575654860684</v>
          </cell>
          <cell r="D115">
            <v>0.99880000000000002</v>
          </cell>
          <cell r="E115">
            <v>0.99960000000000004</v>
          </cell>
        </row>
        <row r="116">
          <cell r="A116">
            <v>35228</v>
          </cell>
          <cell r="B116">
            <v>3.22</v>
          </cell>
          <cell r="C116">
            <v>7567.8717052730226</v>
          </cell>
          <cell r="D116">
            <v>0.99990000000000001</v>
          </cell>
          <cell r="E116">
            <v>1.0006999999999999</v>
          </cell>
        </row>
        <row r="117">
          <cell r="A117">
            <v>35229</v>
          </cell>
          <cell r="B117">
            <v>3.22</v>
          </cell>
          <cell r="C117">
            <v>7575.9945542366813</v>
          </cell>
          <cell r="D117">
            <v>0.99970000000000003</v>
          </cell>
          <cell r="E117">
            <v>1.0004999999999999</v>
          </cell>
        </row>
        <row r="118">
          <cell r="A118">
            <v>35230</v>
          </cell>
          <cell r="B118">
            <v>3.22</v>
          </cell>
          <cell r="C118">
            <v>7584.1261217248948</v>
          </cell>
          <cell r="D118">
            <v>1.0006999999999999</v>
          </cell>
          <cell r="E118">
            <v>1.0015000000000001</v>
          </cell>
        </row>
        <row r="119">
          <cell r="A119">
            <v>35233</v>
          </cell>
          <cell r="B119">
            <v>3.22</v>
          </cell>
          <cell r="C119">
            <v>7592.2664170955459</v>
          </cell>
          <cell r="D119">
            <v>1.0007999999999999</v>
          </cell>
          <cell r="E119">
            <v>1.0016</v>
          </cell>
        </row>
        <row r="120">
          <cell r="A120">
            <v>35234</v>
          </cell>
          <cell r="B120">
            <v>3.17</v>
          </cell>
          <cell r="C120">
            <v>7600.2889119429437</v>
          </cell>
          <cell r="D120">
            <v>1.0007999999999999</v>
          </cell>
          <cell r="E120">
            <v>1.0016</v>
          </cell>
        </row>
        <row r="121">
          <cell r="A121">
            <v>35235</v>
          </cell>
          <cell r="B121">
            <v>3.2</v>
          </cell>
          <cell r="C121">
            <v>7608.3958867823503</v>
          </cell>
          <cell r="D121">
            <v>1.0012000000000001</v>
          </cell>
          <cell r="E121">
            <v>1.002</v>
          </cell>
        </row>
        <row r="122">
          <cell r="A122">
            <v>35236</v>
          </cell>
          <cell r="B122">
            <v>3.11</v>
          </cell>
          <cell r="C122">
            <v>7616.2832571849804</v>
          </cell>
          <cell r="D122">
            <v>1.0017</v>
          </cell>
          <cell r="E122">
            <v>1.0024999999999999</v>
          </cell>
        </row>
        <row r="123">
          <cell r="A123">
            <v>35237</v>
          </cell>
          <cell r="B123">
            <v>3.03</v>
          </cell>
          <cell r="C123">
            <v>7623.9757032747366</v>
          </cell>
          <cell r="D123">
            <v>1.0022</v>
          </cell>
          <cell r="E123">
            <v>1.0029999999999999</v>
          </cell>
        </row>
        <row r="124">
          <cell r="A124">
            <v>35240</v>
          </cell>
          <cell r="B124">
            <v>2.96</v>
          </cell>
          <cell r="C124">
            <v>7631.4980259686345</v>
          </cell>
          <cell r="D124">
            <v>1.0022</v>
          </cell>
          <cell r="E124">
            <v>1.0029999999999999</v>
          </cell>
        </row>
        <row r="125">
          <cell r="A125">
            <v>35241</v>
          </cell>
          <cell r="B125">
            <v>2.76</v>
          </cell>
          <cell r="C125">
            <v>7638.5190041525257</v>
          </cell>
          <cell r="D125">
            <v>1.0021</v>
          </cell>
          <cell r="E125">
            <v>1.0028999999999999</v>
          </cell>
        </row>
        <row r="126">
          <cell r="A126">
            <v>35242</v>
          </cell>
          <cell r="B126">
            <v>2.7</v>
          </cell>
          <cell r="C126">
            <v>7645.3936712562618</v>
          </cell>
          <cell r="D126">
            <v>1.0031000000000001</v>
          </cell>
          <cell r="E126">
            <v>1.0039</v>
          </cell>
        </row>
        <row r="127">
          <cell r="A127">
            <v>35243</v>
          </cell>
          <cell r="B127">
            <v>2.58</v>
          </cell>
          <cell r="C127">
            <v>7651.9687098135428</v>
          </cell>
          <cell r="D127">
            <v>1.0027999999999999</v>
          </cell>
          <cell r="E127">
            <v>1.0036</v>
          </cell>
        </row>
        <row r="128">
          <cell r="A128">
            <v>35244</v>
          </cell>
          <cell r="B128">
            <v>2.4900000000000002</v>
          </cell>
          <cell r="C128">
            <v>7658.3198438426889</v>
          </cell>
          <cell r="D128">
            <v>1.0036</v>
          </cell>
          <cell r="E128">
            <v>1.0044</v>
          </cell>
        </row>
        <row r="129">
          <cell r="A129">
            <v>35247</v>
          </cell>
          <cell r="B129">
            <v>2.4900000000000002</v>
          </cell>
          <cell r="C129">
            <v>7664.6762493130791</v>
          </cell>
          <cell r="D129">
            <v>1.0037</v>
          </cell>
          <cell r="E129">
            <v>1.0044999999999999</v>
          </cell>
        </row>
        <row r="130">
          <cell r="A130">
            <v>35248</v>
          </cell>
          <cell r="B130">
            <v>2.4900000000000002</v>
          </cell>
          <cell r="C130">
            <v>7671.0379306000095</v>
          </cell>
          <cell r="D130">
            <v>1.0044</v>
          </cell>
          <cell r="E130">
            <v>1.0052000000000001</v>
          </cell>
        </row>
        <row r="131">
          <cell r="A131">
            <v>35249</v>
          </cell>
          <cell r="B131">
            <v>2.48</v>
          </cell>
          <cell r="C131">
            <v>7677.379321955973</v>
          </cell>
          <cell r="D131">
            <v>1.0043</v>
          </cell>
          <cell r="E131">
            <v>1.0051000000000001</v>
          </cell>
        </row>
        <row r="132">
          <cell r="A132">
            <v>35250</v>
          </cell>
          <cell r="B132">
            <v>2.4700000000000002</v>
          </cell>
          <cell r="C132">
            <v>7683.700364264384</v>
          </cell>
          <cell r="D132">
            <v>1.0041</v>
          </cell>
          <cell r="E132">
            <v>1.0048999999999999</v>
          </cell>
        </row>
        <row r="133">
          <cell r="A133">
            <v>35251</v>
          </cell>
          <cell r="B133">
            <v>2.48</v>
          </cell>
          <cell r="C133">
            <v>7690.0522232321764</v>
          </cell>
          <cell r="D133">
            <v>1.004</v>
          </cell>
          <cell r="E133">
            <v>1.0047999999999999</v>
          </cell>
        </row>
        <row r="134">
          <cell r="A134">
            <v>35254</v>
          </cell>
          <cell r="B134">
            <v>2.4700000000000002</v>
          </cell>
          <cell r="C134">
            <v>7696.383699562638</v>
          </cell>
          <cell r="D134">
            <v>1.0041</v>
          </cell>
          <cell r="E134">
            <v>1.0048999999999999</v>
          </cell>
        </row>
        <row r="135">
          <cell r="A135">
            <v>35255</v>
          </cell>
          <cell r="B135">
            <v>2.4700000000000002</v>
          </cell>
          <cell r="C135">
            <v>7702.7203888086115</v>
          </cell>
          <cell r="D135">
            <v>1.0046999999999999</v>
          </cell>
          <cell r="E135">
            <v>1.0055000000000001</v>
          </cell>
        </row>
        <row r="136">
          <cell r="A136">
            <v>35256</v>
          </cell>
          <cell r="B136">
            <v>2.46</v>
          </cell>
          <cell r="C136">
            <v>7709.0366195274346</v>
          </cell>
          <cell r="D136">
            <v>1.0048999999999999</v>
          </cell>
          <cell r="E136">
            <v>1.0057</v>
          </cell>
        </row>
        <row r="137">
          <cell r="A137">
            <v>35257</v>
          </cell>
          <cell r="B137">
            <v>2.48</v>
          </cell>
          <cell r="C137">
            <v>7715.4094231329109</v>
          </cell>
          <cell r="D137">
            <v>1.0047999999999999</v>
          </cell>
          <cell r="E137">
            <v>1.0056</v>
          </cell>
        </row>
        <row r="138">
          <cell r="A138">
            <v>35258</v>
          </cell>
          <cell r="B138">
            <v>2.48</v>
          </cell>
          <cell r="C138">
            <v>7721.7874949227016</v>
          </cell>
          <cell r="D138">
            <v>1.0047999999999999</v>
          </cell>
          <cell r="E138">
            <v>1.0056</v>
          </cell>
        </row>
        <row r="139">
          <cell r="A139">
            <v>35261</v>
          </cell>
          <cell r="B139">
            <v>2.4700000000000002</v>
          </cell>
          <cell r="C139">
            <v>7728.1450999601884</v>
          </cell>
          <cell r="D139">
            <v>1.0054000000000001</v>
          </cell>
          <cell r="E139">
            <v>1.0062</v>
          </cell>
        </row>
        <row r="140">
          <cell r="A140">
            <v>35262</v>
          </cell>
          <cell r="B140">
            <v>2.4700000000000002</v>
          </cell>
          <cell r="C140">
            <v>7734.5079394258228</v>
          </cell>
          <cell r="D140">
            <v>1.0057</v>
          </cell>
          <cell r="E140">
            <v>1.0065</v>
          </cell>
        </row>
        <row r="141">
          <cell r="A141">
            <v>35263</v>
          </cell>
          <cell r="B141">
            <v>2.4700000000000002</v>
          </cell>
          <cell r="C141">
            <v>7740.8760176292835</v>
          </cell>
          <cell r="D141">
            <v>1.0058</v>
          </cell>
          <cell r="E141">
            <v>1.0065999999999999</v>
          </cell>
        </row>
        <row r="142">
          <cell r="A142">
            <v>35264</v>
          </cell>
          <cell r="B142">
            <v>2.46</v>
          </cell>
          <cell r="C142">
            <v>7747.2235359637398</v>
          </cell>
          <cell r="D142">
            <v>1.0063</v>
          </cell>
          <cell r="E142">
            <v>1.0071000000000001</v>
          </cell>
        </row>
        <row r="143">
          <cell r="A143">
            <v>35265</v>
          </cell>
          <cell r="B143">
            <v>2.46</v>
          </cell>
          <cell r="C143">
            <v>7753.57625926323</v>
          </cell>
          <cell r="D143">
            <v>1.0066999999999999</v>
          </cell>
          <cell r="E143">
            <v>1.0075000000000001</v>
          </cell>
        </row>
        <row r="144">
          <cell r="A144">
            <v>35268</v>
          </cell>
          <cell r="B144">
            <v>2.46</v>
          </cell>
          <cell r="C144">
            <v>7759.9341917958263</v>
          </cell>
          <cell r="D144">
            <v>1.0068999999999999</v>
          </cell>
          <cell r="E144">
            <v>1.0077</v>
          </cell>
        </row>
        <row r="145">
          <cell r="A145">
            <v>35269</v>
          </cell>
          <cell r="B145">
            <v>2.46</v>
          </cell>
          <cell r="C145">
            <v>7766.2973378330989</v>
          </cell>
          <cell r="D145">
            <v>1.0069999999999999</v>
          </cell>
          <cell r="E145">
            <v>1.0078</v>
          </cell>
        </row>
        <row r="146">
          <cell r="A146">
            <v>35270</v>
          </cell>
          <cell r="B146">
            <v>2.46</v>
          </cell>
          <cell r="C146">
            <v>7772.6657016501222</v>
          </cell>
          <cell r="D146">
            <v>1.0078</v>
          </cell>
          <cell r="E146">
            <v>1.0085999999999999</v>
          </cell>
        </row>
        <row r="147">
          <cell r="A147">
            <v>35271</v>
          </cell>
          <cell r="B147">
            <v>2.46</v>
          </cell>
          <cell r="C147">
            <v>7779.0392875254756</v>
          </cell>
          <cell r="D147">
            <v>1.0079</v>
          </cell>
          <cell r="E147">
            <v>1.0086999999999999</v>
          </cell>
        </row>
        <row r="148">
          <cell r="A148">
            <v>35272</v>
          </cell>
          <cell r="B148">
            <v>2.46</v>
          </cell>
          <cell r="C148">
            <v>7785.4180997412468</v>
          </cell>
          <cell r="D148">
            <v>1.0084</v>
          </cell>
          <cell r="E148">
            <v>1.0092000000000001</v>
          </cell>
        </row>
        <row r="149">
          <cell r="A149">
            <v>35275</v>
          </cell>
          <cell r="B149">
            <v>2.46</v>
          </cell>
          <cell r="C149">
            <v>7791.8021425830348</v>
          </cell>
          <cell r="D149">
            <v>1.0091000000000001</v>
          </cell>
          <cell r="E149">
            <v>1.0099</v>
          </cell>
        </row>
        <row r="150">
          <cell r="A150">
            <v>35276</v>
          </cell>
          <cell r="B150">
            <v>2.46</v>
          </cell>
          <cell r="C150">
            <v>7798.1914203399529</v>
          </cell>
          <cell r="D150">
            <v>1.0099</v>
          </cell>
          <cell r="E150">
            <v>1.0106999999999999</v>
          </cell>
        </row>
        <row r="151">
          <cell r="A151">
            <v>35277</v>
          </cell>
          <cell r="B151">
            <v>2.56</v>
          </cell>
          <cell r="C151">
            <v>7804.8458770186435</v>
          </cell>
          <cell r="D151">
            <v>1.0104</v>
          </cell>
          <cell r="E151">
            <v>1.0112000000000001</v>
          </cell>
        </row>
        <row r="152">
          <cell r="A152">
            <v>35278</v>
          </cell>
          <cell r="B152">
            <v>2.58</v>
          </cell>
          <cell r="C152">
            <v>7811.5580444728803</v>
          </cell>
          <cell r="D152">
            <v>1.01</v>
          </cell>
          <cell r="E152">
            <v>1.0107999999999999</v>
          </cell>
        </row>
        <row r="153">
          <cell r="A153">
            <v>35279</v>
          </cell>
          <cell r="B153">
            <v>2.62</v>
          </cell>
          <cell r="C153">
            <v>7818.3801384983863</v>
          </cell>
          <cell r="D153">
            <v>1.0096000000000001</v>
          </cell>
          <cell r="E153">
            <v>1.0104</v>
          </cell>
        </row>
        <row r="154">
          <cell r="A154">
            <v>35282</v>
          </cell>
          <cell r="B154">
            <v>2.7</v>
          </cell>
          <cell r="C154">
            <v>7825.4166806230342</v>
          </cell>
          <cell r="D154">
            <v>1.0093000000000001</v>
          </cell>
          <cell r="E154">
            <v>1.0101</v>
          </cell>
        </row>
        <row r="155">
          <cell r="A155">
            <v>35283</v>
          </cell>
          <cell r="B155">
            <v>2.67</v>
          </cell>
          <cell r="C155">
            <v>7832.3813014687894</v>
          </cell>
          <cell r="D155">
            <v>1.0099</v>
          </cell>
          <cell r="E155">
            <v>1.0106999999999999</v>
          </cell>
        </row>
        <row r="156">
          <cell r="A156">
            <v>35284</v>
          </cell>
          <cell r="B156">
            <v>2.68</v>
          </cell>
          <cell r="C156">
            <v>7839.3782287647691</v>
          </cell>
          <cell r="D156">
            <v>1.0107999999999999</v>
          </cell>
          <cell r="E156">
            <v>1.0116000000000001</v>
          </cell>
        </row>
        <row r="157">
          <cell r="A157">
            <v>35285</v>
          </cell>
          <cell r="B157">
            <v>2.68</v>
          </cell>
          <cell r="C157">
            <v>7846.3814066491332</v>
          </cell>
          <cell r="D157">
            <v>1.0106999999999999</v>
          </cell>
          <cell r="E157">
            <v>1.0115000000000001</v>
          </cell>
        </row>
        <row r="158">
          <cell r="A158">
            <v>35286</v>
          </cell>
          <cell r="B158">
            <v>2.68</v>
          </cell>
          <cell r="C158">
            <v>7853.3908407057406</v>
          </cell>
          <cell r="D158">
            <v>1.0111000000000001</v>
          </cell>
          <cell r="E158">
            <v>1.0119</v>
          </cell>
        </row>
        <row r="159">
          <cell r="A159">
            <v>35289</v>
          </cell>
          <cell r="B159">
            <v>2.68</v>
          </cell>
          <cell r="C159">
            <v>7860.4065365234383</v>
          </cell>
          <cell r="D159">
            <v>1.0114000000000001</v>
          </cell>
          <cell r="E159">
            <v>1.0122</v>
          </cell>
        </row>
        <row r="160">
          <cell r="A160">
            <v>35290</v>
          </cell>
          <cell r="B160">
            <v>2.68</v>
          </cell>
          <cell r="C160">
            <v>7867.4284996960669</v>
          </cell>
          <cell r="D160">
            <v>1.0118</v>
          </cell>
          <cell r="E160">
            <v>1.0125999999999999</v>
          </cell>
        </row>
        <row r="161">
          <cell r="A161">
            <v>35291</v>
          </cell>
          <cell r="B161">
            <v>2.68</v>
          </cell>
          <cell r="C161">
            <v>7874.4567358224631</v>
          </cell>
          <cell r="D161">
            <v>1.0121</v>
          </cell>
          <cell r="E161">
            <v>1.0128999999999999</v>
          </cell>
        </row>
        <row r="162">
          <cell r="A162">
            <v>35292</v>
          </cell>
          <cell r="B162">
            <v>2.68</v>
          </cell>
          <cell r="C162">
            <v>7881.4912505064649</v>
          </cell>
          <cell r="D162">
            <v>1.0122</v>
          </cell>
          <cell r="E162">
            <v>1.0129999999999999</v>
          </cell>
        </row>
        <row r="163">
          <cell r="A163">
            <v>35293</v>
          </cell>
          <cell r="B163">
            <v>2.68</v>
          </cell>
          <cell r="C163">
            <v>7888.5320493569179</v>
          </cell>
          <cell r="D163">
            <v>1.0126999999999999</v>
          </cell>
          <cell r="E163">
            <v>1.0135000000000001</v>
          </cell>
        </row>
        <row r="164">
          <cell r="A164">
            <v>35296</v>
          </cell>
          <cell r="B164">
            <v>2.68</v>
          </cell>
          <cell r="C164">
            <v>7895.5791379876773</v>
          </cell>
          <cell r="D164">
            <v>1.0127999999999999</v>
          </cell>
          <cell r="E164">
            <v>1.0136000000000001</v>
          </cell>
        </row>
        <row r="165">
          <cell r="A165">
            <v>35297</v>
          </cell>
          <cell r="B165">
            <v>2.66</v>
          </cell>
          <cell r="C165">
            <v>7902.5798848233599</v>
          </cell>
          <cell r="D165">
            <v>1.0136000000000001</v>
          </cell>
          <cell r="E165">
            <v>1.0144</v>
          </cell>
        </row>
        <row r="166">
          <cell r="A166">
            <v>35298</v>
          </cell>
          <cell r="B166">
            <v>2.62</v>
          </cell>
          <cell r="C166">
            <v>7909.4814712561056</v>
          </cell>
          <cell r="D166">
            <v>1.0139</v>
          </cell>
          <cell r="E166">
            <v>1.0146999999999999</v>
          </cell>
        </row>
        <row r="167">
          <cell r="A167">
            <v>35299</v>
          </cell>
          <cell r="B167">
            <v>2.59</v>
          </cell>
          <cell r="C167">
            <v>7916.3099902596241</v>
          </cell>
          <cell r="D167">
            <v>1.014</v>
          </cell>
          <cell r="E167">
            <v>1.0147999999999999</v>
          </cell>
        </row>
        <row r="168">
          <cell r="A168">
            <v>35300</v>
          </cell>
          <cell r="B168">
            <v>2.58</v>
          </cell>
          <cell r="C168">
            <v>7923.1180168512483</v>
          </cell>
          <cell r="D168">
            <v>1.0145</v>
          </cell>
          <cell r="E168">
            <v>1.0153000000000001</v>
          </cell>
        </row>
        <row r="169">
          <cell r="A169">
            <v>35303</v>
          </cell>
          <cell r="B169">
            <v>2.57</v>
          </cell>
          <cell r="C169">
            <v>7929.905487952351</v>
          </cell>
          <cell r="D169">
            <v>1.0146999999999999</v>
          </cell>
          <cell r="E169">
            <v>1.0155000000000001</v>
          </cell>
        </row>
        <row r="170">
          <cell r="A170">
            <v>35304</v>
          </cell>
          <cell r="B170">
            <v>2.58</v>
          </cell>
          <cell r="C170">
            <v>7936.7252066719902</v>
          </cell>
          <cell r="D170">
            <v>1.0150999999999999</v>
          </cell>
          <cell r="E170">
            <v>1.0159</v>
          </cell>
        </row>
        <row r="171">
          <cell r="A171">
            <v>35305</v>
          </cell>
          <cell r="B171">
            <v>2.57</v>
          </cell>
          <cell r="C171">
            <v>7943.5243345990393</v>
          </cell>
          <cell r="D171">
            <v>1.0153000000000001</v>
          </cell>
          <cell r="E171">
            <v>1.0161</v>
          </cell>
        </row>
        <row r="172">
          <cell r="A172">
            <v>35306</v>
          </cell>
          <cell r="B172">
            <v>2.57</v>
          </cell>
          <cell r="C172">
            <v>7950.3292871123467</v>
          </cell>
          <cell r="D172">
            <v>1.0159</v>
          </cell>
          <cell r="E172">
            <v>1.0166999999999999</v>
          </cell>
        </row>
        <row r="173">
          <cell r="A173">
            <v>35307</v>
          </cell>
          <cell r="B173">
            <v>2.62</v>
          </cell>
          <cell r="C173">
            <v>7957.2725746897577</v>
          </cell>
          <cell r="D173">
            <v>1.0161</v>
          </cell>
          <cell r="E173">
            <v>1.0168999999999999</v>
          </cell>
        </row>
        <row r="174">
          <cell r="A174">
            <v>35310</v>
          </cell>
          <cell r="B174">
            <v>2.62</v>
          </cell>
          <cell r="C174">
            <v>7964.2219260716529</v>
          </cell>
          <cell r="D174">
            <v>1.0157</v>
          </cell>
          <cell r="E174">
            <v>1.0165</v>
          </cell>
        </row>
        <row r="175">
          <cell r="A175">
            <v>35311</v>
          </cell>
          <cell r="B175">
            <v>2.66</v>
          </cell>
          <cell r="C175">
            <v>7971.2835361794369</v>
          </cell>
          <cell r="D175">
            <v>1.0159</v>
          </cell>
          <cell r="E175">
            <v>1.0166999999999999</v>
          </cell>
        </row>
        <row r="176">
          <cell r="A176">
            <v>35312</v>
          </cell>
          <cell r="B176">
            <v>2.65</v>
          </cell>
          <cell r="C176">
            <v>7978.324836636395</v>
          </cell>
          <cell r="D176">
            <v>1.0164</v>
          </cell>
          <cell r="E176">
            <v>1.0172000000000001</v>
          </cell>
        </row>
        <row r="177">
          <cell r="A177">
            <v>35313</v>
          </cell>
          <cell r="B177">
            <v>2.65</v>
          </cell>
          <cell r="C177">
            <v>7985.372356908757</v>
          </cell>
          <cell r="D177">
            <v>1.0165999999999999</v>
          </cell>
          <cell r="E177">
            <v>1.0174000000000001</v>
          </cell>
        </row>
        <row r="178">
          <cell r="A178">
            <v>35314</v>
          </cell>
          <cell r="B178">
            <v>2.66</v>
          </cell>
          <cell r="C178">
            <v>7992.4527203985499</v>
          </cell>
          <cell r="D178">
            <v>1.0170999999999999</v>
          </cell>
          <cell r="E178">
            <v>1.0179</v>
          </cell>
        </row>
        <row r="179">
          <cell r="A179">
            <v>35317</v>
          </cell>
          <cell r="B179">
            <v>2.66</v>
          </cell>
          <cell r="C179">
            <v>7999.5393618106373</v>
          </cell>
          <cell r="D179">
            <v>1.0182</v>
          </cell>
          <cell r="E179">
            <v>1.0189999999999999</v>
          </cell>
        </row>
        <row r="180">
          <cell r="A180">
            <v>35318</v>
          </cell>
          <cell r="B180">
            <v>2.67</v>
          </cell>
          <cell r="C180">
            <v>8006.658951842649</v>
          </cell>
          <cell r="D180">
            <v>1.0194000000000001</v>
          </cell>
          <cell r="E180">
            <v>1.0202</v>
          </cell>
        </row>
        <row r="181">
          <cell r="A181">
            <v>35319</v>
          </cell>
          <cell r="B181">
            <v>2.69</v>
          </cell>
          <cell r="C181">
            <v>8013.8382560361351</v>
          </cell>
          <cell r="D181">
            <v>1.018</v>
          </cell>
          <cell r="E181">
            <v>1.0187999999999999</v>
          </cell>
        </row>
        <row r="182">
          <cell r="A182">
            <v>35320</v>
          </cell>
          <cell r="B182">
            <v>2.77</v>
          </cell>
          <cell r="C182">
            <v>8021.2377000258757</v>
          </cell>
          <cell r="D182">
            <v>1.0188999999999999</v>
          </cell>
          <cell r="E182">
            <v>1.0197000000000001</v>
          </cell>
        </row>
        <row r="183">
          <cell r="A183">
            <v>35321</v>
          </cell>
          <cell r="B183">
            <v>2.77</v>
          </cell>
          <cell r="C183">
            <v>8028.6439761688998</v>
          </cell>
          <cell r="D183">
            <v>1.0192000000000001</v>
          </cell>
          <cell r="E183">
            <v>1.02</v>
          </cell>
        </row>
        <row r="184">
          <cell r="A184">
            <v>35324</v>
          </cell>
          <cell r="B184">
            <v>2.74</v>
          </cell>
          <cell r="C184">
            <v>8035.9768043338008</v>
          </cell>
          <cell r="D184">
            <v>1.0184</v>
          </cell>
          <cell r="E184">
            <v>1.0192000000000001</v>
          </cell>
        </row>
        <row r="185">
          <cell r="A185">
            <v>35325</v>
          </cell>
          <cell r="B185">
            <v>2.71</v>
          </cell>
          <cell r="C185">
            <v>8043.2359700470488</v>
          </cell>
          <cell r="D185">
            <v>1.0186999999999999</v>
          </cell>
          <cell r="E185">
            <v>1.0195000000000001</v>
          </cell>
        </row>
        <row r="186">
          <cell r="A186">
            <v>35326</v>
          </cell>
          <cell r="B186">
            <v>2.73</v>
          </cell>
          <cell r="C186">
            <v>8050.5553147797909</v>
          </cell>
          <cell r="D186">
            <v>1.0187999999999999</v>
          </cell>
          <cell r="E186">
            <v>1.0196000000000001</v>
          </cell>
        </row>
        <row r="187">
          <cell r="A187">
            <v>35327</v>
          </cell>
          <cell r="B187">
            <v>2.74</v>
          </cell>
          <cell r="C187">
            <v>8057.9081553006226</v>
          </cell>
          <cell r="D187">
            <v>1.0187999999999999</v>
          </cell>
          <cell r="E187">
            <v>1.0196000000000001</v>
          </cell>
        </row>
        <row r="188">
          <cell r="A188">
            <v>35328</v>
          </cell>
          <cell r="B188">
            <v>2.7</v>
          </cell>
          <cell r="C188">
            <v>8065.1602726403926</v>
          </cell>
          <cell r="D188">
            <v>1.0190999999999999</v>
          </cell>
          <cell r="E188">
            <v>1.0199</v>
          </cell>
        </row>
        <row r="189">
          <cell r="A189">
            <v>35331</v>
          </cell>
          <cell r="B189">
            <v>2.65</v>
          </cell>
          <cell r="C189">
            <v>8072.284497547892</v>
          </cell>
          <cell r="D189">
            <v>1.0194000000000001</v>
          </cell>
          <cell r="E189">
            <v>1.0202</v>
          </cell>
        </row>
        <row r="190">
          <cell r="A190">
            <v>35332</v>
          </cell>
          <cell r="B190">
            <v>2.63</v>
          </cell>
          <cell r="C190">
            <v>8079.3612002907421</v>
          </cell>
          <cell r="D190">
            <v>1.0194000000000001</v>
          </cell>
          <cell r="E190">
            <v>1.0202</v>
          </cell>
        </row>
        <row r="191">
          <cell r="A191">
            <v>35333</v>
          </cell>
          <cell r="B191">
            <v>2.61</v>
          </cell>
          <cell r="C191">
            <v>8086.3902445349941</v>
          </cell>
          <cell r="D191">
            <v>1.0197000000000001</v>
          </cell>
          <cell r="E191">
            <v>1.0205</v>
          </cell>
        </row>
        <row r="192">
          <cell r="A192">
            <v>35334</v>
          </cell>
          <cell r="B192">
            <v>2.61</v>
          </cell>
          <cell r="C192">
            <v>8093.425404047739</v>
          </cell>
          <cell r="D192">
            <v>1.0197000000000001</v>
          </cell>
          <cell r="E192">
            <v>1.0205</v>
          </cell>
        </row>
        <row r="193">
          <cell r="A193">
            <v>35335</v>
          </cell>
          <cell r="B193">
            <v>2.6</v>
          </cell>
          <cell r="C193">
            <v>8100.4397060645797</v>
          </cell>
          <cell r="D193">
            <v>1.0202</v>
          </cell>
          <cell r="E193">
            <v>1.0209999999999999</v>
          </cell>
        </row>
        <row r="194">
          <cell r="A194">
            <v>35338</v>
          </cell>
          <cell r="B194">
            <v>2.5099999999999998</v>
          </cell>
          <cell r="C194">
            <v>8107.2170739519861</v>
          </cell>
          <cell r="D194">
            <v>1.0206999999999999</v>
          </cell>
          <cell r="E194">
            <v>1.0215000000000001</v>
          </cell>
        </row>
        <row r="195">
          <cell r="A195">
            <v>35339</v>
          </cell>
          <cell r="B195">
            <v>2.4700000000000002</v>
          </cell>
          <cell r="C195">
            <v>8113.8920160095404</v>
          </cell>
          <cell r="D195">
            <v>1.0206999999999999</v>
          </cell>
          <cell r="E195">
            <v>1.0215000000000001</v>
          </cell>
        </row>
        <row r="196">
          <cell r="A196">
            <v>35340</v>
          </cell>
          <cell r="B196">
            <v>2.4700000000000002</v>
          </cell>
          <cell r="C196">
            <v>8120.5724537693886</v>
          </cell>
          <cell r="D196">
            <v>1.0206999999999999</v>
          </cell>
          <cell r="E196">
            <v>1.0215000000000001</v>
          </cell>
        </row>
        <row r="197">
          <cell r="A197">
            <v>35342</v>
          </cell>
          <cell r="B197">
            <v>2.48</v>
          </cell>
          <cell r="C197">
            <v>8127.2854603311716</v>
          </cell>
          <cell r="D197">
            <v>1.0212000000000001</v>
          </cell>
          <cell r="E197">
            <v>1.022</v>
          </cell>
        </row>
        <row r="198">
          <cell r="A198">
            <v>35345</v>
          </cell>
          <cell r="B198">
            <v>2.4700000000000002</v>
          </cell>
          <cell r="C198">
            <v>8133.976925360178</v>
          </cell>
          <cell r="D198">
            <v>1.0217000000000001</v>
          </cell>
          <cell r="E198">
            <v>1.0225</v>
          </cell>
        </row>
        <row r="199">
          <cell r="A199">
            <v>35346</v>
          </cell>
          <cell r="B199">
            <v>2.48</v>
          </cell>
          <cell r="C199">
            <v>8140.7010129518094</v>
          </cell>
          <cell r="D199">
            <v>1.0217000000000001</v>
          </cell>
          <cell r="E199">
            <v>1.0225</v>
          </cell>
        </row>
        <row r="200">
          <cell r="A200">
            <v>35347</v>
          </cell>
          <cell r="B200">
            <v>2.4500000000000002</v>
          </cell>
          <cell r="C200">
            <v>8147.3492521123871</v>
          </cell>
          <cell r="D200">
            <v>1.0225</v>
          </cell>
          <cell r="E200">
            <v>1.0233000000000001</v>
          </cell>
        </row>
        <row r="201">
          <cell r="A201">
            <v>35348</v>
          </cell>
          <cell r="B201">
            <v>2.4700000000000002</v>
          </cell>
          <cell r="C201">
            <v>8154.0572363299598</v>
          </cell>
          <cell r="D201">
            <v>1.0239</v>
          </cell>
          <cell r="E201">
            <v>1.0246999999999999</v>
          </cell>
        </row>
        <row r="202">
          <cell r="A202">
            <v>35349</v>
          </cell>
          <cell r="B202">
            <v>2.5099999999999998</v>
          </cell>
          <cell r="C202">
            <v>8160.879464217689</v>
          </cell>
          <cell r="D202">
            <v>1.0246</v>
          </cell>
          <cell r="E202">
            <v>1.0254000000000001</v>
          </cell>
        </row>
        <row r="203">
          <cell r="A203">
            <v>35352</v>
          </cell>
          <cell r="B203">
            <v>2.5099999999999998</v>
          </cell>
          <cell r="C203">
            <v>8167.7074000360835</v>
          </cell>
          <cell r="D203">
            <v>1.0239</v>
          </cell>
          <cell r="E203">
            <v>1.0246999999999999</v>
          </cell>
        </row>
        <row r="204">
          <cell r="A204">
            <v>35353</v>
          </cell>
          <cell r="B204">
            <v>2.57</v>
          </cell>
          <cell r="C204">
            <v>8174.7044027087813</v>
          </cell>
          <cell r="D204">
            <v>1.0243</v>
          </cell>
          <cell r="E204">
            <v>1.0250999999999999</v>
          </cell>
        </row>
        <row r="205">
          <cell r="A205">
            <v>35354</v>
          </cell>
          <cell r="B205">
            <v>2.5299999999999998</v>
          </cell>
          <cell r="C205">
            <v>8181.5984034217327</v>
          </cell>
          <cell r="D205">
            <v>1.0245</v>
          </cell>
          <cell r="E205">
            <v>1.0253000000000001</v>
          </cell>
        </row>
        <row r="206">
          <cell r="A206">
            <v>35355</v>
          </cell>
          <cell r="B206">
            <v>2.56</v>
          </cell>
          <cell r="C206">
            <v>8188.5800340593196</v>
          </cell>
          <cell r="D206">
            <v>1.0242</v>
          </cell>
          <cell r="E206">
            <v>1.0249999999999999</v>
          </cell>
        </row>
        <row r="207">
          <cell r="A207">
            <v>35356</v>
          </cell>
          <cell r="B207">
            <v>2.52</v>
          </cell>
          <cell r="C207">
            <v>8195.4584412879285</v>
          </cell>
          <cell r="D207">
            <v>1.0244</v>
          </cell>
          <cell r="E207">
            <v>1.0251999999999999</v>
          </cell>
        </row>
        <row r="208">
          <cell r="A208">
            <v>35359</v>
          </cell>
          <cell r="B208">
            <v>2.4900000000000002</v>
          </cell>
          <cell r="C208">
            <v>8202.2606717941981</v>
          </cell>
          <cell r="D208">
            <v>1.0246</v>
          </cell>
          <cell r="E208">
            <v>1.0254000000000001</v>
          </cell>
        </row>
        <row r="209">
          <cell r="A209">
            <v>35360</v>
          </cell>
          <cell r="B209">
            <v>2.52</v>
          </cell>
          <cell r="C209">
            <v>8209.1505707585056</v>
          </cell>
          <cell r="D209">
            <v>1.0255000000000001</v>
          </cell>
          <cell r="E209">
            <v>1.0263</v>
          </cell>
        </row>
        <row r="210">
          <cell r="A210">
            <v>35361</v>
          </cell>
          <cell r="B210">
            <v>2.48</v>
          </cell>
          <cell r="C210">
            <v>8215.9368018969999</v>
          </cell>
          <cell r="D210">
            <v>1.0262</v>
          </cell>
          <cell r="E210">
            <v>1.0269999999999999</v>
          </cell>
        </row>
        <row r="211">
          <cell r="A211">
            <v>35362</v>
          </cell>
          <cell r="B211">
            <v>2.5</v>
          </cell>
          <cell r="C211">
            <v>8222.7834158985806</v>
          </cell>
          <cell r="D211">
            <v>1.0256000000000001</v>
          </cell>
          <cell r="E211">
            <v>1.0264</v>
          </cell>
        </row>
        <row r="212">
          <cell r="A212">
            <v>35363</v>
          </cell>
          <cell r="B212">
            <v>2.5099999999999998</v>
          </cell>
          <cell r="C212">
            <v>8229.6631446898828</v>
          </cell>
          <cell r="D212">
            <v>1.0264</v>
          </cell>
          <cell r="E212">
            <v>1.0271999999999999</v>
          </cell>
        </row>
        <row r="213">
          <cell r="A213">
            <v>35366</v>
          </cell>
          <cell r="B213">
            <v>2.5099999999999998</v>
          </cell>
          <cell r="C213">
            <v>8236.5486295209394</v>
          </cell>
          <cell r="D213">
            <v>1.0270999999999999</v>
          </cell>
          <cell r="E213">
            <v>1.0279</v>
          </cell>
        </row>
        <row r="214">
          <cell r="A214">
            <v>35367</v>
          </cell>
          <cell r="B214">
            <v>2.5299999999999998</v>
          </cell>
          <cell r="C214">
            <v>8243.4947855318351</v>
          </cell>
          <cell r="D214">
            <v>1.0277000000000001</v>
          </cell>
          <cell r="E214">
            <v>1.0285</v>
          </cell>
        </row>
        <row r="215">
          <cell r="A215">
            <v>35368</v>
          </cell>
          <cell r="B215">
            <v>2.54</v>
          </cell>
          <cell r="C215">
            <v>8250.4742777835854</v>
          </cell>
          <cell r="D215">
            <v>1.0266999999999999</v>
          </cell>
          <cell r="E215">
            <v>1.0275000000000001</v>
          </cell>
        </row>
        <row r="216">
          <cell r="A216">
            <v>35369</v>
          </cell>
          <cell r="B216">
            <v>2.65</v>
          </cell>
          <cell r="C216">
            <v>8257.7621967289615</v>
          </cell>
          <cell r="D216">
            <v>1.0267999999999999</v>
          </cell>
          <cell r="E216">
            <v>1.0276000000000001</v>
          </cell>
        </row>
        <row r="217">
          <cell r="A217">
            <v>35370</v>
          </cell>
          <cell r="B217">
            <v>2.67</v>
          </cell>
          <cell r="C217">
            <v>8265.1116050840501</v>
          </cell>
          <cell r="D217">
            <v>1.0271999999999999</v>
          </cell>
          <cell r="E217">
            <v>1.028</v>
          </cell>
        </row>
        <row r="218">
          <cell r="A218">
            <v>35373</v>
          </cell>
          <cell r="B218">
            <v>2.68</v>
          </cell>
          <cell r="C218">
            <v>8272.4951047845916</v>
          </cell>
          <cell r="D218">
            <v>1.0271999999999999</v>
          </cell>
          <cell r="E218">
            <v>1.028</v>
          </cell>
        </row>
        <row r="219">
          <cell r="A219">
            <v>35374</v>
          </cell>
          <cell r="B219">
            <v>2.73</v>
          </cell>
          <cell r="C219">
            <v>8280.0230753299456</v>
          </cell>
          <cell r="D219">
            <v>1.0271999999999999</v>
          </cell>
          <cell r="E219">
            <v>1.028</v>
          </cell>
        </row>
        <row r="220">
          <cell r="A220">
            <v>35375</v>
          </cell>
          <cell r="B220">
            <v>2.69</v>
          </cell>
          <cell r="C220">
            <v>8287.4474960208263</v>
          </cell>
          <cell r="D220">
            <v>1.0271999999999999</v>
          </cell>
          <cell r="E220">
            <v>1.028</v>
          </cell>
        </row>
        <row r="221">
          <cell r="A221">
            <v>35376</v>
          </cell>
          <cell r="B221">
            <v>2.72</v>
          </cell>
          <cell r="C221">
            <v>8294.961448417218</v>
          </cell>
          <cell r="D221">
            <v>1.028</v>
          </cell>
          <cell r="E221">
            <v>1.0287999999999999</v>
          </cell>
        </row>
        <row r="222">
          <cell r="A222">
            <v>35377</v>
          </cell>
          <cell r="B222">
            <v>2.7</v>
          </cell>
          <cell r="C222">
            <v>8302.4269137207921</v>
          </cell>
          <cell r="D222">
            <v>1.0286999999999999</v>
          </cell>
          <cell r="E222">
            <v>1.0295000000000001</v>
          </cell>
        </row>
        <row r="223">
          <cell r="A223">
            <v>35380</v>
          </cell>
          <cell r="B223">
            <v>2.71</v>
          </cell>
          <cell r="C223">
            <v>8309.9267726995186</v>
          </cell>
          <cell r="D223">
            <v>1.0288999999999999</v>
          </cell>
          <cell r="E223">
            <v>1.0297000000000001</v>
          </cell>
        </row>
        <row r="224">
          <cell r="A224">
            <v>35381</v>
          </cell>
          <cell r="B224">
            <v>2.7</v>
          </cell>
          <cell r="C224">
            <v>8317.405706794947</v>
          </cell>
          <cell r="D224">
            <v>1.0303</v>
          </cell>
          <cell r="E224">
            <v>1.0310999999999999</v>
          </cell>
        </row>
        <row r="225">
          <cell r="A225">
            <v>35382</v>
          </cell>
          <cell r="B225">
            <v>2.67</v>
          </cell>
          <cell r="C225">
            <v>8324.8081978739956</v>
          </cell>
          <cell r="D225">
            <v>1.0301</v>
          </cell>
          <cell r="E225">
            <v>1.0308999999999999</v>
          </cell>
        </row>
        <row r="226">
          <cell r="A226">
            <v>35383</v>
          </cell>
          <cell r="B226">
            <v>2.68</v>
          </cell>
          <cell r="C226">
            <v>8332.2450265307634</v>
          </cell>
          <cell r="D226">
            <v>1.0297000000000001</v>
          </cell>
          <cell r="E226">
            <v>1.0305</v>
          </cell>
        </row>
        <row r="227">
          <cell r="A227">
            <v>35387</v>
          </cell>
          <cell r="B227">
            <v>2.67</v>
          </cell>
          <cell r="C227">
            <v>8339.6607246043768</v>
          </cell>
          <cell r="D227">
            <v>1.0296000000000001</v>
          </cell>
          <cell r="E227">
            <v>1.0304</v>
          </cell>
        </row>
        <row r="228">
          <cell r="A228">
            <v>35388</v>
          </cell>
          <cell r="B228">
            <v>2.67</v>
          </cell>
          <cell r="C228">
            <v>8347.0830226492744</v>
          </cell>
          <cell r="D228">
            <v>1.0295000000000001</v>
          </cell>
          <cell r="E228">
            <v>1.0303</v>
          </cell>
        </row>
        <row r="229">
          <cell r="A229">
            <v>35389</v>
          </cell>
          <cell r="B229">
            <v>2.67</v>
          </cell>
          <cell r="C229">
            <v>8354.5119265394333</v>
          </cell>
          <cell r="D229">
            <v>1.03</v>
          </cell>
          <cell r="E229">
            <v>1.0307999999999999</v>
          </cell>
        </row>
        <row r="230">
          <cell r="A230">
            <v>35390</v>
          </cell>
          <cell r="B230">
            <v>2.66</v>
          </cell>
          <cell r="C230">
            <v>8361.9195937809654</v>
          </cell>
          <cell r="D230">
            <v>1.0303</v>
          </cell>
          <cell r="E230">
            <v>1.0310999999999999</v>
          </cell>
        </row>
        <row r="231">
          <cell r="A231">
            <v>35391</v>
          </cell>
          <cell r="B231">
            <v>2.66</v>
          </cell>
          <cell r="C231">
            <v>8369.3338291541186</v>
          </cell>
          <cell r="D231">
            <v>1.0303</v>
          </cell>
          <cell r="E231">
            <v>1.0310999999999999</v>
          </cell>
        </row>
        <row r="232">
          <cell r="A232">
            <v>35394</v>
          </cell>
          <cell r="B232">
            <v>2.66</v>
          </cell>
          <cell r="C232">
            <v>8376.7546384826346</v>
          </cell>
          <cell r="D232">
            <v>1.0303</v>
          </cell>
          <cell r="E232">
            <v>1.0310999999999999</v>
          </cell>
        </row>
        <row r="233">
          <cell r="A233">
            <v>35395</v>
          </cell>
          <cell r="B233">
            <v>2.66</v>
          </cell>
          <cell r="C233">
            <v>8384.1820275954233</v>
          </cell>
          <cell r="D233">
            <v>1.0311999999999999</v>
          </cell>
          <cell r="E233">
            <v>1.032</v>
          </cell>
        </row>
        <row r="234">
          <cell r="A234">
            <v>35396</v>
          </cell>
          <cell r="B234">
            <v>2.63</v>
          </cell>
          <cell r="C234">
            <v>8391.5321605062818</v>
          </cell>
          <cell r="D234">
            <v>1.0316000000000001</v>
          </cell>
          <cell r="E234">
            <v>1.0324</v>
          </cell>
        </row>
        <row r="235">
          <cell r="A235">
            <v>35397</v>
          </cell>
          <cell r="B235">
            <v>2.64</v>
          </cell>
          <cell r="C235">
            <v>8398.9167088075264</v>
          </cell>
          <cell r="D235">
            <v>1.032</v>
          </cell>
          <cell r="E235">
            <v>1.0327999999999999</v>
          </cell>
        </row>
        <row r="236">
          <cell r="A236">
            <v>35398</v>
          </cell>
          <cell r="B236">
            <v>2.5099999999999998</v>
          </cell>
          <cell r="C236">
            <v>8405.943802453894</v>
          </cell>
          <cell r="D236">
            <v>1.0324</v>
          </cell>
          <cell r="E236">
            <v>1.0331999999999999</v>
          </cell>
        </row>
        <row r="237">
          <cell r="A237">
            <v>35401</v>
          </cell>
          <cell r="B237">
            <v>2.52</v>
          </cell>
          <cell r="C237">
            <v>8413.0047952479545</v>
          </cell>
          <cell r="D237">
            <v>1.0323</v>
          </cell>
          <cell r="E237">
            <v>1.0330999999999999</v>
          </cell>
        </row>
        <row r="238">
          <cell r="A238">
            <v>35402</v>
          </cell>
          <cell r="B238">
            <v>2.4900000000000002</v>
          </cell>
          <cell r="C238">
            <v>8419.9875892280106</v>
          </cell>
          <cell r="D238">
            <v>1.0323</v>
          </cell>
          <cell r="E238">
            <v>1.0330999999999999</v>
          </cell>
        </row>
        <row r="239">
          <cell r="A239">
            <v>35403</v>
          </cell>
          <cell r="B239">
            <v>2.4900000000000002</v>
          </cell>
          <cell r="C239">
            <v>8426.9761789270706</v>
          </cell>
          <cell r="D239">
            <v>1.0329999999999999</v>
          </cell>
          <cell r="E239">
            <v>1.0338000000000001</v>
          </cell>
        </row>
        <row r="240">
          <cell r="A240">
            <v>35404</v>
          </cell>
          <cell r="B240">
            <v>2.5299999999999998</v>
          </cell>
          <cell r="C240">
            <v>8434.0829288379664</v>
          </cell>
          <cell r="D240">
            <v>1.0338000000000001</v>
          </cell>
          <cell r="E240">
            <v>1.0346</v>
          </cell>
        </row>
        <row r="241">
          <cell r="A241">
            <v>35405</v>
          </cell>
          <cell r="B241">
            <v>2.5</v>
          </cell>
          <cell r="C241">
            <v>8441.1113312786638</v>
          </cell>
          <cell r="D241">
            <v>1.0343</v>
          </cell>
          <cell r="E241">
            <v>1.0350999999999999</v>
          </cell>
        </row>
        <row r="242">
          <cell r="A242">
            <v>35408</v>
          </cell>
          <cell r="B242">
            <v>2.5099999999999998</v>
          </cell>
          <cell r="C242">
            <v>8448.1737277591656</v>
          </cell>
          <cell r="D242">
            <v>1.0342</v>
          </cell>
          <cell r="E242">
            <v>1.0349999999999999</v>
          </cell>
        </row>
        <row r="243">
          <cell r="A243">
            <v>35409</v>
          </cell>
          <cell r="B243">
            <v>2.52</v>
          </cell>
          <cell r="C243">
            <v>8455.2701936904832</v>
          </cell>
          <cell r="D243">
            <v>1.0350999999999999</v>
          </cell>
          <cell r="E243">
            <v>1.0359</v>
          </cell>
        </row>
        <row r="244">
          <cell r="A244">
            <v>35410</v>
          </cell>
          <cell r="B244">
            <v>2.52</v>
          </cell>
          <cell r="C244">
            <v>8462.3726206531828</v>
          </cell>
          <cell r="D244">
            <v>1.0361</v>
          </cell>
          <cell r="E244">
            <v>1.0368999999999999</v>
          </cell>
        </row>
        <row r="245">
          <cell r="A245">
            <v>35411</v>
          </cell>
          <cell r="B245">
            <v>2.5299999999999998</v>
          </cell>
          <cell r="C245">
            <v>8469.5092215632667</v>
          </cell>
          <cell r="D245">
            <v>1.0367999999999999</v>
          </cell>
          <cell r="E245">
            <v>1.0376000000000001</v>
          </cell>
        </row>
        <row r="246">
          <cell r="A246">
            <v>35412</v>
          </cell>
          <cell r="B246">
            <v>2.54</v>
          </cell>
          <cell r="C246">
            <v>8476.68007270419</v>
          </cell>
          <cell r="D246">
            <v>1.0373000000000001</v>
          </cell>
          <cell r="E246">
            <v>1.0381</v>
          </cell>
        </row>
        <row r="247">
          <cell r="A247">
            <v>35415</v>
          </cell>
          <cell r="B247">
            <v>2.54</v>
          </cell>
          <cell r="C247">
            <v>8483.8569951657464</v>
          </cell>
          <cell r="D247">
            <v>1.0381</v>
          </cell>
          <cell r="E247">
            <v>1.0388999999999999</v>
          </cell>
        </row>
        <row r="248">
          <cell r="A248">
            <v>35416</v>
          </cell>
          <cell r="B248">
            <v>2.5499999999999998</v>
          </cell>
          <cell r="C248">
            <v>8491.0682736116378</v>
          </cell>
          <cell r="D248">
            <v>1.0399</v>
          </cell>
          <cell r="E248">
            <v>1.0407</v>
          </cell>
        </row>
        <row r="249">
          <cell r="A249">
            <v>35417</v>
          </cell>
          <cell r="B249">
            <v>2.61</v>
          </cell>
          <cell r="C249">
            <v>8498.4555030096799</v>
          </cell>
          <cell r="D249">
            <v>1.0375000000000001</v>
          </cell>
          <cell r="E249">
            <v>1.0383</v>
          </cell>
        </row>
        <row r="250">
          <cell r="A250">
            <v>35418</v>
          </cell>
          <cell r="B250">
            <v>2.56</v>
          </cell>
          <cell r="C250">
            <v>8505.7075183722482</v>
          </cell>
          <cell r="D250">
            <v>1.0376000000000001</v>
          </cell>
          <cell r="E250">
            <v>1.0384</v>
          </cell>
        </row>
        <row r="251">
          <cell r="A251">
            <v>35419</v>
          </cell>
          <cell r="B251">
            <v>2.57</v>
          </cell>
          <cell r="C251">
            <v>8512.994074479655</v>
          </cell>
          <cell r="D251">
            <v>1.0379</v>
          </cell>
          <cell r="E251">
            <v>1.0387</v>
          </cell>
        </row>
        <row r="252">
          <cell r="A252">
            <v>35422</v>
          </cell>
          <cell r="B252">
            <v>2.58</v>
          </cell>
          <cell r="C252">
            <v>8520.3152493837079</v>
          </cell>
          <cell r="D252">
            <v>1.038</v>
          </cell>
          <cell r="E252">
            <v>1.0387999999999999</v>
          </cell>
        </row>
        <row r="253">
          <cell r="A253">
            <v>35423</v>
          </cell>
          <cell r="B253">
            <v>2.58</v>
          </cell>
          <cell r="C253">
            <v>8527.6427204981792</v>
          </cell>
          <cell r="D253">
            <v>1.0382</v>
          </cell>
          <cell r="E253">
            <v>1.0389999999999999</v>
          </cell>
        </row>
        <row r="254">
          <cell r="A254">
            <v>35425</v>
          </cell>
          <cell r="B254">
            <v>2.57</v>
          </cell>
          <cell r="C254">
            <v>8534.9480677620722</v>
          </cell>
          <cell r="D254">
            <v>1.0381</v>
          </cell>
          <cell r="E254">
            <v>1.0388999999999999</v>
          </cell>
        </row>
        <row r="255">
          <cell r="A255">
            <v>35426</v>
          </cell>
          <cell r="B255">
            <v>2.56</v>
          </cell>
          <cell r="C255">
            <v>8542.2312234465626</v>
          </cell>
          <cell r="D255">
            <v>1.0391999999999999</v>
          </cell>
          <cell r="E255">
            <v>1.04</v>
          </cell>
        </row>
        <row r="256">
          <cell r="A256">
            <v>35429</v>
          </cell>
          <cell r="B256">
            <v>2.5</v>
          </cell>
          <cell r="C256">
            <v>8549.3497494661005</v>
          </cell>
          <cell r="D256">
            <v>1.0386</v>
          </cell>
          <cell r="E256">
            <v>1.0394000000000001</v>
          </cell>
        </row>
        <row r="257">
          <cell r="A257">
            <v>35430</v>
          </cell>
          <cell r="B257">
            <v>2.5</v>
          </cell>
          <cell r="C257">
            <v>8556.4742075906543</v>
          </cell>
          <cell r="D257">
            <v>1.0386</v>
          </cell>
          <cell r="E257">
            <v>1.0394000000000001</v>
          </cell>
        </row>
        <row r="258">
          <cell r="A258">
            <v>35432</v>
          </cell>
          <cell r="B258">
            <v>2.3199999999999998</v>
          </cell>
          <cell r="C258">
            <v>8563.0912143111909</v>
          </cell>
          <cell r="D258">
            <v>1.0387</v>
          </cell>
          <cell r="E258">
            <v>1.0395000000000001</v>
          </cell>
        </row>
        <row r="259">
          <cell r="A259">
            <v>35433</v>
          </cell>
          <cell r="B259">
            <v>2.31</v>
          </cell>
          <cell r="C259">
            <v>8569.6847945462105</v>
          </cell>
          <cell r="D259">
            <v>1.0389999999999999</v>
          </cell>
          <cell r="E259">
            <v>1.0398000000000001</v>
          </cell>
        </row>
        <row r="260">
          <cell r="A260">
            <v>35436</v>
          </cell>
          <cell r="B260">
            <v>2.31</v>
          </cell>
          <cell r="C260">
            <v>8576.2834518380114</v>
          </cell>
          <cell r="D260">
            <v>1.0397000000000001</v>
          </cell>
          <cell r="E260">
            <v>1.0405</v>
          </cell>
        </row>
        <row r="261">
          <cell r="A261">
            <v>35437</v>
          </cell>
          <cell r="B261">
            <v>2.31</v>
          </cell>
          <cell r="C261">
            <v>8582.8871900959257</v>
          </cell>
          <cell r="D261">
            <v>1.0397000000000001</v>
          </cell>
          <cell r="E261">
            <v>1.0405</v>
          </cell>
        </row>
        <row r="262">
          <cell r="A262">
            <v>35438</v>
          </cell>
          <cell r="B262">
            <v>2.31</v>
          </cell>
          <cell r="C262">
            <v>8589.4960132322994</v>
          </cell>
          <cell r="D262">
            <v>1.0402</v>
          </cell>
          <cell r="E262">
            <v>1.0409999999999999</v>
          </cell>
        </row>
        <row r="263">
          <cell r="A263">
            <v>35439</v>
          </cell>
          <cell r="B263">
            <v>2.31</v>
          </cell>
          <cell r="C263">
            <v>8596.1099251624873</v>
          </cell>
          <cell r="D263">
            <v>1.0407</v>
          </cell>
          <cell r="E263">
            <v>1.0415000000000001</v>
          </cell>
        </row>
        <row r="264">
          <cell r="A264">
            <v>35440</v>
          </cell>
          <cell r="B264">
            <v>2.33</v>
          </cell>
          <cell r="C264">
            <v>8602.7862372043637</v>
          </cell>
          <cell r="D264">
            <v>1.0406</v>
          </cell>
          <cell r="E264">
            <v>1.0414000000000001</v>
          </cell>
        </row>
        <row r="265">
          <cell r="A265">
            <v>35443</v>
          </cell>
          <cell r="B265">
            <v>2.33</v>
          </cell>
          <cell r="C265">
            <v>8609.4677345152595</v>
          </cell>
          <cell r="D265">
            <v>1.0411999999999999</v>
          </cell>
          <cell r="E265">
            <v>1.042</v>
          </cell>
        </row>
        <row r="266">
          <cell r="A266">
            <v>35444</v>
          </cell>
          <cell r="B266">
            <v>2.33</v>
          </cell>
          <cell r="C266">
            <v>8616.1544211223991</v>
          </cell>
          <cell r="D266">
            <v>1.0414000000000001</v>
          </cell>
          <cell r="E266">
            <v>1.0422</v>
          </cell>
        </row>
        <row r="267">
          <cell r="A267">
            <v>35445</v>
          </cell>
          <cell r="B267">
            <v>2.33</v>
          </cell>
          <cell r="C267">
            <v>8622.8463010561372</v>
          </cell>
          <cell r="D267">
            <v>1.0418000000000001</v>
          </cell>
          <cell r="E267">
            <v>1.0426</v>
          </cell>
        </row>
        <row r="268">
          <cell r="A268">
            <v>35446</v>
          </cell>
          <cell r="B268">
            <v>2.33</v>
          </cell>
          <cell r="C268">
            <v>8629.5433783499575</v>
          </cell>
          <cell r="D268">
            <v>1.0427999999999999</v>
          </cell>
          <cell r="E268">
            <v>1.0436000000000001</v>
          </cell>
        </row>
        <row r="269">
          <cell r="A269">
            <v>35447</v>
          </cell>
          <cell r="B269">
            <v>2.34</v>
          </cell>
          <cell r="C269">
            <v>8636.2744221850699</v>
          </cell>
          <cell r="D269">
            <v>1.0430999999999999</v>
          </cell>
          <cell r="E269">
            <v>1.0439000000000001</v>
          </cell>
        </row>
        <row r="270">
          <cell r="A270">
            <v>35450</v>
          </cell>
          <cell r="B270">
            <v>2.34</v>
          </cell>
          <cell r="C270">
            <v>8643.0107162343738</v>
          </cell>
          <cell r="D270">
            <v>1.0424</v>
          </cell>
          <cell r="E270">
            <v>1.0431999999999999</v>
          </cell>
        </row>
        <row r="271">
          <cell r="A271">
            <v>35451</v>
          </cell>
          <cell r="B271">
            <v>2.33</v>
          </cell>
          <cell r="C271">
            <v>8649.7234545573156</v>
          </cell>
          <cell r="D271">
            <v>1.0427</v>
          </cell>
          <cell r="E271">
            <v>1.0435000000000001</v>
          </cell>
        </row>
        <row r="272">
          <cell r="A272">
            <v>35452</v>
          </cell>
          <cell r="B272">
            <v>2.33</v>
          </cell>
          <cell r="C272">
            <v>8656.4414064403554</v>
          </cell>
          <cell r="D272">
            <v>1.0427999999999999</v>
          </cell>
          <cell r="E272">
            <v>1.0436000000000001</v>
          </cell>
        </row>
        <row r="273">
          <cell r="A273">
            <v>35453</v>
          </cell>
          <cell r="B273">
            <v>2.34</v>
          </cell>
          <cell r="C273">
            <v>8663.1934307373795</v>
          </cell>
          <cell r="D273">
            <v>1.0429999999999999</v>
          </cell>
          <cell r="E273">
            <v>1.0438000000000001</v>
          </cell>
        </row>
        <row r="274">
          <cell r="A274">
            <v>35454</v>
          </cell>
          <cell r="B274">
            <v>2.35</v>
          </cell>
          <cell r="C274">
            <v>8669.9795989247905</v>
          </cell>
          <cell r="D274">
            <v>1.0432999999999999</v>
          </cell>
          <cell r="E274">
            <v>1.0441</v>
          </cell>
        </row>
        <row r="275">
          <cell r="A275">
            <v>35457</v>
          </cell>
          <cell r="B275">
            <v>2.34</v>
          </cell>
          <cell r="C275">
            <v>8676.7421830119511</v>
          </cell>
          <cell r="D275">
            <v>1.0432999999999999</v>
          </cell>
          <cell r="E275">
            <v>1.0441</v>
          </cell>
        </row>
        <row r="276">
          <cell r="A276">
            <v>35458</v>
          </cell>
          <cell r="B276">
            <v>2.38</v>
          </cell>
          <cell r="C276">
            <v>8683.6257318104745</v>
          </cell>
          <cell r="D276">
            <v>1.0441</v>
          </cell>
          <cell r="E276">
            <v>1.0448999999999999</v>
          </cell>
        </row>
        <row r="277">
          <cell r="A277">
            <v>35459</v>
          </cell>
          <cell r="B277">
            <v>2.34</v>
          </cell>
          <cell r="C277">
            <v>8690.3989598812859</v>
          </cell>
          <cell r="D277">
            <v>1.0448</v>
          </cell>
          <cell r="E277">
            <v>1.0456000000000001</v>
          </cell>
        </row>
        <row r="278">
          <cell r="A278">
            <v>35460</v>
          </cell>
          <cell r="B278">
            <v>2.4300000000000002</v>
          </cell>
          <cell r="C278">
            <v>8697.4381830387902</v>
          </cell>
          <cell r="D278">
            <v>1.0452999999999999</v>
          </cell>
          <cell r="E278">
            <v>1.0461</v>
          </cell>
        </row>
        <row r="279">
          <cell r="A279">
            <v>35461</v>
          </cell>
          <cell r="B279">
            <v>2.75</v>
          </cell>
          <cell r="C279">
            <v>8705.4108347065758</v>
          </cell>
          <cell r="D279">
            <v>1.0452999999999999</v>
          </cell>
          <cell r="E279">
            <v>1.0461</v>
          </cell>
        </row>
        <row r="280">
          <cell r="A280">
            <v>35464</v>
          </cell>
          <cell r="B280">
            <v>2.75</v>
          </cell>
          <cell r="C280">
            <v>8713.3907946383897</v>
          </cell>
          <cell r="D280">
            <v>1.0448999999999999</v>
          </cell>
          <cell r="E280">
            <v>1.0457000000000001</v>
          </cell>
        </row>
        <row r="281">
          <cell r="A281">
            <v>35465</v>
          </cell>
          <cell r="B281">
            <v>2.77</v>
          </cell>
          <cell r="C281">
            <v>8721.4361588054398</v>
          </cell>
          <cell r="D281">
            <v>1.0455000000000001</v>
          </cell>
          <cell r="E281">
            <v>1.0463</v>
          </cell>
        </row>
        <row r="282">
          <cell r="A282">
            <v>35466</v>
          </cell>
          <cell r="B282">
            <v>2.76</v>
          </cell>
          <cell r="C282">
            <v>8729.4598800715412</v>
          </cell>
          <cell r="D282">
            <v>1.0462</v>
          </cell>
          <cell r="E282">
            <v>1.0469999999999999</v>
          </cell>
        </row>
        <row r="283">
          <cell r="A283">
            <v>35467</v>
          </cell>
          <cell r="B283">
            <v>2.77</v>
          </cell>
          <cell r="C283">
            <v>8737.520081360808</v>
          </cell>
          <cell r="D283">
            <v>1.0464</v>
          </cell>
          <cell r="E283">
            <v>1.0471999999999999</v>
          </cell>
        </row>
        <row r="284">
          <cell r="A284">
            <v>35468</v>
          </cell>
          <cell r="B284">
            <v>2.77</v>
          </cell>
          <cell r="C284">
            <v>8745.587724902598</v>
          </cell>
          <cell r="D284">
            <v>1.0471999999999999</v>
          </cell>
          <cell r="E284">
            <v>1.048</v>
          </cell>
        </row>
        <row r="285">
          <cell r="A285">
            <v>35473</v>
          </cell>
          <cell r="B285">
            <v>2.77</v>
          </cell>
          <cell r="C285">
            <v>8753.662817568591</v>
          </cell>
          <cell r="D285">
            <v>1.0468</v>
          </cell>
          <cell r="E285">
            <v>1.0476000000000001</v>
          </cell>
        </row>
        <row r="286">
          <cell r="A286">
            <v>35474</v>
          </cell>
          <cell r="B286">
            <v>2.79</v>
          </cell>
          <cell r="C286">
            <v>8761.8037239889309</v>
          </cell>
          <cell r="D286">
            <v>1.0479000000000001</v>
          </cell>
          <cell r="E286">
            <v>1.0487</v>
          </cell>
        </row>
        <row r="287">
          <cell r="A287">
            <v>35475</v>
          </cell>
          <cell r="B287">
            <v>2.79</v>
          </cell>
          <cell r="C287">
            <v>8769.9522014522408</v>
          </cell>
          <cell r="D287">
            <v>1.0487</v>
          </cell>
          <cell r="E287">
            <v>1.0495000000000001</v>
          </cell>
        </row>
        <row r="288">
          <cell r="A288">
            <v>35478</v>
          </cell>
          <cell r="B288">
            <v>2.77</v>
          </cell>
          <cell r="C288">
            <v>8778.049790651583</v>
          </cell>
          <cell r="D288">
            <v>1.0483</v>
          </cell>
          <cell r="E288">
            <v>1.0490999999999999</v>
          </cell>
        </row>
        <row r="289">
          <cell r="A289">
            <v>35479</v>
          </cell>
          <cell r="B289">
            <v>2.77</v>
          </cell>
          <cell r="C289">
            <v>8786.1548566249512</v>
          </cell>
          <cell r="D289">
            <v>1.0487</v>
          </cell>
          <cell r="E289">
            <v>1.0495000000000001</v>
          </cell>
        </row>
        <row r="290">
          <cell r="A290">
            <v>35480</v>
          </cell>
          <cell r="B290">
            <v>2.76</v>
          </cell>
          <cell r="C290">
            <v>8794.2381190930464</v>
          </cell>
          <cell r="D290">
            <v>1.0496000000000001</v>
          </cell>
          <cell r="E290">
            <v>1.0504</v>
          </cell>
        </row>
        <row r="291">
          <cell r="A291">
            <v>35481</v>
          </cell>
          <cell r="B291">
            <v>2.75</v>
          </cell>
          <cell r="C291">
            <v>8802.299504035549</v>
          </cell>
          <cell r="D291">
            <v>1.0497000000000001</v>
          </cell>
          <cell r="E291">
            <v>1.0505</v>
          </cell>
        </row>
        <row r="292">
          <cell r="A292">
            <v>35482</v>
          </cell>
          <cell r="B292">
            <v>2.75</v>
          </cell>
          <cell r="C292">
            <v>8810.3682785809142</v>
          </cell>
          <cell r="D292">
            <v>1.05</v>
          </cell>
          <cell r="E292">
            <v>1.0508</v>
          </cell>
        </row>
        <row r="293">
          <cell r="A293">
            <v>35485</v>
          </cell>
          <cell r="B293">
            <v>2.74</v>
          </cell>
          <cell r="C293">
            <v>8818.415081608684</v>
          </cell>
          <cell r="D293">
            <v>1.0499000000000001</v>
          </cell>
          <cell r="E293">
            <v>1.0507</v>
          </cell>
        </row>
        <row r="294">
          <cell r="A294">
            <v>35486</v>
          </cell>
          <cell r="B294">
            <v>2.73</v>
          </cell>
          <cell r="C294">
            <v>8826.4398393329484</v>
          </cell>
          <cell r="D294">
            <v>1.0503</v>
          </cell>
          <cell r="E294">
            <v>1.0510999999999999</v>
          </cell>
        </row>
        <row r="295">
          <cell r="A295">
            <v>35487</v>
          </cell>
          <cell r="B295">
            <v>2.72</v>
          </cell>
          <cell r="C295">
            <v>8834.4424781206089</v>
          </cell>
          <cell r="D295">
            <v>1.0508999999999999</v>
          </cell>
          <cell r="E295">
            <v>1.0517000000000001</v>
          </cell>
        </row>
        <row r="296">
          <cell r="A296">
            <v>35488</v>
          </cell>
          <cell r="B296">
            <v>2.71</v>
          </cell>
          <cell r="C296">
            <v>8842.42292449251</v>
          </cell>
          <cell r="D296">
            <v>1.0508999999999999</v>
          </cell>
          <cell r="E296">
            <v>1.0515000000000001</v>
          </cell>
        </row>
        <row r="297">
          <cell r="A297">
            <v>35489</v>
          </cell>
          <cell r="B297">
            <v>2.56</v>
          </cell>
          <cell r="C297">
            <v>8849.9684587214106</v>
          </cell>
          <cell r="D297">
            <v>1.0507</v>
          </cell>
          <cell r="E297">
            <v>1.0515000000000001</v>
          </cell>
        </row>
        <row r="298">
          <cell r="A298">
            <v>35492</v>
          </cell>
          <cell r="B298">
            <v>2.57</v>
          </cell>
          <cell r="C298">
            <v>8857.549931701049</v>
          </cell>
          <cell r="D298">
            <v>1.0507</v>
          </cell>
          <cell r="E298">
            <v>1.0515000000000001</v>
          </cell>
        </row>
        <row r="299">
          <cell r="A299">
            <v>35493</v>
          </cell>
          <cell r="B299">
            <v>2.5499999999999998</v>
          </cell>
          <cell r="C299">
            <v>8865.0788491429958</v>
          </cell>
          <cell r="D299">
            <v>1.0508999999999999</v>
          </cell>
          <cell r="E299">
            <v>1.0517000000000001</v>
          </cell>
        </row>
        <row r="300">
          <cell r="A300">
            <v>35494</v>
          </cell>
          <cell r="B300">
            <v>2.5499999999999998</v>
          </cell>
          <cell r="C300">
            <v>8872.6141661647671</v>
          </cell>
          <cell r="D300">
            <v>1.0518000000000001</v>
          </cell>
          <cell r="E300">
            <v>1.0526</v>
          </cell>
        </row>
        <row r="301">
          <cell r="A301">
            <v>35495</v>
          </cell>
          <cell r="B301">
            <v>2.56</v>
          </cell>
          <cell r="C301">
            <v>8880.185463586562</v>
          </cell>
          <cell r="D301">
            <v>1.0522</v>
          </cell>
          <cell r="E301">
            <v>1.0529999999999999</v>
          </cell>
        </row>
        <row r="302">
          <cell r="A302">
            <v>35496</v>
          </cell>
          <cell r="B302">
            <v>2.57</v>
          </cell>
          <cell r="C302">
            <v>8887.7928224670359</v>
          </cell>
          <cell r="D302">
            <v>1.0524</v>
          </cell>
          <cell r="E302">
            <v>1.0531999999999999</v>
          </cell>
        </row>
        <row r="303">
          <cell r="A303">
            <v>35499</v>
          </cell>
          <cell r="B303">
            <v>2.56</v>
          </cell>
          <cell r="C303">
            <v>8895.3770723422076</v>
          </cell>
          <cell r="D303">
            <v>1.0524</v>
          </cell>
          <cell r="E303">
            <v>1.0531999999999999</v>
          </cell>
        </row>
        <row r="304">
          <cell r="A304">
            <v>35500</v>
          </cell>
          <cell r="B304">
            <v>2.57</v>
          </cell>
          <cell r="C304">
            <v>8902.997445367515</v>
          </cell>
          <cell r="D304">
            <v>1.0530999999999999</v>
          </cell>
          <cell r="E304">
            <v>1.0539000000000001</v>
          </cell>
        </row>
        <row r="305">
          <cell r="A305">
            <v>35501</v>
          </cell>
          <cell r="B305">
            <v>2.56</v>
          </cell>
          <cell r="C305">
            <v>8910.5946698542284</v>
          </cell>
          <cell r="D305">
            <v>1.0536000000000001</v>
          </cell>
          <cell r="E305">
            <v>1.0544</v>
          </cell>
        </row>
        <row r="306">
          <cell r="A306">
            <v>35502</v>
          </cell>
          <cell r="B306">
            <v>2.57</v>
          </cell>
          <cell r="C306">
            <v>8918.2280792880701</v>
          </cell>
          <cell r="D306">
            <v>1.0548999999999999</v>
          </cell>
          <cell r="E306">
            <v>1.0557000000000001</v>
          </cell>
        </row>
        <row r="307">
          <cell r="A307">
            <v>35503</v>
          </cell>
          <cell r="B307">
            <v>2.57</v>
          </cell>
          <cell r="C307">
            <v>8925.8680280093267</v>
          </cell>
          <cell r="D307">
            <v>1.0546</v>
          </cell>
          <cell r="E307">
            <v>1.0553999999999999</v>
          </cell>
        </row>
        <row r="308">
          <cell r="A308">
            <v>35504</v>
          </cell>
          <cell r="D308">
            <v>1.0546</v>
          </cell>
          <cell r="E308">
            <v>1.0553999999999999</v>
          </cell>
        </row>
        <row r="309">
          <cell r="A309">
            <v>35505</v>
          </cell>
          <cell r="D309">
            <v>1.0546</v>
          </cell>
          <cell r="E309">
            <v>1.0553999999999999</v>
          </cell>
        </row>
        <row r="310">
          <cell r="A310">
            <v>35506</v>
          </cell>
          <cell r="B310">
            <v>2.57</v>
          </cell>
          <cell r="C310">
            <v>8933.514521619989</v>
          </cell>
          <cell r="D310">
            <v>1.0573999999999999</v>
          </cell>
          <cell r="E310">
            <v>1.0582</v>
          </cell>
        </row>
        <row r="311">
          <cell r="A311">
            <v>35507</v>
          </cell>
          <cell r="B311">
            <v>2.57</v>
          </cell>
          <cell r="C311">
            <v>8941.1675657268443</v>
          </cell>
          <cell r="D311">
            <v>1.0581</v>
          </cell>
          <cell r="E311">
            <v>1.0589</v>
          </cell>
        </row>
        <row r="312">
          <cell r="A312">
            <v>35508</v>
          </cell>
          <cell r="B312">
            <v>2.56</v>
          </cell>
          <cell r="C312">
            <v>8948.7973620495977</v>
          </cell>
          <cell r="D312">
            <v>1.0597000000000001</v>
          </cell>
          <cell r="E312">
            <v>1.0605</v>
          </cell>
        </row>
        <row r="313">
          <cell r="A313">
            <v>35509</v>
          </cell>
          <cell r="B313">
            <v>2.56</v>
          </cell>
          <cell r="C313">
            <v>8956.4336691318804</v>
          </cell>
          <cell r="D313">
            <v>1.0593999999999999</v>
          </cell>
          <cell r="E313">
            <v>1.0602</v>
          </cell>
        </row>
        <row r="314">
          <cell r="A314">
            <v>35510</v>
          </cell>
          <cell r="B314">
            <v>2.56</v>
          </cell>
          <cell r="C314">
            <v>8964.0764925295407</v>
          </cell>
          <cell r="D314">
            <v>1.0603</v>
          </cell>
          <cell r="E314">
            <v>1.0610999999999999</v>
          </cell>
        </row>
        <row r="315">
          <cell r="A315">
            <v>35511</v>
          </cell>
          <cell r="D315">
            <v>1.0603</v>
          </cell>
          <cell r="E315">
            <v>1.0610999999999999</v>
          </cell>
        </row>
        <row r="316">
          <cell r="A316">
            <v>35512</v>
          </cell>
          <cell r="D316">
            <v>1.0603</v>
          </cell>
          <cell r="E316">
            <v>1.0610999999999999</v>
          </cell>
        </row>
        <row r="317">
          <cell r="A317">
            <v>35513</v>
          </cell>
          <cell r="B317">
            <v>2.56</v>
          </cell>
          <cell r="C317">
            <v>8971.7258378031656</v>
          </cell>
          <cell r="D317">
            <v>1.0607</v>
          </cell>
          <cell r="E317">
            <v>1.0615000000000001</v>
          </cell>
        </row>
        <row r="318">
          <cell r="A318">
            <v>35514</v>
          </cell>
          <cell r="B318">
            <v>2.56</v>
          </cell>
          <cell r="C318">
            <v>8979.3817105180915</v>
          </cell>
          <cell r="D318">
            <v>1.0604</v>
          </cell>
          <cell r="E318">
            <v>1.0611999999999999</v>
          </cell>
        </row>
        <row r="319">
          <cell r="A319">
            <v>35515</v>
          </cell>
          <cell r="B319">
            <v>2.56</v>
          </cell>
          <cell r="C319">
            <v>8987.0441162444004</v>
          </cell>
          <cell r="D319">
            <v>1.0601</v>
          </cell>
          <cell r="E319">
            <v>1.0609</v>
          </cell>
        </row>
        <row r="320">
          <cell r="A320">
            <v>35516</v>
          </cell>
          <cell r="D320">
            <v>1.0601</v>
          </cell>
          <cell r="E320">
            <v>1.0609</v>
          </cell>
        </row>
        <row r="321">
          <cell r="A321">
            <v>35517</v>
          </cell>
          <cell r="D321">
            <v>1.0601</v>
          </cell>
          <cell r="E321">
            <v>1.0609</v>
          </cell>
        </row>
        <row r="322">
          <cell r="A322">
            <v>35518</v>
          </cell>
          <cell r="D322">
            <v>1.0601</v>
          </cell>
          <cell r="E322">
            <v>1.0609</v>
          </cell>
        </row>
        <row r="323">
          <cell r="A323">
            <v>35519</v>
          </cell>
          <cell r="D323">
            <v>1.0601</v>
          </cell>
          <cell r="E323">
            <v>1.0609</v>
          </cell>
        </row>
        <row r="324">
          <cell r="A324">
            <v>35520</v>
          </cell>
          <cell r="B324">
            <v>2.27</v>
          </cell>
          <cell r="C324">
            <v>8993.844312959025</v>
          </cell>
          <cell r="D324">
            <v>1.0585</v>
          </cell>
          <cell r="E324">
            <v>1.0592999999999999</v>
          </cell>
        </row>
        <row r="325">
          <cell r="A325">
            <v>35521</v>
          </cell>
          <cell r="B325">
            <v>2.27</v>
          </cell>
          <cell r="C325">
            <v>9000.6496551558321</v>
          </cell>
          <cell r="D325">
            <v>1.0586</v>
          </cell>
          <cell r="E325">
            <v>1.0593999999999999</v>
          </cell>
        </row>
        <row r="326">
          <cell r="A326">
            <v>35522</v>
          </cell>
          <cell r="B326">
            <v>2.27</v>
          </cell>
          <cell r="C326">
            <v>9007.4601467282337</v>
          </cell>
          <cell r="D326">
            <v>1.0589999999999999</v>
          </cell>
          <cell r="E326">
            <v>1.0598000000000001</v>
          </cell>
        </row>
        <row r="327">
          <cell r="A327">
            <v>35523</v>
          </cell>
          <cell r="B327">
            <v>2.27</v>
          </cell>
          <cell r="C327">
            <v>9014.2757915725924</v>
          </cell>
          <cell r="D327">
            <v>1.0576000000000001</v>
          </cell>
          <cell r="E327">
            <v>1.0584</v>
          </cell>
        </row>
        <row r="328">
          <cell r="A328">
            <v>35524</v>
          </cell>
          <cell r="B328">
            <v>2.29</v>
          </cell>
          <cell r="C328">
            <v>9021.1566887601584</v>
          </cell>
          <cell r="D328">
            <v>1.0577000000000001</v>
          </cell>
          <cell r="E328">
            <v>1.0585</v>
          </cell>
        </row>
        <row r="329">
          <cell r="A329">
            <v>35525</v>
          </cell>
          <cell r="D329">
            <v>1.0577000000000001</v>
          </cell>
          <cell r="E329">
            <v>1.0585</v>
          </cell>
        </row>
        <row r="330">
          <cell r="A330">
            <v>35526</v>
          </cell>
          <cell r="D330">
            <v>1.0577000000000001</v>
          </cell>
          <cell r="E330">
            <v>1.0585</v>
          </cell>
        </row>
        <row r="331">
          <cell r="A331">
            <v>35527</v>
          </cell>
          <cell r="B331">
            <v>2.3199999999999998</v>
          </cell>
          <cell r="C331">
            <v>9028.1330499327996</v>
          </cell>
          <cell r="D331">
            <v>1.0582</v>
          </cell>
          <cell r="E331">
            <v>1.0589999999999999</v>
          </cell>
        </row>
        <row r="332">
          <cell r="A332">
            <v>35528</v>
          </cell>
          <cell r="B332">
            <v>2.41</v>
          </cell>
          <cell r="C332">
            <v>9035.3856501495775</v>
          </cell>
          <cell r="D332">
            <v>1.0580000000000001</v>
          </cell>
          <cell r="E332">
            <v>1.0588</v>
          </cell>
        </row>
        <row r="333">
          <cell r="A333">
            <v>35529</v>
          </cell>
          <cell r="B333">
            <v>2.36</v>
          </cell>
          <cell r="C333">
            <v>9042.4934868610289</v>
          </cell>
          <cell r="D333">
            <v>1.0582</v>
          </cell>
          <cell r="E333">
            <v>1.0589999999999999</v>
          </cell>
        </row>
        <row r="334">
          <cell r="A334">
            <v>35530</v>
          </cell>
          <cell r="B334">
            <v>2.4500000000000002</v>
          </cell>
          <cell r="C334">
            <v>9049.8781898752986</v>
          </cell>
          <cell r="D334">
            <v>1.0581</v>
          </cell>
          <cell r="E334">
            <v>1.0589</v>
          </cell>
        </row>
        <row r="335">
          <cell r="A335">
            <v>35531</v>
          </cell>
          <cell r="B335">
            <v>2.4700000000000002</v>
          </cell>
          <cell r="C335">
            <v>9057.329256251629</v>
          </cell>
          <cell r="D335">
            <v>1.0587</v>
          </cell>
          <cell r="E335">
            <v>1.0595000000000001</v>
          </cell>
        </row>
        <row r="336">
          <cell r="A336">
            <v>35532</v>
          </cell>
          <cell r="D336">
            <v>1.0587</v>
          </cell>
          <cell r="E336">
            <v>1.0595000000000001</v>
          </cell>
        </row>
        <row r="337">
          <cell r="A337">
            <v>35533</v>
          </cell>
          <cell r="D337">
            <v>1.0587</v>
          </cell>
          <cell r="E337">
            <v>1.0595000000000001</v>
          </cell>
        </row>
        <row r="338">
          <cell r="A338">
            <v>35534</v>
          </cell>
          <cell r="B338">
            <v>2.46</v>
          </cell>
          <cell r="C338">
            <v>9064.7562662417549</v>
          </cell>
          <cell r="D338">
            <v>1.0591999999999999</v>
          </cell>
          <cell r="E338">
            <v>1.06</v>
          </cell>
        </row>
        <row r="339">
          <cell r="A339">
            <v>35535</v>
          </cell>
          <cell r="B339">
            <v>2.38</v>
          </cell>
          <cell r="C339">
            <v>9071.947639546308</v>
          </cell>
          <cell r="D339">
            <v>1.0598000000000001</v>
          </cell>
          <cell r="E339">
            <v>1.0606</v>
          </cell>
        </row>
        <row r="340">
          <cell r="A340">
            <v>35536</v>
          </cell>
          <cell r="B340">
            <v>2.42</v>
          </cell>
          <cell r="C340">
            <v>9079.2656773088747</v>
          </cell>
          <cell r="D340">
            <v>1.0603</v>
          </cell>
          <cell r="E340">
            <v>1.0610999999999999</v>
          </cell>
        </row>
        <row r="341">
          <cell r="A341">
            <v>35537</v>
          </cell>
          <cell r="B341">
            <v>2.4700000000000002</v>
          </cell>
          <cell r="C341">
            <v>9086.7409393831931</v>
          </cell>
          <cell r="D341">
            <v>1.0605</v>
          </cell>
          <cell r="E341">
            <v>1.0612999999999999</v>
          </cell>
        </row>
        <row r="342">
          <cell r="A342">
            <v>35538</v>
          </cell>
          <cell r="B342">
            <v>2.36</v>
          </cell>
          <cell r="C342">
            <v>9093.8891755888417</v>
          </cell>
          <cell r="D342">
            <v>1.0609999999999999</v>
          </cell>
          <cell r="E342">
            <v>1.0618000000000001</v>
          </cell>
        </row>
        <row r="343">
          <cell r="A343">
            <v>35539</v>
          </cell>
          <cell r="C343">
            <v>9093.8891755888417</v>
          </cell>
          <cell r="D343">
            <v>1.0609999999999999</v>
          </cell>
          <cell r="E343">
            <v>1.0618000000000001</v>
          </cell>
        </row>
        <row r="344">
          <cell r="A344">
            <v>35540</v>
          </cell>
          <cell r="C344">
            <v>9093.8891755888417</v>
          </cell>
          <cell r="D344">
            <v>1.0609999999999999</v>
          </cell>
          <cell r="E344">
            <v>1.0618000000000001</v>
          </cell>
        </row>
        <row r="345">
          <cell r="A345">
            <v>35541</v>
          </cell>
          <cell r="C345">
            <v>9093.8891755888417</v>
          </cell>
          <cell r="D345">
            <v>1.0609999999999999</v>
          </cell>
          <cell r="E345">
            <v>1.0618000000000001</v>
          </cell>
        </row>
        <row r="346">
          <cell r="A346">
            <v>35542</v>
          </cell>
          <cell r="B346">
            <v>2.31</v>
          </cell>
          <cell r="C346">
            <v>9100.8914702540442</v>
          </cell>
          <cell r="D346">
            <v>1.0621</v>
          </cell>
          <cell r="E346">
            <v>1.0629</v>
          </cell>
        </row>
        <row r="347">
          <cell r="A347">
            <v>35543</v>
          </cell>
          <cell r="B347">
            <v>2.2799999999999998</v>
          </cell>
          <cell r="C347">
            <v>9107.8081477714386</v>
          </cell>
          <cell r="D347">
            <v>1.0625</v>
          </cell>
          <cell r="E347">
            <v>1.0632999999999999</v>
          </cell>
        </row>
        <row r="348">
          <cell r="A348">
            <v>35544</v>
          </cell>
          <cell r="B348">
            <v>2.27</v>
          </cell>
          <cell r="C348">
            <v>9114.6997226032527</v>
          </cell>
          <cell r="D348">
            <v>1.0623</v>
          </cell>
          <cell r="E348">
            <v>1.0630999999999999</v>
          </cell>
        </row>
        <row r="349">
          <cell r="A349">
            <v>35545</v>
          </cell>
          <cell r="B349">
            <v>2.2799999999999998</v>
          </cell>
          <cell r="C349">
            <v>9121.6268943924315</v>
          </cell>
          <cell r="D349">
            <v>1.0624</v>
          </cell>
          <cell r="E349">
            <v>1.0631999999999999</v>
          </cell>
        </row>
        <row r="350">
          <cell r="A350">
            <v>35546</v>
          </cell>
          <cell r="C350">
            <v>9121.6268943924315</v>
          </cell>
          <cell r="D350">
            <v>1.0624</v>
          </cell>
          <cell r="E350">
            <v>1.0631999999999999</v>
          </cell>
        </row>
        <row r="351">
          <cell r="A351">
            <v>35547</v>
          </cell>
          <cell r="C351">
            <v>9121.6268943924315</v>
          </cell>
          <cell r="D351">
            <v>1.0624</v>
          </cell>
          <cell r="E351">
            <v>1.0631999999999999</v>
          </cell>
        </row>
        <row r="352">
          <cell r="A352">
            <v>35548</v>
          </cell>
          <cell r="B352">
            <v>2.29</v>
          </cell>
          <cell r="C352">
            <v>9128.5897362551495</v>
          </cell>
          <cell r="D352">
            <v>1.0624</v>
          </cell>
          <cell r="E352">
            <v>1.0631999999999999</v>
          </cell>
        </row>
        <row r="353">
          <cell r="A353">
            <v>35549</v>
          </cell>
          <cell r="B353">
            <v>2.29</v>
          </cell>
          <cell r="C353">
            <v>9135.5578930871561</v>
          </cell>
          <cell r="D353">
            <v>1.0625</v>
          </cell>
          <cell r="E353">
            <v>1.0632999999999999</v>
          </cell>
        </row>
        <row r="354">
          <cell r="A354">
            <v>35550</v>
          </cell>
          <cell r="B354">
            <v>2.38</v>
          </cell>
          <cell r="C354">
            <v>9142.8054356823395</v>
          </cell>
          <cell r="D354">
            <v>1.0629999999999999</v>
          </cell>
          <cell r="E354">
            <v>1.0638000000000001</v>
          </cell>
        </row>
        <row r="355">
          <cell r="A355">
            <v>35551</v>
          </cell>
          <cell r="C355">
            <v>9142.8054356823395</v>
          </cell>
          <cell r="D355">
            <v>1.0629999999999999</v>
          </cell>
          <cell r="E355">
            <v>1.0638000000000001</v>
          </cell>
        </row>
        <row r="356">
          <cell r="A356">
            <v>35552</v>
          </cell>
          <cell r="B356">
            <v>2.36</v>
          </cell>
          <cell r="C356">
            <v>9149.9977759584108</v>
          </cell>
          <cell r="D356">
            <v>1.0634999999999999</v>
          </cell>
          <cell r="E356">
            <v>1.0643</v>
          </cell>
        </row>
        <row r="357">
          <cell r="A357">
            <v>35553</v>
          </cell>
          <cell r="C357">
            <v>9149.9977759584108</v>
          </cell>
          <cell r="D357">
            <v>1.0634999999999999</v>
          </cell>
          <cell r="E357">
            <v>1.0643</v>
          </cell>
        </row>
        <row r="358">
          <cell r="A358">
            <v>35554</v>
          </cell>
          <cell r="C358">
            <v>9149.9977759584108</v>
          </cell>
          <cell r="D358">
            <v>1.0634999999999999</v>
          </cell>
          <cell r="E358">
            <v>1.0643</v>
          </cell>
        </row>
        <row r="359">
          <cell r="A359">
            <v>35555</v>
          </cell>
          <cell r="B359">
            <v>2.35</v>
          </cell>
          <cell r="C359">
            <v>9157.165274216246</v>
          </cell>
          <cell r="D359">
            <v>1.0639000000000001</v>
          </cell>
          <cell r="E359">
            <v>1.0647</v>
          </cell>
        </row>
        <row r="360">
          <cell r="A360">
            <v>35556</v>
          </cell>
          <cell r="B360">
            <v>2.36</v>
          </cell>
          <cell r="C360">
            <v>9164.3689108986291</v>
          </cell>
          <cell r="D360">
            <v>1.0642</v>
          </cell>
          <cell r="E360">
            <v>1.0649999999999999</v>
          </cell>
        </row>
        <row r="361">
          <cell r="A361">
            <v>35557</v>
          </cell>
          <cell r="B361">
            <v>2.36</v>
          </cell>
          <cell r="C361">
            <v>9171.5782144418699</v>
          </cell>
          <cell r="D361">
            <v>1.0645</v>
          </cell>
          <cell r="E361">
            <v>1.0652999999999999</v>
          </cell>
        </row>
        <row r="362">
          <cell r="A362">
            <v>35558</v>
          </cell>
          <cell r="B362">
            <v>2.36</v>
          </cell>
          <cell r="C362">
            <v>9178.7931893038985</v>
          </cell>
          <cell r="D362">
            <v>1.0643</v>
          </cell>
          <cell r="E362">
            <v>1.0650999999999999</v>
          </cell>
        </row>
        <row r="363">
          <cell r="A363">
            <v>35559</v>
          </cell>
          <cell r="B363">
            <v>2.38</v>
          </cell>
          <cell r="C363">
            <v>9186.0750319007475</v>
          </cell>
          <cell r="D363">
            <v>1.0651999999999999</v>
          </cell>
          <cell r="E363">
            <v>1.0660000000000001</v>
          </cell>
        </row>
        <row r="364">
          <cell r="A364">
            <v>35560</v>
          </cell>
          <cell r="B364">
            <v>0</v>
          </cell>
          <cell r="C364">
            <v>9186.0750319007475</v>
          </cell>
          <cell r="D364">
            <v>1.0651999999999999</v>
          </cell>
          <cell r="E364">
            <v>1.0660000000000001</v>
          </cell>
        </row>
        <row r="365">
          <cell r="A365">
            <v>35561</v>
          </cell>
          <cell r="B365">
            <v>0</v>
          </cell>
          <cell r="C365">
            <v>9186.0750319007475</v>
          </cell>
          <cell r="D365">
            <v>1.0651999999999999</v>
          </cell>
          <cell r="E365">
            <v>1.0660000000000001</v>
          </cell>
        </row>
        <row r="366">
          <cell r="A366">
            <v>35562</v>
          </cell>
          <cell r="B366">
            <v>2.37</v>
          </cell>
          <cell r="C366">
            <v>9193.3320311759489</v>
          </cell>
          <cell r="D366">
            <v>1.0665</v>
          </cell>
          <cell r="E366">
            <v>1.0672999999999999</v>
          </cell>
        </row>
        <row r="367">
          <cell r="A367">
            <v>35563</v>
          </cell>
          <cell r="B367">
            <v>2.37</v>
          </cell>
          <cell r="C367">
            <v>9200.594763480578</v>
          </cell>
          <cell r="D367">
            <v>1.0671999999999999</v>
          </cell>
          <cell r="E367">
            <v>1.0680000000000001</v>
          </cell>
        </row>
        <row r="368">
          <cell r="A368">
            <v>35564</v>
          </cell>
          <cell r="B368">
            <v>2.37</v>
          </cell>
          <cell r="C368">
            <v>9207.863233343729</v>
          </cell>
          <cell r="D368">
            <v>1.0674999999999999</v>
          </cell>
          <cell r="E368">
            <v>1.0683</v>
          </cell>
        </row>
        <row r="369">
          <cell r="A369">
            <v>35565</v>
          </cell>
          <cell r="B369">
            <v>2.37</v>
          </cell>
          <cell r="C369">
            <v>9215.1374452980708</v>
          </cell>
          <cell r="D369">
            <v>1.0669999999999999</v>
          </cell>
          <cell r="E369">
            <v>1.0678000000000001</v>
          </cell>
        </row>
        <row r="370">
          <cell r="A370">
            <v>35566</v>
          </cell>
          <cell r="B370">
            <v>2.37</v>
          </cell>
          <cell r="C370">
            <v>9222.4174038798574</v>
          </cell>
          <cell r="D370">
            <v>1.0669</v>
          </cell>
          <cell r="E370">
            <v>1.0677000000000001</v>
          </cell>
        </row>
        <row r="371">
          <cell r="A371">
            <v>35567</v>
          </cell>
          <cell r="B371">
            <v>0</v>
          </cell>
          <cell r="C371">
            <v>9222.4174038798574</v>
          </cell>
          <cell r="D371">
            <v>1.0669</v>
          </cell>
          <cell r="E371">
            <v>1.0677000000000001</v>
          </cell>
        </row>
        <row r="372">
          <cell r="A372">
            <v>35568</v>
          </cell>
          <cell r="B372">
            <v>0</v>
          </cell>
          <cell r="C372">
            <v>9222.4174038798574</v>
          </cell>
          <cell r="D372">
            <v>1.0669</v>
          </cell>
          <cell r="E372">
            <v>1.0677000000000001</v>
          </cell>
        </row>
        <row r="373">
          <cell r="A373">
            <v>35569</v>
          </cell>
          <cell r="B373">
            <v>2.37</v>
          </cell>
          <cell r="C373">
            <v>9229.7031136289224</v>
          </cell>
          <cell r="D373">
            <v>1.0671999999999999</v>
          </cell>
          <cell r="E373">
            <v>1.0680000000000001</v>
          </cell>
        </row>
        <row r="374">
          <cell r="A374">
            <v>35570</v>
          </cell>
          <cell r="B374">
            <v>2.37</v>
          </cell>
          <cell r="C374">
            <v>9236.9945790886904</v>
          </cell>
          <cell r="D374">
            <v>1.0677000000000001</v>
          </cell>
          <cell r="E374">
            <v>1.0685</v>
          </cell>
        </row>
        <row r="375">
          <cell r="A375">
            <v>35571</v>
          </cell>
          <cell r="B375">
            <v>2.37</v>
          </cell>
          <cell r="C375">
            <v>9244.2918048061711</v>
          </cell>
          <cell r="D375">
            <v>1.0681</v>
          </cell>
          <cell r="E375">
            <v>1.0689</v>
          </cell>
        </row>
        <row r="376">
          <cell r="A376">
            <v>35572</v>
          </cell>
          <cell r="B376">
            <v>2.37</v>
          </cell>
          <cell r="C376">
            <v>9251.5947953319683</v>
          </cell>
          <cell r="D376">
            <v>1.069</v>
          </cell>
          <cell r="E376">
            <v>1.0698000000000001</v>
          </cell>
        </row>
        <row r="377">
          <cell r="A377">
            <v>35573</v>
          </cell>
          <cell r="B377">
            <v>2.36</v>
          </cell>
          <cell r="C377">
            <v>9258.8727165709624</v>
          </cell>
          <cell r="D377">
            <v>1.0701000000000001</v>
          </cell>
          <cell r="E377">
            <v>1.0709</v>
          </cell>
        </row>
        <row r="378">
          <cell r="A378">
            <v>35574</v>
          </cell>
          <cell r="B378">
            <v>0</v>
          </cell>
          <cell r="C378">
            <v>9258.8727165709624</v>
          </cell>
          <cell r="D378">
            <v>1.0701000000000001</v>
          </cell>
          <cell r="E378">
            <v>1.0709</v>
          </cell>
        </row>
        <row r="379">
          <cell r="A379">
            <v>35575</v>
          </cell>
          <cell r="B379">
            <v>0</v>
          </cell>
          <cell r="C379">
            <v>9258.8727165709624</v>
          </cell>
          <cell r="D379">
            <v>1.0701000000000001</v>
          </cell>
          <cell r="E379">
            <v>1.0709</v>
          </cell>
        </row>
        <row r="380">
          <cell r="A380">
            <v>35576</v>
          </cell>
          <cell r="B380">
            <v>2.35</v>
          </cell>
          <cell r="C380">
            <v>9266.125500198943</v>
          </cell>
          <cell r="D380">
            <v>1.0712999999999999</v>
          </cell>
          <cell r="E380">
            <v>1.0721000000000001</v>
          </cell>
        </row>
        <row r="381">
          <cell r="A381">
            <v>35577</v>
          </cell>
          <cell r="B381">
            <v>2.2999999999999998</v>
          </cell>
          <cell r="C381">
            <v>9273.2295297490946</v>
          </cell>
          <cell r="D381">
            <v>1.0720000000000001</v>
          </cell>
          <cell r="E381">
            <v>1.0728</v>
          </cell>
        </row>
        <row r="382">
          <cell r="A382">
            <v>35578</v>
          </cell>
          <cell r="B382">
            <v>2.25</v>
          </cell>
          <cell r="C382">
            <v>9280.1844518964062</v>
          </cell>
          <cell r="D382">
            <v>1.0724</v>
          </cell>
          <cell r="E382">
            <v>1.0731999999999999</v>
          </cell>
        </row>
        <row r="383">
          <cell r="A383">
            <v>35579</v>
          </cell>
          <cell r="B383">
            <v>0</v>
          </cell>
          <cell r="C383">
            <v>9280.1844518964062</v>
          </cell>
          <cell r="D383">
            <v>1.0724</v>
          </cell>
          <cell r="E383">
            <v>1.0731999999999999</v>
          </cell>
        </row>
        <row r="384">
          <cell r="A384">
            <v>35580</v>
          </cell>
          <cell r="B384">
            <v>2.2400000000000002</v>
          </cell>
          <cell r="C384">
            <v>9287.1136562871561</v>
          </cell>
          <cell r="D384">
            <v>1.0709</v>
          </cell>
          <cell r="E384">
            <v>1.0717000000000001</v>
          </cell>
        </row>
        <row r="385">
          <cell r="A385">
            <v>35581</v>
          </cell>
          <cell r="B385">
            <v>0</v>
          </cell>
          <cell r="C385">
            <v>9287.1136562871561</v>
          </cell>
          <cell r="D385">
            <v>1.0709</v>
          </cell>
          <cell r="E385">
            <v>1.0717000000000001</v>
          </cell>
        </row>
        <row r="386">
          <cell r="A386">
            <v>35582</v>
          </cell>
          <cell r="B386">
            <v>0</v>
          </cell>
          <cell r="C386">
            <v>9287.1136562871561</v>
          </cell>
          <cell r="D386">
            <v>1.0709</v>
          </cell>
          <cell r="E386">
            <v>1.0717000000000001</v>
          </cell>
        </row>
        <row r="387">
          <cell r="A387">
            <v>35583</v>
          </cell>
          <cell r="B387">
            <v>2.2400000000000002</v>
          </cell>
          <cell r="C387">
            <v>9294.0480344838506</v>
          </cell>
          <cell r="D387">
            <v>1.0701000000000001</v>
          </cell>
          <cell r="E387">
            <v>1.0709</v>
          </cell>
        </row>
        <row r="388">
          <cell r="A388">
            <v>35584</v>
          </cell>
          <cell r="B388">
            <v>2.25</v>
          </cell>
          <cell r="C388">
            <v>9301.0185705097138</v>
          </cell>
          <cell r="D388">
            <v>1.0707</v>
          </cell>
          <cell r="E388">
            <v>1.0714999999999999</v>
          </cell>
        </row>
        <row r="389">
          <cell r="A389">
            <v>35585</v>
          </cell>
          <cell r="B389">
            <v>2.25</v>
          </cell>
          <cell r="C389">
            <v>9307.994334437597</v>
          </cell>
          <cell r="D389">
            <v>1.0718000000000001</v>
          </cell>
          <cell r="E389">
            <v>1.0726</v>
          </cell>
        </row>
        <row r="390">
          <cell r="A390">
            <v>35586</v>
          </cell>
          <cell r="B390">
            <v>2.2599999999999998</v>
          </cell>
          <cell r="C390">
            <v>9315.0063568362075</v>
          </cell>
          <cell r="D390">
            <v>1.0720000000000001</v>
          </cell>
          <cell r="E390">
            <v>1.0728</v>
          </cell>
        </row>
        <row r="391">
          <cell r="A391">
            <v>35587</v>
          </cell>
          <cell r="B391">
            <v>2.29</v>
          </cell>
          <cell r="C391">
            <v>9322.116811688591</v>
          </cell>
          <cell r="D391">
            <v>1.0720000000000001</v>
          </cell>
          <cell r="E391">
            <v>1.0728</v>
          </cell>
        </row>
        <row r="392">
          <cell r="A392">
            <v>35588</v>
          </cell>
          <cell r="B392">
            <v>0</v>
          </cell>
          <cell r="C392">
            <v>9322.116811688591</v>
          </cell>
          <cell r="D392">
            <v>1.0720000000000001</v>
          </cell>
          <cell r="E392">
            <v>1.0728</v>
          </cell>
        </row>
        <row r="393">
          <cell r="A393">
            <v>35589</v>
          </cell>
          <cell r="B393">
            <v>0</v>
          </cell>
          <cell r="C393">
            <v>9322.116811688591</v>
          </cell>
          <cell r="D393">
            <v>1.0720000000000001</v>
          </cell>
          <cell r="E393">
            <v>1.0728</v>
          </cell>
        </row>
        <row r="394">
          <cell r="A394">
            <v>35590</v>
          </cell>
          <cell r="B394">
            <v>2.2799999999999998</v>
          </cell>
          <cell r="C394">
            <v>9329.2016204654756</v>
          </cell>
          <cell r="D394">
            <v>1.0722</v>
          </cell>
          <cell r="E394">
            <v>1.073</v>
          </cell>
        </row>
        <row r="395">
          <cell r="A395">
            <v>35591</v>
          </cell>
          <cell r="B395">
            <v>2.2799999999999998</v>
          </cell>
          <cell r="C395">
            <v>9336.2918136970311</v>
          </cell>
          <cell r="D395">
            <v>1.0721000000000001</v>
          </cell>
          <cell r="E395">
            <v>1.0729</v>
          </cell>
        </row>
        <row r="396">
          <cell r="A396">
            <v>35592</v>
          </cell>
          <cell r="B396">
            <v>2.2799999999999998</v>
          </cell>
          <cell r="C396">
            <v>9343.3873954754417</v>
          </cell>
          <cell r="D396">
            <v>1.0726</v>
          </cell>
          <cell r="E396">
            <v>1.0733999999999999</v>
          </cell>
        </row>
        <row r="397">
          <cell r="A397">
            <v>35593</v>
          </cell>
          <cell r="B397">
            <v>2.29</v>
          </cell>
          <cell r="C397">
            <v>9350.5195145206544</v>
          </cell>
          <cell r="D397">
            <v>1.073</v>
          </cell>
          <cell r="E397">
            <v>1.0738000000000001</v>
          </cell>
        </row>
        <row r="398">
          <cell r="A398">
            <v>35594</v>
          </cell>
          <cell r="B398">
            <v>2.2799999999999998</v>
          </cell>
          <cell r="C398">
            <v>9357.625909351691</v>
          </cell>
          <cell r="D398">
            <v>1.0737000000000001</v>
          </cell>
          <cell r="E398">
            <v>1.0745</v>
          </cell>
        </row>
        <row r="399">
          <cell r="A399">
            <v>35595</v>
          </cell>
          <cell r="C399">
            <v>9357.625909351691</v>
          </cell>
          <cell r="D399">
            <v>1.0737000000000001</v>
          </cell>
          <cell r="E399">
            <v>1.0745</v>
          </cell>
        </row>
        <row r="400">
          <cell r="A400">
            <v>35596</v>
          </cell>
          <cell r="C400">
            <v>9357.625909351691</v>
          </cell>
          <cell r="D400">
            <v>1.0737000000000001</v>
          </cell>
          <cell r="E400">
            <v>1.0745</v>
          </cell>
        </row>
        <row r="401">
          <cell r="A401">
            <v>35597</v>
          </cell>
          <cell r="B401">
            <v>2.29</v>
          </cell>
          <cell r="C401">
            <v>9364.7688971291609</v>
          </cell>
          <cell r="D401">
            <v>1.0732999999999999</v>
          </cell>
          <cell r="E401">
            <v>1.0741000000000001</v>
          </cell>
        </row>
        <row r="402">
          <cell r="A402">
            <v>35598</v>
          </cell>
          <cell r="B402">
            <v>2.29</v>
          </cell>
          <cell r="C402">
            <v>9371.9173373873018</v>
          </cell>
          <cell r="D402">
            <v>1.0732999999999999</v>
          </cell>
          <cell r="E402">
            <v>1.0741000000000001</v>
          </cell>
        </row>
        <row r="403">
          <cell r="A403">
            <v>35599</v>
          </cell>
          <cell r="B403">
            <v>2.2799999999999998</v>
          </cell>
          <cell r="C403">
            <v>9379.0399945637164</v>
          </cell>
          <cell r="D403">
            <v>1.0742</v>
          </cell>
          <cell r="E403">
            <v>1.075</v>
          </cell>
        </row>
        <row r="404">
          <cell r="A404">
            <v>35600</v>
          </cell>
          <cell r="B404">
            <v>2.2799999999999998</v>
          </cell>
          <cell r="C404">
            <v>9386.1680649595855</v>
          </cell>
          <cell r="D404">
            <v>1.0749</v>
          </cell>
          <cell r="E404">
            <v>1.0757000000000001</v>
          </cell>
        </row>
        <row r="405">
          <cell r="A405">
            <v>35601</v>
          </cell>
          <cell r="B405">
            <v>2.27</v>
          </cell>
          <cell r="C405">
            <v>9393.2702654620716</v>
          </cell>
          <cell r="D405">
            <v>1.0769</v>
          </cell>
          <cell r="E405">
            <v>1.0777000000000001</v>
          </cell>
        </row>
        <row r="406">
          <cell r="A406">
            <v>35602</v>
          </cell>
          <cell r="C406">
            <v>9393.2702654620716</v>
          </cell>
          <cell r="D406">
            <v>1.0769</v>
          </cell>
          <cell r="E406">
            <v>1.0777000000000001</v>
          </cell>
        </row>
        <row r="407">
          <cell r="A407">
            <v>35603</v>
          </cell>
          <cell r="C407">
            <v>9393.2702654620716</v>
          </cell>
          <cell r="D407">
            <v>1.0769</v>
          </cell>
          <cell r="E407">
            <v>1.0777000000000001</v>
          </cell>
        </row>
        <row r="408">
          <cell r="A408">
            <v>35604</v>
          </cell>
          <cell r="B408">
            <v>2.27</v>
          </cell>
          <cell r="C408">
            <v>9400.3778399629391</v>
          </cell>
          <cell r="D408">
            <v>1.0761000000000001</v>
          </cell>
          <cell r="E408">
            <v>1.0769</v>
          </cell>
        </row>
        <row r="409">
          <cell r="A409">
            <v>35605</v>
          </cell>
          <cell r="B409">
            <v>2.27</v>
          </cell>
          <cell r="C409">
            <v>9407.4907925285115</v>
          </cell>
          <cell r="D409">
            <v>1.0762</v>
          </cell>
          <cell r="E409">
            <v>1.077</v>
          </cell>
        </row>
        <row r="410">
          <cell r="A410">
            <v>35606</v>
          </cell>
          <cell r="B410">
            <v>2.2400000000000002</v>
          </cell>
          <cell r="C410">
            <v>9414.5150523202665</v>
          </cell>
          <cell r="D410">
            <v>1.0761000000000001</v>
          </cell>
          <cell r="E410">
            <v>1.0769</v>
          </cell>
        </row>
        <row r="411">
          <cell r="A411">
            <v>35607</v>
          </cell>
          <cell r="B411">
            <v>2.23</v>
          </cell>
          <cell r="C411">
            <v>9421.5131751758236</v>
          </cell>
          <cell r="D411">
            <v>1.0760000000000001</v>
          </cell>
          <cell r="E411">
            <v>1.0768</v>
          </cell>
        </row>
        <row r="412">
          <cell r="A412">
            <v>35608</v>
          </cell>
          <cell r="B412">
            <v>2.2200000000000002</v>
          </cell>
          <cell r="C412">
            <v>9428.4850949254542</v>
          </cell>
          <cell r="D412">
            <v>1.0764</v>
          </cell>
          <cell r="E412">
            <v>1.0771999999999999</v>
          </cell>
        </row>
        <row r="413">
          <cell r="A413">
            <v>35609</v>
          </cell>
          <cell r="C413">
            <v>9428.4850949254542</v>
          </cell>
          <cell r="D413">
            <v>1.0764</v>
          </cell>
          <cell r="E413">
            <v>1.0771999999999999</v>
          </cell>
        </row>
        <row r="414">
          <cell r="A414">
            <v>35610</v>
          </cell>
          <cell r="C414">
            <v>9428.4850949254542</v>
          </cell>
          <cell r="D414">
            <v>1.0764</v>
          </cell>
          <cell r="E414">
            <v>1.0771999999999999</v>
          </cell>
        </row>
        <row r="415">
          <cell r="A415">
            <v>35611</v>
          </cell>
          <cell r="B415">
            <v>2.06</v>
          </cell>
          <cell r="C415">
            <v>9434.9593213573044</v>
          </cell>
          <cell r="D415">
            <v>1.0761000000000001</v>
          </cell>
          <cell r="E415">
            <v>1.0769</v>
          </cell>
        </row>
        <row r="416">
          <cell r="A416">
            <v>35612</v>
          </cell>
          <cell r="B416">
            <v>2.06</v>
          </cell>
          <cell r="C416">
            <v>9441.4379934246372</v>
          </cell>
          <cell r="D416">
            <v>1.0763</v>
          </cell>
          <cell r="E416">
            <v>1.0770999999999999</v>
          </cell>
        </row>
        <row r="417">
          <cell r="A417">
            <v>35613</v>
          </cell>
          <cell r="B417">
            <v>2.06</v>
          </cell>
          <cell r="C417">
            <v>9447.9211141801225</v>
          </cell>
          <cell r="D417">
            <v>1.0765</v>
          </cell>
          <cell r="E417">
            <v>1.0772999999999999</v>
          </cell>
        </row>
        <row r="418">
          <cell r="A418">
            <v>35614</v>
          </cell>
          <cell r="B418">
            <v>2.06</v>
          </cell>
          <cell r="C418">
            <v>9454.4086866785274</v>
          </cell>
          <cell r="D418">
            <v>1.077</v>
          </cell>
          <cell r="E418">
            <v>1.0778000000000001</v>
          </cell>
        </row>
        <row r="419">
          <cell r="A419">
            <v>35615</v>
          </cell>
          <cell r="B419">
            <v>2.0699999999999998</v>
          </cell>
          <cell r="C419">
            <v>9460.9322286723364</v>
          </cell>
          <cell r="D419">
            <v>1.0770999999999999</v>
          </cell>
          <cell r="E419">
            <v>1.0779000000000001</v>
          </cell>
        </row>
        <row r="420">
          <cell r="A420">
            <v>35616</v>
          </cell>
          <cell r="C420">
            <v>9460.9322286723364</v>
          </cell>
          <cell r="D420">
            <v>1.0770999999999999</v>
          </cell>
          <cell r="E420">
            <v>1.0779000000000001</v>
          </cell>
        </row>
        <row r="421">
          <cell r="A421">
            <v>35617</v>
          </cell>
          <cell r="C421">
            <v>9460.9322286723364</v>
          </cell>
          <cell r="D421">
            <v>1.0770999999999999</v>
          </cell>
          <cell r="E421">
            <v>1.0779000000000001</v>
          </cell>
        </row>
        <row r="422">
          <cell r="A422">
            <v>35618</v>
          </cell>
          <cell r="B422">
            <v>2.08</v>
          </cell>
          <cell r="C422">
            <v>9467.4918083508837</v>
          </cell>
          <cell r="D422">
            <v>1.0772999999999999</v>
          </cell>
          <cell r="E422">
            <v>1.0781000000000001</v>
          </cell>
        </row>
        <row r="423">
          <cell r="A423">
            <v>35619</v>
          </cell>
          <cell r="B423">
            <v>2.09</v>
          </cell>
          <cell r="C423">
            <v>9474.087494310701</v>
          </cell>
          <cell r="D423">
            <v>1.0782</v>
          </cell>
          <cell r="E423">
            <v>1.079</v>
          </cell>
        </row>
        <row r="424">
          <cell r="A424">
            <v>35620</v>
          </cell>
          <cell r="B424">
            <v>2.08</v>
          </cell>
          <cell r="C424">
            <v>9480.6561949734241</v>
          </cell>
          <cell r="D424">
            <v>1.0788</v>
          </cell>
          <cell r="E424">
            <v>1.0795999999999999</v>
          </cell>
        </row>
        <row r="425">
          <cell r="A425">
            <v>35621</v>
          </cell>
          <cell r="B425">
            <v>2.08</v>
          </cell>
          <cell r="C425">
            <v>9487.2294499352738</v>
          </cell>
          <cell r="D425">
            <v>1.0789</v>
          </cell>
          <cell r="E425">
            <v>1.0797000000000001</v>
          </cell>
        </row>
        <row r="426">
          <cell r="A426">
            <v>35622</v>
          </cell>
          <cell r="B426">
            <v>2.09</v>
          </cell>
          <cell r="C426">
            <v>9493.8388864520603</v>
          </cell>
          <cell r="D426">
            <v>1.0794999999999999</v>
          </cell>
          <cell r="E426">
            <v>1.0803</v>
          </cell>
        </row>
        <row r="427">
          <cell r="A427">
            <v>35623</v>
          </cell>
          <cell r="C427">
            <v>9493.8388864520603</v>
          </cell>
          <cell r="D427">
            <v>1.0794999999999999</v>
          </cell>
          <cell r="E427">
            <v>1.0803</v>
          </cell>
        </row>
        <row r="428">
          <cell r="A428">
            <v>35624</v>
          </cell>
          <cell r="C428">
            <v>9493.8388864520603</v>
          </cell>
          <cell r="D428">
            <v>1.0794999999999999</v>
          </cell>
          <cell r="E428">
            <v>1.0803</v>
          </cell>
        </row>
        <row r="429">
          <cell r="A429">
            <v>35625</v>
          </cell>
          <cell r="B429">
            <v>2.09</v>
          </cell>
          <cell r="C429">
            <v>9500.4529275429541</v>
          </cell>
          <cell r="D429">
            <v>1.0798000000000001</v>
          </cell>
          <cell r="E429">
            <v>1.0806</v>
          </cell>
        </row>
        <row r="430">
          <cell r="A430">
            <v>35626</v>
          </cell>
          <cell r="B430">
            <v>2.08</v>
          </cell>
          <cell r="C430">
            <v>9507.0399082393851</v>
          </cell>
          <cell r="D430">
            <v>1.08</v>
          </cell>
          <cell r="E430">
            <v>1.0808</v>
          </cell>
        </row>
        <row r="431">
          <cell r="A431">
            <v>35627</v>
          </cell>
          <cell r="B431">
            <v>2.08</v>
          </cell>
          <cell r="C431">
            <v>9513.6314559090988</v>
          </cell>
          <cell r="D431">
            <v>1.0803</v>
          </cell>
          <cell r="E431">
            <v>1.0810999999999999</v>
          </cell>
        </row>
        <row r="432">
          <cell r="A432">
            <v>35628</v>
          </cell>
          <cell r="B432">
            <v>2.08</v>
          </cell>
          <cell r="C432">
            <v>9520.22757371853</v>
          </cell>
          <cell r="D432">
            <v>1.0804</v>
          </cell>
          <cell r="E432">
            <v>1.0811999999999999</v>
          </cell>
        </row>
        <row r="433">
          <cell r="A433">
            <v>35629</v>
          </cell>
          <cell r="B433">
            <v>2.0699999999999998</v>
          </cell>
          <cell r="C433">
            <v>9526.7965307443974</v>
          </cell>
          <cell r="D433">
            <v>1.0808</v>
          </cell>
          <cell r="E433">
            <v>1.0815999999999999</v>
          </cell>
        </row>
        <row r="434">
          <cell r="A434">
            <v>35630</v>
          </cell>
          <cell r="C434">
            <v>9526.7965307443974</v>
          </cell>
          <cell r="D434">
            <v>1.0808</v>
          </cell>
          <cell r="E434">
            <v>1.0815999999999999</v>
          </cell>
        </row>
        <row r="435">
          <cell r="A435">
            <v>35631</v>
          </cell>
          <cell r="C435">
            <v>9526.7965307443974</v>
          </cell>
          <cell r="D435">
            <v>1.0808</v>
          </cell>
          <cell r="E435">
            <v>1.0815999999999999</v>
          </cell>
        </row>
        <row r="436">
          <cell r="A436">
            <v>35632</v>
          </cell>
          <cell r="B436">
            <v>2.0699999999999998</v>
          </cell>
          <cell r="C436">
            <v>9533.3700203506123</v>
          </cell>
          <cell r="D436">
            <v>1.0807</v>
          </cell>
          <cell r="E436">
            <v>1.0814999999999999</v>
          </cell>
        </row>
        <row r="437">
          <cell r="A437">
            <v>35633</v>
          </cell>
          <cell r="B437">
            <v>2.06</v>
          </cell>
          <cell r="C437">
            <v>9539.9162677645872</v>
          </cell>
          <cell r="D437">
            <v>1.0809</v>
          </cell>
          <cell r="E437">
            <v>1.0817000000000001</v>
          </cell>
        </row>
        <row r="438">
          <cell r="A438">
            <v>35634</v>
          </cell>
          <cell r="B438">
            <v>2.06</v>
          </cell>
          <cell r="C438">
            <v>9546.4670102684522</v>
          </cell>
          <cell r="D438">
            <v>1.0814999999999999</v>
          </cell>
          <cell r="E438">
            <v>1.0823</v>
          </cell>
        </row>
        <row r="439">
          <cell r="A439">
            <v>35635</v>
          </cell>
          <cell r="B439">
            <v>2.06</v>
          </cell>
          <cell r="C439">
            <v>9553.0222509488376</v>
          </cell>
          <cell r="D439">
            <v>1.0813999999999999</v>
          </cell>
          <cell r="E439">
            <v>1.0822000000000001</v>
          </cell>
        </row>
        <row r="440">
          <cell r="A440">
            <v>35636</v>
          </cell>
          <cell r="B440">
            <v>2.06</v>
          </cell>
          <cell r="C440">
            <v>9559.5819928944893</v>
          </cell>
          <cell r="D440">
            <v>1.0815999999999999</v>
          </cell>
          <cell r="E440">
            <v>1.0824</v>
          </cell>
        </row>
        <row r="441">
          <cell r="A441">
            <v>35637</v>
          </cell>
          <cell r="C441">
            <v>9559.5819928944893</v>
          </cell>
          <cell r="D441">
            <v>1.0815999999999999</v>
          </cell>
          <cell r="E441">
            <v>1.0824</v>
          </cell>
        </row>
        <row r="442">
          <cell r="A442">
            <v>35638</v>
          </cell>
          <cell r="C442">
            <v>9559.5819928944893</v>
          </cell>
          <cell r="D442">
            <v>1.0815999999999999</v>
          </cell>
          <cell r="E442">
            <v>1.0824</v>
          </cell>
        </row>
        <row r="443">
          <cell r="A443">
            <v>35639</v>
          </cell>
          <cell r="B443">
            <v>2.06</v>
          </cell>
          <cell r="C443">
            <v>9566.1462391962777</v>
          </cell>
          <cell r="D443">
            <v>1.0819000000000001</v>
          </cell>
          <cell r="E443">
            <v>1.0827</v>
          </cell>
        </row>
        <row r="444">
          <cell r="A444">
            <v>35640</v>
          </cell>
          <cell r="B444">
            <v>2.06</v>
          </cell>
          <cell r="C444">
            <v>9572.7149929471925</v>
          </cell>
          <cell r="D444">
            <v>1.0825</v>
          </cell>
          <cell r="E444">
            <v>1.0832999999999999</v>
          </cell>
        </row>
        <row r="445">
          <cell r="A445">
            <v>35641</v>
          </cell>
          <cell r="B445">
            <v>2.06</v>
          </cell>
          <cell r="C445">
            <v>9579.2882572423496</v>
          </cell>
          <cell r="D445">
            <v>1.0826</v>
          </cell>
          <cell r="E445">
            <v>1.0833999999999999</v>
          </cell>
        </row>
        <row r="446">
          <cell r="A446">
            <v>35642</v>
          </cell>
          <cell r="B446">
            <v>2.25</v>
          </cell>
          <cell r="C446">
            <v>9586.4727234352813</v>
          </cell>
          <cell r="D446">
            <v>1.0826</v>
          </cell>
          <cell r="E446">
            <v>1.0833999999999999</v>
          </cell>
        </row>
        <row r="447">
          <cell r="A447">
            <v>35643</v>
          </cell>
          <cell r="B447">
            <v>2.2400000000000002</v>
          </cell>
          <cell r="C447">
            <v>9593.6306230687806</v>
          </cell>
          <cell r="D447">
            <v>1.0827</v>
          </cell>
          <cell r="E447">
            <v>1.0834999999999999</v>
          </cell>
        </row>
        <row r="448">
          <cell r="A448">
            <v>35644</v>
          </cell>
          <cell r="C448">
            <v>9593.6306230687806</v>
          </cell>
          <cell r="D448">
            <v>1.0827</v>
          </cell>
          <cell r="E448">
            <v>1.0834999999999999</v>
          </cell>
        </row>
        <row r="449">
          <cell r="A449">
            <v>35645</v>
          </cell>
          <cell r="C449">
            <v>9593.6306230687806</v>
          </cell>
          <cell r="D449">
            <v>1.0827</v>
          </cell>
          <cell r="E449">
            <v>1.0834999999999999</v>
          </cell>
        </row>
        <row r="450">
          <cell r="A450">
            <v>35646</v>
          </cell>
          <cell r="B450">
            <v>2.23</v>
          </cell>
          <cell r="C450">
            <v>9600.761888498595</v>
          </cell>
          <cell r="D450">
            <v>1.0827</v>
          </cell>
          <cell r="E450">
            <v>1.0834999999999999</v>
          </cell>
        </row>
        <row r="451">
          <cell r="A451">
            <v>35647</v>
          </cell>
          <cell r="B451">
            <v>2.23</v>
          </cell>
          <cell r="C451">
            <v>9607.898454835713</v>
          </cell>
          <cell r="D451">
            <v>1.0834999999999999</v>
          </cell>
          <cell r="E451">
            <v>1.0843</v>
          </cell>
        </row>
        <row r="452">
          <cell r="A452">
            <v>35648</v>
          </cell>
          <cell r="B452">
            <v>2.2200000000000002</v>
          </cell>
          <cell r="C452">
            <v>9615.0082996922902</v>
          </cell>
          <cell r="D452">
            <v>1.0837000000000001</v>
          </cell>
          <cell r="E452">
            <v>1.0845</v>
          </cell>
        </row>
        <row r="453">
          <cell r="A453">
            <v>35649</v>
          </cell>
          <cell r="B453">
            <v>2.23</v>
          </cell>
          <cell r="C453">
            <v>9622.1554558617281</v>
          </cell>
          <cell r="D453">
            <v>1.0843</v>
          </cell>
          <cell r="E453">
            <v>1.0851</v>
          </cell>
        </row>
        <row r="454">
          <cell r="A454">
            <v>35650</v>
          </cell>
          <cell r="B454">
            <v>2.2400000000000002</v>
          </cell>
          <cell r="C454">
            <v>9629.339998602105</v>
          </cell>
          <cell r="D454">
            <v>1.085</v>
          </cell>
          <cell r="E454">
            <v>1.0858000000000001</v>
          </cell>
        </row>
        <row r="455">
          <cell r="A455">
            <v>35651</v>
          </cell>
          <cell r="C455">
            <v>9629.339998602105</v>
          </cell>
          <cell r="D455">
            <v>1.085</v>
          </cell>
          <cell r="E455">
            <v>1.0858000000000001</v>
          </cell>
        </row>
        <row r="456">
          <cell r="A456">
            <v>35652</v>
          </cell>
          <cell r="C456">
            <v>9629.339998602105</v>
          </cell>
          <cell r="D456">
            <v>1.085</v>
          </cell>
          <cell r="E456">
            <v>1.0858000000000001</v>
          </cell>
        </row>
        <row r="457">
          <cell r="A457">
            <v>35653</v>
          </cell>
          <cell r="B457">
            <v>2.25</v>
          </cell>
          <cell r="C457">
            <v>9636.5620036010569</v>
          </cell>
          <cell r="D457">
            <v>1.085</v>
          </cell>
          <cell r="E457">
            <v>1.0858000000000001</v>
          </cell>
        </row>
        <row r="458">
          <cell r="A458">
            <v>35654</v>
          </cell>
          <cell r="B458">
            <v>2.27</v>
          </cell>
          <cell r="C458">
            <v>9643.8536688504482</v>
          </cell>
          <cell r="D458">
            <v>1.0851</v>
          </cell>
          <cell r="E458">
            <v>1.0859000000000001</v>
          </cell>
        </row>
        <row r="459">
          <cell r="A459">
            <v>35655</v>
          </cell>
          <cell r="B459">
            <v>2.27</v>
          </cell>
          <cell r="C459">
            <v>9651.150851459879</v>
          </cell>
          <cell r="D459">
            <v>1.0854999999999999</v>
          </cell>
          <cell r="E459">
            <v>1.0863</v>
          </cell>
        </row>
        <row r="460">
          <cell r="A460">
            <v>35656</v>
          </cell>
          <cell r="B460">
            <v>2.2599999999999998</v>
          </cell>
          <cell r="C460">
            <v>9658.4213851013119</v>
          </cell>
          <cell r="D460">
            <v>1.0855999999999999</v>
          </cell>
          <cell r="E460">
            <v>1.0864</v>
          </cell>
        </row>
        <row r="461">
          <cell r="A461">
            <v>35657</v>
          </cell>
          <cell r="B461">
            <v>2.2599999999999998</v>
          </cell>
          <cell r="C461">
            <v>9665.6973958780891</v>
          </cell>
          <cell r="D461">
            <v>1.0865</v>
          </cell>
          <cell r="E461">
            <v>1.0872999999999999</v>
          </cell>
        </row>
        <row r="462">
          <cell r="A462">
            <v>35658</v>
          </cell>
          <cell r="C462">
            <v>9665.6973958780891</v>
          </cell>
          <cell r="D462">
            <v>1.0865</v>
          </cell>
          <cell r="E462">
            <v>1.0872999999999999</v>
          </cell>
        </row>
        <row r="463">
          <cell r="A463">
            <v>35659</v>
          </cell>
          <cell r="C463">
            <v>9665.6973958780891</v>
          </cell>
          <cell r="D463">
            <v>1.0865</v>
          </cell>
          <cell r="E463">
            <v>1.0872999999999999</v>
          </cell>
        </row>
        <row r="464">
          <cell r="A464">
            <v>35660</v>
          </cell>
          <cell r="B464">
            <v>2.25</v>
          </cell>
          <cell r="C464">
            <v>9672.9466689249984</v>
          </cell>
          <cell r="D464">
            <v>1.0876999999999999</v>
          </cell>
          <cell r="E464">
            <v>1.0885</v>
          </cell>
        </row>
        <row r="465">
          <cell r="A465">
            <v>35661</v>
          </cell>
          <cell r="B465">
            <v>2.25</v>
          </cell>
          <cell r="C465">
            <v>9680.201378926693</v>
          </cell>
          <cell r="D465">
            <v>1.0886</v>
          </cell>
          <cell r="E465">
            <v>1.0893999999999999</v>
          </cell>
        </row>
        <row r="466">
          <cell r="A466">
            <v>35662</v>
          </cell>
          <cell r="B466">
            <v>2.25</v>
          </cell>
          <cell r="C466">
            <v>9687.4615299608886</v>
          </cell>
          <cell r="D466">
            <v>1.0882000000000001</v>
          </cell>
          <cell r="E466">
            <v>1.089</v>
          </cell>
        </row>
        <row r="467">
          <cell r="A467">
            <v>35663</v>
          </cell>
          <cell r="B467">
            <v>2.25</v>
          </cell>
          <cell r="C467">
            <v>9694.7271261083588</v>
          </cell>
          <cell r="D467">
            <v>1.0880000000000001</v>
          </cell>
          <cell r="E467">
            <v>1.0888</v>
          </cell>
        </row>
        <row r="468">
          <cell r="A468">
            <v>35664</v>
          </cell>
          <cell r="B468">
            <v>2.25</v>
          </cell>
          <cell r="C468">
            <v>9701.9981714529404</v>
          </cell>
          <cell r="D468">
            <v>1.0904</v>
          </cell>
          <cell r="E468">
            <v>1.0911999999999999</v>
          </cell>
        </row>
        <row r="469">
          <cell r="A469">
            <v>35665</v>
          </cell>
          <cell r="C469">
            <v>9701.9981714529404</v>
          </cell>
          <cell r="D469">
            <v>1.0904</v>
          </cell>
          <cell r="E469">
            <v>1.0911999999999999</v>
          </cell>
        </row>
        <row r="470">
          <cell r="A470">
            <v>35666</v>
          </cell>
          <cell r="C470">
            <v>9701.9981714529404</v>
          </cell>
          <cell r="D470">
            <v>1.0904</v>
          </cell>
          <cell r="E470">
            <v>1.0911999999999999</v>
          </cell>
        </row>
        <row r="471">
          <cell r="A471">
            <v>35667</v>
          </cell>
          <cell r="B471">
            <v>2.2400000000000002</v>
          </cell>
          <cell r="C471">
            <v>9709.2423300876253</v>
          </cell>
          <cell r="D471">
            <v>1.0911999999999999</v>
          </cell>
          <cell r="E471">
            <v>1.0920000000000001</v>
          </cell>
        </row>
        <row r="472">
          <cell r="A472">
            <v>35668</v>
          </cell>
          <cell r="B472">
            <v>2.2400000000000002</v>
          </cell>
          <cell r="C472">
            <v>9716.4918976940917</v>
          </cell>
          <cell r="D472">
            <v>1.0916999999999999</v>
          </cell>
          <cell r="E472">
            <v>1.0925</v>
          </cell>
        </row>
        <row r="473">
          <cell r="A473">
            <v>35669</v>
          </cell>
          <cell r="B473">
            <v>2.2400000000000002</v>
          </cell>
          <cell r="C473">
            <v>9723.7468783110362</v>
          </cell>
          <cell r="D473">
            <v>1.0913999999999999</v>
          </cell>
          <cell r="E473">
            <v>1.0922000000000001</v>
          </cell>
        </row>
        <row r="474">
          <cell r="A474">
            <v>35670</v>
          </cell>
          <cell r="B474">
            <v>2.2400000000000002</v>
          </cell>
          <cell r="C474">
            <v>9731.0072759801751</v>
          </cell>
          <cell r="D474">
            <v>1.0908</v>
          </cell>
          <cell r="E474">
            <v>1.0915999999999999</v>
          </cell>
        </row>
        <row r="475">
          <cell r="A475">
            <v>35671</v>
          </cell>
          <cell r="B475">
            <v>2.16</v>
          </cell>
          <cell r="C475">
            <v>9738.0136012188814</v>
          </cell>
          <cell r="D475">
            <v>1.0908</v>
          </cell>
          <cell r="E475">
            <v>1.0915999999999999</v>
          </cell>
        </row>
        <row r="476">
          <cell r="A476">
            <v>35672</v>
          </cell>
          <cell r="C476">
            <v>9738.0136012188814</v>
          </cell>
          <cell r="D476">
            <v>1.0908</v>
          </cell>
          <cell r="E476">
            <v>1.0915999999999999</v>
          </cell>
        </row>
        <row r="477">
          <cell r="A477">
            <v>35673</v>
          </cell>
          <cell r="C477">
            <v>9738.0136012188814</v>
          </cell>
          <cell r="D477">
            <v>1.0908</v>
          </cell>
          <cell r="E477">
            <v>1.0915999999999999</v>
          </cell>
        </row>
        <row r="478">
          <cell r="A478">
            <v>35674</v>
          </cell>
          <cell r="B478">
            <v>2.16</v>
          </cell>
          <cell r="C478">
            <v>9745.0249710117587</v>
          </cell>
          <cell r="D478">
            <v>1.0906</v>
          </cell>
          <cell r="E478">
            <v>1.0913999999999999</v>
          </cell>
        </row>
        <row r="479">
          <cell r="A479">
            <v>35675</v>
          </cell>
          <cell r="B479">
            <v>2.15</v>
          </cell>
          <cell r="C479">
            <v>9752.0089055743174</v>
          </cell>
          <cell r="D479">
            <v>1.0913999999999999</v>
          </cell>
          <cell r="E479">
            <v>1.0922000000000001</v>
          </cell>
        </row>
        <row r="480">
          <cell r="A480">
            <v>35676</v>
          </cell>
          <cell r="B480">
            <v>2.15</v>
          </cell>
          <cell r="C480">
            <v>9758.9978452899795</v>
          </cell>
          <cell r="D480">
            <v>1.0916999999999999</v>
          </cell>
          <cell r="E480">
            <v>1.0925</v>
          </cell>
        </row>
        <row r="481">
          <cell r="A481">
            <v>35677</v>
          </cell>
          <cell r="B481">
            <v>2.15</v>
          </cell>
          <cell r="C481">
            <v>9765.9917937457703</v>
          </cell>
          <cell r="D481">
            <v>1.0916999999999999</v>
          </cell>
          <cell r="E481">
            <v>1.0925</v>
          </cell>
        </row>
        <row r="482">
          <cell r="A482">
            <v>35678</v>
          </cell>
          <cell r="B482">
            <v>2.15</v>
          </cell>
          <cell r="C482">
            <v>9772.990754531289</v>
          </cell>
          <cell r="D482">
            <v>1.0921000000000001</v>
          </cell>
          <cell r="E482">
            <v>1.0929</v>
          </cell>
        </row>
        <row r="483">
          <cell r="A483">
            <v>35679</v>
          </cell>
          <cell r="C483">
            <v>9772.990754531289</v>
          </cell>
          <cell r="D483">
            <v>1.0921000000000001</v>
          </cell>
          <cell r="E483">
            <v>1.0929</v>
          </cell>
        </row>
        <row r="484">
          <cell r="A484">
            <v>35680</v>
          </cell>
          <cell r="C484">
            <v>9772.990754531289</v>
          </cell>
          <cell r="D484">
            <v>1.0921000000000001</v>
          </cell>
          <cell r="E484">
            <v>1.0929</v>
          </cell>
        </row>
        <row r="485">
          <cell r="A485">
            <v>35681</v>
          </cell>
          <cell r="B485">
            <v>2.15</v>
          </cell>
          <cell r="C485">
            <v>9779.994731238703</v>
          </cell>
          <cell r="D485">
            <v>1.0908</v>
          </cell>
          <cell r="E485">
            <v>1.0915999999999999</v>
          </cell>
        </row>
        <row r="486">
          <cell r="A486">
            <v>35682</v>
          </cell>
          <cell r="B486">
            <v>2.15</v>
          </cell>
          <cell r="C486">
            <v>9787.0037274627575</v>
          </cell>
          <cell r="D486">
            <v>1.0907</v>
          </cell>
          <cell r="E486">
            <v>1.0914999999999999</v>
          </cell>
        </row>
        <row r="487">
          <cell r="A487">
            <v>35683</v>
          </cell>
          <cell r="B487">
            <v>2.15</v>
          </cell>
          <cell r="C487">
            <v>9794.0177468007732</v>
          </cell>
          <cell r="D487">
            <v>1.091</v>
          </cell>
          <cell r="E487">
            <v>1.0918000000000001</v>
          </cell>
        </row>
        <row r="488">
          <cell r="A488">
            <v>35684</v>
          </cell>
          <cell r="B488">
            <v>2.15</v>
          </cell>
          <cell r="C488">
            <v>9801.0367928526466</v>
          </cell>
          <cell r="D488">
            <v>1.0913999999999999</v>
          </cell>
          <cell r="E488">
            <v>1.0922000000000001</v>
          </cell>
        </row>
        <row r="489">
          <cell r="A489">
            <v>35685</v>
          </cell>
          <cell r="B489">
            <v>2.16</v>
          </cell>
          <cell r="C489">
            <v>9808.0935393435011</v>
          </cell>
          <cell r="D489">
            <v>1.0916999999999999</v>
          </cell>
          <cell r="E489">
            <v>1.0925</v>
          </cell>
        </row>
        <row r="490">
          <cell r="A490">
            <v>35686</v>
          </cell>
          <cell r="C490">
            <v>9808.0935393435011</v>
          </cell>
          <cell r="D490">
            <v>1.0916999999999999</v>
          </cell>
          <cell r="E490">
            <v>1.0925</v>
          </cell>
        </row>
        <row r="491">
          <cell r="A491">
            <v>35687</v>
          </cell>
          <cell r="C491">
            <v>9808.0935393435011</v>
          </cell>
          <cell r="D491">
            <v>1.0916999999999999</v>
          </cell>
          <cell r="E491">
            <v>1.0925</v>
          </cell>
        </row>
        <row r="492">
          <cell r="A492">
            <v>35688</v>
          </cell>
          <cell r="B492">
            <v>2.16</v>
          </cell>
          <cell r="C492">
            <v>9815.1553666918298</v>
          </cell>
          <cell r="D492">
            <v>1.0919000000000001</v>
          </cell>
          <cell r="E492">
            <v>1.0927</v>
          </cell>
        </row>
        <row r="493">
          <cell r="A493">
            <v>35689</v>
          </cell>
          <cell r="B493">
            <v>2.15</v>
          </cell>
          <cell r="C493">
            <v>9822.1895613712932</v>
          </cell>
          <cell r="D493">
            <v>1.0924</v>
          </cell>
          <cell r="E493">
            <v>1.0931999999999999</v>
          </cell>
        </row>
        <row r="494">
          <cell r="A494">
            <v>35690</v>
          </cell>
          <cell r="B494">
            <v>2.15</v>
          </cell>
          <cell r="C494">
            <v>9829.2287972236099</v>
          </cell>
          <cell r="D494">
            <v>1.093</v>
          </cell>
          <cell r="E494">
            <v>1.0938000000000001</v>
          </cell>
        </row>
        <row r="495">
          <cell r="A495">
            <v>35691</v>
          </cell>
          <cell r="B495">
            <v>2.15</v>
          </cell>
          <cell r="C495">
            <v>9836.2730778616205</v>
          </cell>
          <cell r="D495">
            <v>1.0933999999999999</v>
          </cell>
          <cell r="E495">
            <v>1.0942000000000001</v>
          </cell>
        </row>
        <row r="496">
          <cell r="A496">
            <v>35692</v>
          </cell>
          <cell r="B496">
            <v>2.15</v>
          </cell>
          <cell r="C496">
            <v>9843.3224069007556</v>
          </cell>
          <cell r="D496">
            <v>1.0934999999999999</v>
          </cell>
          <cell r="E496">
            <v>1.0943000000000001</v>
          </cell>
        </row>
        <row r="497">
          <cell r="A497">
            <v>35693</v>
          </cell>
          <cell r="C497">
            <v>9843.3224069007556</v>
          </cell>
          <cell r="D497">
            <v>1.0934999999999999</v>
          </cell>
          <cell r="E497">
            <v>1.0943000000000001</v>
          </cell>
        </row>
        <row r="498">
          <cell r="A498">
            <v>35694</v>
          </cell>
          <cell r="C498">
            <v>9843.3224069007556</v>
          </cell>
          <cell r="D498">
            <v>1.0934999999999999</v>
          </cell>
          <cell r="E498">
            <v>1.0943000000000001</v>
          </cell>
        </row>
        <row r="499">
          <cell r="A499">
            <v>35695</v>
          </cell>
          <cell r="B499">
            <v>2.15</v>
          </cell>
          <cell r="C499">
            <v>9850.3767879590341</v>
          </cell>
          <cell r="D499">
            <v>1.0941000000000001</v>
          </cell>
          <cell r="E499">
            <v>1.0949</v>
          </cell>
        </row>
        <row r="500">
          <cell r="A500">
            <v>35696</v>
          </cell>
          <cell r="B500">
            <v>2.15</v>
          </cell>
          <cell r="C500">
            <v>9857.4362246570709</v>
          </cell>
          <cell r="D500">
            <v>1.0944</v>
          </cell>
          <cell r="E500">
            <v>1.0952</v>
          </cell>
        </row>
        <row r="501">
          <cell r="A501">
            <v>35697</v>
          </cell>
          <cell r="B501">
            <v>2.13</v>
          </cell>
          <cell r="C501">
            <v>9864.4350043765771</v>
          </cell>
          <cell r="D501">
            <v>1.0946</v>
          </cell>
          <cell r="E501">
            <v>1.0953999999999999</v>
          </cell>
        </row>
        <row r="502">
          <cell r="A502">
            <v>35698</v>
          </cell>
          <cell r="B502">
            <v>2.12</v>
          </cell>
          <cell r="C502">
            <v>9871.4058717796688</v>
          </cell>
          <cell r="D502">
            <v>1.0947</v>
          </cell>
          <cell r="E502">
            <v>1.0954999999999999</v>
          </cell>
        </row>
        <row r="503">
          <cell r="A503">
            <v>35699</v>
          </cell>
          <cell r="B503">
            <v>2.11</v>
          </cell>
          <cell r="C503">
            <v>9878.3487605761529</v>
          </cell>
          <cell r="D503">
            <v>1.0952999999999999</v>
          </cell>
          <cell r="E503">
            <v>1.0961000000000001</v>
          </cell>
        </row>
        <row r="504">
          <cell r="A504">
            <v>35700</v>
          </cell>
          <cell r="C504">
            <v>9878.3487605761529</v>
          </cell>
          <cell r="D504">
            <v>1.0952999999999999</v>
          </cell>
          <cell r="E504">
            <v>1.0961000000000001</v>
          </cell>
        </row>
        <row r="505">
          <cell r="A505">
            <v>35701</v>
          </cell>
          <cell r="C505">
            <v>9878.3487605761529</v>
          </cell>
          <cell r="D505">
            <v>1.0952999999999999</v>
          </cell>
          <cell r="E505">
            <v>1.0961000000000001</v>
          </cell>
        </row>
        <row r="506">
          <cell r="A506">
            <v>35702</v>
          </cell>
          <cell r="B506">
            <v>2.0699999999999998</v>
          </cell>
          <cell r="C506">
            <v>9885.1648212209511</v>
          </cell>
          <cell r="D506">
            <v>1.0953999999999999</v>
          </cell>
          <cell r="E506">
            <v>1.0962000000000001</v>
          </cell>
        </row>
        <row r="507">
          <cell r="A507">
            <v>35703</v>
          </cell>
          <cell r="B507">
            <v>2.0699999999999998</v>
          </cell>
          <cell r="C507">
            <v>9891.9855849475953</v>
          </cell>
          <cell r="D507">
            <v>1.0955999999999999</v>
          </cell>
          <cell r="E507">
            <v>1.0964</v>
          </cell>
        </row>
        <row r="508">
          <cell r="A508">
            <v>35704</v>
          </cell>
          <cell r="B508">
            <v>2.06</v>
          </cell>
          <cell r="C508">
            <v>9898.7780817159273</v>
          </cell>
          <cell r="D508">
            <v>1.0959000000000001</v>
          </cell>
          <cell r="E508">
            <v>1.0967</v>
          </cell>
        </row>
        <row r="509">
          <cell r="A509">
            <v>35705</v>
          </cell>
          <cell r="B509">
            <v>2.0499999999999998</v>
          </cell>
          <cell r="C509">
            <v>9905.5422467384342</v>
          </cell>
          <cell r="D509">
            <v>1.0962000000000001</v>
          </cell>
          <cell r="E509">
            <v>1.097</v>
          </cell>
        </row>
        <row r="510">
          <cell r="A510">
            <v>35706</v>
          </cell>
          <cell r="B510">
            <v>2.0499999999999998</v>
          </cell>
          <cell r="C510">
            <v>9912.311033940372</v>
          </cell>
          <cell r="D510">
            <v>1.0963000000000001</v>
          </cell>
          <cell r="E510">
            <v>1.0971</v>
          </cell>
        </row>
        <row r="511">
          <cell r="A511">
            <v>35707</v>
          </cell>
          <cell r="C511">
            <v>9912.311033940372</v>
          </cell>
          <cell r="D511">
            <v>1.0963000000000001</v>
          </cell>
          <cell r="E511">
            <v>1.0971</v>
          </cell>
        </row>
        <row r="512">
          <cell r="A512">
            <v>35708</v>
          </cell>
          <cell r="C512">
            <v>9912.311033940372</v>
          </cell>
          <cell r="D512">
            <v>1.0963000000000001</v>
          </cell>
          <cell r="E512">
            <v>1.0971</v>
          </cell>
        </row>
        <row r="513">
          <cell r="A513">
            <v>35709</v>
          </cell>
          <cell r="B513">
            <v>2.0499999999999998</v>
          </cell>
          <cell r="C513">
            <v>9919.0844464802321</v>
          </cell>
          <cell r="D513">
            <v>1.0966</v>
          </cell>
          <cell r="E513">
            <v>1.0973999999999999</v>
          </cell>
        </row>
        <row r="514">
          <cell r="A514">
            <v>35710</v>
          </cell>
          <cell r="B514">
            <v>2.0499999999999998</v>
          </cell>
          <cell r="C514">
            <v>9925.8624875186615</v>
          </cell>
          <cell r="D514">
            <v>1.0969</v>
          </cell>
          <cell r="E514">
            <v>1.0976999999999999</v>
          </cell>
        </row>
        <row r="515">
          <cell r="A515">
            <v>35711</v>
          </cell>
          <cell r="B515">
            <v>2.0499999999999998</v>
          </cell>
          <cell r="C515">
            <v>9932.6451602184661</v>
          </cell>
          <cell r="D515">
            <v>1.0971</v>
          </cell>
          <cell r="E515">
            <v>1.0979000000000001</v>
          </cell>
        </row>
        <row r="516">
          <cell r="A516">
            <v>35712</v>
          </cell>
          <cell r="B516">
            <v>2.0499999999999998</v>
          </cell>
          <cell r="C516">
            <v>9939.4324677446166</v>
          </cell>
          <cell r="D516">
            <v>1.0973999999999999</v>
          </cell>
          <cell r="E516">
            <v>1.0982000000000001</v>
          </cell>
        </row>
        <row r="517">
          <cell r="A517">
            <v>35713</v>
          </cell>
          <cell r="B517">
            <v>2.0499999999999998</v>
          </cell>
          <cell r="C517">
            <v>9946.2244132642427</v>
          </cell>
          <cell r="D517">
            <v>1.0976999999999999</v>
          </cell>
          <cell r="E517">
            <v>1.0985</v>
          </cell>
        </row>
        <row r="518">
          <cell r="A518">
            <v>35714</v>
          </cell>
          <cell r="C518">
            <v>9946.2244132642427</v>
          </cell>
          <cell r="D518">
            <v>1.0976999999999999</v>
          </cell>
          <cell r="E518">
            <v>1.0985</v>
          </cell>
        </row>
        <row r="519">
          <cell r="A519">
            <v>35715</v>
          </cell>
          <cell r="C519">
            <v>9946.2244132642427</v>
          </cell>
          <cell r="D519">
            <v>1.0976999999999999</v>
          </cell>
          <cell r="E519">
            <v>1.0985</v>
          </cell>
        </row>
        <row r="520">
          <cell r="A520">
            <v>35716</v>
          </cell>
          <cell r="B520">
            <v>2.0499999999999998</v>
          </cell>
          <cell r="C520">
            <v>9953.0209999466406</v>
          </cell>
          <cell r="D520">
            <v>1.0976999999999999</v>
          </cell>
          <cell r="E520">
            <v>1.0985</v>
          </cell>
        </row>
        <row r="521">
          <cell r="A521">
            <v>35717</v>
          </cell>
          <cell r="B521">
            <v>2.06</v>
          </cell>
          <cell r="C521">
            <v>9959.8554076999371</v>
          </cell>
          <cell r="D521">
            <v>1.0980000000000001</v>
          </cell>
          <cell r="E521">
            <v>1.0988</v>
          </cell>
        </row>
        <row r="522">
          <cell r="A522">
            <v>35718</v>
          </cell>
          <cell r="B522">
            <v>2.0699999999999998</v>
          </cell>
          <cell r="C522">
            <v>9966.7277079312516</v>
          </cell>
          <cell r="D522">
            <v>1.0986</v>
          </cell>
          <cell r="E522">
            <v>1.0993999999999999</v>
          </cell>
        </row>
        <row r="523">
          <cell r="A523">
            <v>35719</v>
          </cell>
          <cell r="B523">
            <v>2.0699999999999998</v>
          </cell>
          <cell r="C523">
            <v>9973.6047500497243</v>
          </cell>
          <cell r="D523">
            <v>1.0988</v>
          </cell>
          <cell r="E523">
            <v>1.0995999999999999</v>
          </cell>
        </row>
        <row r="524">
          <cell r="A524">
            <v>35720</v>
          </cell>
          <cell r="B524">
            <v>2.0699999999999998</v>
          </cell>
          <cell r="C524">
            <v>9980.4865373272587</v>
          </cell>
          <cell r="D524">
            <v>1.0992</v>
          </cell>
          <cell r="E524">
            <v>1.1000000000000001</v>
          </cell>
        </row>
        <row r="525">
          <cell r="A525">
            <v>35721</v>
          </cell>
          <cell r="C525">
            <v>9980.4865373272587</v>
          </cell>
          <cell r="D525">
            <v>1.0992</v>
          </cell>
          <cell r="E525">
            <v>1.1000000000000001</v>
          </cell>
        </row>
        <row r="526">
          <cell r="A526">
            <v>35722</v>
          </cell>
          <cell r="C526">
            <v>9980.4865373272587</v>
          </cell>
          <cell r="D526">
            <v>1.0992</v>
          </cell>
          <cell r="E526">
            <v>1.1000000000000001</v>
          </cell>
        </row>
        <row r="527">
          <cell r="A527">
            <v>35723</v>
          </cell>
          <cell r="B527">
            <v>2.06</v>
          </cell>
          <cell r="C527">
            <v>9987.3398047495575</v>
          </cell>
          <cell r="D527">
            <v>1.0994999999999999</v>
          </cell>
          <cell r="E527">
            <v>1.1003000000000001</v>
          </cell>
        </row>
        <row r="528">
          <cell r="A528">
            <v>35724</v>
          </cell>
          <cell r="B528">
            <v>2.06</v>
          </cell>
          <cell r="C528">
            <v>9994.1977780821526</v>
          </cell>
          <cell r="D528">
            <v>1.0995999999999999</v>
          </cell>
          <cell r="E528">
            <v>1.1004</v>
          </cell>
        </row>
        <row r="529">
          <cell r="A529">
            <v>35725</v>
          </cell>
          <cell r="B529">
            <v>2.06</v>
          </cell>
          <cell r="C529">
            <v>10001.060460556437</v>
          </cell>
          <cell r="D529">
            <v>1.1000000000000001</v>
          </cell>
          <cell r="E529">
            <v>1.1008</v>
          </cell>
        </row>
        <row r="530">
          <cell r="A530">
            <v>35726</v>
          </cell>
          <cell r="B530">
            <v>2.06</v>
          </cell>
          <cell r="C530">
            <v>10007.92785540602</v>
          </cell>
          <cell r="D530">
            <v>1.1001000000000001</v>
          </cell>
          <cell r="E530">
            <v>1.1009</v>
          </cell>
        </row>
        <row r="531">
          <cell r="A531">
            <v>35727</v>
          </cell>
          <cell r="B531">
            <v>2.0499999999999998</v>
          </cell>
          <cell r="C531">
            <v>10014.766606107214</v>
          </cell>
          <cell r="D531">
            <v>1.1004</v>
          </cell>
          <cell r="E531">
            <v>1.1012</v>
          </cell>
        </row>
        <row r="532">
          <cell r="A532">
            <v>35728</v>
          </cell>
          <cell r="C532">
            <v>10014.766606107214</v>
          </cell>
          <cell r="D532">
            <v>1.1004</v>
          </cell>
          <cell r="E532">
            <v>1.1012</v>
          </cell>
        </row>
        <row r="533">
          <cell r="A533">
            <v>35729</v>
          </cell>
          <cell r="C533">
            <v>10014.766606107214</v>
          </cell>
          <cell r="D533">
            <v>1.1004</v>
          </cell>
          <cell r="E533">
            <v>1.1012</v>
          </cell>
        </row>
        <row r="534">
          <cell r="A534">
            <v>35730</v>
          </cell>
          <cell r="B534">
            <v>2.06</v>
          </cell>
          <cell r="C534">
            <v>10021.643412510075</v>
          </cell>
          <cell r="D534">
            <v>1.1019000000000001</v>
          </cell>
          <cell r="E534">
            <v>1.1027</v>
          </cell>
        </row>
        <row r="535">
          <cell r="A535">
            <v>35731</v>
          </cell>
          <cell r="B535">
            <v>2.08</v>
          </cell>
          <cell r="C535">
            <v>10028.591751942749</v>
          </cell>
          <cell r="D535">
            <v>1.1055999999999999</v>
          </cell>
          <cell r="E535">
            <v>1.1064000000000001</v>
          </cell>
        </row>
        <row r="536">
          <cell r="A536">
            <v>35732</v>
          </cell>
          <cell r="B536">
            <v>2.1</v>
          </cell>
          <cell r="C536">
            <v>10035.611766169108</v>
          </cell>
          <cell r="D536">
            <v>1.1015999999999999</v>
          </cell>
          <cell r="E536">
            <v>1.1024</v>
          </cell>
        </row>
        <row r="537">
          <cell r="A537">
            <v>35733</v>
          </cell>
          <cell r="B537">
            <v>2.17</v>
          </cell>
          <cell r="C537">
            <v>10042.870858679971</v>
          </cell>
          <cell r="D537">
            <v>1.1054999999999999</v>
          </cell>
          <cell r="E537">
            <v>1.1063000000000001</v>
          </cell>
        </row>
        <row r="538">
          <cell r="A538">
            <v>35734</v>
          </cell>
          <cell r="B538">
            <v>4.62</v>
          </cell>
          <cell r="C538">
            <v>10058.336879802338</v>
          </cell>
          <cell r="D538">
            <v>1.1023000000000001</v>
          </cell>
          <cell r="E538">
            <v>1.1031</v>
          </cell>
        </row>
        <row r="539">
          <cell r="A539">
            <v>35735</v>
          </cell>
          <cell r="C539">
            <v>10058.336879802338</v>
          </cell>
          <cell r="D539">
            <v>1.1023000000000001</v>
          </cell>
          <cell r="E539">
            <v>1.1031</v>
          </cell>
        </row>
        <row r="540">
          <cell r="A540">
            <v>35736</v>
          </cell>
          <cell r="C540">
            <v>10058.336879802338</v>
          </cell>
          <cell r="D540">
            <v>1.1023000000000001</v>
          </cell>
          <cell r="E540">
            <v>1.1031</v>
          </cell>
        </row>
        <row r="541">
          <cell r="A541">
            <v>35737</v>
          </cell>
          <cell r="B541">
            <v>4.4000000000000004</v>
          </cell>
          <cell r="C541">
            <v>10073.089107226049</v>
          </cell>
          <cell r="D541">
            <v>1.1022000000000001</v>
          </cell>
          <cell r="E541">
            <v>1.103</v>
          </cell>
        </row>
        <row r="542">
          <cell r="A542">
            <v>35738</v>
          </cell>
          <cell r="B542">
            <v>4.4000000000000004</v>
          </cell>
          <cell r="C542">
            <v>10087.862971249981</v>
          </cell>
          <cell r="D542">
            <v>1.1032999999999999</v>
          </cell>
          <cell r="E542">
            <v>1.1041000000000001</v>
          </cell>
        </row>
        <row r="543">
          <cell r="A543">
            <v>35739</v>
          </cell>
          <cell r="B543">
            <v>4.3899999999999997</v>
          </cell>
          <cell r="C543">
            <v>10102.62487739791</v>
          </cell>
          <cell r="D543">
            <v>1.1032999999999999</v>
          </cell>
          <cell r="E543">
            <v>1.1041000000000001</v>
          </cell>
        </row>
        <row r="544">
          <cell r="A544">
            <v>35740</v>
          </cell>
          <cell r="B544">
            <v>4.43</v>
          </cell>
          <cell r="C544">
            <v>10117.5430868002</v>
          </cell>
          <cell r="D544">
            <v>1.1061000000000001</v>
          </cell>
          <cell r="E544">
            <v>1.1069</v>
          </cell>
        </row>
        <row r="545">
          <cell r="A545">
            <v>35741</v>
          </cell>
          <cell r="B545">
            <v>4.45</v>
          </cell>
          <cell r="C545">
            <v>10132.550775712287</v>
          </cell>
          <cell r="D545">
            <v>1.1073999999999999</v>
          </cell>
          <cell r="E545">
            <v>1.1082000000000001</v>
          </cell>
        </row>
        <row r="546">
          <cell r="A546">
            <v>35742</v>
          </cell>
          <cell r="C546">
            <v>10132.550775712287</v>
          </cell>
          <cell r="D546">
            <v>1.1073999999999999</v>
          </cell>
          <cell r="E546">
            <v>1.1082000000000001</v>
          </cell>
        </row>
        <row r="547">
          <cell r="A547">
            <v>35743</v>
          </cell>
          <cell r="C547">
            <v>10132.550775712287</v>
          </cell>
          <cell r="D547">
            <v>1.1073999999999999</v>
          </cell>
          <cell r="E547">
            <v>1.1082000000000001</v>
          </cell>
        </row>
        <row r="548">
          <cell r="A548">
            <v>35744</v>
          </cell>
          <cell r="B548">
            <v>4.45</v>
          </cell>
          <cell r="C548">
            <v>10147.580726029593</v>
          </cell>
          <cell r="D548">
            <v>1.1045</v>
          </cell>
          <cell r="E548">
            <v>1.1052999999999999</v>
          </cell>
        </row>
        <row r="549">
          <cell r="A549">
            <v>35745</v>
          </cell>
          <cell r="B549">
            <v>4.45</v>
          </cell>
          <cell r="C549">
            <v>10162.632970773204</v>
          </cell>
          <cell r="D549">
            <v>1.1042000000000001</v>
          </cell>
          <cell r="E549">
            <v>1.105</v>
          </cell>
        </row>
        <row r="550">
          <cell r="A550">
            <v>35746</v>
          </cell>
          <cell r="B550">
            <v>4.45</v>
          </cell>
          <cell r="C550">
            <v>10177.707543013184</v>
          </cell>
          <cell r="D550">
            <v>1.1055999999999999</v>
          </cell>
          <cell r="E550">
            <v>1.1064000000000001</v>
          </cell>
        </row>
        <row r="551">
          <cell r="A551">
            <v>35747</v>
          </cell>
          <cell r="B551">
            <v>4.45</v>
          </cell>
          <cell r="C551">
            <v>10192.804475868654</v>
          </cell>
          <cell r="D551">
            <v>1.1062000000000001</v>
          </cell>
          <cell r="E551">
            <v>1.107</v>
          </cell>
        </row>
        <row r="552">
          <cell r="A552">
            <v>35748</v>
          </cell>
          <cell r="B552">
            <v>4.45</v>
          </cell>
          <cell r="C552">
            <v>10207.923802507858</v>
          </cell>
          <cell r="D552">
            <v>1.1073999999999999</v>
          </cell>
          <cell r="E552">
            <v>1.1082000000000001</v>
          </cell>
        </row>
        <row r="553">
          <cell r="A553">
            <v>35749</v>
          </cell>
          <cell r="C553">
            <v>10207.923802507858</v>
          </cell>
          <cell r="D553">
            <v>1.1073999999999999</v>
          </cell>
          <cell r="E553">
            <v>1.1082000000000001</v>
          </cell>
        </row>
        <row r="554">
          <cell r="A554">
            <v>35750</v>
          </cell>
          <cell r="C554">
            <v>10207.923802507858</v>
          </cell>
          <cell r="D554">
            <v>1.1073999999999999</v>
          </cell>
          <cell r="E554">
            <v>1.1082000000000001</v>
          </cell>
        </row>
        <row r="555">
          <cell r="A555">
            <v>35751</v>
          </cell>
          <cell r="B555">
            <v>4.45</v>
          </cell>
          <cell r="C555">
            <v>10223.065556148244</v>
          </cell>
          <cell r="D555">
            <v>1.1059000000000001</v>
          </cell>
          <cell r="E555">
            <v>1.1067</v>
          </cell>
        </row>
        <row r="556">
          <cell r="A556">
            <v>35752</v>
          </cell>
          <cell r="B556">
            <v>4.45</v>
          </cell>
          <cell r="C556">
            <v>10238.22977005653</v>
          </cell>
          <cell r="D556">
            <v>1.1057999999999999</v>
          </cell>
          <cell r="E556">
            <v>1.1066</v>
          </cell>
        </row>
        <row r="557">
          <cell r="A557">
            <v>35753</v>
          </cell>
          <cell r="B557">
            <v>4.45</v>
          </cell>
          <cell r="C557">
            <v>10253.416477548781</v>
          </cell>
          <cell r="D557">
            <v>1.1073</v>
          </cell>
          <cell r="E557">
            <v>1.1081000000000001</v>
          </cell>
        </row>
        <row r="558">
          <cell r="A558">
            <v>35754</v>
          </cell>
          <cell r="B558">
            <v>4.45</v>
          </cell>
          <cell r="C558">
            <v>10268.625711990477</v>
          </cell>
          <cell r="D558">
            <v>1.1073</v>
          </cell>
          <cell r="E558">
            <v>1.1081000000000001</v>
          </cell>
        </row>
        <row r="559">
          <cell r="A559">
            <v>35755</v>
          </cell>
          <cell r="B559">
            <v>4.45</v>
          </cell>
          <cell r="C559">
            <v>10283.857506796596</v>
          </cell>
          <cell r="D559">
            <v>1.1086</v>
          </cell>
          <cell r="E559">
            <v>1.1093999999999999</v>
          </cell>
        </row>
        <row r="560">
          <cell r="A560">
            <v>35756</v>
          </cell>
          <cell r="C560">
            <v>10283.857506796596</v>
          </cell>
          <cell r="D560">
            <v>1.1086</v>
          </cell>
          <cell r="E560">
            <v>1.1093999999999999</v>
          </cell>
        </row>
        <row r="561">
          <cell r="A561">
            <v>35757</v>
          </cell>
          <cell r="C561">
            <v>10283.857506796596</v>
          </cell>
          <cell r="D561">
            <v>1.1086</v>
          </cell>
          <cell r="E561">
            <v>1.1093999999999999</v>
          </cell>
        </row>
        <row r="562">
          <cell r="A562">
            <v>35758</v>
          </cell>
          <cell r="B562">
            <v>4.45</v>
          </cell>
          <cell r="C562">
            <v>10299.111895431677</v>
          </cell>
          <cell r="D562">
            <v>1.1089</v>
          </cell>
          <cell r="E562">
            <v>1.1096999999999999</v>
          </cell>
        </row>
        <row r="563">
          <cell r="A563">
            <v>35759</v>
          </cell>
          <cell r="B563">
            <v>4.45</v>
          </cell>
          <cell r="C563">
            <v>10314.3889114099</v>
          </cell>
          <cell r="D563">
            <v>1.1095999999999999</v>
          </cell>
          <cell r="E563">
            <v>1.1104000000000001</v>
          </cell>
        </row>
        <row r="564">
          <cell r="A564">
            <v>35760</v>
          </cell>
          <cell r="B564">
            <v>4.45</v>
          </cell>
          <cell r="C564">
            <v>10329.688588295157</v>
          </cell>
          <cell r="D564">
            <v>1.1095999999999999</v>
          </cell>
          <cell r="E564">
            <v>1.1104000000000001</v>
          </cell>
        </row>
        <row r="565">
          <cell r="A565">
            <v>35761</v>
          </cell>
          <cell r="B565">
            <v>4.4800000000000004</v>
          </cell>
          <cell r="C565">
            <v>10345.114256587012</v>
          </cell>
          <cell r="D565">
            <v>1.1081000000000001</v>
          </cell>
          <cell r="E565">
            <v>1.1089</v>
          </cell>
        </row>
        <row r="566">
          <cell r="A566">
            <v>35762</v>
          </cell>
          <cell r="B566">
            <v>3.9</v>
          </cell>
          <cell r="C566">
            <v>10358.562905120576</v>
          </cell>
          <cell r="D566">
            <v>1.109</v>
          </cell>
          <cell r="E566">
            <v>1.1097999999999999</v>
          </cell>
        </row>
        <row r="567">
          <cell r="A567">
            <v>35763</v>
          </cell>
          <cell r="C567">
            <v>10358.562905120576</v>
          </cell>
          <cell r="D567">
            <v>1.109</v>
          </cell>
          <cell r="E567">
            <v>1.1097999999999999</v>
          </cell>
        </row>
        <row r="568">
          <cell r="A568">
            <v>35764</v>
          </cell>
          <cell r="C568">
            <v>10358.562905120576</v>
          </cell>
          <cell r="D568">
            <v>1.109</v>
          </cell>
          <cell r="E568">
            <v>1.1097999999999999</v>
          </cell>
        </row>
        <row r="569">
          <cell r="A569">
            <v>35765</v>
          </cell>
          <cell r="B569">
            <v>3.85</v>
          </cell>
          <cell r="C569">
            <v>10371.856394182147</v>
          </cell>
          <cell r="D569">
            <v>1.1088</v>
          </cell>
          <cell r="E569">
            <v>1.1095999999999999</v>
          </cell>
        </row>
        <row r="570">
          <cell r="A570">
            <v>35766</v>
          </cell>
          <cell r="B570">
            <v>3.85</v>
          </cell>
          <cell r="C570">
            <v>10385.166943221348</v>
          </cell>
          <cell r="D570">
            <v>1.1088</v>
          </cell>
          <cell r="E570">
            <v>1.1095999999999999</v>
          </cell>
        </row>
        <row r="571">
          <cell r="A571">
            <v>35767</v>
          </cell>
          <cell r="B571">
            <v>3.86</v>
          </cell>
          <cell r="C571">
            <v>10398.529191354959</v>
          </cell>
          <cell r="D571">
            <v>1.1095999999999999</v>
          </cell>
          <cell r="E571">
            <v>1.1104000000000001</v>
          </cell>
        </row>
        <row r="572">
          <cell r="A572">
            <v>35768</v>
          </cell>
          <cell r="B572">
            <v>3.89</v>
          </cell>
          <cell r="C572">
            <v>10412.012617539749</v>
          </cell>
          <cell r="D572">
            <v>1.1097999999999999</v>
          </cell>
          <cell r="E572">
            <v>1.1106</v>
          </cell>
        </row>
        <row r="573">
          <cell r="A573">
            <v>35769</v>
          </cell>
          <cell r="B573">
            <v>3.88</v>
          </cell>
          <cell r="C573">
            <v>10425.478820525101</v>
          </cell>
          <cell r="D573">
            <v>1.1096999999999999</v>
          </cell>
          <cell r="E573">
            <v>1.1105</v>
          </cell>
        </row>
        <row r="574">
          <cell r="A574">
            <v>35770</v>
          </cell>
          <cell r="C574">
            <v>10425.478820525101</v>
          </cell>
          <cell r="D574">
            <v>1.1096999999999999</v>
          </cell>
          <cell r="E574">
            <v>1.1105</v>
          </cell>
        </row>
        <row r="575">
          <cell r="A575">
            <v>35771</v>
          </cell>
          <cell r="C575">
            <v>10425.478820525101</v>
          </cell>
          <cell r="D575">
            <v>1.1096999999999999</v>
          </cell>
          <cell r="E575">
            <v>1.1105</v>
          </cell>
        </row>
        <row r="576">
          <cell r="A576">
            <v>35772</v>
          </cell>
          <cell r="B576">
            <v>3.87</v>
          </cell>
          <cell r="C576">
            <v>10438.927688203577</v>
          </cell>
          <cell r="D576">
            <v>1.1111</v>
          </cell>
          <cell r="E576">
            <v>1.1119000000000001</v>
          </cell>
        </row>
        <row r="577">
          <cell r="A577">
            <v>35773</v>
          </cell>
          <cell r="B577">
            <v>3.87</v>
          </cell>
          <cell r="C577">
            <v>10452.39390492136</v>
          </cell>
          <cell r="D577">
            <v>1.1113999999999999</v>
          </cell>
          <cell r="E577">
            <v>1.1122000000000001</v>
          </cell>
        </row>
        <row r="578">
          <cell r="A578">
            <v>35774</v>
          </cell>
          <cell r="B578">
            <v>3.87</v>
          </cell>
          <cell r="C578">
            <v>10465.87749305871</v>
          </cell>
          <cell r="D578">
            <v>1.1121000000000001</v>
          </cell>
          <cell r="E578">
            <v>1.1129</v>
          </cell>
        </row>
        <row r="579">
          <cell r="A579">
            <v>35775</v>
          </cell>
          <cell r="B579">
            <v>3.87</v>
          </cell>
          <cell r="C579">
            <v>10479.378475024756</v>
          </cell>
          <cell r="D579">
            <v>1.1143000000000001</v>
          </cell>
          <cell r="E579">
            <v>1.1151</v>
          </cell>
        </row>
        <row r="580">
          <cell r="A580">
            <v>35776</v>
          </cell>
          <cell r="B580">
            <v>3.87</v>
          </cell>
          <cell r="C580">
            <v>10492.896873257538</v>
          </cell>
          <cell r="D580">
            <v>1.1153999999999999</v>
          </cell>
          <cell r="E580">
            <v>1.1162000000000001</v>
          </cell>
        </row>
        <row r="581">
          <cell r="A581">
            <v>35777</v>
          </cell>
          <cell r="C581">
            <v>10492.896873257538</v>
          </cell>
          <cell r="D581">
            <v>1.1153999999999999</v>
          </cell>
          <cell r="E581">
            <v>1.1162000000000001</v>
          </cell>
        </row>
        <row r="582">
          <cell r="A582">
            <v>35778</v>
          </cell>
          <cell r="C582">
            <v>10492.896873257538</v>
          </cell>
          <cell r="D582">
            <v>1.1153999999999999</v>
          </cell>
          <cell r="E582">
            <v>1.1162000000000001</v>
          </cell>
        </row>
        <row r="583">
          <cell r="A583">
            <v>35779</v>
          </cell>
          <cell r="B583">
            <v>3.87</v>
          </cell>
          <cell r="C583">
            <v>10506.43271022404</v>
          </cell>
          <cell r="D583">
            <v>1.1134999999999999</v>
          </cell>
          <cell r="E583">
            <v>1.1143000000000001</v>
          </cell>
        </row>
        <row r="584">
          <cell r="A584">
            <v>35780</v>
          </cell>
          <cell r="B584">
            <v>3.87</v>
          </cell>
          <cell r="C584">
            <v>10519.98600842023</v>
          </cell>
          <cell r="D584">
            <v>1.1126</v>
          </cell>
          <cell r="E584">
            <v>1.1133999999999999</v>
          </cell>
        </row>
        <row r="585">
          <cell r="A585">
            <v>35781</v>
          </cell>
          <cell r="B585">
            <v>3.9</v>
          </cell>
          <cell r="C585">
            <v>10533.661990231178</v>
          </cell>
          <cell r="D585">
            <v>1.1133</v>
          </cell>
          <cell r="E585">
            <v>1.1141000000000001</v>
          </cell>
        </row>
        <row r="586">
          <cell r="A586">
            <v>35782</v>
          </cell>
          <cell r="B586">
            <v>4</v>
          </cell>
          <cell r="C586">
            <v>10547.706872884821</v>
          </cell>
          <cell r="D586">
            <v>1.1135999999999999</v>
          </cell>
          <cell r="E586">
            <v>1.1144000000000001</v>
          </cell>
        </row>
        <row r="587">
          <cell r="A587">
            <v>35783</v>
          </cell>
          <cell r="B587">
            <v>4</v>
          </cell>
          <cell r="C587">
            <v>10561.770482048669</v>
          </cell>
          <cell r="D587">
            <v>1.1140000000000001</v>
          </cell>
          <cell r="E587">
            <v>1.1148</v>
          </cell>
        </row>
        <row r="588">
          <cell r="A588">
            <v>35784</v>
          </cell>
          <cell r="C588">
            <v>10561.770482048669</v>
          </cell>
          <cell r="D588">
            <v>1.1140000000000001</v>
          </cell>
          <cell r="E588">
            <v>1.1148</v>
          </cell>
        </row>
        <row r="589">
          <cell r="A589">
            <v>35785</v>
          </cell>
          <cell r="C589">
            <v>10561.770482048669</v>
          </cell>
          <cell r="D589">
            <v>1.1140000000000001</v>
          </cell>
          <cell r="E589">
            <v>1.1148</v>
          </cell>
        </row>
        <row r="590">
          <cell r="A590">
            <v>35786</v>
          </cell>
          <cell r="B590">
            <v>4.05</v>
          </cell>
          <cell r="C590">
            <v>10576.028872199435</v>
          </cell>
          <cell r="D590">
            <v>1.1143000000000001</v>
          </cell>
          <cell r="E590">
            <v>1.1151</v>
          </cell>
        </row>
        <row r="591">
          <cell r="A591">
            <v>35787</v>
          </cell>
          <cell r="B591">
            <v>4.01</v>
          </cell>
          <cell r="C591">
            <v>10590.165497458609</v>
          </cell>
          <cell r="D591">
            <v>1.1142000000000001</v>
          </cell>
          <cell r="E591">
            <v>1.115</v>
          </cell>
        </row>
        <row r="592">
          <cell r="A592">
            <v>35788</v>
          </cell>
          <cell r="B592">
            <v>4.01</v>
          </cell>
          <cell r="C592">
            <v>10604.321018673547</v>
          </cell>
          <cell r="D592">
            <v>1.1142000000000001</v>
          </cell>
          <cell r="E592">
            <v>1.115</v>
          </cell>
        </row>
        <row r="593">
          <cell r="A593">
            <v>35789</v>
          </cell>
          <cell r="C593">
            <v>10604.321018673547</v>
          </cell>
          <cell r="D593">
            <v>1.1142000000000001</v>
          </cell>
          <cell r="E593">
            <v>1.115</v>
          </cell>
        </row>
        <row r="594">
          <cell r="A594">
            <v>35790</v>
          </cell>
          <cell r="B594">
            <v>4</v>
          </cell>
          <cell r="C594">
            <v>10618.460113365112</v>
          </cell>
          <cell r="D594">
            <v>1.1143000000000001</v>
          </cell>
          <cell r="E594">
            <v>1.1151</v>
          </cell>
        </row>
        <row r="595">
          <cell r="A595">
            <v>35791</v>
          </cell>
          <cell r="C595">
            <v>10618.460113365112</v>
          </cell>
          <cell r="D595">
            <v>1.1143000000000001</v>
          </cell>
          <cell r="E595">
            <v>1.1151</v>
          </cell>
        </row>
        <row r="596">
          <cell r="A596">
            <v>35792</v>
          </cell>
          <cell r="C596">
            <v>10618.460113365112</v>
          </cell>
          <cell r="D596">
            <v>1.1143000000000001</v>
          </cell>
          <cell r="E596">
            <v>1.1151</v>
          </cell>
        </row>
        <row r="597">
          <cell r="A597">
            <v>35793</v>
          </cell>
          <cell r="B597">
            <v>4.01</v>
          </cell>
          <cell r="C597">
            <v>10632.653455049978</v>
          </cell>
          <cell r="D597">
            <v>1.1149</v>
          </cell>
          <cell r="E597">
            <v>1.1156999999999999</v>
          </cell>
        </row>
        <row r="598">
          <cell r="A598">
            <v>35794</v>
          </cell>
          <cell r="B598">
            <v>3.93</v>
          </cell>
          <cell r="C598">
            <v>10646.582231076092</v>
          </cell>
          <cell r="D598">
            <v>1.1155999999999999</v>
          </cell>
          <cell r="E598">
            <v>1.1164000000000001</v>
          </cell>
        </row>
        <row r="599">
          <cell r="A599">
            <v>35795</v>
          </cell>
          <cell r="B599">
            <v>3.93</v>
          </cell>
          <cell r="C599">
            <v>10660.529253798801</v>
          </cell>
          <cell r="D599">
            <v>1.1155999999999999</v>
          </cell>
          <cell r="E599">
            <v>1.1164000000000001</v>
          </cell>
        </row>
        <row r="600">
          <cell r="A600">
            <v>35796</v>
          </cell>
          <cell r="C600">
            <v>10660.529253798801</v>
          </cell>
          <cell r="D600">
            <v>1.1155999999999999</v>
          </cell>
          <cell r="E600">
            <v>1.1164000000000001</v>
          </cell>
        </row>
        <row r="601">
          <cell r="A601">
            <v>35797</v>
          </cell>
          <cell r="B601">
            <v>38.11</v>
          </cell>
          <cell r="C601">
            <v>10674.197034595445</v>
          </cell>
          <cell r="D601">
            <v>1.1156999999999999</v>
          </cell>
          <cell r="E601">
            <v>1.1165</v>
          </cell>
        </row>
        <row r="602">
          <cell r="A602">
            <v>35798</v>
          </cell>
          <cell r="C602">
            <v>10674.197034595445</v>
          </cell>
          <cell r="D602">
            <v>1.1156999999999999</v>
          </cell>
          <cell r="E602">
            <v>1.1165</v>
          </cell>
        </row>
        <row r="603">
          <cell r="A603">
            <v>35799</v>
          </cell>
          <cell r="C603">
            <v>10674.197034595445</v>
          </cell>
          <cell r="D603">
            <v>1.1156999999999999</v>
          </cell>
          <cell r="E603">
            <v>1.1165</v>
          </cell>
        </row>
        <row r="604">
          <cell r="A604">
            <v>35800</v>
          </cell>
          <cell r="B604">
            <v>38.06</v>
          </cell>
          <cell r="C604">
            <v>10687.866981465981</v>
          </cell>
          <cell r="D604">
            <v>1.1156999999999999</v>
          </cell>
          <cell r="E604">
            <v>1.1165</v>
          </cell>
        </row>
        <row r="605">
          <cell r="A605">
            <v>35801</v>
          </cell>
          <cell r="B605">
            <v>38.07</v>
          </cell>
          <cell r="C605">
            <v>10701.557510633907</v>
          </cell>
          <cell r="D605">
            <v>1.1161000000000001</v>
          </cell>
          <cell r="E605">
            <v>1.1169</v>
          </cell>
        </row>
        <row r="606">
          <cell r="A606">
            <v>35802</v>
          </cell>
          <cell r="B606">
            <v>38.090000000000003</v>
          </cell>
          <cell r="C606">
            <v>10715.271735444698</v>
          </cell>
          <cell r="D606">
            <v>1.1167</v>
          </cell>
          <cell r="E606">
            <v>1.1174999999999999</v>
          </cell>
        </row>
        <row r="607">
          <cell r="A607">
            <v>35803</v>
          </cell>
          <cell r="B607">
            <v>38.1</v>
          </cell>
          <cell r="C607">
            <v>10729.006618316549</v>
          </cell>
          <cell r="D607">
            <v>1.1172</v>
          </cell>
          <cell r="E607">
            <v>1.1180000000000001</v>
          </cell>
        </row>
        <row r="608">
          <cell r="A608">
            <v>35804</v>
          </cell>
          <cell r="B608">
            <v>38.090000000000003</v>
          </cell>
          <cell r="C608">
            <v>10742.756019617605</v>
          </cell>
          <cell r="D608">
            <v>1.1175999999999999</v>
          </cell>
          <cell r="E608">
            <v>1.1184000000000001</v>
          </cell>
        </row>
        <row r="609">
          <cell r="A609">
            <v>35805</v>
          </cell>
          <cell r="C609">
            <v>10742.756019617605</v>
          </cell>
          <cell r="D609">
            <v>1.1175999999999999</v>
          </cell>
          <cell r="E609">
            <v>1.1184000000000001</v>
          </cell>
        </row>
        <row r="610">
          <cell r="A610">
            <v>35806</v>
          </cell>
          <cell r="C610">
            <v>10742.756019617605</v>
          </cell>
          <cell r="D610">
            <v>1.1175999999999999</v>
          </cell>
          <cell r="E610">
            <v>1.1184000000000001</v>
          </cell>
        </row>
        <row r="611">
          <cell r="A611">
            <v>35807</v>
          </cell>
          <cell r="B611">
            <v>38.1</v>
          </cell>
          <cell r="C611">
            <v>10756.526131966903</v>
          </cell>
          <cell r="D611">
            <v>1.1184000000000001</v>
          </cell>
          <cell r="E611">
            <v>1.1192</v>
          </cell>
        </row>
        <row r="612">
          <cell r="A612">
            <v>35808</v>
          </cell>
          <cell r="B612">
            <v>38.08</v>
          </cell>
          <cell r="C612">
            <v>10770.307704838731</v>
          </cell>
          <cell r="D612">
            <v>1.1178999999999999</v>
          </cell>
          <cell r="E612">
            <v>1.1187</v>
          </cell>
        </row>
        <row r="613">
          <cell r="A613">
            <v>35809</v>
          </cell>
          <cell r="B613">
            <v>37.549999999999997</v>
          </cell>
          <cell r="C613">
            <v>10783.942361431706</v>
          </cell>
          <cell r="D613">
            <v>1.1182000000000001</v>
          </cell>
          <cell r="E613">
            <v>1.119</v>
          </cell>
        </row>
        <row r="614">
          <cell r="A614">
            <v>35810</v>
          </cell>
          <cell r="B614">
            <v>37.56</v>
          </cell>
          <cell r="C614">
            <v>10797.597393743206</v>
          </cell>
          <cell r="D614">
            <v>1.1197999999999999</v>
          </cell>
          <cell r="E614">
            <v>1.1206</v>
          </cell>
        </row>
        <row r="615">
          <cell r="A615">
            <v>35811</v>
          </cell>
          <cell r="B615">
            <v>37.61</v>
          </cell>
          <cell r="C615">
            <v>10811.285307619923</v>
          </cell>
          <cell r="D615">
            <v>1.1196999999999999</v>
          </cell>
          <cell r="E615">
            <v>1.1205000000000001</v>
          </cell>
        </row>
        <row r="616">
          <cell r="A616">
            <v>35812</v>
          </cell>
          <cell r="C616">
            <v>10811.285307619923</v>
          </cell>
          <cell r="D616">
            <v>1.1196999999999999</v>
          </cell>
          <cell r="E616">
            <v>1.1205000000000001</v>
          </cell>
        </row>
        <row r="617">
          <cell r="A617">
            <v>35813</v>
          </cell>
          <cell r="C617">
            <v>10811.285307619923</v>
          </cell>
          <cell r="D617">
            <v>1.1196999999999999</v>
          </cell>
          <cell r="E617">
            <v>1.1205000000000001</v>
          </cell>
        </row>
        <row r="618">
          <cell r="A618">
            <v>35814</v>
          </cell>
          <cell r="B618">
            <v>37.409999999999997</v>
          </cell>
          <cell r="C618">
            <v>10824.928096216112</v>
          </cell>
          <cell r="D618">
            <v>1.1193</v>
          </cell>
          <cell r="E618">
            <v>1.1201000000000001</v>
          </cell>
        </row>
        <row r="619">
          <cell r="A619">
            <v>35815</v>
          </cell>
          <cell r="B619">
            <v>37.340000000000003</v>
          </cell>
          <cell r="C619">
            <v>10838.566184642559</v>
          </cell>
          <cell r="D619">
            <v>1.1196999999999999</v>
          </cell>
          <cell r="E619">
            <v>1.1205000000000001</v>
          </cell>
        </row>
        <row r="620">
          <cell r="A620">
            <v>35816</v>
          </cell>
          <cell r="B620">
            <v>37.29</v>
          </cell>
          <cell r="C620">
            <v>10852.205774538195</v>
          </cell>
          <cell r="D620">
            <v>1.1198999999999999</v>
          </cell>
          <cell r="E620">
            <v>1.1207</v>
          </cell>
        </row>
        <row r="621">
          <cell r="A621">
            <v>35817</v>
          </cell>
          <cell r="B621">
            <v>37.07</v>
          </cell>
          <cell r="C621">
            <v>10865.793378589071</v>
          </cell>
          <cell r="D621">
            <v>1.1197999999999999</v>
          </cell>
          <cell r="E621">
            <v>1.1206</v>
          </cell>
        </row>
        <row r="622">
          <cell r="A622">
            <v>35818</v>
          </cell>
          <cell r="B622">
            <v>36.64</v>
          </cell>
          <cell r="C622">
            <v>10879.262348259812</v>
          </cell>
          <cell r="D622">
            <v>1.1207</v>
          </cell>
          <cell r="E622">
            <v>1.1214999999999999</v>
          </cell>
        </row>
        <row r="623">
          <cell r="A623">
            <v>35819</v>
          </cell>
          <cell r="C623">
            <v>10879.262348259812</v>
          </cell>
          <cell r="D623">
            <v>1.1207</v>
          </cell>
          <cell r="E623">
            <v>1.1214999999999999</v>
          </cell>
        </row>
        <row r="624">
          <cell r="A624">
            <v>35820</v>
          </cell>
          <cell r="C624">
            <v>10879.262348259812</v>
          </cell>
          <cell r="D624">
            <v>1.1207</v>
          </cell>
          <cell r="E624">
            <v>1.1214999999999999</v>
          </cell>
        </row>
        <row r="625">
          <cell r="A625">
            <v>35821</v>
          </cell>
          <cell r="B625">
            <v>36.35</v>
          </cell>
          <cell r="C625">
            <v>10892.65617698387</v>
          </cell>
          <cell r="D625">
            <v>1.1208</v>
          </cell>
          <cell r="E625">
            <v>1.1215999999999999</v>
          </cell>
        </row>
        <row r="626">
          <cell r="A626">
            <v>35822</v>
          </cell>
          <cell r="B626">
            <v>36.31</v>
          </cell>
          <cell r="C626">
            <v>10906.053797287477</v>
          </cell>
          <cell r="D626">
            <v>1.1215999999999999</v>
          </cell>
          <cell r="E626">
            <v>1.1224000000000001</v>
          </cell>
        </row>
        <row r="627">
          <cell r="A627">
            <v>35823</v>
          </cell>
          <cell r="B627">
            <v>35.74</v>
          </cell>
          <cell r="C627">
            <v>10919.28632206202</v>
          </cell>
          <cell r="D627">
            <v>1.1218999999999999</v>
          </cell>
          <cell r="E627">
            <v>1.1227</v>
          </cell>
        </row>
        <row r="628">
          <cell r="A628">
            <v>35824</v>
          </cell>
          <cell r="B628">
            <v>34.020000000000003</v>
          </cell>
          <cell r="C628">
            <v>10931.981684347784</v>
          </cell>
          <cell r="D628">
            <v>1.1222000000000001</v>
          </cell>
          <cell r="E628">
            <v>1.123</v>
          </cell>
        </row>
        <row r="629">
          <cell r="A629">
            <v>35825</v>
          </cell>
          <cell r="B629">
            <v>34.25</v>
          </cell>
          <cell r="C629">
            <v>10944.766278493782</v>
          </cell>
          <cell r="D629">
            <v>1.1229</v>
          </cell>
          <cell r="E629">
            <v>1.1236999999999999</v>
          </cell>
        </row>
        <row r="630">
          <cell r="A630">
            <v>35826</v>
          </cell>
          <cell r="B630">
            <v>0</v>
          </cell>
          <cell r="C630">
            <v>10944.766278493782</v>
          </cell>
          <cell r="D630">
            <v>1.1229</v>
          </cell>
          <cell r="E630">
            <v>1.1236999999999999</v>
          </cell>
        </row>
        <row r="631">
          <cell r="A631">
            <v>35827</v>
          </cell>
          <cell r="B631">
            <v>0</v>
          </cell>
          <cell r="C631">
            <v>10944.766278493782</v>
          </cell>
          <cell r="D631">
            <v>1.1229</v>
          </cell>
          <cell r="E631">
            <v>1.1236999999999999</v>
          </cell>
        </row>
        <row r="632">
          <cell r="A632">
            <v>35828</v>
          </cell>
          <cell r="B632">
            <v>34.15</v>
          </cell>
          <cell r="C632">
            <v>10957.533422654586</v>
          </cell>
          <cell r="D632">
            <v>1.1228</v>
          </cell>
          <cell r="E632">
            <v>1.1235999999999999</v>
          </cell>
        </row>
        <row r="633">
          <cell r="A633">
            <v>35829</v>
          </cell>
          <cell r="B633">
            <v>34.229999999999997</v>
          </cell>
          <cell r="C633">
            <v>10970.341412857553</v>
          </cell>
          <cell r="D633">
            <v>1.1235999999999999</v>
          </cell>
          <cell r="E633">
            <v>1.1244000000000001</v>
          </cell>
        </row>
        <row r="634">
          <cell r="A634">
            <v>35830</v>
          </cell>
          <cell r="B634">
            <v>34.200000000000003</v>
          </cell>
          <cell r="C634">
            <v>10983.154632030299</v>
          </cell>
          <cell r="D634">
            <v>1.1236999999999999</v>
          </cell>
          <cell r="E634">
            <v>1.1245000000000001</v>
          </cell>
        </row>
        <row r="635">
          <cell r="A635">
            <v>35831</v>
          </cell>
          <cell r="B635">
            <v>34.21</v>
          </cell>
          <cell r="C635">
            <v>10995.986068238653</v>
          </cell>
          <cell r="D635">
            <v>1.1236999999999999</v>
          </cell>
          <cell r="E635">
            <v>1.1245000000000001</v>
          </cell>
        </row>
        <row r="636">
          <cell r="A636">
            <v>35832</v>
          </cell>
          <cell r="B636">
            <v>34.22</v>
          </cell>
          <cell r="C636">
            <v>11008.835750115326</v>
          </cell>
          <cell r="D636">
            <v>1.1246</v>
          </cell>
          <cell r="E636">
            <v>1.1254</v>
          </cell>
        </row>
        <row r="637">
          <cell r="A637">
            <v>35833</v>
          </cell>
          <cell r="C637">
            <v>11008.835750115326</v>
          </cell>
          <cell r="D637">
            <v>1.1246</v>
          </cell>
          <cell r="E637">
            <v>1.1254</v>
          </cell>
        </row>
        <row r="638">
          <cell r="A638">
            <v>35834</v>
          </cell>
          <cell r="C638">
            <v>11008.835750115326</v>
          </cell>
          <cell r="D638">
            <v>1.1246</v>
          </cell>
          <cell r="E638">
            <v>1.1254</v>
          </cell>
        </row>
        <row r="639">
          <cell r="A639">
            <v>35835</v>
          </cell>
          <cell r="B639">
            <v>34.18</v>
          </cell>
          <cell r="C639">
            <v>11021.68741153629</v>
          </cell>
          <cell r="D639">
            <v>1.1247</v>
          </cell>
          <cell r="E639">
            <v>1.1254999999999999</v>
          </cell>
        </row>
        <row r="640">
          <cell r="A640">
            <v>35836</v>
          </cell>
          <cell r="B640">
            <v>34.1</v>
          </cell>
          <cell r="C640">
            <v>11034.527961201005</v>
          </cell>
          <cell r="D640">
            <v>1.1255999999999999</v>
          </cell>
          <cell r="E640">
            <v>1.1264000000000001</v>
          </cell>
        </row>
        <row r="641">
          <cell r="A641">
            <v>35837</v>
          </cell>
          <cell r="B641">
            <v>34.07</v>
          </cell>
          <cell r="C641">
            <v>11047.373662000902</v>
          </cell>
          <cell r="D641">
            <v>1.1256999999999999</v>
          </cell>
          <cell r="E641">
            <v>1.1265000000000001</v>
          </cell>
        </row>
        <row r="642">
          <cell r="A642">
            <v>35838</v>
          </cell>
          <cell r="B642">
            <v>34.090000000000003</v>
          </cell>
          <cell r="C642">
            <v>11060.240863767289</v>
          </cell>
          <cell r="D642">
            <v>1.1259999999999999</v>
          </cell>
          <cell r="E642">
            <v>1.1268</v>
          </cell>
        </row>
        <row r="643">
          <cell r="A643">
            <v>35839</v>
          </cell>
          <cell r="B643">
            <v>34.06</v>
          </cell>
          <cell r="C643">
            <v>11073.113220320844</v>
          </cell>
          <cell r="D643">
            <v>1.1268</v>
          </cell>
          <cell r="E643">
            <v>1.1275999999999999</v>
          </cell>
        </row>
        <row r="644">
          <cell r="A644">
            <v>35840</v>
          </cell>
          <cell r="C644">
            <v>11073.113220320844</v>
          </cell>
          <cell r="D644">
            <v>1.1268</v>
          </cell>
          <cell r="E644">
            <v>1.1275999999999999</v>
          </cell>
        </row>
        <row r="645">
          <cell r="A645">
            <v>35841</v>
          </cell>
          <cell r="C645">
            <v>11073.113220320844</v>
          </cell>
          <cell r="D645">
            <v>1.1268</v>
          </cell>
          <cell r="E645">
            <v>1.1275999999999999</v>
          </cell>
        </row>
        <row r="646">
          <cell r="A646">
            <v>35842</v>
          </cell>
          <cell r="B646">
            <v>33.94</v>
          </cell>
          <cell r="C646">
            <v>11085.961162432259</v>
          </cell>
          <cell r="D646">
            <v>1.1266</v>
          </cell>
          <cell r="E646">
            <v>1.1274</v>
          </cell>
        </row>
        <row r="647">
          <cell r="A647">
            <v>35843</v>
          </cell>
          <cell r="B647">
            <v>33.96</v>
          </cell>
          <cell r="C647">
            <v>11098.830587819799</v>
          </cell>
          <cell r="D647">
            <v>1.1275999999999999</v>
          </cell>
          <cell r="E647">
            <v>1.1284000000000001</v>
          </cell>
        </row>
        <row r="648">
          <cell r="A648">
            <v>35844</v>
          </cell>
          <cell r="B648">
            <v>33.909999999999997</v>
          </cell>
          <cell r="C648">
            <v>11111.698492015603</v>
          </cell>
          <cell r="D648">
            <v>1.1277999999999999</v>
          </cell>
          <cell r="E648">
            <v>1.1286</v>
          </cell>
        </row>
        <row r="649">
          <cell r="A649">
            <v>35845</v>
          </cell>
          <cell r="B649">
            <v>33.75</v>
          </cell>
          <cell r="C649">
            <v>11124.528537685526</v>
          </cell>
          <cell r="D649">
            <v>1.1284000000000001</v>
          </cell>
          <cell r="E649">
            <v>1.1292</v>
          </cell>
        </row>
        <row r="650">
          <cell r="A650">
            <v>35846</v>
          </cell>
          <cell r="B650">
            <v>33.39</v>
          </cell>
          <cell r="C650">
            <v>11137.254280476665</v>
          </cell>
          <cell r="D650">
            <v>1.1287</v>
          </cell>
          <cell r="E650">
            <v>1.1294999999999999</v>
          </cell>
        </row>
        <row r="651">
          <cell r="A651">
            <v>35847</v>
          </cell>
          <cell r="C651">
            <v>11137.254280476665</v>
          </cell>
          <cell r="D651">
            <v>1.1287</v>
          </cell>
          <cell r="E651">
            <v>1.1294999999999999</v>
          </cell>
        </row>
        <row r="652">
          <cell r="A652">
            <v>35848</v>
          </cell>
          <cell r="C652">
            <v>11137.254280476665</v>
          </cell>
          <cell r="D652">
            <v>1.1287</v>
          </cell>
          <cell r="E652">
            <v>1.1294999999999999</v>
          </cell>
        </row>
        <row r="653">
          <cell r="A653">
            <v>35849</v>
          </cell>
          <cell r="C653">
            <v>11137.254280476665</v>
          </cell>
          <cell r="D653">
            <v>1.1287</v>
          </cell>
          <cell r="E653">
            <v>1.1294999999999999</v>
          </cell>
        </row>
        <row r="654">
          <cell r="A654">
            <v>35850</v>
          </cell>
          <cell r="C654">
            <v>11137.254280476665</v>
          </cell>
          <cell r="D654">
            <v>1.1287</v>
          </cell>
          <cell r="E654">
            <v>1.1294999999999999</v>
          </cell>
        </row>
        <row r="655">
          <cell r="A655">
            <v>35851</v>
          </cell>
          <cell r="B655">
            <v>33.299999999999997</v>
          </cell>
          <cell r="C655">
            <v>11149.964717291374</v>
          </cell>
          <cell r="D655">
            <v>1.1289</v>
          </cell>
          <cell r="E655">
            <v>1.1296999999999999</v>
          </cell>
        </row>
        <row r="656">
          <cell r="A656">
            <v>35852</v>
          </cell>
          <cell r="B656">
            <v>33.25</v>
          </cell>
          <cell r="C656">
            <v>11162.673041540162</v>
          </cell>
          <cell r="D656">
            <v>1.129</v>
          </cell>
          <cell r="E656">
            <v>1.1297999999999999</v>
          </cell>
        </row>
        <row r="657">
          <cell r="A657">
            <v>35853</v>
          </cell>
          <cell r="B657">
            <v>33.28</v>
          </cell>
          <cell r="C657">
            <v>11175.405833427587</v>
          </cell>
          <cell r="D657">
            <v>1.1295999999999999</v>
          </cell>
          <cell r="E657">
            <v>1.1304000000000001</v>
          </cell>
        </row>
        <row r="658">
          <cell r="A658">
            <v>35854</v>
          </cell>
          <cell r="B658">
            <v>0</v>
          </cell>
          <cell r="C658">
            <v>11175.405833427587</v>
          </cell>
          <cell r="D658">
            <v>1.1295999999999999</v>
          </cell>
          <cell r="E658">
            <v>1.1304000000000001</v>
          </cell>
        </row>
        <row r="659">
          <cell r="A659">
            <v>35855</v>
          </cell>
          <cell r="B659">
            <v>0</v>
          </cell>
          <cell r="C659">
            <v>11175.405833427587</v>
          </cell>
          <cell r="D659">
            <v>1.1295999999999999</v>
          </cell>
          <cell r="E659">
            <v>1.1304000000000001</v>
          </cell>
        </row>
        <row r="660">
          <cell r="A660">
            <v>35856</v>
          </cell>
          <cell r="B660">
            <v>33.25</v>
          </cell>
          <cell r="C660">
            <v>11188.143154535228</v>
          </cell>
          <cell r="D660">
            <v>1.1296999999999999</v>
          </cell>
          <cell r="E660">
            <v>1.1305000000000001</v>
          </cell>
        </row>
        <row r="661">
          <cell r="A661">
            <v>35857</v>
          </cell>
          <cell r="B661">
            <v>32.81</v>
          </cell>
          <cell r="C661">
            <v>11200.747981167922</v>
          </cell>
          <cell r="D661">
            <v>1.1297999999999999</v>
          </cell>
          <cell r="E661">
            <v>1.1306</v>
          </cell>
        </row>
        <row r="662">
          <cell r="A662">
            <v>35858</v>
          </cell>
          <cell r="B662">
            <v>28.85</v>
          </cell>
          <cell r="C662">
            <v>11212.020124003679</v>
          </cell>
          <cell r="D662">
            <v>1.1306</v>
          </cell>
          <cell r="E662">
            <v>1.1314</v>
          </cell>
        </row>
        <row r="663">
          <cell r="A663">
            <v>35859</v>
          </cell>
          <cell r="B663">
            <v>27.6</v>
          </cell>
          <cell r="C663">
            <v>11222.869448126452</v>
          </cell>
          <cell r="D663">
            <v>1.1306</v>
          </cell>
          <cell r="E663">
            <v>1.1314</v>
          </cell>
        </row>
        <row r="664">
          <cell r="A664">
            <v>35860</v>
          </cell>
          <cell r="B664">
            <v>27.63</v>
          </cell>
          <cell r="C664">
            <v>11233.739750172525</v>
          </cell>
          <cell r="D664">
            <v>1.1307</v>
          </cell>
          <cell r="E664">
            <v>1.1315</v>
          </cell>
        </row>
        <row r="665">
          <cell r="A665">
            <v>35861</v>
          </cell>
          <cell r="B665">
            <v>0</v>
          </cell>
          <cell r="C665">
            <v>11233.739750172525</v>
          </cell>
          <cell r="D665">
            <v>1.1307</v>
          </cell>
          <cell r="E665">
            <v>1.1315</v>
          </cell>
        </row>
        <row r="666">
          <cell r="A666">
            <v>35862</v>
          </cell>
          <cell r="B666">
            <v>0</v>
          </cell>
          <cell r="C666">
            <v>11233.739750172525</v>
          </cell>
          <cell r="D666">
            <v>1.1307</v>
          </cell>
          <cell r="E666">
            <v>1.1315</v>
          </cell>
        </row>
        <row r="667">
          <cell r="A667">
            <v>35863</v>
          </cell>
          <cell r="B667">
            <v>27.63</v>
          </cell>
          <cell r="C667">
            <v>11244.620581029176</v>
          </cell>
          <cell r="D667">
            <v>1.1315</v>
          </cell>
          <cell r="E667">
            <v>1.1323000000000001</v>
          </cell>
        </row>
        <row r="668">
          <cell r="A668">
            <v>35864</v>
          </cell>
          <cell r="B668">
            <v>27.64</v>
          </cell>
          <cell r="C668">
            <v>11255.515450305817</v>
          </cell>
          <cell r="D668">
            <v>1.1315999999999999</v>
          </cell>
          <cell r="E668">
            <v>1.1324000000000001</v>
          </cell>
        </row>
        <row r="669">
          <cell r="A669">
            <v>35865</v>
          </cell>
          <cell r="B669">
            <v>27.61</v>
          </cell>
          <cell r="C669">
            <v>11266.410366353108</v>
          </cell>
          <cell r="D669">
            <v>1.1316999999999999</v>
          </cell>
          <cell r="E669">
            <v>1.1325000000000001</v>
          </cell>
        </row>
        <row r="670">
          <cell r="A670">
            <v>35866</v>
          </cell>
          <cell r="B670">
            <v>27.54</v>
          </cell>
          <cell r="C670">
            <v>11277.291273424402</v>
          </cell>
          <cell r="D670">
            <v>1.1319999999999999</v>
          </cell>
          <cell r="E670">
            <v>1.1328</v>
          </cell>
        </row>
        <row r="671">
          <cell r="A671">
            <v>35867</v>
          </cell>
          <cell r="B671">
            <v>27.63</v>
          </cell>
          <cell r="C671">
            <v>11288.214287629484</v>
          </cell>
          <cell r="D671">
            <v>1.1326000000000001</v>
          </cell>
          <cell r="E671">
            <v>1.1334</v>
          </cell>
        </row>
        <row r="672">
          <cell r="A672">
            <v>35868</v>
          </cell>
          <cell r="B672">
            <v>0</v>
          </cell>
          <cell r="C672">
            <v>11288.214287629484</v>
          </cell>
          <cell r="D672">
            <v>1.1326000000000001</v>
          </cell>
          <cell r="E672">
            <v>1.1334</v>
          </cell>
        </row>
        <row r="673">
          <cell r="A673">
            <v>35869</v>
          </cell>
          <cell r="B673">
            <v>0</v>
          </cell>
          <cell r="C673">
            <v>11288.214287629484</v>
          </cell>
          <cell r="D673">
            <v>1.1326000000000001</v>
          </cell>
          <cell r="E673">
            <v>1.1334</v>
          </cell>
        </row>
        <row r="674">
          <cell r="A674">
            <v>35870</v>
          </cell>
          <cell r="B674">
            <v>27.54</v>
          </cell>
          <cell r="C674">
            <v>11299.11625255625</v>
          </cell>
          <cell r="D674">
            <v>1.1327</v>
          </cell>
          <cell r="E674">
            <v>1.1335</v>
          </cell>
        </row>
        <row r="675">
          <cell r="A675">
            <v>35871</v>
          </cell>
          <cell r="B675">
            <v>27.5</v>
          </cell>
          <cell r="C675">
            <v>11310.014668297301</v>
          </cell>
          <cell r="D675">
            <v>1.1327</v>
          </cell>
          <cell r="E675">
            <v>1.1335</v>
          </cell>
        </row>
        <row r="676">
          <cell r="A676">
            <v>35872</v>
          </cell>
          <cell r="B676">
            <v>27.41</v>
          </cell>
          <cell r="C676">
            <v>11320.891873540008</v>
          </cell>
          <cell r="D676">
            <v>1.1335999999999999</v>
          </cell>
          <cell r="E676">
            <v>1.1344000000000001</v>
          </cell>
        </row>
        <row r="677">
          <cell r="A677">
            <v>35873</v>
          </cell>
          <cell r="B677">
            <v>27.45</v>
          </cell>
          <cell r="C677">
            <v>11331.793654912664</v>
          </cell>
          <cell r="D677">
            <v>1.1335999999999999</v>
          </cell>
          <cell r="E677">
            <v>1.1344000000000001</v>
          </cell>
        </row>
        <row r="678">
          <cell r="A678">
            <v>35874</v>
          </cell>
          <cell r="B678">
            <v>27.41</v>
          </cell>
          <cell r="C678">
            <v>11342.691805707993</v>
          </cell>
          <cell r="D678">
            <v>1.1337999999999999</v>
          </cell>
          <cell r="E678">
            <v>1.1346000000000001</v>
          </cell>
        </row>
        <row r="679">
          <cell r="A679">
            <v>35875</v>
          </cell>
          <cell r="C679">
            <v>11342.691805707993</v>
          </cell>
          <cell r="D679">
            <v>1.1337999999999999</v>
          </cell>
          <cell r="E679">
            <v>1.1346000000000001</v>
          </cell>
        </row>
        <row r="680">
          <cell r="A680">
            <v>35876</v>
          </cell>
          <cell r="C680">
            <v>11342.691805707993</v>
          </cell>
          <cell r="D680">
            <v>1.1337999999999999</v>
          </cell>
          <cell r="E680">
            <v>1.1346000000000001</v>
          </cell>
        </row>
        <row r="681">
          <cell r="A681">
            <v>35877</v>
          </cell>
          <cell r="B681">
            <v>27.4</v>
          </cell>
          <cell r="C681">
            <v>11353.596901326788</v>
          </cell>
          <cell r="D681">
            <v>1.1341000000000001</v>
          </cell>
          <cell r="E681">
            <v>1.1349</v>
          </cell>
        </row>
        <row r="682">
          <cell r="A682">
            <v>35878</v>
          </cell>
          <cell r="B682">
            <v>27.35</v>
          </cell>
          <cell r="C682">
            <v>11364.494778780787</v>
          </cell>
          <cell r="D682">
            <v>1.1344000000000001</v>
          </cell>
          <cell r="E682">
            <v>1.1352</v>
          </cell>
        </row>
        <row r="683">
          <cell r="A683">
            <v>35879</v>
          </cell>
          <cell r="B683">
            <v>27.35</v>
          </cell>
          <cell r="C683">
            <v>11375.403116684813</v>
          </cell>
          <cell r="D683">
            <v>1.135</v>
          </cell>
          <cell r="E683">
            <v>1.1357999999999999</v>
          </cell>
        </row>
        <row r="684">
          <cell r="A684">
            <v>35880</v>
          </cell>
          <cell r="B684">
            <v>27.37</v>
          </cell>
          <cell r="C684">
            <v>11386.329020530344</v>
          </cell>
          <cell r="D684">
            <v>1.1352</v>
          </cell>
          <cell r="E684">
            <v>1.1359999999999999</v>
          </cell>
        </row>
        <row r="685">
          <cell r="A685">
            <v>35881</v>
          </cell>
          <cell r="B685">
            <v>27.34</v>
          </cell>
          <cell r="C685">
            <v>11397.254764726838</v>
          </cell>
          <cell r="D685">
            <v>1.1355999999999999</v>
          </cell>
          <cell r="E685">
            <v>1.1364000000000001</v>
          </cell>
        </row>
        <row r="686">
          <cell r="A686">
            <v>35882</v>
          </cell>
          <cell r="C686">
            <v>11397.254764726838</v>
          </cell>
          <cell r="D686">
            <v>1.1355999999999999</v>
          </cell>
          <cell r="E686">
            <v>1.1364000000000001</v>
          </cell>
        </row>
        <row r="687">
          <cell r="A687">
            <v>35883</v>
          </cell>
          <cell r="C687">
            <v>11397.254764726838</v>
          </cell>
          <cell r="D687">
            <v>1.1355999999999999</v>
          </cell>
          <cell r="E687">
            <v>1.1364000000000001</v>
          </cell>
        </row>
        <row r="688">
          <cell r="A688">
            <v>35884</v>
          </cell>
          <cell r="B688">
            <v>27.25</v>
          </cell>
          <cell r="C688">
            <v>11408.158985577653</v>
          </cell>
          <cell r="D688">
            <v>1.1356999999999999</v>
          </cell>
          <cell r="E688">
            <v>1.1365000000000001</v>
          </cell>
        </row>
        <row r="689">
          <cell r="A689">
            <v>35885</v>
          </cell>
          <cell r="B689">
            <v>27.22</v>
          </cell>
          <cell r="C689">
            <v>11419.062954675092</v>
          </cell>
          <cell r="D689">
            <v>1.1366000000000001</v>
          </cell>
          <cell r="E689">
            <v>1.1374</v>
          </cell>
        </row>
        <row r="690">
          <cell r="A690">
            <v>35886</v>
          </cell>
          <cell r="B690">
            <v>27.27</v>
          </cell>
          <cell r="C690">
            <v>11429.995168573858</v>
          </cell>
          <cell r="D690">
            <v>1.1367</v>
          </cell>
          <cell r="E690">
            <v>1.1375</v>
          </cell>
        </row>
        <row r="691">
          <cell r="A691">
            <v>35887</v>
          </cell>
          <cell r="B691">
            <v>27.24</v>
          </cell>
          <cell r="C691">
            <v>11440.927145550826</v>
          </cell>
          <cell r="D691">
            <v>1.1367</v>
          </cell>
          <cell r="E691">
            <v>1.1375</v>
          </cell>
        </row>
        <row r="692">
          <cell r="A692">
            <v>35888</v>
          </cell>
          <cell r="B692">
            <v>27.32</v>
          </cell>
          <cell r="C692">
            <v>11451.898141344243</v>
          </cell>
          <cell r="D692">
            <v>1.1375999999999999</v>
          </cell>
          <cell r="E692">
            <v>1.1384000000000001</v>
          </cell>
        </row>
        <row r="693">
          <cell r="A693">
            <v>35889</v>
          </cell>
          <cell r="C693">
            <v>11451.898141344243</v>
          </cell>
          <cell r="D693">
            <v>1.1375999999999999</v>
          </cell>
          <cell r="E693">
            <v>1.1384000000000001</v>
          </cell>
        </row>
        <row r="694">
          <cell r="A694">
            <v>35890</v>
          </cell>
          <cell r="C694">
            <v>11451.898141344243</v>
          </cell>
          <cell r="D694">
            <v>1.1375999999999999</v>
          </cell>
          <cell r="E694">
            <v>1.1384000000000001</v>
          </cell>
        </row>
        <row r="695">
          <cell r="A695">
            <v>35891</v>
          </cell>
          <cell r="B695">
            <v>27.66</v>
          </cell>
          <cell r="C695">
            <v>11463.000968046474</v>
          </cell>
          <cell r="D695">
            <v>1.1379999999999999</v>
          </cell>
          <cell r="E695">
            <v>1.1388</v>
          </cell>
        </row>
        <row r="696">
          <cell r="A696">
            <v>35892</v>
          </cell>
          <cell r="B696">
            <v>27.95</v>
          </cell>
          <cell r="C696">
            <v>11474.217875941638</v>
          </cell>
          <cell r="D696">
            <v>1.1379999999999999</v>
          </cell>
          <cell r="E696">
            <v>1.1388</v>
          </cell>
        </row>
        <row r="697">
          <cell r="A697">
            <v>35893</v>
          </cell>
          <cell r="B697">
            <v>27.85</v>
          </cell>
          <cell r="C697">
            <v>11485.410124987773</v>
          </cell>
          <cell r="D697">
            <v>1.1386000000000001</v>
          </cell>
          <cell r="E697">
            <v>1.1394</v>
          </cell>
        </row>
        <row r="698">
          <cell r="A698">
            <v>35894</v>
          </cell>
          <cell r="C698">
            <v>11485.410124987773</v>
          </cell>
          <cell r="D698">
            <v>1.1386000000000001</v>
          </cell>
          <cell r="E698">
            <v>1.1394</v>
          </cell>
        </row>
        <row r="699">
          <cell r="A699">
            <v>35895</v>
          </cell>
          <cell r="C699">
            <v>11485.410124987773</v>
          </cell>
          <cell r="D699">
            <v>1.1386000000000001</v>
          </cell>
          <cell r="E699">
            <v>1.1394</v>
          </cell>
        </row>
        <row r="700">
          <cell r="A700">
            <v>35896</v>
          </cell>
          <cell r="C700">
            <v>11485.410124987773</v>
          </cell>
          <cell r="D700">
            <v>1.1386000000000001</v>
          </cell>
          <cell r="E700">
            <v>1.1394</v>
          </cell>
        </row>
        <row r="701">
          <cell r="A701">
            <v>35897</v>
          </cell>
          <cell r="C701">
            <v>11485.410124987773</v>
          </cell>
          <cell r="D701">
            <v>1.1386000000000001</v>
          </cell>
          <cell r="E701">
            <v>1.1394</v>
          </cell>
        </row>
        <row r="702">
          <cell r="A702">
            <v>35898</v>
          </cell>
          <cell r="B702">
            <v>27.81</v>
          </cell>
          <cell r="C702">
            <v>11496.599015579222</v>
          </cell>
          <cell r="D702">
            <v>1.1389</v>
          </cell>
          <cell r="E702">
            <v>1.1396999999999999</v>
          </cell>
        </row>
        <row r="703">
          <cell r="A703">
            <v>35899</v>
          </cell>
          <cell r="B703">
            <v>27.34</v>
          </cell>
          <cell r="C703">
            <v>11507.630569273781</v>
          </cell>
          <cell r="D703">
            <v>1.1395999999999999</v>
          </cell>
          <cell r="E703">
            <v>1.1404000000000001</v>
          </cell>
        </row>
        <row r="704">
          <cell r="A704">
            <v>35900</v>
          </cell>
          <cell r="B704">
            <v>22.71</v>
          </cell>
          <cell r="C704">
            <v>11516.979915688262</v>
          </cell>
          <cell r="D704">
            <v>1.1398999999999999</v>
          </cell>
          <cell r="E704">
            <v>1.1407</v>
          </cell>
        </row>
        <row r="705">
          <cell r="A705">
            <v>35901</v>
          </cell>
          <cell r="B705">
            <v>23.35</v>
          </cell>
          <cell r="C705">
            <v>11526.574796708155</v>
          </cell>
          <cell r="D705">
            <v>1.1400999999999999</v>
          </cell>
          <cell r="E705">
            <v>1.1409</v>
          </cell>
        </row>
        <row r="706">
          <cell r="A706">
            <v>35902</v>
          </cell>
          <cell r="B706">
            <v>23.27</v>
          </cell>
          <cell r="C706">
            <v>11536.147971561579</v>
          </cell>
          <cell r="D706">
            <v>1.1406000000000001</v>
          </cell>
          <cell r="E706">
            <v>1.1414</v>
          </cell>
        </row>
        <row r="707">
          <cell r="A707">
            <v>35903</v>
          </cell>
          <cell r="C707">
            <v>11536.147971561579</v>
          </cell>
          <cell r="D707">
            <v>1.1406000000000001</v>
          </cell>
          <cell r="E707">
            <v>1.1414</v>
          </cell>
        </row>
        <row r="708">
          <cell r="A708">
            <v>35904</v>
          </cell>
          <cell r="C708">
            <v>11536.147971561579</v>
          </cell>
          <cell r="D708">
            <v>1.1406000000000001</v>
          </cell>
          <cell r="E708">
            <v>1.1414</v>
          </cell>
        </row>
        <row r="709">
          <cell r="A709">
            <v>35905</v>
          </cell>
          <cell r="B709">
            <v>23.23</v>
          </cell>
          <cell r="C709">
            <v>11545.714227825461</v>
          </cell>
          <cell r="D709">
            <v>1.141</v>
          </cell>
          <cell r="E709">
            <v>1.1417999999999999</v>
          </cell>
        </row>
        <row r="710">
          <cell r="A710">
            <v>35906</v>
          </cell>
          <cell r="C710">
            <v>11545.714227825461</v>
          </cell>
          <cell r="D710">
            <v>1.141</v>
          </cell>
          <cell r="E710">
            <v>1.1417999999999999</v>
          </cell>
        </row>
        <row r="711">
          <cell r="A711">
            <v>35907</v>
          </cell>
          <cell r="B711">
            <v>23.2</v>
          </cell>
          <cell r="C711">
            <v>11555.277252369224</v>
          </cell>
          <cell r="D711">
            <v>1.1416999999999999</v>
          </cell>
          <cell r="E711">
            <v>1.1425000000000001</v>
          </cell>
        </row>
        <row r="712">
          <cell r="A712">
            <v>35908</v>
          </cell>
          <cell r="B712">
            <v>23.19</v>
          </cell>
          <cell r="C712">
            <v>11564.844472554296</v>
          </cell>
          <cell r="D712">
            <v>1.1419999999999999</v>
          </cell>
          <cell r="E712">
            <v>1.1428</v>
          </cell>
        </row>
        <row r="713">
          <cell r="A713">
            <v>35909</v>
          </cell>
          <cell r="B713">
            <v>23.17</v>
          </cell>
          <cell r="C713">
            <v>11574.412156527353</v>
          </cell>
          <cell r="D713">
            <v>1.1427</v>
          </cell>
          <cell r="E713">
            <v>1.1435</v>
          </cell>
        </row>
        <row r="714">
          <cell r="A714">
            <v>35910</v>
          </cell>
          <cell r="C714">
            <v>11574.412156527353</v>
          </cell>
          <cell r="D714">
            <v>1.1427</v>
          </cell>
          <cell r="E714">
            <v>1.1435</v>
          </cell>
        </row>
        <row r="715">
          <cell r="A715">
            <v>35911</v>
          </cell>
          <cell r="C715">
            <v>11574.412156527353</v>
          </cell>
          <cell r="D715">
            <v>1.1427</v>
          </cell>
          <cell r="E715">
            <v>1.1435</v>
          </cell>
        </row>
        <row r="716">
          <cell r="A716">
            <v>35912</v>
          </cell>
          <cell r="B716">
            <v>23.15</v>
          </cell>
          <cell r="C716">
            <v>11583.98029112603</v>
          </cell>
          <cell r="D716">
            <v>1.1433</v>
          </cell>
          <cell r="E716">
            <v>1.1440999999999999</v>
          </cell>
        </row>
        <row r="717">
          <cell r="A717">
            <v>35913</v>
          </cell>
          <cell r="B717">
            <v>23.17</v>
          </cell>
          <cell r="C717">
            <v>11593.563806307633</v>
          </cell>
          <cell r="D717">
            <v>1.1440999999999999</v>
          </cell>
          <cell r="E717">
            <v>1.1449</v>
          </cell>
        </row>
        <row r="718">
          <cell r="A718">
            <v>35914</v>
          </cell>
          <cell r="B718">
            <v>23.09</v>
          </cell>
          <cell r="C718">
            <v>11603.125334169659</v>
          </cell>
          <cell r="D718">
            <v>1.1445000000000001</v>
          </cell>
          <cell r="E718">
            <v>1.1453</v>
          </cell>
        </row>
        <row r="719">
          <cell r="A719">
            <v>35915</v>
          </cell>
          <cell r="B719">
            <v>22.83</v>
          </cell>
          <cell r="C719">
            <v>11612.597307004902</v>
          </cell>
          <cell r="D719">
            <v>1.1435</v>
          </cell>
          <cell r="E719">
            <v>1.1443000000000001</v>
          </cell>
        </row>
        <row r="720">
          <cell r="A720">
            <v>35916</v>
          </cell>
          <cell r="C720">
            <v>11612.597307004902</v>
          </cell>
          <cell r="D720">
            <v>1.1435</v>
          </cell>
          <cell r="E720">
            <v>1.1443000000000001</v>
          </cell>
        </row>
        <row r="721">
          <cell r="A721">
            <v>35917</v>
          </cell>
          <cell r="C721">
            <v>11612.597307004902</v>
          </cell>
          <cell r="D721">
            <v>1.1435</v>
          </cell>
          <cell r="E721">
            <v>1.1443000000000001</v>
          </cell>
        </row>
        <row r="722">
          <cell r="A722">
            <v>35918</v>
          </cell>
          <cell r="C722">
            <v>11612.597307004902</v>
          </cell>
          <cell r="D722">
            <v>1.1435</v>
          </cell>
          <cell r="E722">
            <v>1.1443000000000001</v>
          </cell>
        </row>
        <row r="723">
          <cell r="A723">
            <v>35919</v>
          </cell>
          <cell r="B723">
            <v>23.03</v>
          </cell>
          <cell r="C723">
            <v>11622.152045869465</v>
          </cell>
          <cell r="D723">
            <v>1.1434</v>
          </cell>
          <cell r="E723">
            <v>1.1442000000000001</v>
          </cell>
        </row>
        <row r="724">
          <cell r="A724">
            <v>35920</v>
          </cell>
          <cell r="B724">
            <v>23.38</v>
          </cell>
          <cell r="C724">
            <v>11631.845771330662</v>
          </cell>
          <cell r="D724">
            <v>1.1440999999999999</v>
          </cell>
          <cell r="E724">
            <v>1.1449</v>
          </cell>
        </row>
        <row r="725">
          <cell r="A725">
            <v>35921</v>
          </cell>
          <cell r="B725">
            <v>23.19</v>
          </cell>
          <cell r="C725">
            <v>11641.476386609089</v>
          </cell>
          <cell r="D725">
            <v>1.1444000000000001</v>
          </cell>
          <cell r="E725">
            <v>1.1452</v>
          </cell>
        </row>
        <row r="726">
          <cell r="A726">
            <v>35922</v>
          </cell>
          <cell r="B726">
            <v>23.16</v>
          </cell>
          <cell r="C726">
            <v>11651.103714878189</v>
          </cell>
          <cell r="D726">
            <v>1.1443000000000001</v>
          </cell>
          <cell r="E726">
            <v>1.1451</v>
          </cell>
        </row>
        <row r="727">
          <cell r="A727">
            <v>35923</v>
          </cell>
          <cell r="B727">
            <v>23.27</v>
          </cell>
          <cell r="C727">
            <v>11660.780314827876</v>
          </cell>
          <cell r="D727">
            <v>1.1447000000000001</v>
          </cell>
          <cell r="E727">
            <v>1.1455</v>
          </cell>
        </row>
        <row r="728">
          <cell r="A728">
            <v>35924</v>
          </cell>
          <cell r="C728">
            <v>11660.780314827876</v>
          </cell>
          <cell r="D728">
            <v>1.1447000000000001</v>
          </cell>
          <cell r="E728">
            <v>1.1455</v>
          </cell>
        </row>
        <row r="729">
          <cell r="A729">
            <v>35925</v>
          </cell>
          <cell r="C729">
            <v>11660.780314827876</v>
          </cell>
          <cell r="D729">
            <v>1.1447000000000001</v>
          </cell>
          <cell r="E729">
            <v>1.1455</v>
          </cell>
        </row>
        <row r="730">
          <cell r="A730">
            <v>35926</v>
          </cell>
          <cell r="B730">
            <v>23.23</v>
          </cell>
          <cell r="C730">
            <v>11670.449921442099</v>
          </cell>
          <cell r="D730">
            <v>1.1451</v>
          </cell>
          <cell r="E730">
            <v>1.1458999999999999</v>
          </cell>
        </row>
        <row r="731">
          <cell r="A731">
            <v>35927</v>
          </cell>
          <cell r="B731">
            <v>23.27</v>
          </cell>
          <cell r="C731">
            <v>11680.142589011306</v>
          </cell>
          <cell r="D731">
            <v>1.1455</v>
          </cell>
          <cell r="E731">
            <v>1.1463000000000001</v>
          </cell>
        </row>
        <row r="732">
          <cell r="A732">
            <v>35928</v>
          </cell>
          <cell r="B732">
            <v>23.17</v>
          </cell>
          <cell r="C732">
            <v>11689.805659994847</v>
          </cell>
          <cell r="D732">
            <v>1.1466000000000001</v>
          </cell>
          <cell r="E732">
            <v>1.1474</v>
          </cell>
        </row>
        <row r="733">
          <cell r="A733">
            <v>35929</v>
          </cell>
          <cell r="B733">
            <v>23.24</v>
          </cell>
          <cell r="C733">
            <v>11699.503102960893</v>
          </cell>
          <cell r="D733">
            <v>1.1465000000000001</v>
          </cell>
          <cell r="E733">
            <v>1.1473</v>
          </cell>
        </row>
        <row r="734">
          <cell r="A734">
            <v>35930</v>
          </cell>
          <cell r="B734">
            <v>23.11</v>
          </cell>
          <cell r="C734">
            <v>11709.159550977927</v>
          </cell>
          <cell r="D734">
            <v>1.1464000000000001</v>
          </cell>
          <cell r="E734">
            <v>1.1472</v>
          </cell>
        </row>
        <row r="735">
          <cell r="A735">
            <v>35931</v>
          </cell>
          <cell r="C735">
            <v>11709.159550977927</v>
          </cell>
          <cell r="D735">
            <v>1.1464000000000001</v>
          </cell>
          <cell r="E735">
            <v>1.1472</v>
          </cell>
        </row>
        <row r="736">
          <cell r="A736">
            <v>35932</v>
          </cell>
          <cell r="C736">
            <v>11709.159550977927</v>
          </cell>
          <cell r="D736">
            <v>1.1464000000000001</v>
          </cell>
          <cell r="E736">
            <v>1.1472</v>
          </cell>
        </row>
        <row r="737">
          <cell r="A737">
            <v>35933</v>
          </cell>
          <cell r="B737">
            <v>23</v>
          </cell>
          <cell r="C737">
            <v>11718.782399530559</v>
          </cell>
          <cell r="D737">
            <v>1.1467000000000001</v>
          </cell>
          <cell r="E737">
            <v>1.1475</v>
          </cell>
        </row>
        <row r="738">
          <cell r="A738">
            <v>35934</v>
          </cell>
          <cell r="B738">
            <v>23.02</v>
          </cell>
          <cell r="C738">
            <v>11728.42072343671</v>
          </cell>
          <cell r="D738">
            <v>1.1479999999999999</v>
          </cell>
          <cell r="E738">
            <v>1.1488</v>
          </cell>
        </row>
        <row r="739">
          <cell r="A739">
            <v>35935</v>
          </cell>
          <cell r="B739">
            <v>22.13</v>
          </cell>
          <cell r="C739">
            <v>11737.728769731713</v>
          </cell>
          <cell r="D739">
            <v>1.1480999999999999</v>
          </cell>
          <cell r="E739">
            <v>1.1489</v>
          </cell>
        </row>
        <row r="740">
          <cell r="A740">
            <v>35936</v>
          </cell>
          <cell r="B740">
            <v>21.59</v>
          </cell>
          <cell r="C740">
            <v>11746.837637805193</v>
          </cell>
          <cell r="D740">
            <v>1.1489</v>
          </cell>
          <cell r="E740">
            <v>1.1496999999999999</v>
          </cell>
        </row>
        <row r="741">
          <cell r="A741">
            <v>35937</v>
          </cell>
          <cell r="B741">
            <v>21.58</v>
          </cell>
          <cell r="C741">
            <v>11755.9497377919</v>
          </cell>
          <cell r="D741">
            <v>1.1507000000000001</v>
          </cell>
          <cell r="E741">
            <v>1.1515</v>
          </cell>
        </row>
        <row r="742">
          <cell r="A742">
            <v>35938</v>
          </cell>
          <cell r="C742">
            <v>11755.9497377919</v>
          </cell>
          <cell r="D742">
            <v>1.1507000000000001</v>
          </cell>
          <cell r="E742">
            <v>1.1515</v>
          </cell>
        </row>
        <row r="743">
          <cell r="A743">
            <v>35939</v>
          </cell>
          <cell r="C743">
            <v>11755.9497377919</v>
          </cell>
          <cell r="D743">
            <v>1.1507000000000001</v>
          </cell>
          <cell r="E743">
            <v>1.1515</v>
          </cell>
        </row>
        <row r="744">
          <cell r="A744">
            <v>35940</v>
          </cell>
          <cell r="B744">
            <v>21.59</v>
          </cell>
          <cell r="C744">
            <v>11765.072745942858</v>
          </cell>
          <cell r="D744">
            <v>1.1508</v>
          </cell>
          <cell r="E744">
            <v>1.1516</v>
          </cell>
        </row>
        <row r="745">
          <cell r="A745">
            <v>35941</v>
          </cell>
          <cell r="B745">
            <v>21.57</v>
          </cell>
          <cell r="C745">
            <v>11774.195147881634</v>
          </cell>
          <cell r="D745">
            <v>1.1523000000000001</v>
          </cell>
          <cell r="E745">
            <v>1.1531</v>
          </cell>
        </row>
        <row r="746">
          <cell r="A746">
            <v>35942</v>
          </cell>
          <cell r="B746">
            <v>21.62</v>
          </cell>
          <cell r="C746">
            <v>11783.343850609748</v>
          </cell>
          <cell r="D746">
            <v>1.1512</v>
          </cell>
          <cell r="E746">
            <v>1.1519999999999999</v>
          </cell>
        </row>
        <row r="747">
          <cell r="A747">
            <v>35943</v>
          </cell>
          <cell r="B747">
            <v>21.61</v>
          </cell>
          <cell r="C747">
            <v>11792.495814148988</v>
          </cell>
          <cell r="D747">
            <v>1.1492</v>
          </cell>
          <cell r="E747">
            <v>1.1499999999999999</v>
          </cell>
        </row>
        <row r="748">
          <cell r="A748">
            <v>35944</v>
          </cell>
          <cell r="B748">
            <v>21.5</v>
          </cell>
          <cell r="C748">
            <v>11801.612505843128</v>
          </cell>
          <cell r="D748">
            <v>1.1496999999999999</v>
          </cell>
          <cell r="E748">
            <v>1.1505000000000001</v>
          </cell>
        </row>
        <row r="749">
          <cell r="A749">
            <v>35945</v>
          </cell>
          <cell r="C749">
            <v>11801.612505843128</v>
          </cell>
          <cell r="D749">
            <v>1.1496999999999999</v>
          </cell>
          <cell r="E749">
            <v>1.1505000000000001</v>
          </cell>
        </row>
        <row r="750">
          <cell r="A750">
            <v>35946</v>
          </cell>
          <cell r="C750">
            <v>11801.612505843128</v>
          </cell>
          <cell r="D750">
            <v>1.1496999999999999</v>
          </cell>
          <cell r="E750">
            <v>1.1505000000000001</v>
          </cell>
        </row>
        <row r="751">
          <cell r="A751">
            <v>35947</v>
          </cell>
          <cell r="B751">
            <v>21.13</v>
          </cell>
          <cell r="C751">
            <v>11810.593303088808</v>
          </cell>
          <cell r="D751">
            <v>1.1512</v>
          </cell>
          <cell r="E751">
            <v>1.1519999999999999</v>
          </cell>
        </row>
        <row r="752">
          <cell r="A752">
            <v>35948</v>
          </cell>
          <cell r="B752">
            <v>21.1</v>
          </cell>
          <cell r="C752">
            <v>11819.569316726142</v>
          </cell>
          <cell r="D752">
            <v>1.1509</v>
          </cell>
          <cell r="E752">
            <v>1.1516999999999999</v>
          </cell>
        </row>
        <row r="753">
          <cell r="A753">
            <v>35949</v>
          </cell>
          <cell r="B753">
            <v>21.13</v>
          </cell>
          <cell r="C753">
            <v>11828.56377875514</v>
          </cell>
          <cell r="D753">
            <v>1.151</v>
          </cell>
          <cell r="E753">
            <v>1.1517999999999999</v>
          </cell>
        </row>
        <row r="754">
          <cell r="A754">
            <v>35950</v>
          </cell>
          <cell r="B754">
            <v>21.07</v>
          </cell>
          <cell r="C754">
            <v>11837.541811528617</v>
          </cell>
          <cell r="D754">
            <v>1.1509</v>
          </cell>
          <cell r="E754">
            <v>1.1516999999999999</v>
          </cell>
        </row>
        <row r="755">
          <cell r="A755">
            <v>35951</v>
          </cell>
          <cell r="B755">
            <v>21.07</v>
          </cell>
          <cell r="C755">
            <v>11846.526658744995</v>
          </cell>
          <cell r="D755">
            <v>1.1516</v>
          </cell>
          <cell r="E755">
            <v>1.1524000000000001</v>
          </cell>
        </row>
        <row r="756">
          <cell r="A756">
            <v>35952</v>
          </cell>
          <cell r="C756">
            <v>11846.526658744995</v>
          </cell>
          <cell r="D756">
            <v>1.1516</v>
          </cell>
          <cell r="E756">
            <v>1.1524000000000001</v>
          </cell>
        </row>
        <row r="757">
          <cell r="A757">
            <v>35953</v>
          </cell>
          <cell r="C757">
            <v>11846.526658744995</v>
          </cell>
          <cell r="D757">
            <v>1.1516</v>
          </cell>
          <cell r="E757">
            <v>1.1524000000000001</v>
          </cell>
        </row>
        <row r="758">
          <cell r="A758">
            <v>35954</v>
          </cell>
          <cell r="B758">
            <v>21.08</v>
          </cell>
          <cell r="C758">
            <v>11855.522211243708</v>
          </cell>
          <cell r="D758">
            <v>1.1520999999999999</v>
          </cell>
          <cell r="E758">
            <v>1.1529</v>
          </cell>
        </row>
        <row r="759">
          <cell r="A759">
            <v>35955</v>
          </cell>
          <cell r="B759">
            <v>21.04</v>
          </cell>
          <cell r="C759">
            <v>11864.509038042894</v>
          </cell>
          <cell r="D759">
            <v>1.1528</v>
          </cell>
          <cell r="E759">
            <v>1.1536</v>
          </cell>
        </row>
        <row r="760">
          <cell r="A760">
            <v>35956</v>
          </cell>
          <cell r="B760">
            <v>21.05</v>
          </cell>
          <cell r="C760">
            <v>11873.506569641328</v>
          </cell>
          <cell r="D760">
            <v>1.1537999999999999</v>
          </cell>
          <cell r="E760">
            <v>1.1546000000000001</v>
          </cell>
        </row>
        <row r="761">
          <cell r="A761">
            <v>35957</v>
          </cell>
          <cell r="C761">
            <v>11873.506569641328</v>
          </cell>
          <cell r="D761">
            <v>1.1537999999999999</v>
          </cell>
          <cell r="E761">
            <v>1.1546000000000001</v>
          </cell>
        </row>
        <row r="762">
          <cell r="A762">
            <v>35958</v>
          </cell>
          <cell r="B762">
            <v>21.06</v>
          </cell>
          <cell r="C762">
            <v>11882.514819736887</v>
          </cell>
          <cell r="D762">
            <v>1.1545000000000001</v>
          </cell>
          <cell r="E762">
            <v>1.1553</v>
          </cell>
        </row>
        <row r="763">
          <cell r="A763">
            <v>35959</v>
          </cell>
          <cell r="C763">
            <v>11882.514819736887</v>
          </cell>
          <cell r="D763">
            <v>1.1545000000000001</v>
          </cell>
          <cell r="E763">
            <v>1.1553</v>
          </cell>
        </row>
        <row r="764">
          <cell r="A764">
            <v>35960</v>
          </cell>
          <cell r="C764">
            <v>11882.514819736887</v>
          </cell>
          <cell r="D764">
            <v>1.1545000000000001</v>
          </cell>
          <cell r="E764">
            <v>1.1553</v>
          </cell>
        </row>
        <row r="765">
          <cell r="A765">
            <v>35961</v>
          </cell>
          <cell r="B765">
            <v>21.07</v>
          </cell>
          <cell r="C765">
            <v>11891.533802047701</v>
          </cell>
          <cell r="D765">
            <v>1.1543000000000001</v>
          </cell>
          <cell r="E765">
            <v>1.1551</v>
          </cell>
        </row>
        <row r="766">
          <cell r="A766">
            <v>35962</v>
          </cell>
          <cell r="B766">
            <v>21.07</v>
          </cell>
          <cell r="C766">
            <v>11900.559629882644</v>
          </cell>
          <cell r="D766">
            <v>1.1540999999999999</v>
          </cell>
          <cell r="E766">
            <v>1.1549</v>
          </cell>
        </row>
        <row r="767">
          <cell r="A767">
            <v>35963</v>
          </cell>
          <cell r="B767">
            <v>21.14</v>
          </cell>
          <cell r="C767">
            <v>11909.619625426716</v>
          </cell>
          <cell r="D767">
            <v>1.1545000000000001</v>
          </cell>
          <cell r="E767">
            <v>1.1553</v>
          </cell>
        </row>
        <row r="768">
          <cell r="A768">
            <v>35964</v>
          </cell>
          <cell r="B768">
            <v>21.09</v>
          </cell>
          <cell r="C768">
            <v>11918.666993037417</v>
          </cell>
          <cell r="D768">
            <v>1.1549</v>
          </cell>
          <cell r="E768">
            <v>1.1556999999999999</v>
          </cell>
        </row>
        <row r="769">
          <cell r="A769">
            <v>35965</v>
          </cell>
          <cell r="B769">
            <v>21.11</v>
          </cell>
          <cell r="C769">
            <v>11927.729050702719</v>
          </cell>
          <cell r="D769">
            <v>1.1554</v>
          </cell>
          <cell r="E769">
            <v>1.1561999999999999</v>
          </cell>
        </row>
        <row r="770">
          <cell r="A770">
            <v>35966</v>
          </cell>
          <cell r="C770">
            <v>11927.729050702719</v>
          </cell>
          <cell r="D770">
            <v>1.1554</v>
          </cell>
          <cell r="E770">
            <v>1.1561999999999999</v>
          </cell>
        </row>
        <row r="771">
          <cell r="A771">
            <v>35967</v>
          </cell>
          <cell r="C771">
            <v>11927.729050702719</v>
          </cell>
          <cell r="D771">
            <v>1.1554</v>
          </cell>
          <cell r="E771">
            <v>1.1561999999999999</v>
          </cell>
        </row>
        <row r="772">
          <cell r="A772">
            <v>35968</v>
          </cell>
          <cell r="B772">
            <v>21.06</v>
          </cell>
          <cell r="C772">
            <v>11936.778438575677</v>
          </cell>
          <cell r="D772">
            <v>1.1546000000000001</v>
          </cell>
          <cell r="E772">
            <v>1.1554</v>
          </cell>
        </row>
        <row r="773">
          <cell r="A773">
            <v>35969</v>
          </cell>
          <cell r="B773">
            <v>20.97</v>
          </cell>
          <cell r="C773">
            <v>11945.799437251029</v>
          </cell>
          <cell r="D773">
            <v>1.1547000000000001</v>
          </cell>
          <cell r="E773">
            <v>1.1555</v>
          </cell>
        </row>
        <row r="774">
          <cell r="A774">
            <v>35970</v>
          </cell>
          <cell r="B774">
            <v>20.45</v>
          </cell>
          <cell r="C774">
            <v>11954.622891532423</v>
          </cell>
          <cell r="D774">
            <v>1.1551</v>
          </cell>
          <cell r="E774">
            <v>1.1558999999999999</v>
          </cell>
        </row>
        <row r="775">
          <cell r="A775">
            <v>35971</v>
          </cell>
          <cell r="B775">
            <v>20.56</v>
          </cell>
          <cell r="C775">
            <v>11963.496198591369</v>
          </cell>
          <cell r="D775">
            <v>1.1553</v>
          </cell>
          <cell r="E775">
            <v>1.1560999999999999</v>
          </cell>
        </row>
        <row r="776">
          <cell r="A776">
            <v>35972</v>
          </cell>
          <cell r="B776">
            <v>20.56</v>
          </cell>
          <cell r="C776">
            <v>11972.376091853735</v>
          </cell>
          <cell r="D776">
            <v>1.1556</v>
          </cell>
          <cell r="E776">
            <v>1.1564000000000001</v>
          </cell>
        </row>
        <row r="777">
          <cell r="A777">
            <v>35973</v>
          </cell>
          <cell r="C777">
            <v>11972.376091853735</v>
          </cell>
          <cell r="D777">
            <v>1.1556</v>
          </cell>
          <cell r="E777">
            <v>1.1564000000000001</v>
          </cell>
        </row>
        <row r="778">
          <cell r="A778">
            <v>35974</v>
          </cell>
          <cell r="C778">
            <v>11972.376091853735</v>
          </cell>
          <cell r="D778">
            <v>1.1556</v>
          </cell>
          <cell r="E778">
            <v>1.1564000000000001</v>
          </cell>
        </row>
        <row r="779">
          <cell r="A779">
            <v>35975</v>
          </cell>
          <cell r="B779">
            <v>20.49</v>
          </cell>
          <cell r="C779">
            <v>11981.234962644534</v>
          </cell>
          <cell r="D779">
            <v>1.1557999999999999</v>
          </cell>
          <cell r="E779">
            <v>1.1566000000000001</v>
          </cell>
        </row>
        <row r="780">
          <cell r="A780">
            <v>35976</v>
          </cell>
          <cell r="B780">
            <v>20.43</v>
          </cell>
          <cell r="C780">
            <v>11990.076689478505</v>
          </cell>
          <cell r="D780">
            <v>1.1560999999999999</v>
          </cell>
          <cell r="E780">
            <v>1.1569</v>
          </cell>
        </row>
        <row r="781">
          <cell r="A781">
            <v>35977</v>
          </cell>
          <cell r="B781">
            <v>20.43</v>
          </cell>
          <cell r="C781">
            <v>11998.924941193563</v>
          </cell>
          <cell r="D781">
            <v>1.1564000000000001</v>
          </cell>
          <cell r="E781">
            <v>1.1572</v>
          </cell>
        </row>
        <row r="782">
          <cell r="A782">
            <v>35978</v>
          </cell>
          <cell r="B782">
            <v>20.399999999999999</v>
          </cell>
          <cell r="C782">
            <v>12007.767851186107</v>
          </cell>
          <cell r="D782">
            <v>1.1564000000000001</v>
          </cell>
          <cell r="E782">
            <v>1.1572</v>
          </cell>
        </row>
        <row r="783">
          <cell r="A783">
            <v>35979</v>
          </cell>
          <cell r="B783">
            <v>20.350000000000001</v>
          </cell>
          <cell r="C783">
            <v>12016.597471350866</v>
          </cell>
          <cell r="D783">
            <v>1.1567000000000001</v>
          </cell>
          <cell r="E783">
            <v>1.1575</v>
          </cell>
        </row>
        <row r="784">
          <cell r="A784">
            <v>35980</v>
          </cell>
          <cell r="C784">
            <v>12016.597471350866</v>
          </cell>
          <cell r="D784">
            <v>1.1567000000000001</v>
          </cell>
          <cell r="E784">
            <v>1.1575</v>
          </cell>
        </row>
        <row r="785">
          <cell r="A785">
            <v>35981</v>
          </cell>
          <cell r="C785">
            <v>12016.597471350866</v>
          </cell>
          <cell r="D785">
            <v>1.1567000000000001</v>
          </cell>
          <cell r="E785">
            <v>1.1575</v>
          </cell>
        </row>
        <row r="786">
          <cell r="A786">
            <v>35982</v>
          </cell>
          <cell r="B786">
            <v>20.329999999999998</v>
          </cell>
          <cell r="C786">
            <v>12025.425653306427</v>
          </cell>
          <cell r="D786">
            <v>1.1575</v>
          </cell>
          <cell r="E786">
            <v>1.1583000000000001</v>
          </cell>
        </row>
        <row r="787">
          <cell r="A787">
            <v>35983</v>
          </cell>
          <cell r="B787">
            <v>20.3</v>
          </cell>
          <cell r="C787">
            <v>12034.248413537116</v>
          </cell>
          <cell r="D787">
            <v>1.1580999999999999</v>
          </cell>
          <cell r="E787">
            <v>1.1589</v>
          </cell>
        </row>
        <row r="788">
          <cell r="A788">
            <v>35984</v>
          </cell>
          <cell r="B788">
            <v>20.420000000000002</v>
          </cell>
          <cell r="C788">
            <v>12043.125293958581</v>
          </cell>
          <cell r="D788">
            <v>1.1589</v>
          </cell>
          <cell r="E788">
            <v>1.1597</v>
          </cell>
        </row>
        <row r="789">
          <cell r="A789">
            <v>35985</v>
          </cell>
          <cell r="B789">
            <v>20.47</v>
          </cell>
          <cell r="C789">
            <v>12052.028575931787</v>
          </cell>
          <cell r="D789">
            <v>1.1604000000000001</v>
          </cell>
          <cell r="E789">
            <v>1.1612</v>
          </cell>
        </row>
        <row r="790">
          <cell r="A790">
            <v>35986</v>
          </cell>
          <cell r="B790">
            <v>20.37</v>
          </cell>
          <cell r="C790">
            <v>12060.898695067921</v>
          </cell>
          <cell r="D790">
            <v>1.1604000000000001</v>
          </cell>
          <cell r="E790">
            <v>1.1612</v>
          </cell>
        </row>
        <row r="791">
          <cell r="A791">
            <v>35987</v>
          </cell>
          <cell r="C791">
            <v>12060.898695067921</v>
          </cell>
          <cell r="D791">
            <v>1.1604000000000001</v>
          </cell>
          <cell r="E791">
            <v>1.1612</v>
          </cell>
        </row>
        <row r="792">
          <cell r="A792">
            <v>35988</v>
          </cell>
          <cell r="C792">
            <v>12060.898695067921</v>
          </cell>
          <cell r="D792">
            <v>1.1604000000000001</v>
          </cell>
          <cell r="E792">
            <v>1.1612</v>
          </cell>
        </row>
        <row r="793">
          <cell r="A793">
            <v>35989</v>
          </cell>
          <cell r="B793">
            <v>20.37</v>
          </cell>
          <cell r="C793">
            <v>12069.775342483754</v>
          </cell>
          <cell r="D793">
            <v>1.1611</v>
          </cell>
          <cell r="E793">
            <v>1.1618999999999999</v>
          </cell>
        </row>
        <row r="794">
          <cell r="A794">
            <v>35990</v>
          </cell>
          <cell r="B794">
            <v>20.36</v>
          </cell>
          <cell r="C794">
            <v>12078.654540831658</v>
          </cell>
          <cell r="D794">
            <v>1.1626000000000001</v>
          </cell>
          <cell r="E794">
            <v>1.1634</v>
          </cell>
        </row>
        <row r="795">
          <cell r="A795">
            <v>35991</v>
          </cell>
          <cell r="B795">
            <v>20.37</v>
          </cell>
          <cell r="C795">
            <v>12087.544256293779</v>
          </cell>
          <cell r="D795">
            <v>1.1607000000000001</v>
          </cell>
          <cell r="E795">
            <v>1.1615</v>
          </cell>
        </row>
        <row r="796">
          <cell r="A796">
            <v>35992</v>
          </cell>
          <cell r="B796">
            <v>20.37</v>
          </cell>
          <cell r="C796">
            <v>12096.440514458212</v>
          </cell>
          <cell r="D796">
            <v>1.1613</v>
          </cell>
          <cell r="E796">
            <v>1.1620999999999999</v>
          </cell>
        </row>
        <row r="797">
          <cell r="A797">
            <v>35993</v>
          </cell>
          <cell r="B797">
            <v>20.39</v>
          </cell>
          <cell r="C797">
            <v>12105.351301049515</v>
          </cell>
          <cell r="D797">
            <v>1.1609</v>
          </cell>
          <cell r="E797">
            <v>1.1617</v>
          </cell>
        </row>
        <row r="798">
          <cell r="A798">
            <v>35994</v>
          </cell>
          <cell r="C798">
            <v>12105.351301049515</v>
          </cell>
          <cell r="D798">
            <v>1.1609</v>
          </cell>
          <cell r="E798">
            <v>1.1617</v>
          </cell>
        </row>
        <row r="799">
          <cell r="A799">
            <v>35995</v>
          </cell>
          <cell r="C799">
            <v>12105.351301049515</v>
          </cell>
          <cell r="D799">
            <v>1.1609</v>
          </cell>
          <cell r="E799">
            <v>1.1617</v>
          </cell>
        </row>
        <row r="800">
          <cell r="A800">
            <v>35996</v>
          </cell>
          <cell r="B800">
            <v>20.37</v>
          </cell>
          <cell r="C800">
            <v>12114.260664941956</v>
          </cell>
          <cell r="D800">
            <v>1.1598999999999999</v>
          </cell>
          <cell r="E800">
            <v>1.1607000000000001</v>
          </cell>
        </row>
        <row r="801">
          <cell r="A801">
            <v>35997</v>
          </cell>
          <cell r="B801">
            <v>20.37</v>
          </cell>
          <cell r="C801">
            <v>12123.176585997669</v>
          </cell>
          <cell r="D801">
            <v>1.1601999999999999</v>
          </cell>
          <cell r="E801">
            <v>1.161</v>
          </cell>
        </row>
        <row r="802">
          <cell r="A802">
            <v>35998</v>
          </cell>
          <cell r="B802">
            <v>20.25</v>
          </cell>
          <cell r="C802">
            <v>12132.051049933014</v>
          </cell>
          <cell r="D802">
            <v>1.1612</v>
          </cell>
          <cell r="E802">
            <v>1.1619999999999999</v>
          </cell>
        </row>
        <row r="803">
          <cell r="A803">
            <v>35999</v>
          </cell>
          <cell r="B803">
            <v>20.170000000000002</v>
          </cell>
          <cell r="C803">
            <v>12140.899947477825</v>
          </cell>
          <cell r="D803">
            <v>1.1638999999999999</v>
          </cell>
          <cell r="E803">
            <v>1.1647000000000001</v>
          </cell>
        </row>
        <row r="804">
          <cell r="A804">
            <v>36000</v>
          </cell>
          <cell r="B804">
            <v>20.07</v>
          </cell>
          <cell r="C804">
            <v>12149.715161687052</v>
          </cell>
          <cell r="D804">
            <v>1.1647000000000001</v>
          </cell>
          <cell r="E804">
            <v>1.1655</v>
          </cell>
        </row>
        <row r="805">
          <cell r="A805">
            <v>36001</v>
          </cell>
          <cell r="C805">
            <v>12149.715161687052</v>
          </cell>
          <cell r="D805">
            <v>1.1647000000000001</v>
          </cell>
          <cell r="E805">
            <v>1.1655</v>
          </cell>
        </row>
        <row r="806">
          <cell r="A806">
            <v>36002</v>
          </cell>
          <cell r="C806">
            <v>12149.715161687052</v>
          </cell>
          <cell r="D806">
            <v>1.1647000000000001</v>
          </cell>
          <cell r="E806">
            <v>1.1655</v>
          </cell>
        </row>
        <row r="807">
          <cell r="A807">
            <v>36003</v>
          </cell>
          <cell r="B807">
            <v>20.03</v>
          </cell>
          <cell r="C807">
            <v>12158.52070039862</v>
          </cell>
          <cell r="D807">
            <v>1.1653</v>
          </cell>
          <cell r="E807">
            <v>1.1660999999999999</v>
          </cell>
        </row>
        <row r="808">
          <cell r="A808">
            <v>36004</v>
          </cell>
          <cell r="B808">
            <v>19.88</v>
          </cell>
          <cell r="C808">
            <v>12167.272244616337</v>
          </cell>
          <cell r="D808">
            <v>1.1627000000000001</v>
          </cell>
          <cell r="E808">
            <v>1.1635</v>
          </cell>
        </row>
        <row r="809">
          <cell r="A809">
            <v>36005</v>
          </cell>
          <cell r="B809">
            <v>19.649999999999999</v>
          </cell>
          <cell r="C809">
            <v>12175.937297997194</v>
          </cell>
          <cell r="D809">
            <v>1.1624000000000001</v>
          </cell>
          <cell r="E809">
            <v>1.1632</v>
          </cell>
        </row>
        <row r="810">
          <cell r="A810">
            <v>36006</v>
          </cell>
          <cell r="B810">
            <v>19.510000000000002</v>
          </cell>
          <cell r="C810">
            <v>12184.55191405987</v>
          </cell>
          <cell r="D810">
            <v>1.1616</v>
          </cell>
          <cell r="E810">
            <v>1.1624000000000001</v>
          </cell>
        </row>
        <row r="811">
          <cell r="A811">
            <v>36007</v>
          </cell>
          <cell r="B811">
            <v>19.54</v>
          </cell>
          <cell r="C811">
            <v>12193.184769542164</v>
          </cell>
          <cell r="D811">
            <v>1.1626000000000001</v>
          </cell>
          <cell r="E811">
            <v>1.1634</v>
          </cell>
        </row>
        <row r="812">
          <cell r="A812">
            <v>36008</v>
          </cell>
          <cell r="C812">
            <v>12193.184769542164</v>
          </cell>
          <cell r="D812">
            <v>1.1626000000000001</v>
          </cell>
          <cell r="E812">
            <v>1.1634</v>
          </cell>
        </row>
        <row r="813">
          <cell r="A813">
            <v>36009</v>
          </cell>
          <cell r="C813">
            <v>12193.184769542164</v>
          </cell>
          <cell r="D813">
            <v>1.1626000000000001</v>
          </cell>
          <cell r="E813">
            <v>1.1634</v>
          </cell>
        </row>
        <row r="814">
          <cell r="A814">
            <v>36010</v>
          </cell>
          <cell r="B814">
            <v>19.48</v>
          </cell>
          <cell r="C814">
            <v>12201.799432267009</v>
          </cell>
          <cell r="D814">
            <v>1.1635</v>
          </cell>
          <cell r="E814">
            <v>1.1642999999999999</v>
          </cell>
        </row>
        <row r="815">
          <cell r="A815">
            <v>36011</v>
          </cell>
          <cell r="B815">
            <v>19.45</v>
          </cell>
          <cell r="C815">
            <v>12210.408013622591</v>
          </cell>
          <cell r="D815">
            <v>1.1651</v>
          </cell>
          <cell r="E815">
            <v>1.1658999999999999</v>
          </cell>
        </row>
        <row r="816">
          <cell r="A816">
            <v>36012</v>
          </cell>
          <cell r="B816">
            <v>19.399999999999999</v>
          </cell>
          <cell r="C816">
            <v>12219.002367813744</v>
          </cell>
          <cell r="D816">
            <v>1.1662999999999999</v>
          </cell>
          <cell r="E816">
            <v>1.1671</v>
          </cell>
        </row>
        <row r="817">
          <cell r="A817">
            <v>36013</v>
          </cell>
          <cell r="B817">
            <v>19.34</v>
          </cell>
          <cell r="C817">
            <v>12227.578382046389</v>
          </cell>
          <cell r="D817">
            <v>1.1673</v>
          </cell>
          <cell r="E817">
            <v>1.1680999999999999</v>
          </cell>
        </row>
        <row r="818">
          <cell r="A818">
            <v>36014</v>
          </cell>
          <cell r="B818">
            <v>19.309999999999999</v>
          </cell>
          <cell r="C818">
            <v>12236.148207719607</v>
          </cell>
          <cell r="D818">
            <v>1.1675</v>
          </cell>
          <cell r="E818">
            <v>1.1682999999999999</v>
          </cell>
        </row>
        <row r="819">
          <cell r="A819">
            <v>36015</v>
          </cell>
          <cell r="C819">
            <v>12236.148207719607</v>
          </cell>
          <cell r="D819">
            <v>1.1675</v>
          </cell>
          <cell r="E819">
            <v>1.1682999999999999</v>
          </cell>
        </row>
        <row r="820">
          <cell r="A820">
            <v>36016</v>
          </cell>
          <cell r="C820">
            <v>12236.148207719607</v>
          </cell>
          <cell r="D820">
            <v>1.1675</v>
          </cell>
          <cell r="E820">
            <v>1.1682999999999999</v>
          </cell>
        </row>
        <row r="821">
          <cell r="A821">
            <v>36017</v>
          </cell>
          <cell r="B821">
            <v>19.28</v>
          </cell>
          <cell r="C821">
            <v>12244.711820318178</v>
          </cell>
          <cell r="D821">
            <v>1.1684000000000001</v>
          </cell>
          <cell r="E821">
            <v>1.1692</v>
          </cell>
        </row>
        <row r="822">
          <cell r="A822">
            <v>36018</v>
          </cell>
          <cell r="B822">
            <v>19.22</v>
          </cell>
          <cell r="C822">
            <v>12253.256961313506</v>
          </cell>
          <cell r="D822">
            <v>1.1680999999999999</v>
          </cell>
          <cell r="E822">
            <v>1.1689000000000001</v>
          </cell>
        </row>
        <row r="823">
          <cell r="A823">
            <v>36019</v>
          </cell>
          <cell r="B823">
            <v>19.170000000000002</v>
          </cell>
          <cell r="C823">
            <v>12261.787654592139</v>
          </cell>
          <cell r="D823">
            <v>1.1692</v>
          </cell>
          <cell r="E823">
            <v>1.17</v>
          </cell>
        </row>
        <row r="824">
          <cell r="A824">
            <v>36020</v>
          </cell>
          <cell r="B824">
            <v>19.16</v>
          </cell>
          <cell r="C824">
            <v>12270.320200844031</v>
          </cell>
          <cell r="D824">
            <v>1.1708000000000001</v>
          </cell>
          <cell r="E824">
            <v>1.1716</v>
          </cell>
        </row>
        <row r="825">
          <cell r="A825">
            <v>36021</v>
          </cell>
          <cell r="B825">
            <v>19.14</v>
          </cell>
          <cell r="C825">
            <v>12278.850505725146</v>
          </cell>
          <cell r="D825">
            <v>1.1708000000000001</v>
          </cell>
          <cell r="E825">
            <v>1.1716</v>
          </cell>
        </row>
        <row r="826">
          <cell r="A826">
            <v>36022</v>
          </cell>
          <cell r="C826">
            <v>12278.850505725146</v>
          </cell>
          <cell r="D826">
            <v>1.1708000000000001</v>
          </cell>
          <cell r="E826">
            <v>1.1716</v>
          </cell>
        </row>
        <row r="827">
          <cell r="A827">
            <v>36023</v>
          </cell>
          <cell r="C827">
            <v>12278.850505725146</v>
          </cell>
          <cell r="D827">
            <v>1.1708000000000001</v>
          </cell>
          <cell r="E827">
            <v>1.1716</v>
          </cell>
        </row>
        <row r="828">
          <cell r="A828">
            <v>36024</v>
          </cell>
          <cell r="B828">
            <v>19.16</v>
          </cell>
          <cell r="C828">
            <v>12287.394925414304</v>
          </cell>
          <cell r="D828">
            <v>1.1721999999999999</v>
          </cell>
          <cell r="E828">
            <v>1.173</v>
          </cell>
        </row>
        <row r="829">
          <cell r="A829">
            <v>36025</v>
          </cell>
          <cell r="B829">
            <v>19.16</v>
          </cell>
          <cell r="C829">
            <v>12295.945290864247</v>
          </cell>
          <cell r="D829">
            <v>1.1731</v>
          </cell>
          <cell r="E829">
            <v>1.1738999999999999</v>
          </cell>
        </row>
        <row r="830">
          <cell r="A830">
            <v>36026</v>
          </cell>
          <cell r="B830">
            <v>19.11</v>
          </cell>
          <cell r="C830">
            <v>12304.481113767974</v>
          </cell>
          <cell r="D830">
            <v>1.1734</v>
          </cell>
          <cell r="E830">
            <v>1.1741999999999999</v>
          </cell>
        </row>
        <row r="831">
          <cell r="A831">
            <v>36027</v>
          </cell>
          <cell r="B831">
            <v>19.09</v>
          </cell>
          <cell r="C831">
            <v>12313.014657155505</v>
          </cell>
          <cell r="D831">
            <v>1.173</v>
          </cell>
          <cell r="E831">
            <v>1.1738</v>
          </cell>
        </row>
        <row r="832">
          <cell r="A832">
            <v>36028</v>
          </cell>
          <cell r="B832">
            <v>19.07</v>
          </cell>
          <cell r="C832">
            <v>12321.5459066899</v>
          </cell>
          <cell r="D832">
            <v>1.1745000000000001</v>
          </cell>
          <cell r="E832">
            <v>1.1753</v>
          </cell>
        </row>
        <row r="833">
          <cell r="A833">
            <v>36029</v>
          </cell>
          <cell r="C833">
            <v>12321.5459066899</v>
          </cell>
          <cell r="D833">
            <v>1.1745000000000001</v>
          </cell>
          <cell r="E833">
            <v>1.1753</v>
          </cell>
        </row>
        <row r="834">
          <cell r="A834">
            <v>36030</v>
          </cell>
          <cell r="C834">
            <v>12321.5459066899</v>
          </cell>
          <cell r="D834">
            <v>1.1745000000000001</v>
          </cell>
          <cell r="E834">
            <v>1.1753</v>
          </cell>
        </row>
        <row r="835">
          <cell r="A835">
            <v>36031</v>
          </cell>
          <cell r="B835">
            <v>19.079999999999998</v>
          </cell>
          <cell r="C835">
            <v>12330.08717630669</v>
          </cell>
          <cell r="D835">
            <v>1.1741999999999999</v>
          </cell>
          <cell r="E835">
            <v>1.175</v>
          </cell>
        </row>
        <row r="836">
          <cell r="A836">
            <v>36032</v>
          </cell>
          <cell r="B836">
            <v>19.04</v>
          </cell>
          <cell r="C836">
            <v>12338.617916922651</v>
          </cell>
          <cell r="D836">
            <v>1.1738999999999999</v>
          </cell>
          <cell r="E836">
            <v>1.1747000000000001</v>
          </cell>
        </row>
        <row r="837">
          <cell r="A837">
            <v>36033</v>
          </cell>
          <cell r="B837">
            <v>19.04</v>
          </cell>
          <cell r="C837">
            <v>12347.154559648987</v>
          </cell>
          <cell r="D837">
            <v>1.1719999999999999</v>
          </cell>
          <cell r="E837">
            <v>1.1728000000000001</v>
          </cell>
        </row>
        <row r="838">
          <cell r="A838">
            <v>36034</v>
          </cell>
          <cell r="B838">
            <v>19.02</v>
          </cell>
          <cell r="C838">
            <v>12355.6888702212</v>
          </cell>
          <cell r="D838">
            <v>1.1745000000000001</v>
          </cell>
          <cell r="E838">
            <v>1.1753</v>
          </cell>
        </row>
        <row r="839">
          <cell r="A839">
            <v>36035</v>
          </cell>
          <cell r="B839">
            <v>18.96</v>
          </cell>
          <cell r="C839">
            <v>12364.204339271095</v>
          </cell>
          <cell r="D839">
            <v>1.1755</v>
          </cell>
          <cell r="E839">
            <v>1.1762999999999999</v>
          </cell>
        </row>
        <row r="840">
          <cell r="A840">
            <v>36036</v>
          </cell>
          <cell r="C840">
            <v>12364.204339271095</v>
          </cell>
          <cell r="D840">
            <v>1.1755</v>
          </cell>
          <cell r="E840">
            <v>1.1762999999999999</v>
          </cell>
        </row>
        <row r="841">
          <cell r="A841">
            <v>36037</v>
          </cell>
          <cell r="C841">
            <v>12364.204339271095</v>
          </cell>
          <cell r="D841">
            <v>1.1755</v>
          </cell>
          <cell r="E841">
            <v>1.1762999999999999</v>
          </cell>
        </row>
        <row r="842">
          <cell r="A842">
            <v>36038</v>
          </cell>
          <cell r="B842">
            <v>18.989999999999998</v>
          </cell>
          <cell r="C842">
            <v>12372.738057416735</v>
          </cell>
          <cell r="D842">
            <v>1.1760999999999999</v>
          </cell>
          <cell r="E842">
            <v>1.1769000000000001</v>
          </cell>
        </row>
        <row r="843">
          <cell r="A843">
            <v>36039</v>
          </cell>
          <cell r="B843">
            <v>19.03</v>
          </cell>
          <cell r="C843">
            <v>12381.294179095887</v>
          </cell>
          <cell r="D843">
            <v>1.1763999999999999</v>
          </cell>
          <cell r="E843">
            <v>1.1772</v>
          </cell>
        </row>
        <row r="844">
          <cell r="A844">
            <v>36040</v>
          </cell>
          <cell r="B844">
            <v>19.05</v>
          </cell>
          <cell r="C844">
            <v>12389.864478026922</v>
          </cell>
          <cell r="D844">
            <v>1.1766000000000001</v>
          </cell>
          <cell r="E844">
            <v>1.1774</v>
          </cell>
        </row>
        <row r="845">
          <cell r="A845">
            <v>36041</v>
          </cell>
          <cell r="B845">
            <v>19.100000000000001</v>
          </cell>
          <cell r="C845">
            <v>12398.461368629827</v>
          </cell>
          <cell r="D845">
            <v>1.1772</v>
          </cell>
          <cell r="E845">
            <v>1.1779999999999999</v>
          </cell>
        </row>
        <row r="846">
          <cell r="A846">
            <v>36042</v>
          </cell>
          <cell r="B846">
            <v>19.27</v>
          </cell>
          <cell r="C846">
            <v>12407.134450179859</v>
          </cell>
          <cell r="D846">
            <v>1.1776</v>
          </cell>
          <cell r="E846">
            <v>1.1783999999999999</v>
          </cell>
        </row>
        <row r="847">
          <cell r="A847">
            <v>36043</v>
          </cell>
          <cell r="C847">
            <v>12407.134450179859</v>
          </cell>
          <cell r="D847">
            <v>1.1776</v>
          </cell>
          <cell r="E847">
            <v>1.1783999999999999</v>
          </cell>
        </row>
        <row r="848">
          <cell r="A848">
            <v>36044</v>
          </cell>
          <cell r="C848">
            <v>12407.134450179859</v>
          </cell>
          <cell r="D848">
            <v>1.1776</v>
          </cell>
          <cell r="E848">
            <v>1.1783999999999999</v>
          </cell>
        </row>
        <row r="849">
          <cell r="A849">
            <v>36045</v>
          </cell>
          <cell r="C849">
            <v>12407.134450179859</v>
          </cell>
          <cell r="D849">
            <v>1.1776</v>
          </cell>
          <cell r="E849">
            <v>1.1783999999999999</v>
          </cell>
        </row>
        <row r="850">
          <cell r="A850">
            <v>36046</v>
          </cell>
          <cell r="B850">
            <v>29.81</v>
          </cell>
          <cell r="C850">
            <v>12419.986506559806</v>
          </cell>
          <cell r="D850">
            <v>1.1760999999999999</v>
          </cell>
          <cell r="E850">
            <v>1.1769000000000001</v>
          </cell>
        </row>
        <row r="851">
          <cell r="A851">
            <v>36047</v>
          </cell>
          <cell r="B851">
            <v>30.5</v>
          </cell>
          <cell r="C851">
            <v>12433.113431482332</v>
          </cell>
          <cell r="D851">
            <v>1.1783999999999999</v>
          </cell>
          <cell r="E851">
            <v>1.1792</v>
          </cell>
        </row>
        <row r="852">
          <cell r="A852">
            <v>36048</v>
          </cell>
          <cell r="B852">
            <v>31.01</v>
          </cell>
          <cell r="C852">
            <v>12446.446873806923</v>
          </cell>
          <cell r="D852">
            <v>1.1786000000000001</v>
          </cell>
          <cell r="E852">
            <v>1.1794</v>
          </cell>
        </row>
        <row r="853">
          <cell r="A853">
            <v>36049</v>
          </cell>
          <cell r="B853">
            <v>42.07</v>
          </cell>
          <cell r="C853">
            <v>12463.802479697237</v>
          </cell>
          <cell r="D853">
            <v>1.1785000000000001</v>
          </cell>
          <cell r="E853">
            <v>1.1793</v>
          </cell>
        </row>
        <row r="854">
          <cell r="A854">
            <v>36050</v>
          </cell>
          <cell r="C854">
            <v>12463.802479697237</v>
          </cell>
          <cell r="D854">
            <v>1.1785000000000001</v>
          </cell>
          <cell r="E854">
            <v>1.1793</v>
          </cell>
        </row>
        <row r="855">
          <cell r="A855">
            <v>36051</v>
          </cell>
          <cell r="C855">
            <v>12463.802479697237</v>
          </cell>
          <cell r="D855">
            <v>1.1785000000000001</v>
          </cell>
          <cell r="E855">
            <v>1.1793</v>
          </cell>
        </row>
        <row r="856">
          <cell r="A856">
            <v>36052</v>
          </cell>
          <cell r="B856">
            <v>40.74</v>
          </cell>
          <cell r="C856">
            <v>12480.716446227843</v>
          </cell>
          <cell r="D856">
            <v>1.1795</v>
          </cell>
          <cell r="E856">
            <v>1.1802999999999999</v>
          </cell>
        </row>
        <row r="857">
          <cell r="A857">
            <v>36053</v>
          </cell>
          <cell r="B857">
            <v>39.65</v>
          </cell>
          <cell r="C857">
            <v>12497.267783235633</v>
          </cell>
          <cell r="D857">
            <v>1.179</v>
          </cell>
          <cell r="E857">
            <v>1.1798</v>
          </cell>
        </row>
        <row r="858">
          <cell r="A858">
            <v>36054</v>
          </cell>
          <cell r="B858">
            <v>39.1</v>
          </cell>
          <cell r="C858">
            <v>12513.645110912075</v>
          </cell>
          <cell r="D858">
            <v>1.1788000000000001</v>
          </cell>
          <cell r="E858">
            <v>1.1796</v>
          </cell>
        </row>
        <row r="859">
          <cell r="A859">
            <v>36055</v>
          </cell>
          <cell r="B859">
            <v>39.270000000000003</v>
          </cell>
          <cell r="C859">
            <v>12530.104631518607</v>
          </cell>
          <cell r="D859">
            <v>1.1793</v>
          </cell>
          <cell r="E859">
            <v>1.1800999999999999</v>
          </cell>
        </row>
        <row r="860">
          <cell r="A860">
            <v>36056</v>
          </cell>
          <cell r="B860">
            <v>39.33</v>
          </cell>
          <cell r="C860">
            <v>12546.607246732088</v>
          </cell>
          <cell r="D860">
            <v>1.18</v>
          </cell>
          <cell r="E860">
            <v>1.1808000000000001</v>
          </cell>
        </row>
        <row r="861">
          <cell r="A861">
            <v>36057</v>
          </cell>
          <cell r="C861">
            <v>12546.607246732088</v>
          </cell>
          <cell r="D861">
            <v>1.18</v>
          </cell>
          <cell r="E861">
            <v>1.1808000000000001</v>
          </cell>
        </row>
        <row r="862">
          <cell r="A862">
            <v>36058</v>
          </cell>
          <cell r="C862">
            <v>12546.607246732088</v>
          </cell>
          <cell r="D862">
            <v>1.18</v>
          </cell>
          <cell r="E862">
            <v>1.1808000000000001</v>
          </cell>
        </row>
        <row r="863">
          <cell r="A863">
            <v>36059</v>
          </cell>
          <cell r="B863">
            <v>39.880000000000003</v>
          </cell>
          <cell r="C863">
            <v>12563.328006254682</v>
          </cell>
          <cell r="D863">
            <v>1.1808000000000001</v>
          </cell>
          <cell r="E863">
            <v>1.1816</v>
          </cell>
        </row>
        <row r="864">
          <cell r="A864">
            <v>36060</v>
          </cell>
          <cell r="B864">
            <v>39.880000000000003</v>
          </cell>
          <cell r="C864">
            <v>12580.071049394952</v>
          </cell>
          <cell r="D864">
            <v>1.1821999999999999</v>
          </cell>
          <cell r="E864">
            <v>1.1830000000000001</v>
          </cell>
        </row>
        <row r="865">
          <cell r="A865">
            <v>36061</v>
          </cell>
          <cell r="B865">
            <v>39.869999999999997</v>
          </cell>
          <cell r="C865">
            <v>12596.83283212791</v>
          </cell>
          <cell r="D865">
            <v>1.1830000000000001</v>
          </cell>
          <cell r="E865">
            <v>1.1838</v>
          </cell>
        </row>
        <row r="866">
          <cell r="A866">
            <v>36062</v>
          </cell>
          <cell r="B866">
            <v>39.36</v>
          </cell>
          <cell r="C866">
            <v>12613.434106992363</v>
          </cell>
          <cell r="D866">
            <v>1.1827000000000001</v>
          </cell>
          <cell r="E866">
            <v>1.1835</v>
          </cell>
        </row>
        <row r="867">
          <cell r="A867">
            <v>36063</v>
          </cell>
          <cell r="B867">
            <v>39.979999999999997</v>
          </cell>
          <cell r="C867">
            <v>12630.27974409033</v>
          </cell>
          <cell r="D867">
            <v>1.1839999999999999</v>
          </cell>
          <cell r="E867">
            <v>1.1848000000000001</v>
          </cell>
        </row>
        <row r="868">
          <cell r="A868">
            <v>36064</v>
          </cell>
          <cell r="C868">
            <v>12630.27974409033</v>
          </cell>
          <cell r="D868">
            <v>1.1839999999999999</v>
          </cell>
          <cell r="E868">
            <v>1.1848000000000001</v>
          </cell>
        </row>
        <row r="869">
          <cell r="A869">
            <v>36065</v>
          </cell>
          <cell r="C869">
            <v>12630.27974409033</v>
          </cell>
          <cell r="D869">
            <v>1.1839999999999999</v>
          </cell>
          <cell r="E869">
            <v>1.1848000000000001</v>
          </cell>
        </row>
        <row r="870">
          <cell r="A870">
            <v>36066</v>
          </cell>
          <cell r="B870">
            <v>40.07</v>
          </cell>
          <cell r="C870">
            <v>12647.180136479657</v>
          </cell>
          <cell r="D870">
            <v>1.1840999999999999</v>
          </cell>
          <cell r="E870">
            <v>1.1849000000000001</v>
          </cell>
        </row>
        <row r="871">
          <cell r="A871">
            <v>36067</v>
          </cell>
          <cell r="B871">
            <v>40.130000000000003</v>
          </cell>
          <cell r="C871">
            <v>12664.124665272566</v>
          </cell>
          <cell r="D871">
            <v>1.1841999999999999</v>
          </cell>
          <cell r="E871">
            <v>1.1850000000000001</v>
          </cell>
        </row>
        <row r="872">
          <cell r="A872">
            <v>36068</v>
          </cell>
          <cell r="B872">
            <v>40.25</v>
          </cell>
          <cell r="C872">
            <v>12681.134970709718</v>
          </cell>
          <cell r="D872">
            <v>1.1848000000000001</v>
          </cell>
          <cell r="E872">
            <v>1.1856</v>
          </cell>
        </row>
        <row r="873">
          <cell r="A873">
            <v>36069</v>
          </cell>
          <cell r="B873">
            <v>40.43</v>
          </cell>
          <cell r="C873">
            <v>12698.232753979693</v>
          </cell>
          <cell r="D873">
            <v>1.1798999999999999</v>
          </cell>
          <cell r="E873">
            <v>1.1807000000000001</v>
          </cell>
        </row>
        <row r="874">
          <cell r="A874">
            <v>36070</v>
          </cell>
          <cell r="B874">
            <v>40.5</v>
          </cell>
          <cell r="C874">
            <v>12715.378735316361</v>
          </cell>
          <cell r="D874">
            <v>1.1829000000000001</v>
          </cell>
          <cell r="E874">
            <v>1.1837</v>
          </cell>
        </row>
        <row r="875">
          <cell r="A875">
            <v>36071</v>
          </cell>
          <cell r="C875">
            <v>12715.378735316361</v>
          </cell>
          <cell r="D875">
            <v>1.1829000000000001</v>
          </cell>
          <cell r="E875">
            <v>1.1837</v>
          </cell>
        </row>
        <row r="876">
          <cell r="A876">
            <v>36072</v>
          </cell>
          <cell r="C876">
            <v>12715.378735316361</v>
          </cell>
          <cell r="D876">
            <v>1.1829000000000001</v>
          </cell>
          <cell r="E876">
            <v>1.1837</v>
          </cell>
        </row>
        <row r="877">
          <cell r="A877">
            <v>36073</v>
          </cell>
          <cell r="B877">
            <v>40.659999999999997</v>
          </cell>
          <cell r="C877">
            <v>12732.605374153587</v>
          </cell>
          <cell r="D877">
            <v>1.1852</v>
          </cell>
          <cell r="E877">
            <v>1.1859999999999999</v>
          </cell>
        </row>
        <row r="878">
          <cell r="A878">
            <v>36074</v>
          </cell>
          <cell r="B878">
            <v>40.729999999999997</v>
          </cell>
          <cell r="C878">
            <v>12749.880523823973</v>
          </cell>
          <cell r="D878">
            <v>1.1840999999999999</v>
          </cell>
          <cell r="E878">
            <v>1.1849000000000001</v>
          </cell>
        </row>
        <row r="879">
          <cell r="A879">
            <v>36075</v>
          </cell>
          <cell r="B879">
            <v>40.700000000000003</v>
          </cell>
          <cell r="C879">
            <v>12767.168310531228</v>
          </cell>
          <cell r="D879">
            <v>1.1822999999999999</v>
          </cell>
          <cell r="E879">
            <v>1.1831</v>
          </cell>
        </row>
        <row r="880">
          <cell r="A880">
            <v>36076</v>
          </cell>
          <cell r="B880">
            <v>40.880000000000003</v>
          </cell>
          <cell r="C880">
            <v>12784.544399160599</v>
          </cell>
          <cell r="D880">
            <v>1.1838</v>
          </cell>
          <cell r="E880">
            <v>1.1846000000000001</v>
          </cell>
        </row>
        <row r="881">
          <cell r="A881">
            <v>36077</v>
          </cell>
          <cell r="B881">
            <v>41</v>
          </cell>
          <cell r="C881">
            <v>12801.987390295508</v>
          </cell>
          <cell r="D881">
            <v>1.1859</v>
          </cell>
          <cell r="E881">
            <v>1.1867000000000001</v>
          </cell>
        </row>
        <row r="882">
          <cell r="A882">
            <v>36078</v>
          </cell>
          <cell r="C882">
            <v>12801.987390295508</v>
          </cell>
          <cell r="D882">
            <v>1.1859</v>
          </cell>
          <cell r="E882">
            <v>1.1867000000000001</v>
          </cell>
        </row>
        <row r="883">
          <cell r="A883">
            <v>36079</v>
          </cell>
          <cell r="C883">
            <v>12801.987390295508</v>
          </cell>
          <cell r="D883">
            <v>1.1859</v>
          </cell>
          <cell r="E883">
            <v>1.1867000000000001</v>
          </cell>
        </row>
        <row r="884">
          <cell r="A884">
            <v>36080</v>
          </cell>
          <cell r="C884">
            <v>12801.987390295508</v>
          </cell>
          <cell r="D884">
            <v>1.1859</v>
          </cell>
          <cell r="E884">
            <v>1.1867000000000001</v>
          </cell>
        </row>
        <row r="885">
          <cell r="A885">
            <v>36081</v>
          </cell>
          <cell r="B885">
            <v>41.12</v>
          </cell>
          <cell r="C885">
            <v>12819.497456319097</v>
          </cell>
          <cell r="D885">
            <v>1.1869000000000001</v>
          </cell>
          <cell r="E885">
            <v>1.1877</v>
          </cell>
        </row>
        <row r="886">
          <cell r="A886">
            <v>36082</v>
          </cell>
          <cell r="B886">
            <v>41.28</v>
          </cell>
          <cell r="C886">
            <v>12837.089195134275</v>
          </cell>
          <cell r="D886">
            <v>1.1879999999999999</v>
          </cell>
          <cell r="E886">
            <v>1.1888000000000001</v>
          </cell>
        </row>
        <row r="887">
          <cell r="A887">
            <v>36083</v>
          </cell>
          <cell r="B887">
            <v>41.38</v>
          </cell>
          <cell r="C887">
            <v>12854.741167868964</v>
          </cell>
          <cell r="D887">
            <v>1.1878</v>
          </cell>
          <cell r="E887">
            <v>1.1886000000000001</v>
          </cell>
        </row>
        <row r="888">
          <cell r="A888">
            <v>36084</v>
          </cell>
          <cell r="B888">
            <v>41.41</v>
          </cell>
          <cell r="C888">
            <v>12872.428251352427</v>
          </cell>
          <cell r="D888">
            <v>1.1878</v>
          </cell>
          <cell r="E888">
            <v>1.1886000000000001</v>
          </cell>
        </row>
        <row r="889">
          <cell r="A889">
            <v>36085</v>
          </cell>
          <cell r="C889">
            <v>12872.428251352427</v>
          </cell>
          <cell r="D889">
            <v>1.1878</v>
          </cell>
          <cell r="E889">
            <v>1.1886000000000001</v>
          </cell>
        </row>
        <row r="890">
          <cell r="A890">
            <v>36086</v>
          </cell>
          <cell r="C890">
            <v>12872.428251352427</v>
          </cell>
          <cell r="D890">
            <v>1.1878</v>
          </cell>
          <cell r="E890">
            <v>1.1886000000000001</v>
          </cell>
        </row>
        <row r="891">
          <cell r="A891">
            <v>36087</v>
          </cell>
          <cell r="B891">
            <v>41.47</v>
          </cell>
          <cell r="C891">
            <v>12890.161369668293</v>
          </cell>
          <cell r="D891">
            <v>1.1891</v>
          </cell>
          <cell r="E891">
            <v>1.1899</v>
          </cell>
        </row>
        <row r="892">
          <cell r="A892">
            <v>36088</v>
          </cell>
          <cell r="B892">
            <v>41.55</v>
          </cell>
          <cell r="C892">
            <v>12907.947874577352</v>
          </cell>
          <cell r="D892">
            <v>1.1888000000000001</v>
          </cell>
          <cell r="E892">
            <v>1.1896</v>
          </cell>
        </row>
        <row r="893">
          <cell r="A893">
            <v>36089</v>
          </cell>
          <cell r="B893">
            <v>41.69</v>
          </cell>
          <cell r="C893">
            <v>12925.809628274334</v>
          </cell>
          <cell r="D893">
            <v>1.1891</v>
          </cell>
          <cell r="E893">
            <v>1.1899</v>
          </cell>
        </row>
        <row r="894">
          <cell r="A894">
            <v>36090</v>
          </cell>
          <cell r="B894">
            <v>41.71</v>
          </cell>
          <cell r="C894">
            <v>12943.703348366575</v>
          </cell>
          <cell r="D894">
            <v>1.1897</v>
          </cell>
          <cell r="E894">
            <v>1.1904999999999999</v>
          </cell>
        </row>
        <row r="895">
          <cell r="A895">
            <v>36091</v>
          </cell>
          <cell r="B895">
            <v>41.78</v>
          </cell>
          <cell r="C895">
            <v>12961.647240382907</v>
          </cell>
          <cell r="D895">
            <v>1.1902999999999999</v>
          </cell>
          <cell r="E895">
            <v>1.1911</v>
          </cell>
        </row>
        <row r="896">
          <cell r="A896">
            <v>36092</v>
          </cell>
          <cell r="C896">
            <v>12961.647240382907</v>
          </cell>
          <cell r="D896">
            <v>1.1902999999999999</v>
          </cell>
          <cell r="E896">
            <v>1.1911</v>
          </cell>
        </row>
        <row r="897">
          <cell r="A897">
            <v>36093</v>
          </cell>
          <cell r="C897">
            <v>12961.647240382907</v>
          </cell>
          <cell r="D897">
            <v>1.1902999999999999</v>
          </cell>
          <cell r="E897">
            <v>1.1911</v>
          </cell>
        </row>
        <row r="898">
          <cell r="A898">
            <v>36094</v>
          </cell>
          <cell r="B898">
            <v>41.87</v>
          </cell>
          <cell r="C898">
            <v>12979.648693299509</v>
          </cell>
          <cell r="D898">
            <v>1.1904999999999999</v>
          </cell>
          <cell r="E898">
            <v>1.1913</v>
          </cell>
        </row>
        <row r="899">
          <cell r="A899">
            <v>36095</v>
          </cell>
          <cell r="B899">
            <v>41.9</v>
          </cell>
          <cell r="C899">
            <v>12997.686052687735</v>
          </cell>
          <cell r="D899">
            <v>1.1914</v>
          </cell>
          <cell r="E899">
            <v>1.1921999999999999</v>
          </cell>
        </row>
        <row r="900">
          <cell r="A900">
            <v>36096</v>
          </cell>
          <cell r="B900">
            <v>41.94</v>
          </cell>
          <cell r="C900">
            <v>13015.763035405073</v>
          </cell>
          <cell r="D900">
            <v>1.1916</v>
          </cell>
          <cell r="E900">
            <v>1.1923999999999999</v>
          </cell>
        </row>
        <row r="901">
          <cell r="A901">
            <v>36097</v>
          </cell>
          <cell r="B901">
            <v>42.06</v>
          </cell>
          <cell r="C901">
            <v>13033.908867857041</v>
          </cell>
          <cell r="D901">
            <v>1.1914</v>
          </cell>
          <cell r="E901">
            <v>1.1921999999999999</v>
          </cell>
        </row>
        <row r="902">
          <cell r="A902">
            <v>36098</v>
          </cell>
          <cell r="B902">
            <v>42.12</v>
          </cell>
          <cell r="C902">
            <v>13052.101869122969</v>
          </cell>
          <cell r="D902">
            <v>1.1923999999999999</v>
          </cell>
          <cell r="E902">
            <v>1.1921999999999999</v>
          </cell>
        </row>
        <row r="903">
          <cell r="A903">
            <v>36099</v>
          </cell>
          <cell r="C903">
            <v>13052.101869122969</v>
          </cell>
          <cell r="D903">
            <v>1.1923999999999999</v>
          </cell>
          <cell r="E903">
            <v>1.1932</v>
          </cell>
        </row>
        <row r="904">
          <cell r="A904">
            <v>36100</v>
          </cell>
          <cell r="C904">
            <v>13052.101869122969</v>
          </cell>
          <cell r="D904">
            <v>1.1923999999999999</v>
          </cell>
          <cell r="E904">
            <v>1.1932</v>
          </cell>
        </row>
        <row r="905">
          <cell r="A905">
            <v>36101</v>
          </cell>
          <cell r="C905">
            <v>13052.101869122969</v>
          </cell>
          <cell r="D905">
            <v>1.1923999999999999</v>
          </cell>
          <cell r="E905">
            <v>1.1932</v>
          </cell>
        </row>
        <row r="906">
          <cell r="A906">
            <v>36102</v>
          </cell>
          <cell r="B906">
            <v>42.21</v>
          </cell>
          <cell r="C906">
            <v>13070.353099486729</v>
          </cell>
          <cell r="D906">
            <v>1.1920999999999999</v>
          </cell>
          <cell r="E906">
            <v>1.1929000000000001</v>
          </cell>
        </row>
        <row r="907">
          <cell r="A907">
            <v>36103</v>
          </cell>
          <cell r="B907">
            <v>41.97</v>
          </cell>
          <cell r="C907">
            <v>13088.542122850002</v>
          </cell>
          <cell r="D907">
            <v>1.1908000000000001</v>
          </cell>
          <cell r="E907">
            <v>1.1916</v>
          </cell>
        </row>
        <row r="908">
          <cell r="A908">
            <v>36104</v>
          </cell>
          <cell r="B908">
            <v>41.82</v>
          </cell>
          <cell r="C908">
            <v>13106.701476826111</v>
          </cell>
          <cell r="D908">
            <v>1.1897</v>
          </cell>
          <cell r="E908">
            <v>1.1904999999999999</v>
          </cell>
        </row>
        <row r="909">
          <cell r="A909">
            <v>36105</v>
          </cell>
          <cell r="B909">
            <v>41.83</v>
          </cell>
          <cell r="C909">
            <v>13124.889697855711</v>
          </cell>
          <cell r="D909">
            <v>1.1876</v>
          </cell>
          <cell r="E909">
            <v>1.1883999999999999</v>
          </cell>
        </row>
        <row r="910">
          <cell r="A910">
            <v>36106</v>
          </cell>
          <cell r="C910">
            <v>13124.889697855711</v>
          </cell>
          <cell r="D910">
            <v>1.1876</v>
          </cell>
          <cell r="E910">
            <v>1.1883999999999999</v>
          </cell>
        </row>
        <row r="911">
          <cell r="A911">
            <v>36107</v>
          </cell>
          <cell r="C911">
            <v>13124.889697855711</v>
          </cell>
          <cell r="D911">
            <v>1.1876</v>
          </cell>
          <cell r="E911">
            <v>1.1883999999999999</v>
          </cell>
        </row>
        <row r="912">
          <cell r="A912">
            <v>36108</v>
          </cell>
          <cell r="B912">
            <v>41.76</v>
          </cell>
          <cell r="C912">
            <v>13143.077411309314</v>
          </cell>
          <cell r="D912">
            <v>1.1891</v>
          </cell>
          <cell r="E912">
            <v>1.1899</v>
          </cell>
        </row>
        <row r="913">
          <cell r="A913">
            <v>36109</v>
          </cell>
          <cell r="B913">
            <v>41.69</v>
          </cell>
          <cell r="C913">
            <v>13161.264532439816</v>
          </cell>
          <cell r="D913">
            <v>1.1902999999999999</v>
          </cell>
          <cell r="E913">
            <v>1.1911</v>
          </cell>
        </row>
        <row r="914">
          <cell r="A914">
            <v>36110</v>
          </cell>
          <cell r="B914">
            <v>36.659999999999997</v>
          </cell>
          <cell r="C914">
            <v>13177.586564998481</v>
          </cell>
          <cell r="D914">
            <v>1.19</v>
          </cell>
          <cell r="E914">
            <v>1.1908000000000001</v>
          </cell>
        </row>
        <row r="915">
          <cell r="A915">
            <v>36111</v>
          </cell>
          <cell r="B915">
            <v>38.44</v>
          </cell>
          <cell r="C915">
            <v>13194.606403270913</v>
          </cell>
          <cell r="D915">
            <v>1.1904999999999999</v>
          </cell>
          <cell r="E915">
            <v>1.1913</v>
          </cell>
        </row>
        <row r="916">
          <cell r="A916">
            <v>36112</v>
          </cell>
          <cell r="B916">
            <v>38.11</v>
          </cell>
          <cell r="C916">
            <v>13211.523104470682</v>
          </cell>
          <cell r="D916">
            <v>1.1907000000000001</v>
          </cell>
          <cell r="E916">
            <v>1.1915</v>
          </cell>
        </row>
        <row r="917">
          <cell r="A917">
            <v>36113</v>
          </cell>
          <cell r="C917">
            <v>13211.523104470682</v>
          </cell>
          <cell r="D917">
            <v>1.1907000000000001</v>
          </cell>
          <cell r="E917">
            <v>1.1915</v>
          </cell>
        </row>
        <row r="918">
          <cell r="A918">
            <v>36114</v>
          </cell>
          <cell r="C918">
            <v>13211.523104470682</v>
          </cell>
          <cell r="D918">
            <v>1.1907000000000001</v>
          </cell>
          <cell r="E918">
            <v>1.1915</v>
          </cell>
        </row>
        <row r="919">
          <cell r="A919">
            <v>36115</v>
          </cell>
          <cell r="B919">
            <v>37.79</v>
          </cell>
          <cell r="C919">
            <v>13228.339725853255</v>
          </cell>
          <cell r="D919">
            <v>1.1900999999999999</v>
          </cell>
          <cell r="E919">
            <v>1.1909000000000001</v>
          </cell>
        </row>
        <row r="920">
          <cell r="A920">
            <v>36116</v>
          </cell>
          <cell r="B920">
            <v>37.19</v>
          </cell>
          <cell r="C920">
            <v>13244.948383910963</v>
          </cell>
          <cell r="D920">
            <v>1.1900999999999999</v>
          </cell>
          <cell r="E920">
            <v>1.1909000000000001</v>
          </cell>
        </row>
        <row r="921">
          <cell r="A921">
            <v>36117</v>
          </cell>
          <cell r="B921">
            <v>36.75</v>
          </cell>
          <cell r="C921">
            <v>13261.408843060433</v>
          </cell>
          <cell r="D921">
            <v>1.1904999999999999</v>
          </cell>
          <cell r="E921">
            <v>1.1913</v>
          </cell>
        </row>
        <row r="922">
          <cell r="A922">
            <v>36118</v>
          </cell>
          <cell r="B922">
            <v>36.15</v>
          </cell>
          <cell r="C922">
            <v>13277.65807103211</v>
          </cell>
          <cell r="D922">
            <v>1.1923999999999999</v>
          </cell>
          <cell r="E922">
            <v>1.1932</v>
          </cell>
        </row>
        <row r="923">
          <cell r="A923">
            <v>36119</v>
          </cell>
          <cell r="B923">
            <v>35.79</v>
          </cell>
          <cell r="C923">
            <v>13293.787536961292</v>
          </cell>
          <cell r="D923">
            <v>1.1941999999999999</v>
          </cell>
          <cell r="E923">
            <v>1.1950000000000001</v>
          </cell>
        </row>
        <row r="924">
          <cell r="A924">
            <v>36120</v>
          </cell>
          <cell r="C924">
            <v>13293.787536961292</v>
          </cell>
          <cell r="D924">
            <v>1.1941999999999999</v>
          </cell>
          <cell r="E924">
            <v>1.1950000000000001</v>
          </cell>
        </row>
        <row r="925">
          <cell r="A925">
            <v>36121</v>
          </cell>
          <cell r="C925">
            <v>13293.787536961292</v>
          </cell>
          <cell r="D925">
            <v>1.1941999999999999</v>
          </cell>
          <cell r="E925">
            <v>1.1950000000000001</v>
          </cell>
        </row>
        <row r="926">
          <cell r="A926">
            <v>36122</v>
          </cell>
          <cell r="B926">
            <v>35.299999999999997</v>
          </cell>
          <cell r="C926">
            <v>13309.745661754458</v>
          </cell>
          <cell r="D926">
            <v>1.1966000000000001</v>
          </cell>
          <cell r="E926">
            <v>1.1974</v>
          </cell>
        </row>
        <row r="927">
          <cell r="A927">
            <v>36123</v>
          </cell>
          <cell r="B927">
            <v>34.89</v>
          </cell>
          <cell r="C927">
            <v>13325.562458700682</v>
          </cell>
          <cell r="D927">
            <v>1.1970000000000001</v>
          </cell>
          <cell r="E927">
            <v>1.1978</v>
          </cell>
        </row>
        <row r="928">
          <cell r="A928">
            <v>36124</v>
          </cell>
          <cell r="B928">
            <v>34.49</v>
          </cell>
          <cell r="C928">
            <v>13341.240826150626</v>
          </cell>
          <cell r="D928">
            <v>1.1974</v>
          </cell>
          <cell r="E928">
            <v>1.1981999999999999</v>
          </cell>
        </row>
        <row r="929">
          <cell r="A929">
            <v>36125</v>
          </cell>
          <cell r="B929">
            <v>34.58</v>
          </cell>
          <cell r="C929">
            <v>13356.973098187151</v>
          </cell>
          <cell r="D929">
            <v>1.1983999999999999</v>
          </cell>
          <cell r="E929">
            <v>1.1992</v>
          </cell>
        </row>
        <row r="930">
          <cell r="A930">
            <v>36126</v>
          </cell>
          <cell r="B930">
            <v>34.380000000000003</v>
          </cell>
          <cell r="C930">
            <v>13372.645001440349</v>
          </cell>
          <cell r="D930">
            <v>1.1995</v>
          </cell>
          <cell r="E930">
            <v>1.2002999999999999</v>
          </cell>
        </row>
        <row r="931">
          <cell r="A931">
            <v>36127</v>
          </cell>
          <cell r="C931">
            <v>13372.645001440349</v>
          </cell>
          <cell r="D931">
            <v>1.1995</v>
          </cell>
          <cell r="E931">
            <v>1.2002999999999999</v>
          </cell>
        </row>
        <row r="932">
          <cell r="A932">
            <v>36128</v>
          </cell>
          <cell r="C932">
            <v>13372.645001440349</v>
          </cell>
          <cell r="D932">
            <v>1.1995</v>
          </cell>
          <cell r="E932">
            <v>1.2002999999999999</v>
          </cell>
        </row>
        <row r="933">
          <cell r="A933">
            <v>36129</v>
          </cell>
          <cell r="B933">
            <v>34.21</v>
          </cell>
          <cell r="C933">
            <v>13388.268039358119</v>
          </cell>
          <cell r="D933">
            <v>1.2003999999999999</v>
          </cell>
          <cell r="E933">
            <v>1.2012</v>
          </cell>
        </row>
        <row r="934">
          <cell r="A934">
            <v>36130</v>
          </cell>
          <cell r="B934">
            <v>33.92</v>
          </cell>
          <cell r="C934">
            <v>13403.794272732082</v>
          </cell>
          <cell r="D934">
            <v>1.2008000000000001</v>
          </cell>
          <cell r="E934">
            <v>1.2016</v>
          </cell>
        </row>
        <row r="935">
          <cell r="A935">
            <v>36131</v>
          </cell>
          <cell r="B935">
            <v>33.630000000000003</v>
          </cell>
          <cell r="C935">
            <v>13419.223072887544</v>
          </cell>
          <cell r="D935">
            <v>1.2004999999999999</v>
          </cell>
          <cell r="E935">
            <v>1.2012999999999998</v>
          </cell>
        </row>
        <row r="936">
          <cell r="A936">
            <v>36132</v>
          </cell>
          <cell r="B936">
            <v>33.450000000000003</v>
          </cell>
          <cell r="C936">
            <v>13434.597772900925</v>
          </cell>
          <cell r="D936">
            <v>1.2015</v>
          </cell>
          <cell r="E936">
            <v>1.2022999999999999</v>
          </cell>
        </row>
        <row r="937">
          <cell r="A937">
            <v>36133</v>
          </cell>
          <cell r="B937">
            <v>33.31</v>
          </cell>
          <cell r="C937">
            <v>13449.934066141272</v>
          </cell>
          <cell r="D937">
            <v>1.2018</v>
          </cell>
          <cell r="E937">
            <v>1.2025999999999999</v>
          </cell>
        </row>
        <row r="938">
          <cell r="A938">
            <v>36134</v>
          </cell>
          <cell r="C938">
            <v>13449.934066141272</v>
          </cell>
          <cell r="D938">
            <v>1.2018</v>
          </cell>
          <cell r="E938">
            <v>1.2025999999999999</v>
          </cell>
        </row>
        <row r="939">
          <cell r="A939">
            <v>36135</v>
          </cell>
          <cell r="C939">
            <v>13449.934066141272</v>
          </cell>
          <cell r="D939">
            <v>1.2018</v>
          </cell>
          <cell r="E939">
            <v>1.2025999999999999</v>
          </cell>
        </row>
        <row r="940">
          <cell r="A940">
            <v>36136</v>
          </cell>
          <cell r="B940">
            <v>33.1</v>
          </cell>
          <cell r="C940">
            <v>13465.203627676028</v>
          </cell>
          <cell r="D940">
            <v>1.2020999999999999</v>
          </cell>
          <cell r="E940">
            <v>1.2028999999999999</v>
          </cell>
        </row>
        <row r="941">
          <cell r="A941">
            <v>36137</v>
          </cell>
          <cell r="B941">
            <v>32.979999999999997</v>
          </cell>
          <cell r="C941">
            <v>13480.44227389767</v>
          </cell>
          <cell r="D941">
            <v>1.2027000000000001</v>
          </cell>
          <cell r="E941">
            <v>1.2035</v>
          </cell>
        </row>
        <row r="942">
          <cell r="A942">
            <v>36138</v>
          </cell>
          <cell r="B942">
            <v>32.700000000000003</v>
          </cell>
          <cell r="C942">
            <v>13495.585284396633</v>
          </cell>
          <cell r="D942">
            <v>1.2029000000000001</v>
          </cell>
          <cell r="E942">
            <v>1.2037</v>
          </cell>
        </row>
        <row r="943">
          <cell r="A943">
            <v>36139</v>
          </cell>
          <cell r="B943">
            <v>32.51</v>
          </cell>
          <cell r="C943">
            <v>13510.668486051889</v>
          </cell>
          <cell r="D943">
            <v>1.2025999999999999</v>
          </cell>
          <cell r="E943">
            <v>1.2033999999999998</v>
          </cell>
        </row>
        <row r="944">
          <cell r="A944">
            <v>36140</v>
          </cell>
          <cell r="B944">
            <v>32.33</v>
          </cell>
          <cell r="C944">
            <v>13525.695586232217</v>
          </cell>
          <cell r="D944">
            <v>1.2032</v>
          </cell>
          <cell r="E944">
            <v>1.204</v>
          </cell>
        </row>
        <row r="945">
          <cell r="A945">
            <v>36141</v>
          </cell>
          <cell r="C945">
            <v>13525.695586232217</v>
          </cell>
          <cell r="D945">
            <v>1.2032</v>
          </cell>
          <cell r="E945">
            <v>1.204</v>
          </cell>
        </row>
        <row r="946">
          <cell r="A946">
            <v>36142</v>
          </cell>
          <cell r="C946">
            <v>13525.695586232217</v>
          </cell>
          <cell r="D946">
            <v>1.2032</v>
          </cell>
          <cell r="E946">
            <v>1.204</v>
          </cell>
        </row>
        <row r="947">
          <cell r="A947">
            <v>36143</v>
          </cell>
          <cell r="B947">
            <v>32.17</v>
          </cell>
          <cell r="C947">
            <v>13540.674392395569</v>
          </cell>
          <cell r="D947">
            <v>1.204</v>
          </cell>
          <cell r="E947">
            <v>1.2048000000000001</v>
          </cell>
        </row>
        <row r="948">
          <cell r="A948">
            <v>36144</v>
          </cell>
          <cell r="B948">
            <v>31.97</v>
          </cell>
          <cell r="C948">
            <v>13555.588326469942</v>
          </cell>
          <cell r="D948">
            <v>1.2043999999999999</v>
          </cell>
          <cell r="E948">
            <v>1.2052</v>
          </cell>
        </row>
        <row r="949">
          <cell r="A949">
            <v>36145</v>
          </cell>
          <cell r="B949">
            <v>28.45</v>
          </cell>
          <cell r="C949">
            <v>13569.062901521545</v>
          </cell>
          <cell r="D949">
            <v>1.2044999999999999</v>
          </cell>
          <cell r="E949">
            <v>1.2053</v>
          </cell>
        </row>
        <row r="950">
          <cell r="A950">
            <v>36146</v>
          </cell>
          <cell r="B950">
            <v>29.21</v>
          </cell>
          <cell r="C950">
            <v>13582.868838848</v>
          </cell>
          <cell r="D950">
            <v>1.2057</v>
          </cell>
          <cell r="E950">
            <v>1.2064999999999999</v>
          </cell>
        </row>
        <row r="951">
          <cell r="A951">
            <v>36147</v>
          </cell>
          <cell r="B951">
            <v>29.03</v>
          </cell>
          <cell r="C951">
            <v>13596.613607079664</v>
          </cell>
          <cell r="D951">
            <v>1.206</v>
          </cell>
          <cell r="E951">
            <v>1.2068000000000001</v>
          </cell>
        </row>
        <row r="952">
          <cell r="A952">
            <v>36148</v>
          </cell>
          <cell r="C952">
            <v>13596.613607079664</v>
          </cell>
          <cell r="D952">
            <v>1.206</v>
          </cell>
          <cell r="E952">
            <v>1.2068000000000001</v>
          </cell>
        </row>
        <row r="953">
          <cell r="A953">
            <v>36149</v>
          </cell>
          <cell r="C953">
            <v>13596.613607079664</v>
          </cell>
          <cell r="D953">
            <v>1.206</v>
          </cell>
          <cell r="E953">
            <v>1.2068000000000001</v>
          </cell>
        </row>
        <row r="954">
          <cell r="A954">
            <v>36150</v>
          </cell>
          <cell r="B954">
            <v>28.81</v>
          </cell>
          <cell r="C954">
            <v>13610.280117963192</v>
          </cell>
          <cell r="D954">
            <v>1.2060999999999999</v>
          </cell>
          <cell r="E954">
            <v>1.2069000000000001</v>
          </cell>
        </row>
        <row r="955">
          <cell r="A955">
            <v>36151</v>
          </cell>
          <cell r="B955">
            <v>28.98</v>
          </cell>
          <cell r="C955">
            <v>13624.031670104658</v>
          </cell>
          <cell r="D955">
            <v>1.2065999999999999</v>
          </cell>
          <cell r="E955">
            <v>1.2074</v>
          </cell>
        </row>
        <row r="956">
          <cell r="A956">
            <v>36152</v>
          </cell>
          <cell r="B956">
            <v>28.87</v>
          </cell>
          <cell r="C956">
            <v>13637.750942427987</v>
          </cell>
          <cell r="D956">
            <v>1.2070000000000001</v>
          </cell>
          <cell r="E956">
            <v>1.2078</v>
          </cell>
        </row>
        <row r="957">
          <cell r="A957">
            <v>36153</v>
          </cell>
          <cell r="B957">
            <v>28.87</v>
          </cell>
          <cell r="C957">
            <v>13651.484029930085</v>
          </cell>
          <cell r="D957">
            <v>1.2071000000000001</v>
          </cell>
          <cell r="E957">
            <v>1.2079</v>
          </cell>
        </row>
        <row r="958">
          <cell r="A958">
            <v>36154</v>
          </cell>
          <cell r="C958">
            <v>13651.484029930085</v>
          </cell>
          <cell r="D958">
            <v>1.2071000000000001</v>
          </cell>
          <cell r="E958">
            <v>1.2079</v>
          </cell>
        </row>
        <row r="959">
          <cell r="A959">
            <v>36155</v>
          </cell>
          <cell r="C959">
            <v>13651.484029930085</v>
          </cell>
          <cell r="D959">
            <v>1.2071000000000001</v>
          </cell>
          <cell r="E959">
            <v>1.2079</v>
          </cell>
        </row>
        <row r="960">
          <cell r="A960">
            <v>36156</v>
          </cell>
          <cell r="C960">
            <v>13651.484029930085</v>
          </cell>
          <cell r="D960">
            <v>1.2071000000000001</v>
          </cell>
          <cell r="E960">
            <v>1.2079</v>
          </cell>
        </row>
        <row r="961">
          <cell r="A961">
            <v>36157</v>
          </cell>
          <cell r="B961">
            <v>28.82</v>
          </cell>
          <cell r="C961">
            <v>13665.20990299527</v>
          </cell>
          <cell r="D961">
            <v>1.2076</v>
          </cell>
          <cell r="E961">
            <v>1.2083999999999999</v>
          </cell>
        </row>
        <row r="962">
          <cell r="A962">
            <v>36158</v>
          </cell>
          <cell r="B962">
            <v>28.81</v>
          </cell>
          <cell r="C962">
            <v>13678.945362813569</v>
          </cell>
          <cell r="D962">
            <v>1.2076</v>
          </cell>
          <cell r="E962">
            <v>1.2083999999999999</v>
          </cell>
        </row>
        <row r="963">
          <cell r="A963">
            <v>36159</v>
          </cell>
          <cell r="B963">
            <v>29.03</v>
          </cell>
          <cell r="C963">
            <v>13692.78735274192</v>
          </cell>
          <cell r="D963">
            <v>1.2075</v>
          </cell>
          <cell r="E963">
            <v>1.2082999999999999</v>
          </cell>
        </row>
        <row r="964">
          <cell r="A964">
            <v>36160</v>
          </cell>
          <cell r="B964">
            <v>29.03</v>
          </cell>
          <cell r="C964">
            <v>13706.643349648155</v>
          </cell>
          <cell r="D964">
            <v>1.2079</v>
          </cell>
          <cell r="E964">
            <v>1.2087000000000001</v>
          </cell>
        </row>
        <row r="965">
          <cell r="A965">
            <v>36161</v>
          </cell>
          <cell r="C965">
            <v>13706.643349648155</v>
          </cell>
          <cell r="D965">
            <v>1.2079</v>
          </cell>
          <cell r="E965">
            <v>1.2087000000000001</v>
          </cell>
        </row>
        <row r="966">
          <cell r="A966">
            <v>36162</v>
          </cell>
          <cell r="C966">
            <v>13706.643349648155</v>
          </cell>
          <cell r="D966">
            <v>1.2079</v>
          </cell>
          <cell r="E966">
            <v>1.2087000000000001</v>
          </cell>
        </row>
        <row r="967">
          <cell r="A967">
            <v>36163</v>
          </cell>
          <cell r="C967">
            <v>13706.643349648155</v>
          </cell>
          <cell r="D967">
            <v>1.2079</v>
          </cell>
          <cell r="E967">
            <v>1.2087000000000001</v>
          </cell>
        </row>
        <row r="968">
          <cell r="A968">
            <v>36164</v>
          </cell>
          <cell r="B968">
            <v>28.89</v>
          </cell>
          <cell r="C968">
            <v>13720.454260294942</v>
          </cell>
          <cell r="D968">
            <v>1.2070000000000001</v>
          </cell>
          <cell r="E968">
            <v>1.2078</v>
          </cell>
        </row>
        <row r="969">
          <cell r="A969">
            <v>36165</v>
          </cell>
          <cell r="B969">
            <v>28.88</v>
          </cell>
          <cell r="C969">
            <v>13734.274858251703</v>
          </cell>
          <cell r="D969">
            <v>1.2077</v>
          </cell>
          <cell r="E969">
            <v>1.2084999999999999</v>
          </cell>
        </row>
        <row r="970">
          <cell r="A970">
            <v>36166</v>
          </cell>
          <cell r="B970">
            <v>28.88</v>
          </cell>
          <cell r="C970">
            <v>13748.109377681052</v>
          </cell>
          <cell r="D970">
            <v>1.2088000000000001</v>
          </cell>
          <cell r="E970">
            <v>1.2096</v>
          </cell>
        </row>
        <row r="971">
          <cell r="A971">
            <v>36167</v>
          </cell>
          <cell r="B971">
            <v>29.03</v>
          </cell>
          <cell r="C971">
            <v>13762.021356016536</v>
          </cell>
          <cell r="D971">
            <v>1.2093</v>
          </cell>
          <cell r="E971">
            <v>1.2101</v>
          </cell>
        </row>
        <row r="972">
          <cell r="A972">
            <v>36168</v>
          </cell>
          <cell r="B972">
            <v>29.04</v>
          </cell>
          <cell r="C972">
            <v>13775.951648713648</v>
          </cell>
          <cell r="D972">
            <v>1.2096</v>
          </cell>
          <cell r="E972">
            <v>1.2103999999999999</v>
          </cell>
        </row>
        <row r="973">
          <cell r="A973">
            <v>36169</v>
          </cell>
          <cell r="C973">
            <v>13775.951648713648</v>
          </cell>
          <cell r="D973">
            <v>1.2096</v>
          </cell>
          <cell r="E973">
            <v>1.2103999999999999</v>
          </cell>
        </row>
        <row r="974">
          <cell r="A974">
            <v>36170</v>
          </cell>
          <cell r="C974">
            <v>13775.951648713648</v>
          </cell>
          <cell r="D974">
            <v>1.2096</v>
          </cell>
          <cell r="E974">
            <v>1.2103999999999999</v>
          </cell>
        </row>
        <row r="975">
          <cell r="A975">
            <v>36171</v>
          </cell>
          <cell r="B975">
            <v>29.25</v>
          </cell>
          <cell r="C975">
            <v>13789.985024336236</v>
          </cell>
          <cell r="D975">
            <v>1.2101</v>
          </cell>
          <cell r="E975">
            <v>1.2109000000000001</v>
          </cell>
        </row>
        <row r="976">
          <cell r="A976">
            <v>36172</v>
          </cell>
          <cell r="B976">
            <v>29.13</v>
          </cell>
          <cell r="C976">
            <v>13803.98181440722</v>
          </cell>
          <cell r="D976">
            <v>1.2105999999999999</v>
          </cell>
          <cell r="E976">
            <v>1.2114</v>
          </cell>
        </row>
        <row r="977">
          <cell r="A977">
            <v>36173</v>
          </cell>
          <cell r="B977">
            <v>29.68</v>
          </cell>
          <cell r="C977">
            <v>13818.225867218691</v>
          </cell>
          <cell r="D977">
            <v>1.3185</v>
          </cell>
          <cell r="E977">
            <v>1.3192999999999999</v>
          </cell>
        </row>
        <row r="978">
          <cell r="A978">
            <v>36174</v>
          </cell>
          <cell r="B978">
            <v>29.68</v>
          </cell>
          <cell r="C978">
            <v>13832.484618183436</v>
          </cell>
          <cell r="D978">
            <v>1.3186</v>
          </cell>
          <cell r="E978">
            <v>1.3193999999999999</v>
          </cell>
        </row>
        <row r="979">
          <cell r="A979">
            <v>36175</v>
          </cell>
          <cell r="B979">
            <v>29.8</v>
          </cell>
          <cell r="C979">
            <v>13846.808904935395</v>
          </cell>
          <cell r="D979">
            <v>1.4651000000000001</v>
          </cell>
          <cell r="E979">
            <v>1.4659</v>
          </cell>
        </row>
        <row r="980">
          <cell r="A980">
            <v>36176</v>
          </cell>
          <cell r="C980">
            <v>13846.808904935395</v>
          </cell>
          <cell r="D980">
            <v>1.4651000000000001</v>
          </cell>
          <cell r="E980">
            <v>1.4659</v>
          </cell>
        </row>
        <row r="981">
          <cell r="A981">
            <v>36177</v>
          </cell>
          <cell r="C981">
            <v>13846.808904935395</v>
          </cell>
          <cell r="D981">
            <v>1.4651000000000001</v>
          </cell>
          <cell r="E981">
            <v>1.4659</v>
          </cell>
        </row>
        <row r="982">
          <cell r="A982">
            <v>36178</v>
          </cell>
          <cell r="B982">
            <v>29.67</v>
          </cell>
          <cell r="C982">
            <v>13861.092908457455</v>
          </cell>
          <cell r="D982">
            <v>1.5376000000000001</v>
          </cell>
          <cell r="E982">
            <v>1.5384</v>
          </cell>
        </row>
        <row r="983">
          <cell r="A983">
            <v>36179</v>
          </cell>
          <cell r="B983">
            <v>31.84</v>
          </cell>
          <cell r="C983">
            <v>13876.305487494701</v>
          </cell>
          <cell r="D983">
            <v>1.5571999999999999</v>
          </cell>
          <cell r="E983">
            <v>1.5580000000000001</v>
          </cell>
        </row>
        <row r="984">
          <cell r="A984">
            <v>36180</v>
          </cell>
          <cell r="B984">
            <v>32.33</v>
          </cell>
          <cell r="C984">
            <v>13891.739263618267</v>
          </cell>
          <cell r="D984">
            <v>1.5727</v>
          </cell>
          <cell r="E984">
            <v>1.5734999999999999</v>
          </cell>
        </row>
        <row r="985">
          <cell r="A985">
            <v>36181</v>
          </cell>
          <cell r="B985">
            <v>32.43</v>
          </cell>
          <cell r="C985">
            <v>13907.231894382861</v>
          </cell>
          <cell r="D985">
            <v>1.6594</v>
          </cell>
          <cell r="E985">
            <v>1.6601999999999999</v>
          </cell>
        </row>
        <row r="986">
          <cell r="A986">
            <v>36182</v>
          </cell>
          <cell r="B986">
            <v>32.299999999999997</v>
          </cell>
          <cell r="C986">
            <v>13922.687541431147</v>
          </cell>
          <cell r="D986">
            <v>1.7040999999999999</v>
          </cell>
          <cell r="E986">
            <v>1.7049000000000001</v>
          </cell>
        </row>
        <row r="987">
          <cell r="A987">
            <v>36183</v>
          </cell>
          <cell r="C987">
            <v>13922.687541431147</v>
          </cell>
          <cell r="D987">
            <v>1.7040999999999999</v>
          </cell>
          <cell r="E987">
            <v>1.7049000000000001</v>
          </cell>
        </row>
        <row r="988">
          <cell r="A988">
            <v>36184</v>
          </cell>
          <cell r="C988">
            <v>13922.687541431147</v>
          </cell>
          <cell r="D988">
            <v>1.7040999999999999</v>
          </cell>
          <cell r="E988">
            <v>1.7049000000000001</v>
          </cell>
        </row>
        <row r="989">
          <cell r="A989">
            <v>36185</v>
          </cell>
          <cell r="B989">
            <v>32.28</v>
          </cell>
          <cell r="C989">
            <v>13938.15200298655</v>
          </cell>
          <cell r="D989">
            <v>1.7598</v>
          </cell>
          <cell r="E989">
            <v>1.7605999999999999</v>
          </cell>
        </row>
        <row r="990">
          <cell r="A990">
            <v>36186</v>
          </cell>
          <cell r="B990">
            <v>32.24</v>
          </cell>
          <cell r="C990">
            <v>13953.616895244651</v>
          </cell>
          <cell r="D990">
            <v>1.8762000000000001</v>
          </cell>
          <cell r="E990">
            <v>1.877</v>
          </cell>
        </row>
        <row r="991">
          <cell r="A991">
            <v>36187</v>
          </cell>
          <cell r="B991">
            <v>35.07</v>
          </cell>
          <cell r="C991">
            <v>13970.272771899439</v>
          </cell>
          <cell r="D991">
            <v>1.8877999999999999</v>
          </cell>
          <cell r="E991">
            <v>1.8886000000000001</v>
          </cell>
        </row>
        <row r="992">
          <cell r="A992">
            <v>36188</v>
          </cell>
          <cell r="B992">
            <v>35.24</v>
          </cell>
          <cell r="C992">
            <v>13987.01834366669</v>
          </cell>
          <cell r="D992">
            <v>1.9198</v>
          </cell>
          <cell r="E992">
            <v>1.9206000000000001</v>
          </cell>
        </row>
        <row r="993">
          <cell r="A993">
            <v>36189</v>
          </cell>
          <cell r="B993">
            <v>37.369999999999997</v>
          </cell>
          <cell r="C993">
            <v>14004.652417967569</v>
          </cell>
          <cell r="D993">
            <v>1.9198</v>
          </cell>
          <cell r="E993">
            <v>1.9206000000000001</v>
          </cell>
        </row>
        <row r="994">
          <cell r="A994">
            <v>36190</v>
          </cell>
          <cell r="C994">
            <v>13987.018344</v>
          </cell>
          <cell r="D994">
            <v>1.9198</v>
          </cell>
          <cell r="E994">
            <v>1.9206000000000001</v>
          </cell>
        </row>
        <row r="995">
          <cell r="A995">
            <v>36191</v>
          </cell>
          <cell r="C995">
            <v>14004.652418</v>
          </cell>
          <cell r="D995">
            <v>1.9823999999999999</v>
          </cell>
          <cell r="E995">
            <v>1.9832000000000001</v>
          </cell>
        </row>
        <row r="996">
          <cell r="A996">
            <v>36192</v>
          </cell>
          <cell r="B996">
            <v>39.57</v>
          </cell>
          <cell r="C996">
            <v>14023.19283946758</v>
          </cell>
          <cell r="D996">
            <v>1.9630000000000001</v>
          </cell>
          <cell r="E996">
            <v>1.9638</v>
          </cell>
        </row>
        <row r="997">
          <cell r="A997">
            <v>36193</v>
          </cell>
          <cell r="B997">
            <v>38.340000000000003</v>
          </cell>
          <cell r="C997">
            <v>14041.264578884084</v>
          </cell>
          <cell r="D997">
            <v>1.7971999999999999</v>
          </cell>
          <cell r="E997">
            <v>1.798</v>
          </cell>
        </row>
        <row r="998">
          <cell r="A998">
            <v>36194</v>
          </cell>
          <cell r="B998">
            <v>38.26</v>
          </cell>
          <cell r="C998">
            <v>14059.327334938222</v>
          </cell>
          <cell r="D998">
            <v>1.7701</v>
          </cell>
          <cell r="E998">
            <v>1.7708999999999999</v>
          </cell>
        </row>
        <row r="999">
          <cell r="A999">
            <v>36195</v>
          </cell>
          <cell r="B999">
            <v>38.26</v>
          </cell>
          <cell r="C999">
            <v>14077.41332701604</v>
          </cell>
          <cell r="D999">
            <v>1.8131999999999999</v>
          </cell>
          <cell r="E999">
            <v>1.8140000000000001</v>
          </cell>
        </row>
        <row r="1000">
          <cell r="A1000">
            <v>36196</v>
          </cell>
          <cell r="B1000">
            <v>38.29</v>
          </cell>
          <cell r="C1000">
            <v>14095.534720529233</v>
          </cell>
          <cell r="D1000">
            <v>1.8309</v>
          </cell>
          <cell r="E1000">
            <v>1.8317000000000001</v>
          </cell>
        </row>
        <row r="1001">
          <cell r="A1001">
            <v>36197</v>
          </cell>
          <cell r="C1001">
            <v>14095.534720529233</v>
          </cell>
          <cell r="D1001">
            <v>1.8309</v>
          </cell>
          <cell r="E1001">
            <v>1.8317000000000001</v>
          </cell>
        </row>
        <row r="1002">
          <cell r="A1002">
            <v>36198</v>
          </cell>
          <cell r="C1002">
            <v>14095.534720529233</v>
          </cell>
          <cell r="D1002">
            <v>1.8309</v>
          </cell>
          <cell r="E1002">
            <v>1.8317000000000001</v>
          </cell>
        </row>
        <row r="1003">
          <cell r="A1003">
            <v>36199</v>
          </cell>
          <cell r="B1003">
            <v>38.33</v>
          </cell>
          <cell r="C1003">
            <v>14113.695638558956</v>
          </cell>
          <cell r="D1003">
            <v>1.8601000000000001</v>
          </cell>
          <cell r="E1003">
            <v>1.8609</v>
          </cell>
        </row>
        <row r="1004">
          <cell r="A1004">
            <v>36200</v>
          </cell>
          <cell r="B1004">
            <v>38.340000000000003</v>
          </cell>
          <cell r="C1004">
            <v>14131.88400926053</v>
          </cell>
          <cell r="D1004">
            <v>1.9325000000000001</v>
          </cell>
          <cell r="E1004">
            <v>1.9333</v>
          </cell>
        </row>
        <row r="1005">
          <cell r="A1005">
            <v>36201</v>
          </cell>
          <cell r="B1005">
            <v>38.369999999999997</v>
          </cell>
          <cell r="C1005">
            <v>14150.10799484262</v>
          </cell>
          <cell r="D1005">
            <v>1.8945000000000001</v>
          </cell>
          <cell r="E1005">
            <v>1.8953</v>
          </cell>
        </row>
        <row r="1006">
          <cell r="A1006">
            <v>36202</v>
          </cell>
          <cell r="B1006">
            <v>38.36</v>
          </cell>
          <cell r="C1006">
            <v>14168.351418013763</v>
          </cell>
          <cell r="D1006">
            <v>1.8859999999999999</v>
          </cell>
          <cell r="E1006">
            <v>1.8868</v>
          </cell>
        </row>
        <row r="1007">
          <cell r="A1007">
            <v>36203</v>
          </cell>
          <cell r="B1007">
            <v>38.380000000000003</v>
          </cell>
          <cell r="C1007">
            <v>14186.62649907074</v>
          </cell>
          <cell r="D1007">
            <v>1.8976</v>
          </cell>
          <cell r="E1007">
            <v>1.8984000000000001</v>
          </cell>
        </row>
        <row r="1008">
          <cell r="A1008">
            <v>36204</v>
          </cell>
          <cell r="C1008">
            <v>14186.62649907074</v>
          </cell>
          <cell r="D1008">
            <v>1.8976</v>
          </cell>
          <cell r="E1008">
            <v>1.8984000000000001</v>
          </cell>
        </row>
        <row r="1009">
          <cell r="A1009">
            <v>36205</v>
          </cell>
          <cell r="C1009">
            <v>14186.62649907074</v>
          </cell>
          <cell r="D1009">
            <v>1.8976</v>
          </cell>
          <cell r="E1009">
            <v>1.8984000000000001</v>
          </cell>
        </row>
        <row r="1010">
          <cell r="A1010">
            <v>36206</v>
          </cell>
          <cell r="C1010">
            <v>14186.62649907074</v>
          </cell>
          <cell r="D1010">
            <v>1.8976</v>
          </cell>
          <cell r="E1010">
            <v>1.8984000000000001</v>
          </cell>
        </row>
        <row r="1011">
          <cell r="A1011">
            <v>36207</v>
          </cell>
          <cell r="C1011">
            <v>14186.62649907074</v>
          </cell>
          <cell r="D1011">
            <v>1.8976</v>
          </cell>
          <cell r="E1011">
            <v>1.8984000000000001</v>
          </cell>
        </row>
        <row r="1012">
          <cell r="A1012">
            <v>36208</v>
          </cell>
          <cell r="B1012">
            <v>38.369999999999997</v>
          </cell>
          <cell r="C1012">
            <v>14204.921078661695</v>
          </cell>
          <cell r="D1012">
            <v>1.9171</v>
          </cell>
          <cell r="E1012">
            <v>1.9178999999999999</v>
          </cell>
        </row>
        <row r="1013">
          <cell r="A1013">
            <v>36209</v>
          </cell>
          <cell r="B1013">
            <v>38.380000000000003</v>
          </cell>
          <cell r="C1013">
            <v>14223.243329180585</v>
          </cell>
          <cell r="D1013">
            <v>1.9020999999999999</v>
          </cell>
          <cell r="E1013">
            <v>1.9029</v>
          </cell>
        </row>
        <row r="1014">
          <cell r="A1014">
            <v>36210</v>
          </cell>
          <cell r="B1014">
            <v>38.369999999999997</v>
          </cell>
          <cell r="C1014">
            <v>14241.585128560744</v>
          </cell>
          <cell r="D1014">
            <v>1.92</v>
          </cell>
          <cell r="E1014">
            <v>1.9208000000000001</v>
          </cell>
        </row>
        <row r="1015">
          <cell r="A1015">
            <v>36211</v>
          </cell>
          <cell r="C1015">
            <v>14241.585128560744</v>
          </cell>
          <cell r="D1015">
            <v>1.92</v>
          </cell>
          <cell r="E1015">
            <v>1.9208000000000001</v>
          </cell>
        </row>
        <row r="1016">
          <cell r="A1016">
            <v>36212</v>
          </cell>
          <cell r="C1016">
            <v>14241.585128560744</v>
          </cell>
          <cell r="D1016">
            <v>1.92</v>
          </cell>
          <cell r="E1016">
            <v>1.9208000000000001</v>
          </cell>
        </row>
        <row r="1017">
          <cell r="A1017">
            <v>36213</v>
          </cell>
          <cell r="B1017">
            <v>38.369999999999997</v>
          </cell>
          <cell r="C1017">
            <v>14259.950580886769</v>
          </cell>
          <cell r="D1017">
            <v>1.9348000000000001</v>
          </cell>
          <cell r="E1017">
            <v>1.9356</v>
          </cell>
        </row>
        <row r="1018">
          <cell r="A1018">
            <v>36214</v>
          </cell>
          <cell r="B1018">
            <v>38.369999999999997</v>
          </cell>
          <cell r="C1018">
            <v>14278.339716660676</v>
          </cell>
          <cell r="D1018">
            <v>2.012</v>
          </cell>
          <cell r="E1018">
            <v>2.0127999999999999</v>
          </cell>
        </row>
        <row r="1019">
          <cell r="A1019">
            <v>36215</v>
          </cell>
          <cell r="B1019">
            <v>38.36</v>
          </cell>
          <cell r="C1019">
            <v>14296.748466171799</v>
          </cell>
          <cell r="D1019">
            <v>2.0024999999999999</v>
          </cell>
          <cell r="E1019">
            <v>2.0032999999999999</v>
          </cell>
        </row>
        <row r="1020">
          <cell r="A1020">
            <v>36216</v>
          </cell>
          <cell r="B1020">
            <v>38.35</v>
          </cell>
          <cell r="C1020">
            <v>14315.176843845042</v>
          </cell>
          <cell r="D1020">
            <v>2.0343</v>
          </cell>
          <cell r="E1020">
            <v>2.0350999999999999</v>
          </cell>
        </row>
        <row r="1021">
          <cell r="A1021">
            <v>36217</v>
          </cell>
          <cell r="B1021">
            <v>38.409999999999997</v>
          </cell>
          <cell r="C1021">
            <v>14315.176844</v>
          </cell>
          <cell r="D1021">
            <v>2.0343</v>
          </cell>
          <cell r="E1021">
            <v>2.0350999999999999</v>
          </cell>
        </row>
        <row r="1022">
          <cell r="A1022">
            <v>36218</v>
          </cell>
          <cell r="C1022">
            <v>14315.176844</v>
          </cell>
          <cell r="D1022">
            <v>2.0343</v>
          </cell>
          <cell r="E1022">
            <v>2.0350999999999999</v>
          </cell>
        </row>
        <row r="1023">
          <cell r="A1023">
            <v>36219</v>
          </cell>
          <cell r="C1023">
            <v>14333.653638</v>
          </cell>
          <cell r="D1023">
            <v>2.0640000000000001</v>
          </cell>
          <cell r="E1023">
            <v>2.0648</v>
          </cell>
        </row>
      </sheetData>
      <sheetData sheetId="5"/>
      <sheetData sheetId="6"/>
      <sheetData sheetId="7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OP EXPORT 30-03-01"/>
      <sheetName val="APROP EXPORT ACC ACE"/>
      <sheetName val="#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ninvest_150"/>
      <sheetName val="SSimeao_220"/>
      <sheetName val="Alegria_214"/>
      <sheetName val="CPeixe_225"/>
      <sheetName val="Ouricuri_224"/>
      <sheetName val="Suassuna_227"/>
      <sheetName val="Estreliana_228"/>
      <sheetName val="FreiCaneca_229"/>
      <sheetName val="SFrancisco_230"/>
      <sheetName val="Interbras_201"/>
      <sheetName val="BRDistr_199"/>
      <sheetName val="Dolfin_235"/>
      <sheetName val="Dolfin_234"/>
      <sheetName val="Engevix_106"/>
      <sheetName val="Enterprise_336"/>
      <sheetName val="BRDistr_337"/>
      <sheetName val="Emaq_351"/>
      <sheetName val="CODESP - Ct 019 nova"/>
      <sheetName val="Dolfin_233"/>
      <sheetName val="ÍNDICES (COGEP)"/>
      <sheetName val="ÍNDICES"/>
      <sheetName val="Banroraima_343"/>
      <sheetName val="INSS CT 54"/>
      <sheetName val="ELETR_ITAIPU-425"/>
      <sheetName val="CODESA - Ct 020 nova"/>
      <sheetName val="Ouricuri_217"/>
      <sheetName val="CPeixe_218"/>
      <sheetName val="JdeDeus_215"/>
      <sheetName val="Estreliana_189"/>
      <sheetName val="YAN_172"/>
      <sheetName val="FLAI_170"/>
      <sheetName val="SATEDSP_160"/>
      <sheetName val="LuaVaga_161"/>
      <sheetName val="Cininvest_163"/>
      <sheetName val="Conan_352"/>
      <sheetName val="ÍNDICES (SOF)"/>
      <sheetName val="INSS"/>
      <sheetName val="HAVERES"/>
      <sheetName val=" Planilha Fluxos - COGEP"/>
      <sheetName val="Cálculos"/>
      <sheetName val="Fca_467"/>
      <sheetName val="Deso_326"/>
      <sheetName val="Energipe_325"/>
      <sheetName val="Petrus_458"/>
      <sheetName val="Entrada Índices"/>
      <sheetName val="Parcela RFFSA"/>
      <sheetName val="Indices de Arrendamento"/>
      <sheetName val="Terceiros"/>
      <sheetName val="BNDES_510"/>
      <sheetName val="Sunab_321"/>
      <sheetName val="Ferroban_438"/>
      <sheetName val="Novoeste_342"/>
      <sheetName val="Novoeste_381"/>
      <sheetName val="BNDESPAR - CT. 070"/>
      <sheetName val="DOCENAVE"/>
      <sheetName val="COBRAPI"/>
      <sheetName val="EXCELL"/>
      <sheetName val="BNDES_453"/>
      <sheetName val="BNDESPAR_455"/>
      <sheetName val="BNDESPAR_452"/>
      <sheetName val="CDRJ Sepetiba - (MP 1755)"/>
      <sheetName val="LIBRA_422"/>
      <sheetName val="BNDESPAR_457"/>
      <sheetName val="INSS_477"/>
      <sheetName val="INSS_478"/>
      <sheetName val="INSS_479"/>
      <sheetName val="INSS_480"/>
      <sheetName val="INSS_481"/>
      <sheetName val="INSS_482"/>
      <sheetName val="INSS_483"/>
      <sheetName val="INSS_484"/>
      <sheetName val="INSS_485"/>
      <sheetName val="INSS_486"/>
      <sheetName val="INSS_487"/>
      <sheetName val="INSS_488"/>
      <sheetName val="INSS_489"/>
      <sheetName val="INSS_490"/>
      <sheetName val="INSS_491"/>
      <sheetName val="INSS_492"/>
      <sheetName val="INSS_493"/>
      <sheetName val="INSS_494"/>
      <sheetName val="INSS_495"/>
      <sheetName val="INSS_496"/>
      <sheetName val="INSS_497"/>
      <sheetName val="INSS_498"/>
      <sheetName val="INSS_499"/>
      <sheetName val="INSS_500"/>
      <sheetName val="INSS_501"/>
      <sheetName val="INSS_502"/>
      <sheetName val="INSS_503"/>
      <sheetName val="INSS_504"/>
      <sheetName val="INSS_505"/>
      <sheetName val="INSS_506"/>
      <sheetName val="INSS_507"/>
      <sheetName val="INSS_508"/>
      <sheetName val="INSS_509"/>
      <sheetName val="BNDESPAR_476"/>
      <sheetName val="BNDESPAR_460"/>
      <sheetName val="Troncosul_303"/>
      <sheetName val="BNDESPAR_449"/>
      <sheetName val="BNDES_441"/>
      <sheetName val="BNDES_584"/>
      <sheetName val="CAIXA_719"/>
      <sheetName val="FERIADOS"/>
      <sheetName val="RFFSA_297"/>
      <sheetName val="CAIXA_445"/>
      <sheetName val="Ftc_465"/>
      <sheetName val="Ftc_400"/>
      <sheetName val="Cfn_462"/>
      <sheetName val="Cfn_466"/>
      <sheetName val="Mrs_327"/>
      <sheetName val="LIBRA_433"/>
      <sheetName val="Mrs_461"/>
      <sheetName val="Mrs_391"/>
      <sheetName val="Fca_468"/>
      <sheetName val="Fca_401"/>
      <sheetName val="Fca_431"/>
      <sheetName val="Fca_353"/>
      <sheetName val="Fca_354"/>
      <sheetName val="BNDESPAR_459"/>
      <sheetName val="ELETROBRAS 385"/>
      <sheetName val="ELETROBRAS 384"/>
      <sheetName val="AçopalmaII-30.06.98"/>
      <sheetName val="AçopalmaI-12.09.98"/>
      <sheetName val="AGEF - Bela Vista"/>
      <sheetName val="AGEF - Londrina"/>
      <sheetName val="Entrad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A5" t="str">
            <v>DATA</v>
          </cell>
          <cell r="B5" t="str">
            <v>IGP-M (%)</v>
          </cell>
          <cell r="C5" t="str">
            <v>IGP-M (fator)</v>
          </cell>
          <cell r="D5" t="str">
            <v>IGP-M (índice)</v>
          </cell>
          <cell r="E5" t="str">
            <v>IGP-DI (%)</v>
          </cell>
          <cell r="F5" t="str">
            <v>IGP-DI (fator)</v>
          </cell>
          <cell r="G5" t="str">
            <v>IGP-DI (índice)</v>
          </cell>
          <cell r="H5" t="str">
            <v>IPC-DI (%)</v>
          </cell>
          <cell r="I5" t="str">
            <v>IPC-DI (fator)</v>
          </cell>
          <cell r="J5" t="str">
            <v>IPCA (índice)</v>
          </cell>
          <cell r="K5" t="str">
            <v>DÓLAR</v>
          </cell>
          <cell r="L5" t="str">
            <v>TR (%)</v>
          </cell>
          <cell r="M5" t="str">
            <v>TR (fator)</v>
          </cell>
          <cell r="N5" t="str">
            <v>TJLP 
(índice BNDES)</v>
          </cell>
          <cell r="O5" t="str">
            <v>SELIC (%)</v>
          </cell>
          <cell r="P5" t="str">
            <v>SELIC
(índice 
acumulado)</v>
          </cell>
          <cell r="Q5" t="str">
            <v>FACP (índice BB)</v>
          </cell>
          <cell r="R5" t="str">
            <v>IGP-M
(projeção índice)</v>
          </cell>
          <cell r="S5" t="str">
            <v>FAA (Inflação Americana) (%)</v>
          </cell>
          <cell r="T5" t="str">
            <v>FAA (Inflação Americana) (fator)</v>
          </cell>
        </row>
        <row r="6">
          <cell r="A6">
            <v>34150</v>
          </cell>
          <cell r="B6">
            <v>31.49</v>
          </cell>
          <cell r="C6">
            <v>1.3149</v>
          </cell>
          <cell r="G6">
            <v>1.47699617587211</v>
          </cell>
          <cell r="R6">
            <v>1</v>
          </cell>
        </row>
        <row r="7">
          <cell r="A7">
            <v>34181</v>
          </cell>
          <cell r="B7">
            <v>31.25</v>
          </cell>
          <cell r="C7">
            <v>1.3125</v>
          </cell>
          <cell r="G7">
            <v>1.94909847953546</v>
          </cell>
          <cell r="R7">
            <v>1.3125</v>
          </cell>
        </row>
        <row r="8">
          <cell r="A8">
            <v>34212</v>
          </cell>
          <cell r="B8">
            <v>31.79</v>
          </cell>
          <cell r="C8">
            <v>1.3179000000000001</v>
          </cell>
          <cell r="G8">
            <v>2.6026604048319699</v>
          </cell>
          <cell r="R8">
            <v>1.7297437500000001</v>
          </cell>
        </row>
        <row r="9">
          <cell r="A9">
            <v>34242</v>
          </cell>
          <cell r="B9">
            <v>35.28</v>
          </cell>
          <cell r="C9">
            <v>1.3528</v>
          </cell>
          <cell r="G9">
            <v>3.5654943118218299</v>
          </cell>
          <cell r="R9">
            <v>2.339997345</v>
          </cell>
        </row>
        <row r="10">
          <cell r="A10">
            <v>34273</v>
          </cell>
          <cell r="B10">
            <v>35.04</v>
          </cell>
          <cell r="C10">
            <v>1.3504</v>
          </cell>
          <cell r="G10">
            <v>4.8185867915704703</v>
          </cell>
          <cell r="R10">
            <v>3.1599324146879999</v>
          </cell>
        </row>
        <row r="11">
          <cell r="A11">
            <v>34303</v>
          </cell>
          <cell r="B11">
            <v>36.15</v>
          </cell>
          <cell r="C11">
            <v>1.3614999999999999</v>
          </cell>
          <cell r="G11">
            <v>6.5996054557600496</v>
          </cell>
          <cell r="R11">
            <v>4.302247982597712</v>
          </cell>
        </row>
        <row r="12">
          <cell r="A12">
            <v>34334</v>
          </cell>
          <cell r="B12">
            <v>38.32</v>
          </cell>
          <cell r="C12">
            <v>1.3832</v>
          </cell>
          <cell r="G12">
            <v>8.9899174517166607</v>
          </cell>
          <cell r="M12">
            <v>1</v>
          </cell>
          <cell r="R12">
            <v>5.9508694095291554</v>
          </cell>
        </row>
        <row r="13">
          <cell r="A13">
            <v>34365</v>
          </cell>
          <cell r="B13">
            <v>39.07</v>
          </cell>
          <cell r="C13">
            <v>1.3907</v>
          </cell>
          <cell r="D13">
            <v>89.087233976642608</v>
          </cell>
          <cell r="G13">
            <v>12.782740433998701</v>
          </cell>
          <cell r="M13">
            <v>1</v>
          </cell>
          <cell r="R13">
            <v>8.2758740878321966</v>
          </cell>
        </row>
        <row r="14">
          <cell r="A14">
            <v>34393</v>
          </cell>
          <cell r="B14">
            <v>40.78</v>
          </cell>
          <cell r="C14">
            <v>1.4077999999999999</v>
          </cell>
          <cell r="D14">
            <v>88.133886806480604</v>
          </cell>
          <cell r="G14">
            <v>18.203962663298501</v>
          </cell>
          <cell r="M14">
            <v>1</v>
          </cell>
          <cell r="R14">
            <v>11.650775540850166</v>
          </cell>
        </row>
        <row r="15">
          <cell r="A15">
            <v>34424</v>
          </cell>
          <cell r="B15">
            <v>45.71</v>
          </cell>
          <cell r="C15">
            <v>1.4571000000000001</v>
          </cell>
          <cell r="D15">
            <v>91.848920417583102</v>
          </cell>
          <cell r="G15">
            <v>26.363980025037499</v>
          </cell>
          <cell r="M15">
            <v>1</v>
          </cell>
          <cell r="R15">
            <v>16.976345040572777</v>
          </cell>
        </row>
        <row r="16">
          <cell r="A16">
            <v>34454</v>
          </cell>
          <cell r="B16">
            <v>40.92</v>
          </cell>
          <cell r="C16">
            <v>1.4092</v>
          </cell>
          <cell r="D16">
            <v>91.972057866856659</v>
          </cell>
          <cell r="G16">
            <v>37.557372321278002</v>
          </cell>
          <cell r="M16">
            <v>1</v>
          </cell>
          <cell r="R16">
            <v>23.923065431175157</v>
          </cell>
        </row>
        <row r="17">
          <cell r="A17">
            <v>34485</v>
          </cell>
          <cell r="B17">
            <v>42.58</v>
          </cell>
          <cell r="C17">
            <v>1.4258</v>
          </cell>
          <cell r="D17">
            <v>91.024131842260161</v>
          </cell>
          <cell r="G17">
            <v>52.9374596485208</v>
          </cell>
          <cell r="M17">
            <v>1</v>
          </cell>
          <cell r="R17">
            <v>34.109506691769539</v>
          </cell>
        </row>
        <row r="18">
          <cell r="A18">
            <v>34515</v>
          </cell>
          <cell r="B18">
            <v>45.21</v>
          </cell>
          <cell r="C18">
            <v>1.4520999999999999</v>
          </cell>
          <cell r="D18">
            <v>92.212911619838295</v>
          </cell>
          <cell r="G18">
            <v>77.594201998584595</v>
          </cell>
          <cell r="M18">
            <v>1</v>
          </cell>
          <cell r="R18">
            <v>49.530414667118549</v>
          </cell>
        </row>
        <row r="19">
          <cell r="A19">
            <v>34546</v>
          </cell>
          <cell r="B19">
            <v>4.33</v>
          </cell>
          <cell r="C19">
            <v>1.0432999999999999</v>
          </cell>
          <cell r="D19">
            <v>96.209070350980454</v>
          </cell>
          <cell r="G19">
            <v>91.741870000000006</v>
          </cell>
          <cell r="M19">
            <v>1</v>
          </cell>
          <cell r="R19">
            <v>51.675081622204779</v>
          </cell>
        </row>
        <row r="20">
          <cell r="A20">
            <v>34577</v>
          </cell>
          <cell r="B20">
            <v>3.94</v>
          </cell>
          <cell r="C20">
            <v>1.0394000000000001</v>
          </cell>
          <cell r="D20">
            <v>100</v>
          </cell>
          <cell r="G20">
            <v>100</v>
          </cell>
          <cell r="L20">
            <v>2.1312000000000002</v>
          </cell>
          <cell r="M20">
            <v>1.021312</v>
          </cell>
          <cell r="R20">
            <v>53.711079838119652</v>
          </cell>
        </row>
        <row r="21">
          <cell r="A21">
            <v>34607</v>
          </cell>
          <cell r="B21">
            <v>1.75</v>
          </cell>
          <cell r="C21">
            <v>1.0175000000000001</v>
          </cell>
          <cell r="D21">
            <v>101.751</v>
          </cell>
          <cell r="F21">
            <v>1.01549</v>
          </cell>
          <cell r="G21">
            <v>101.54900000000001</v>
          </cell>
          <cell r="L21">
            <v>2.4390999999999998</v>
          </cell>
          <cell r="M21">
            <v>1.0243910000000001</v>
          </cell>
          <cell r="R21">
            <v>54.651023735286749</v>
          </cell>
        </row>
        <row r="22">
          <cell r="A22">
            <v>34638</v>
          </cell>
          <cell r="B22">
            <v>1.82</v>
          </cell>
          <cell r="C22">
            <v>1.0182</v>
          </cell>
          <cell r="D22">
            <v>103.602</v>
          </cell>
          <cell r="F22">
            <v>1.0255443200000001</v>
          </cell>
          <cell r="G22">
            <v>104.143</v>
          </cell>
          <cell r="L22">
            <v>2.5550999999999999</v>
          </cell>
          <cell r="M22">
            <v>1.0255510000000001</v>
          </cell>
          <cell r="R22">
            <v>55.645672367268965</v>
          </cell>
        </row>
        <row r="23">
          <cell r="A23">
            <v>34668</v>
          </cell>
          <cell r="B23">
            <v>2.85</v>
          </cell>
          <cell r="C23">
            <v>1.0285</v>
          </cell>
          <cell r="D23">
            <v>106.553</v>
          </cell>
          <cell r="F23">
            <v>1.02474482</v>
          </cell>
          <cell r="G23">
            <v>106.72</v>
          </cell>
          <cell r="L23">
            <v>2.9209999999999998</v>
          </cell>
          <cell r="M23">
            <v>1.02921</v>
          </cell>
          <cell r="R23">
            <v>57.23157402973613</v>
          </cell>
        </row>
        <row r="24">
          <cell r="A24">
            <v>34699</v>
          </cell>
          <cell r="B24">
            <v>0.84</v>
          </cell>
          <cell r="C24">
            <v>1.0084</v>
          </cell>
          <cell r="D24">
            <v>107.45</v>
          </cell>
          <cell r="F24">
            <v>1.0056690399999999</v>
          </cell>
          <cell r="G24">
            <v>107.325</v>
          </cell>
          <cell r="L24">
            <v>2.8731</v>
          </cell>
          <cell r="M24">
            <v>1.0287310000000001</v>
          </cell>
          <cell r="R24">
            <v>57.71231925158591</v>
          </cell>
        </row>
        <row r="25">
          <cell r="A25">
            <v>34730</v>
          </cell>
          <cell r="B25">
            <v>0.92</v>
          </cell>
          <cell r="C25">
            <v>1.0092000000000001</v>
          </cell>
          <cell r="D25">
            <v>108.44199999999999</v>
          </cell>
          <cell r="F25">
            <v>1.0136035400000001</v>
          </cell>
          <cell r="G25">
            <v>108.785</v>
          </cell>
          <cell r="L25">
            <v>2.1013000000000002</v>
          </cell>
          <cell r="M25">
            <v>1.0210129999999999</v>
          </cell>
          <cell r="R25">
            <v>58.243272588700506</v>
          </cell>
        </row>
        <row r="26">
          <cell r="A26">
            <v>34758</v>
          </cell>
          <cell r="B26">
            <v>1.39</v>
          </cell>
          <cell r="C26">
            <v>1.0139</v>
          </cell>
          <cell r="D26">
            <v>109.94499999999999</v>
          </cell>
          <cell r="F26">
            <v>1.0115273199999999</v>
          </cell>
          <cell r="G26">
            <v>110.039</v>
          </cell>
          <cell r="L26">
            <v>1.8531</v>
          </cell>
          <cell r="M26">
            <v>1.0185310000000001</v>
          </cell>
          <cell r="R26">
            <v>59.052854077683442</v>
          </cell>
        </row>
        <row r="27">
          <cell r="A27">
            <v>34789</v>
          </cell>
          <cell r="B27">
            <v>1.1200000000000001</v>
          </cell>
          <cell r="C27">
            <v>1.0112000000000001</v>
          </cell>
          <cell r="D27">
            <v>111.178</v>
          </cell>
          <cell r="F27">
            <v>1.01813902</v>
          </cell>
          <cell r="G27">
            <v>112.035</v>
          </cell>
          <cell r="L27">
            <v>2.2997999999999998</v>
          </cell>
          <cell r="M27">
            <v>1.0229980000000001</v>
          </cell>
          <cell r="R27">
            <v>59.714246043353505</v>
          </cell>
        </row>
        <row r="28">
          <cell r="A28">
            <v>34819</v>
          </cell>
          <cell r="B28">
            <v>2.1</v>
          </cell>
          <cell r="C28">
            <v>1.0209999999999999</v>
          </cell>
          <cell r="D28">
            <v>113.518</v>
          </cell>
          <cell r="F28">
            <v>1.0230195900000001</v>
          </cell>
          <cell r="G28">
            <v>114.614</v>
          </cell>
          <cell r="L28">
            <v>3.4666999999999999</v>
          </cell>
          <cell r="M28">
            <v>1.034667</v>
          </cell>
          <cell r="R28">
            <v>60.968245210263923</v>
          </cell>
        </row>
        <row r="29">
          <cell r="A29">
            <v>34850</v>
          </cell>
          <cell r="B29">
            <v>0.57999999999999996</v>
          </cell>
          <cell r="C29">
            <v>1.0058</v>
          </cell>
          <cell r="D29">
            <v>114.17100000000001</v>
          </cell>
          <cell r="F29">
            <v>1.0039872999999999</v>
          </cell>
          <cell r="G29">
            <v>115.071</v>
          </cell>
          <cell r="L29">
            <v>3.2471000000000001</v>
          </cell>
          <cell r="M29">
            <v>1.0324709999999999</v>
          </cell>
          <cell r="R29">
            <v>61.321861032483454</v>
          </cell>
        </row>
        <row r="30">
          <cell r="A30">
            <v>34880</v>
          </cell>
          <cell r="B30">
            <v>2.46</v>
          </cell>
          <cell r="C30">
            <v>1.0246</v>
          </cell>
          <cell r="D30">
            <v>116.98399999999999</v>
          </cell>
          <cell r="F30">
            <v>1.02623598</v>
          </cell>
          <cell r="G30">
            <v>118.09</v>
          </cell>
          <cell r="L30">
            <v>2.8862999999999999</v>
          </cell>
          <cell r="M30">
            <v>1.0288630000000001</v>
          </cell>
          <cell r="R30">
            <v>62.830378813882547</v>
          </cell>
        </row>
        <row r="31">
          <cell r="A31">
            <v>34911</v>
          </cell>
          <cell r="B31">
            <v>1.82</v>
          </cell>
          <cell r="C31">
            <v>1.0182</v>
          </cell>
          <cell r="D31">
            <v>119.114</v>
          </cell>
          <cell r="F31">
            <v>1.0223812299999999</v>
          </cell>
          <cell r="G31">
            <v>120.733</v>
          </cell>
          <cell r="L31">
            <v>2.9904999999999999</v>
          </cell>
          <cell r="M31">
            <v>1.0299050000000001</v>
          </cell>
          <cell r="R31">
            <v>63.973891708295206</v>
          </cell>
        </row>
        <row r="32">
          <cell r="A32">
            <v>34942</v>
          </cell>
          <cell r="B32">
            <v>2.2000000000000002</v>
          </cell>
          <cell r="C32">
            <v>1.022</v>
          </cell>
          <cell r="D32">
            <v>121.729</v>
          </cell>
          <cell r="F32">
            <v>1.0128879399999999</v>
          </cell>
          <cell r="G32">
            <v>122.289</v>
          </cell>
          <cell r="L32">
            <v>2.6044999999999998</v>
          </cell>
          <cell r="M32">
            <v>1.0260450000000001</v>
          </cell>
          <cell r="R32">
            <v>65.381317325877703</v>
          </cell>
        </row>
        <row r="33">
          <cell r="A33">
            <v>34972</v>
          </cell>
          <cell r="B33">
            <v>-0.71</v>
          </cell>
          <cell r="C33">
            <v>0.9929</v>
          </cell>
          <cell r="D33">
            <v>120.869</v>
          </cell>
          <cell r="F33">
            <v>0.98918954000000003</v>
          </cell>
          <cell r="G33">
            <v>120.967</v>
          </cell>
          <cell r="L33">
            <v>1.9393</v>
          </cell>
          <cell r="M33">
            <v>1.019393</v>
          </cell>
          <cell r="R33">
            <v>64.917109972863969</v>
          </cell>
        </row>
        <row r="34">
          <cell r="A34">
            <v>35003</v>
          </cell>
          <cell r="B34">
            <v>0.52</v>
          </cell>
          <cell r="C34">
            <v>1.0052000000000001</v>
          </cell>
          <cell r="D34">
            <v>121.503</v>
          </cell>
          <cell r="F34">
            <v>1.0022650799999999</v>
          </cell>
          <cell r="G34">
            <v>121.241</v>
          </cell>
          <cell r="L34">
            <v>1.6539999999999999</v>
          </cell>
          <cell r="M34">
            <v>1.01654</v>
          </cell>
          <cell r="R34">
            <v>65.254678944722869</v>
          </cell>
        </row>
        <row r="35">
          <cell r="A35">
            <v>35033</v>
          </cell>
          <cell r="B35">
            <v>1.2</v>
          </cell>
          <cell r="C35">
            <v>1.012</v>
          </cell>
          <cell r="D35">
            <v>122.955</v>
          </cell>
          <cell r="F35">
            <v>1.0132710899999999</v>
          </cell>
          <cell r="G35">
            <v>122.85</v>
          </cell>
          <cell r="L35">
            <v>1.4387000000000001</v>
          </cell>
          <cell r="M35">
            <v>1.0143869999999999</v>
          </cell>
          <cell r="R35">
            <v>66.037735092059549</v>
          </cell>
        </row>
        <row r="36">
          <cell r="A36">
            <v>35064</v>
          </cell>
          <cell r="B36">
            <v>0.71</v>
          </cell>
          <cell r="C36">
            <v>1.0071000000000001</v>
          </cell>
          <cell r="D36">
            <v>123.833</v>
          </cell>
          <cell r="F36">
            <v>1.00274318</v>
          </cell>
          <cell r="G36">
            <v>123.187</v>
          </cell>
          <cell r="L36">
            <v>1.34</v>
          </cell>
          <cell r="M36">
            <v>1.0134000000000001</v>
          </cell>
          <cell r="R36">
            <v>66.506603011213173</v>
          </cell>
        </row>
        <row r="37">
          <cell r="A37">
            <v>35095</v>
          </cell>
          <cell r="B37">
            <v>1.73</v>
          </cell>
          <cell r="C37">
            <v>1.0173000000000001</v>
          </cell>
          <cell r="D37">
            <v>125.977</v>
          </cell>
          <cell r="F37">
            <v>1.0179402</v>
          </cell>
          <cell r="G37">
            <v>125.39700000000001</v>
          </cell>
          <cell r="L37">
            <v>1.2525999999999999</v>
          </cell>
          <cell r="M37">
            <v>1.012526</v>
          </cell>
          <cell r="R37">
            <v>67.657167243307171</v>
          </cell>
        </row>
        <row r="38">
          <cell r="A38">
            <v>35124</v>
          </cell>
          <cell r="B38">
            <v>0.97</v>
          </cell>
          <cell r="C38">
            <v>1.0097</v>
          </cell>
          <cell r="D38">
            <v>127.202</v>
          </cell>
          <cell r="F38">
            <v>1.00762379</v>
          </cell>
          <cell r="G38">
            <v>126.35299999999999</v>
          </cell>
          <cell r="L38">
            <v>0.96250000000000002</v>
          </cell>
          <cell r="M38">
            <v>1.009625</v>
          </cell>
          <cell r="R38">
            <v>68.313441765567248</v>
          </cell>
        </row>
        <row r="39">
          <cell r="A39">
            <v>35155</v>
          </cell>
          <cell r="B39">
            <v>0.4</v>
          </cell>
          <cell r="C39">
            <v>1.004</v>
          </cell>
          <cell r="D39">
            <v>127.715</v>
          </cell>
          <cell r="F39">
            <v>1.0021685300000001</v>
          </cell>
          <cell r="G39">
            <v>126.627</v>
          </cell>
          <cell r="L39">
            <v>0.81389999999999996</v>
          </cell>
          <cell r="M39">
            <v>1.0081389999999999</v>
          </cell>
          <cell r="R39">
            <v>68.58669553262952</v>
          </cell>
        </row>
        <row r="40">
          <cell r="A40">
            <v>35185</v>
          </cell>
          <cell r="B40">
            <v>0.32</v>
          </cell>
          <cell r="C40">
            <v>1.0032000000000001</v>
          </cell>
          <cell r="D40">
            <v>128.13</v>
          </cell>
          <cell r="F40">
            <v>1.00696534</v>
          </cell>
          <cell r="G40">
            <v>127.509</v>
          </cell>
          <cell r="L40">
            <v>0.65969999999999995</v>
          </cell>
          <cell r="M40">
            <v>1.006597</v>
          </cell>
          <cell r="R40">
            <v>68.806172958333946</v>
          </cell>
        </row>
        <row r="41">
          <cell r="A41">
            <v>35216</v>
          </cell>
          <cell r="B41">
            <v>1.55</v>
          </cell>
          <cell r="C41">
            <v>1.0155000000000001</v>
          </cell>
          <cell r="D41">
            <v>130.12100000000001</v>
          </cell>
          <cell r="F41">
            <v>1.0168301799999999</v>
          </cell>
          <cell r="G41">
            <v>129.655</v>
          </cell>
          <cell r="L41">
            <v>0.58879999999999999</v>
          </cell>
          <cell r="M41">
            <v>1.0058879999999999</v>
          </cell>
          <cell r="R41">
            <v>69.87266863918812</v>
          </cell>
        </row>
        <row r="42">
          <cell r="A42">
            <v>35246</v>
          </cell>
          <cell r="B42">
            <v>1.02</v>
          </cell>
          <cell r="C42">
            <v>1.0102</v>
          </cell>
          <cell r="D42">
            <v>131.44499999999999</v>
          </cell>
          <cell r="F42">
            <v>1.0122247499999999</v>
          </cell>
          <cell r="G42">
            <v>131.24</v>
          </cell>
          <cell r="L42">
            <v>0.6099</v>
          </cell>
          <cell r="M42">
            <v>1.0060990000000001</v>
          </cell>
          <cell r="R42">
            <v>70.585369859307832</v>
          </cell>
        </row>
        <row r="43">
          <cell r="A43">
            <v>35277</v>
          </cell>
          <cell r="B43">
            <v>1.35</v>
          </cell>
          <cell r="C43">
            <v>1.0135000000000001</v>
          </cell>
          <cell r="D43">
            <v>133.21299999999999</v>
          </cell>
          <cell r="F43">
            <v>1.01092655</v>
          </cell>
          <cell r="G43">
            <v>132.67400000000001</v>
          </cell>
          <cell r="L43">
            <v>0.58509999999999995</v>
          </cell>
          <cell r="M43">
            <v>1.0058510000000001</v>
          </cell>
          <cell r="R43">
            <v>71.538272352408498</v>
          </cell>
        </row>
        <row r="44">
          <cell r="A44">
            <v>35308</v>
          </cell>
          <cell r="B44">
            <v>0.28000000000000003</v>
          </cell>
          <cell r="C44">
            <v>1.0027999999999999</v>
          </cell>
          <cell r="D44">
            <v>133.58699999999999</v>
          </cell>
          <cell r="F44">
            <v>1.0000376900000001</v>
          </cell>
          <cell r="G44">
            <v>132.679</v>
          </cell>
          <cell r="H44">
            <v>0.01</v>
          </cell>
          <cell r="I44">
            <v>1.0001</v>
          </cell>
          <cell r="L44">
            <v>0.62749999999999995</v>
          </cell>
          <cell r="M44">
            <v>1.006275</v>
          </cell>
          <cell r="R44">
            <v>71.738579514995237</v>
          </cell>
        </row>
        <row r="45">
          <cell r="A45">
            <v>35338</v>
          </cell>
          <cell r="B45">
            <v>0.1</v>
          </cell>
          <cell r="C45">
            <v>1.0009999999999999</v>
          </cell>
          <cell r="D45">
            <v>133.72200000000001</v>
          </cell>
          <cell r="E45">
            <v>0.13</v>
          </cell>
          <cell r="F45">
            <v>1.0012812900000001</v>
          </cell>
          <cell r="G45">
            <v>132.84899999999999</v>
          </cell>
          <cell r="H45">
            <v>0</v>
          </cell>
          <cell r="I45">
            <v>1</v>
          </cell>
          <cell r="L45">
            <v>0.66200000000000003</v>
          </cell>
          <cell r="M45">
            <v>1.0066200000000001</v>
          </cell>
          <cell r="R45">
            <v>71.810318094510222</v>
          </cell>
        </row>
        <row r="46">
          <cell r="A46">
            <v>35369</v>
          </cell>
          <cell r="B46">
            <v>0.19</v>
          </cell>
          <cell r="C46">
            <v>1.0019</v>
          </cell>
          <cell r="D46">
            <v>133.97800000000001</v>
          </cell>
          <cell r="E46">
            <v>0.22</v>
          </cell>
          <cell r="F46">
            <v>1.00219798</v>
          </cell>
          <cell r="G46">
            <v>133.14099999999999</v>
          </cell>
          <cell r="H46">
            <v>0.18</v>
          </cell>
          <cell r="I46">
            <v>1.0018</v>
          </cell>
          <cell r="L46">
            <v>0.7419</v>
          </cell>
          <cell r="M46">
            <v>1.0074190000000001</v>
          </cell>
          <cell r="R46">
            <v>71.946757698889797</v>
          </cell>
        </row>
        <row r="47">
          <cell r="A47">
            <v>35399</v>
          </cell>
          <cell r="B47">
            <v>0.2</v>
          </cell>
          <cell r="C47">
            <v>1.002</v>
          </cell>
          <cell r="D47">
            <v>134.24199999999999</v>
          </cell>
          <cell r="E47">
            <v>0.28000000000000003</v>
          </cell>
          <cell r="F47">
            <v>1.00282407</v>
          </cell>
          <cell r="G47">
            <v>133.517</v>
          </cell>
          <cell r="H47">
            <v>0.25</v>
          </cell>
          <cell r="I47">
            <v>1.0024999999999999</v>
          </cell>
          <cell r="L47">
            <v>0.81459999999999999</v>
          </cell>
          <cell r="M47">
            <v>1.008146</v>
          </cell>
          <cell r="R47">
            <v>72.090651214287575</v>
          </cell>
        </row>
        <row r="48">
          <cell r="A48">
            <v>35430</v>
          </cell>
          <cell r="B48">
            <v>0.73</v>
          </cell>
          <cell r="C48">
            <v>1.0073000000000001</v>
          </cell>
          <cell r="D48">
            <v>135.22499999999999</v>
          </cell>
          <cell r="E48">
            <v>0.88</v>
          </cell>
          <cell r="F48">
            <v>1.0087779100000001</v>
          </cell>
          <cell r="G48">
            <v>134.68899999999999</v>
          </cell>
          <cell r="H48">
            <v>0.44</v>
          </cell>
          <cell r="I48">
            <v>1.0044</v>
          </cell>
          <cell r="L48">
            <v>0.87170000000000003</v>
          </cell>
          <cell r="M48">
            <v>1.0087170000000001</v>
          </cell>
          <cell r="R48">
            <v>72.61691296815188</v>
          </cell>
        </row>
        <row r="49">
          <cell r="A49">
            <v>35461</v>
          </cell>
          <cell r="B49">
            <v>1.77</v>
          </cell>
          <cell r="C49">
            <v>1.0177</v>
          </cell>
          <cell r="D49">
            <v>137.613</v>
          </cell>
          <cell r="E49">
            <v>1.58</v>
          </cell>
          <cell r="F49">
            <v>1.01577709</v>
          </cell>
          <cell r="G49">
            <v>136.81399999999999</v>
          </cell>
          <cell r="H49">
            <v>1.85</v>
          </cell>
          <cell r="I49">
            <v>1.0185</v>
          </cell>
          <cell r="L49">
            <v>0.74399999999999999</v>
          </cell>
          <cell r="M49">
            <v>1.0074399999999999</v>
          </cell>
          <cell r="R49">
            <v>73.902232327688168</v>
          </cell>
        </row>
        <row r="50">
          <cell r="A50">
            <v>35471</v>
          </cell>
          <cell r="M50">
            <v>1</v>
          </cell>
          <cell r="N50">
            <v>1.485131</v>
          </cell>
        </row>
        <row r="51">
          <cell r="A51">
            <v>35489</v>
          </cell>
          <cell r="B51">
            <v>0.43</v>
          </cell>
          <cell r="C51">
            <v>1.0043</v>
          </cell>
          <cell r="D51">
            <v>138.20400000000001</v>
          </cell>
          <cell r="E51">
            <v>0.42</v>
          </cell>
          <cell r="F51">
            <v>1.0042101000000001</v>
          </cell>
          <cell r="G51">
            <v>137.38999999999999</v>
          </cell>
          <cell r="H51">
            <v>0.53</v>
          </cell>
          <cell r="I51">
            <v>1.0053000000000001</v>
          </cell>
          <cell r="L51">
            <v>0.66159999999999997</v>
          </cell>
          <cell r="M51">
            <v>1.006616</v>
          </cell>
          <cell r="R51">
            <v>74.220011926697225</v>
          </cell>
        </row>
        <row r="52">
          <cell r="A52">
            <v>35499</v>
          </cell>
          <cell r="M52">
            <v>1</v>
          </cell>
          <cell r="N52">
            <v>1.4970220000000001</v>
          </cell>
        </row>
        <row r="53">
          <cell r="A53">
            <v>35520</v>
          </cell>
          <cell r="B53">
            <v>1.1499999999999999</v>
          </cell>
          <cell r="C53">
            <v>1.0115000000000001</v>
          </cell>
          <cell r="D53">
            <v>139.79499999999999</v>
          </cell>
          <cell r="E53">
            <v>1.1599999999999999</v>
          </cell>
          <cell r="F53">
            <v>1.01164568</v>
          </cell>
          <cell r="G53">
            <v>138.99</v>
          </cell>
          <cell r="H53">
            <v>0.63</v>
          </cell>
          <cell r="I53">
            <v>1.0063</v>
          </cell>
          <cell r="L53">
            <v>0.63160000000000005</v>
          </cell>
          <cell r="M53">
            <v>1.006316</v>
          </cell>
          <cell r="R53">
            <v>75.073542063854248</v>
          </cell>
        </row>
        <row r="54">
          <cell r="A54">
            <v>35530</v>
          </cell>
          <cell r="M54">
            <v>1</v>
          </cell>
          <cell r="N54">
            <v>1.509749</v>
          </cell>
        </row>
        <row r="55">
          <cell r="A55">
            <v>35550</v>
          </cell>
          <cell r="B55">
            <v>0.68</v>
          </cell>
          <cell r="C55">
            <v>1.0067999999999999</v>
          </cell>
          <cell r="D55">
            <v>140.74199999999999</v>
          </cell>
          <cell r="E55">
            <v>0.59</v>
          </cell>
          <cell r="F55">
            <v>1.00587812</v>
          </cell>
          <cell r="G55">
            <v>139.80699999999999</v>
          </cell>
          <cell r="H55">
            <v>0.8</v>
          </cell>
          <cell r="I55">
            <v>1.008</v>
          </cell>
          <cell r="K55">
            <v>1.0638000000000001</v>
          </cell>
          <cell r="L55">
            <v>0.62109999999999999</v>
          </cell>
          <cell r="M55">
            <v>1.006211</v>
          </cell>
          <cell r="R55">
            <v>75.584042149888447</v>
          </cell>
        </row>
        <row r="56">
          <cell r="A56">
            <v>35560</v>
          </cell>
          <cell r="N56">
            <v>1.522999</v>
          </cell>
        </row>
        <row r="57">
          <cell r="A57">
            <v>35581</v>
          </cell>
          <cell r="B57">
            <v>0.21</v>
          </cell>
          <cell r="C57">
            <v>1.0021</v>
          </cell>
          <cell r="D57">
            <v>141.04</v>
          </cell>
          <cell r="E57">
            <v>0.3</v>
          </cell>
          <cell r="F57">
            <v>1.0030184499999999</v>
          </cell>
          <cell r="G57">
            <v>140.22900000000001</v>
          </cell>
          <cell r="H57">
            <v>0.39</v>
          </cell>
          <cell r="I57">
            <v>1.0039</v>
          </cell>
          <cell r="K57">
            <v>1.0717000000000001</v>
          </cell>
          <cell r="L57">
            <v>0.63539999999999996</v>
          </cell>
          <cell r="M57">
            <v>1.006354</v>
          </cell>
          <cell r="R57">
            <v>75.742768638403206</v>
          </cell>
        </row>
        <row r="58">
          <cell r="A58">
            <v>35591</v>
          </cell>
          <cell r="N58">
            <v>1.535045</v>
          </cell>
        </row>
        <row r="59">
          <cell r="A59">
            <v>35611</v>
          </cell>
          <cell r="B59">
            <v>0.74</v>
          </cell>
          <cell r="C59">
            <v>1.0074000000000001</v>
          </cell>
          <cell r="D59">
            <v>142.09</v>
          </cell>
          <cell r="E59">
            <v>0.7</v>
          </cell>
          <cell r="F59">
            <v>1.0069743099999999</v>
          </cell>
          <cell r="G59">
            <v>141.20699999999999</v>
          </cell>
          <cell r="H59">
            <v>1.3</v>
          </cell>
          <cell r="I59">
            <v>1.0129999999999999</v>
          </cell>
          <cell r="K59">
            <v>1.0769</v>
          </cell>
          <cell r="L59">
            <v>0.65349999999999997</v>
          </cell>
          <cell r="M59">
            <v>1.006535</v>
          </cell>
          <cell r="R59">
            <v>76.303265126327389</v>
          </cell>
        </row>
        <row r="60">
          <cell r="A60">
            <v>35621</v>
          </cell>
          <cell r="C60" t="str">
            <v xml:space="preserve"> </v>
          </cell>
          <cell r="N60">
            <v>1.5478749999999999</v>
          </cell>
        </row>
        <row r="61">
          <cell r="A61">
            <v>35642</v>
          </cell>
          <cell r="B61">
            <v>0.09</v>
          </cell>
          <cell r="C61">
            <v>1.0008999999999999</v>
          </cell>
          <cell r="D61">
            <v>142.221</v>
          </cell>
          <cell r="E61">
            <v>0.09</v>
          </cell>
          <cell r="F61">
            <v>1.0008710599999999</v>
          </cell>
          <cell r="G61">
            <v>141.33000000000001</v>
          </cell>
          <cell r="H61">
            <v>0.24</v>
          </cell>
          <cell r="I61">
            <v>1.0024</v>
          </cell>
          <cell r="K61">
            <v>1.0833999999999999</v>
          </cell>
          <cell r="L61">
            <v>0.62929999999999997</v>
          </cell>
          <cell r="M61">
            <v>1.0062930000000001</v>
          </cell>
          <cell r="R61">
            <v>76.371938064941077</v>
          </cell>
        </row>
        <row r="62">
          <cell r="A62">
            <v>35652</v>
          </cell>
          <cell r="C62" t="str">
            <v xml:space="preserve"> </v>
          </cell>
          <cell r="N62">
            <v>1.5603959999999999</v>
          </cell>
        </row>
        <row r="63">
          <cell r="A63">
            <v>35673</v>
          </cell>
          <cell r="B63">
            <v>0.09</v>
          </cell>
          <cell r="C63">
            <v>1.0008999999999999</v>
          </cell>
          <cell r="D63">
            <v>142.35300000000001</v>
          </cell>
          <cell r="E63">
            <v>-0.04</v>
          </cell>
          <cell r="F63">
            <v>0.99956131000000004</v>
          </cell>
          <cell r="G63">
            <v>141.268</v>
          </cell>
          <cell r="H63">
            <v>0</v>
          </cell>
          <cell r="I63">
            <v>1</v>
          </cell>
          <cell r="K63">
            <v>1.0915999999999999</v>
          </cell>
          <cell r="L63">
            <v>0.627</v>
          </cell>
          <cell r="M63">
            <v>1.00627</v>
          </cell>
          <cell r="R63">
            <v>76.440672809199512</v>
          </cell>
        </row>
        <row r="64">
          <cell r="A64">
            <v>35683</v>
          </cell>
          <cell r="C64" t="str">
            <v xml:space="preserve"> </v>
          </cell>
          <cell r="N64">
            <v>1.57317</v>
          </cell>
        </row>
        <row r="65">
          <cell r="A65">
            <v>35703</v>
          </cell>
          <cell r="B65">
            <v>0.48</v>
          </cell>
          <cell r="C65">
            <v>1.0047999999999999</v>
          </cell>
          <cell r="D65">
            <v>143.042</v>
          </cell>
          <cell r="E65">
            <v>0.59</v>
          </cell>
          <cell r="F65">
            <v>1.0058965900000001</v>
          </cell>
          <cell r="G65">
            <v>142.101</v>
          </cell>
          <cell r="H65">
            <v>0.17</v>
          </cell>
          <cell r="I65">
            <v>1.0017</v>
          </cell>
          <cell r="K65">
            <v>1.0960000000000001</v>
          </cell>
          <cell r="L65">
            <v>0.64739999999999998</v>
          </cell>
          <cell r="M65">
            <v>1.0064740000000001</v>
          </cell>
          <cell r="N65">
            <v>1.5810420000000001</v>
          </cell>
          <cell r="R65">
            <v>76.807588038683662</v>
          </cell>
        </row>
        <row r="66">
          <cell r="A66">
            <v>35713</v>
          </cell>
          <cell r="C66" t="str">
            <v xml:space="preserve"> </v>
          </cell>
          <cell r="N66">
            <v>1.584992</v>
          </cell>
        </row>
        <row r="67">
          <cell r="A67">
            <v>35734</v>
          </cell>
          <cell r="B67">
            <v>0.37</v>
          </cell>
          <cell r="C67">
            <v>1.0037</v>
          </cell>
          <cell r="D67">
            <v>143.56700000000001</v>
          </cell>
          <cell r="E67">
            <v>0.34</v>
          </cell>
          <cell r="F67">
            <v>1.0034201</v>
          </cell>
          <cell r="G67">
            <v>142.58699999999999</v>
          </cell>
          <cell r="H67">
            <v>0.28999999999999998</v>
          </cell>
          <cell r="I67">
            <v>1.0028999999999999</v>
          </cell>
          <cell r="K67">
            <v>1.103</v>
          </cell>
          <cell r="L67">
            <v>0.62670000000000003</v>
          </cell>
          <cell r="M67">
            <v>1.006267</v>
          </cell>
          <cell r="N67">
            <v>1.5933200000000001</v>
          </cell>
          <cell r="R67">
            <v>77.091776114426793</v>
          </cell>
        </row>
        <row r="68">
          <cell r="A68">
            <v>35744</v>
          </cell>
          <cell r="C68" t="str">
            <v xml:space="preserve"> </v>
          </cell>
          <cell r="N68">
            <v>1.5973010000000001</v>
          </cell>
        </row>
        <row r="69">
          <cell r="A69">
            <v>35764</v>
          </cell>
          <cell r="B69">
            <v>0.64</v>
          </cell>
          <cell r="C69">
            <v>1.0064</v>
          </cell>
          <cell r="D69">
            <v>144.48099999999999</v>
          </cell>
          <cell r="E69">
            <v>0.83</v>
          </cell>
          <cell r="F69">
            <v>1.0083036999999999</v>
          </cell>
          <cell r="G69">
            <v>143.77099999999999</v>
          </cell>
          <cell r="H69">
            <v>0.53</v>
          </cell>
          <cell r="I69">
            <v>1.0053000000000001</v>
          </cell>
          <cell r="K69">
            <v>1.109</v>
          </cell>
          <cell r="L69">
            <v>1.5334000000000001</v>
          </cell>
          <cell r="M69">
            <v>1.015334</v>
          </cell>
          <cell r="N69">
            <v>1.6052930000000001</v>
          </cell>
          <cell r="R69">
            <v>77.585163481559121</v>
          </cell>
        </row>
        <row r="70">
          <cell r="A70">
            <v>35774</v>
          </cell>
          <cell r="C70" t="str">
            <v xml:space="preserve"> </v>
          </cell>
          <cell r="N70">
            <v>1.6094839999999999</v>
          </cell>
        </row>
        <row r="71">
          <cell r="A71">
            <v>35795</v>
          </cell>
          <cell r="B71">
            <v>0.84</v>
          </cell>
          <cell r="C71">
            <v>1.0084</v>
          </cell>
          <cell r="D71">
            <v>145.69499999999999</v>
          </cell>
          <cell r="E71">
            <v>0.69</v>
          </cell>
          <cell r="F71">
            <v>1.0069137699999999</v>
          </cell>
          <cell r="G71">
            <v>144.76499999999999</v>
          </cell>
          <cell r="H71">
            <v>0.56000000000000005</v>
          </cell>
          <cell r="I71">
            <v>1.0056</v>
          </cell>
          <cell r="K71">
            <v>1.1165</v>
          </cell>
          <cell r="L71">
            <v>1.1815</v>
          </cell>
          <cell r="M71">
            <v>1.0118149999999999</v>
          </cell>
          <cell r="N71">
            <v>1.618363</v>
          </cell>
          <cell r="R71">
            <v>78.236878854804218</v>
          </cell>
        </row>
        <row r="72">
          <cell r="A72">
            <v>35805</v>
          </cell>
          <cell r="C72" t="str">
            <v xml:space="preserve"> </v>
          </cell>
          <cell r="N72">
            <v>1.6226080000000001</v>
          </cell>
        </row>
        <row r="73">
          <cell r="A73">
            <v>35826</v>
          </cell>
          <cell r="B73">
            <v>0.96</v>
          </cell>
          <cell r="C73">
            <v>1.0096000000000001</v>
          </cell>
          <cell r="D73">
            <v>147.09100000000001</v>
          </cell>
          <cell r="E73">
            <v>0.88</v>
          </cell>
          <cell r="F73">
            <v>1.00879356</v>
          </cell>
          <cell r="G73">
            <v>146.03800000000001</v>
          </cell>
          <cell r="H73">
            <v>1.26</v>
          </cell>
          <cell r="I73">
            <v>1.0125999999999999</v>
          </cell>
          <cell r="K73">
            <v>1.1234999999999999</v>
          </cell>
          <cell r="L73">
            <v>1.145</v>
          </cell>
          <cell r="M73">
            <v>1.01145</v>
          </cell>
          <cell r="N73">
            <v>1.6315580000000001</v>
          </cell>
          <cell r="O73">
            <v>1.02669973</v>
          </cell>
          <cell r="R73">
            <v>78.987952891810338</v>
          </cell>
        </row>
        <row r="74">
          <cell r="A74">
            <v>35836</v>
          </cell>
          <cell r="C74" t="str">
            <v xml:space="preserve"> </v>
          </cell>
          <cell r="N74">
            <v>1.635837</v>
          </cell>
        </row>
        <row r="75">
          <cell r="A75">
            <v>35854</v>
          </cell>
          <cell r="B75">
            <v>0.18</v>
          </cell>
          <cell r="C75">
            <v>1.0018</v>
          </cell>
          <cell r="D75">
            <v>147.35599999999999</v>
          </cell>
          <cell r="E75">
            <v>0.02</v>
          </cell>
          <cell r="F75">
            <v>1.0001985799999999</v>
          </cell>
          <cell r="G75">
            <v>146.06700000000001</v>
          </cell>
          <cell r="H75">
            <v>0.14000000000000001</v>
          </cell>
          <cell r="I75">
            <v>1.0014000000000001</v>
          </cell>
          <cell r="K75">
            <v>1.1304000000000001</v>
          </cell>
          <cell r="L75">
            <v>0.4461</v>
          </cell>
          <cell r="M75">
            <v>1.004461</v>
          </cell>
          <cell r="N75">
            <v>1.6435690000000001</v>
          </cell>
          <cell r="O75">
            <v>1.02129793</v>
          </cell>
          <cell r="R75">
            <v>79.130131207015594</v>
          </cell>
        </row>
        <row r="76">
          <cell r="A76">
            <v>35864</v>
          </cell>
          <cell r="C76" t="str">
            <v xml:space="preserve"> </v>
          </cell>
          <cell r="N76">
            <v>1.6511290000000001</v>
          </cell>
        </row>
        <row r="77">
          <cell r="A77">
            <v>35885</v>
          </cell>
          <cell r="B77">
            <v>0.19</v>
          </cell>
          <cell r="C77">
            <v>1.0019</v>
          </cell>
          <cell r="D77">
            <v>147.63499999999999</v>
          </cell>
          <cell r="E77">
            <v>0.23</v>
          </cell>
          <cell r="F77">
            <v>1.00233455</v>
          </cell>
          <cell r="G77">
            <v>146.40799999999999</v>
          </cell>
          <cell r="H77">
            <v>0.33</v>
          </cell>
          <cell r="I77">
            <v>1.0033000000000001</v>
          </cell>
          <cell r="K77">
            <v>1.1374</v>
          </cell>
          <cell r="L77">
            <v>0.89949999999999997</v>
          </cell>
          <cell r="M77">
            <v>1.0089950000000001</v>
          </cell>
          <cell r="N77">
            <v>1.6593150000000001</v>
          </cell>
          <cell r="O77">
            <v>1.0220072899999999</v>
          </cell>
          <cell r="R77">
            <v>79.280478456308927</v>
          </cell>
        </row>
        <row r="78">
          <cell r="A78">
            <v>35898</v>
          </cell>
          <cell r="C78" t="str">
            <v xml:space="preserve"> </v>
          </cell>
          <cell r="N78">
            <v>1.665996</v>
          </cell>
        </row>
        <row r="79">
          <cell r="A79">
            <v>35915</v>
          </cell>
          <cell r="B79">
            <v>0.13</v>
          </cell>
          <cell r="C79">
            <v>1.0013000000000001</v>
          </cell>
          <cell r="D79">
            <v>147.821</v>
          </cell>
          <cell r="E79">
            <v>-0.13</v>
          </cell>
          <cell r="F79">
            <v>0.99865444999999997</v>
          </cell>
          <cell r="G79">
            <v>146.21100000000001</v>
          </cell>
          <cell r="H79">
            <v>0.23</v>
          </cell>
          <cell r="I79">
            <v>1.0023</v>
          </cell>
          <cell r="K79">
            <v>1.1443000000000001</v>
          </cell>
          <cell r="L79">
            <v>0.47199999999999998</v>
          </cell>
          <cell r="M79">
            <v>1.0047200000000001</v>
          </cell>
          <cell r="N79">
            <v>1.6747730000000001</v>
          </cell>
          <cell r="O79">
            <v>1.0170669800000001</v>
          </cell>
          <cell r="R79">
            <v>79.383543078302139</v>
          </cell>
        </row>
        <row r="80">
          <cell r="A80">
            <v>35926</v>
          </cell>
          <cell r="C80" t="str">
            <v xml:space="preserve"> </v>
          </cell>
          <cell r="N80">
            <v>1.680477</v>
          </cell>
        </row>
        <row r="81">
          <cell r="A81">
            <v>35946</v>
          </cell>
          <cell r="B81">
            <v>0.14000000000000001</v>
          </cell>
          <cell r="C81">
            <v>1.0014000000000001</v>
          </cell>
          <cell r="D81">
            <v>148.02099999999999</v>
          </cell>
          <cell r="E81">
            <v>0.23</v>
          </cell>
          <cell r="F81">
            <v>1.00227753</v>
          </cell>
          <cell r="G81">
            <v>146.54400000000001</v>
          </cell>
          <cell r="H81">
            <v>0.14000000000000001</v>
          </cell>
          <cell r="I81">
            <v>1.0014000000000001</v>
          </cell>
          <cell r="K81">
            <v>1.1505000000000001</v>
          </cell>
          <cell r="L81">
            <v>0.45429999999999998</v>
          </cell>
          <cell r="M81">
            <v>1.004543</v>
          </cell>
          <cell r="N81">
            <v>1.690898</v>
          </cell>
          <cell r="O81">
            <v>1.0163003500000001</v>
          </cell>
          <cell r="R81">
            <v>79.494680038611762</v>
          </cell>
        </row>
        <row r="82">
          <cell r="A82">
            <v>35956</v>
          </cell>
          <cell r="C82" t="str">
            <v xml:space="preserve"> </v>
          </cell>
          <cell r="N82">
            <v>1.6956990000000001</v>
          </cell>
        </row>
        <row r="83">
          <cell r="A83">
            <v>35976</v>
          </cell>
          <cell r="B83">
            <v>0.38</v>
          </cell>
          <cell r="C83">
            <v>1.0038</v>
          </cell>
          <cell r="D83">
            <v>148.58799999999999</v>
          </cell>
          <cell r="E83">
            <v>0.28000000000000003</v>
          </cell>
          <cell r="F83">
            <v>1.0027773200000001</v>
          </cell>
          <cell r="G83">
            <v>146.95099999999999</v>
          </cell>
          <cell r="H83">
            <v>0.41</v>
          </cell>
          <cell r="I83">
            <v>1.0041</v>
          </cell>
          <cell r="K83">
            <v>1.1569</v>
          </cell>
          <cell r="L83">
            <v>0.49130000000000001</v>
          </cell>
          <cell r="M83">
            <v>1.0049129999999999</v>
          </cell>
          <cell r="N83">
            <v>1.7052419999999999</v>
          </cell>
          <cell r="O83">
            <v>1.01602412</v>
          </cell>
          <cell r="R83">
            <v>79.796759822758489</v>
          </cell>
        </row>
        <row r="84">
          <cell r="A84">
            <v>35986</v>
          </cell>
          <cell r="C84" t="str">
            <v xml:space="preserve"> </v>
          </cell>
          <cell r="N84">
            <v>1.710035</v>
          </cell>
        </row>
        <row r="85">
          <cell r="A85">
            <v>35991</v>
          </cell>
          <cell r="L85">
            <v>0.56769999999999998</v>
          </cell>
          <cell r="M85">
            <v>1.0056769999999999</v>
          </cell>
        </row>
        <row r="86">
          <cell r="A86">
            <v>36007</v>
          </cell>
          <cell r="B86">
            <v>-0.17</v>
          </cell>
          <cell r="C86">
            <v>0.99829999999999997</v>
          </cell>
          <cell r="D86">
            <v>148.339</v>
          </cell>
          <cell r="E86">
            <v>-0.38</v>
          </cell>
          <cell r="F86">
            <v>0.99623684000000001</v>
          </cell>
          <cell r="G86">
            <v>146.398</v>
          </cell>
          <cell r="H86">
            <v>0</v>
          </cell>
          <cell r="I86">
            <v>1</v>
          </cell>
          <cell r="K86">
            <v>1.1634</v>
          </cell>
          <cell r="L86">
            <v>0.55030000000000001</v>
          </cell>
          <cell r="M86">
            <v>1.005503</v>
          </cell>
          <cell r="N86">
            <v>1.7201409999999999</v>
          </cell>
          <cell r="O86">
            <v>1.01703732</v>
          </cell>
          <cell r="R86">
            <v>79.661105331059801</v>
          </cell>
        </row>
        <row r="87">
          <cell r="A87">
            <v>36017</v>
          </cell>
          <cell r="C87" t="str">
            <v xml:space="preserve"> </v>
          </cell>
          <cell r="H87" t="str">
            <v>(negativo)</v>
          </cell>
          <cell r="N87">
            <v>1.7249749999999999</v>
          </cell>
        </row>
        <row r="88">
          <cell r="A88">
            <v>36022</v>
          </cell>
          <cell r="L88">
            <v>0.38300000000000001</v>
          </cell>
          <cell r="M88">
            <v>1.00383</v>
          </cell>
        </row>
        <row r="89">
          <cell r="A89">
            <v>36038</v>
          </cell>
          <cell r="B89">
            <v>-0.16</v>
          </cell>
          <cell r="C89">
            <v>0.99839999999999995</v>
          </cell>
          <cell r="D89">
            <v>148.10900000000001</v>
          </cell>
          <cell r="E89">
            <v>-0.17</v>
          </cell>
          <cell r="F89">
            <v>0.99826499999999996</v>
          </cell>
          <cell r="G89">
            <v>146.14400000000001</v>
          </cell>
          <cell r="H89">
            <v>0</v>
          </cell>
          <cell r="I89">
            <v>1</v>
          </cell>
          <cell r="K89">
            <v>1.1769000000000001</v>
          </cell>
          <cell r="L89">
            <v>0.37490000000000001</v>
          </cell>
          <cell r="M89">
            <v>1.003749</v>
          </cell>
          <cell r="N89">
            <v>1.7351700000000001</v>
          </cell>
          <cell r="O89">
            <v>1.01548517</v>
          </cell>
          <cell r="R89">
            <v>79.533647562530106</v>
          </cell>
        </row>
        <row r="90">
          <cell r="A90">
            <v>36048</v>
          </cell>
          <cell r="C90" t="str">
            <v xml:space="preserve"> </v>
          </cell>
          <cell r="H90" t="str">
            <v>(negativo)</v>
          </cell>
          <cell r="N90">
            <v>1.7404569999999999</v>
          </cell>
        </row>
        <row r="91">
          <cell r="A91">
            <v>36068</v>
          </cell>
          <cell r="B91">
            <v>-0.08</v>
          </cell>
          <cell r="C91">
            <v>0.99919999999999998</v>
          </cell>
          <cell r="D91">
            <v>147.98400000000001</v>
          </cell>
          <cell r="E91">
            <v>-0.02</v>
          </cell>
          <cell r="F91">
            <v>0.99977419999999995</v>
          </cell>
          <cell r="G91">
            <v>146.11099999999999</v>
          </cell>
          <cell r="H91">
            <v>0</v>
          </cell>
          <cell r="I91">
            <v>1</v>
          </cell>
          <cell r="K91">
            <v>1.1856</v>
          </cell>
          <cell r="L91">
            <v>0.45119999999999999</v>
          </cell>
          <cell r="M91">
            <v>1.0045120000000001</v>
          </cell>
          <cell r="N91">
            <v>1.7511699999999999</v>
          </cell>
          <cell r="O91">
            <v>1.0248750900000001</v>
          </cell>
          <cell r="R91">
            <v>79.470020644480087</v>
          </cell>
        </row>
        <row r="92">
          <cell r="A92">
            <v>36081</v>
          </cell>
          <cell r="C92" t="str">
            <v xml:space="preserve"> </v>
          </cell>
          <cell r="H92" t="str">
            <v>(negativo)</v>
          </cell>
          <cell r="N92">
            <v>1.7581690000000001</v>
          </cell>
        </row>
        <row r="93">
          <cell r="A93">
            <v>36099</v>
          </cell>
          <cell r="B93">
            <v>0.08</v>
          </cell>
          <cell r="C93">
            <v>1.0007999999999999</v>
          </cell>
          <cell r="D93">
            <v>148.1</v>
          </cell>
          <cell r="E93">
            <v>-0.03</v>
          </cell>
          <cell r="F93">
            <v>0.99967147999999995</v>
          </cell>
          <cell r="G93">
            <v>146.06299999999999</v>
          </cell>
          <cell r="H93">
            <v>0.2</v>
          </cell>
          <cell r="I93">
            <v>1.002</v>
          </cell>
          <cell r="K93">
            <v>1.1932</v>
          </cell>
          <cell r="L93">
            <v>0.88919999999999999</v>
          </cell>
          <cell r="M93">
            <v>1.0088919999999999</v>
          </cell>
          <cell r="N93">
            <v>1.7679069999999999</v>
          </cell>
          <cell r="O93">
            <v>1.02940886</v>
          </cell>
          <cell r="R93">
            <v>79.53359666099567</v>
          </cell>
        </row>
        <row r="94">
          <cell r="A94">
            <v>36109</v>
          </cell>
          <cell r="C94" t="str">
            <v xml:space="preserve"> </v>
          </cell>
          <cell r="N94">
            <v>1.7733410000000001</v>
          </cell>
        </row>
        <row r="95">
          <cell r="A95">
            <v>36129</v>
          </cell>
          <cell r="B95">
            <v>-0.32</v>
          </cell>
          <cell r="C95">
            <v>0.99680000000000002</v>
          </cell>
          <cell r="D95">
            <v>147.62799999999999</v>
          </cell>
          <cell r="E95">
            <v>-0.18</v>
          </cell>
          <cell r="F95">
            <v>0.99817887000000005</v>
          </cell>
          <cell r="G95">
            <v>145.797</v>
          </cell>
          <cell r="H95">
            <v>0</v>
          </cell>
          <cell r="I95">
            <v>1</v>
          </cell>
          <cell r="K95">
            <v>1.2012</v>
          </cell>
          <cell r="L95">
            <v>0.61360000000000003</v>
          </cell>
          <cell r="M95">
            <v>1.0061359999999999</v>
          </cell>
          <cell r="N95">
            <v>1.784257</v>
          </cell>
          <cell r="O95">
            <v>1.02632152</v>
          </cell>
          <cell r="R95">
            <v>79.279089151680481</v>
          </cell>
        </row>
        <row r="96">
          <cell r="A96">
            <v>36139</v>
          </cell>
          <cell r="C96" t="str">
            <v xml:space="preserve"> </v>
          </cell>
          <cell r="H96" t="str">
            <v>(negativo)</v>
          </cell>
          <cell r="N96">
            <v>1.7922279999999999</v>
          </cell>
        </row>
        <row r="97">
          <cell r="A97">
            <v>36160</v>
          </cell>
          <cell r="B97">
            <v>0.45</v>
          </cell>
          <cell r="C97">
            <v>1.0044999999999999</v>
          </cell>
          <cell r="D97">
            <v>148.291</v>
          </cell>
          <cell r="E97">
            <v>0.98</v>
          </cell>
          <cell r="F97">
            <v>1.00983559</v>
          </cell>
          <cell r="G97">
            <v>147.23099999999999</v>
          </cell>
          <cell r="H97">
            <v>0.09</v>
          </cell>
          <cell r="I97">
            <v>1.0008999999999999</v>
          </cell>
          <cell r="K97">
            <v>1.2087000000000001</v>
          </cell>
          <cell r="L97">
            <v>0.74339999999999995</v>
          </cell>
          <cell r="M97">
            <v>1.0074339999999999</v>
          </cell>
          <cell r="N97">
            <v>1.809669</v>
          </cell>
          <cell r="O97">
            <v>1.02401553</v>
          </cell>
          <cell r="R97">
            <v>79.635845052863033</v>
          </cell>
          <cell r="S97">
            <v>-3.7437000000000165E-3</v>
          </cell>
          <cell r="T97">
            <v>0.99625629999999998</v>
          </cell>
        </row>
        <row r="98">
          <cell r="A98">
            <v>36171</v>
          </cell>
          <cell r="C98" t="str">
            <v xml:space="preserve"> </v>
          </cell>
          <cell r="N98">
            <v>1.816589</v>
          </cell>
        </row>
        <row r="99">
          <cell r="A99">
            <v>36191</v>
          </cell>
          <cell r="B99">
            <v>0.84</v>
          </cell>
          <cell r="C99">
            <v>1.0084</v>
          </cell>
          <cell r="D99">
            <v>149.53299999999999</v>
          </cell>
          <cell r="E99">
            <v>1.1499999999999999</v>
          </cell>
          <cell r="F99">
            <v>1.01147856</v>
          </cell>
          <cell r="G99">
            <v>148.92099999999999</v>
          </cell>
          <cell r="H99">
            <v>0.64</v>
          </cell>
          <cell r="I99">
            <v>1.0064</v>
          </cell>
          <cell r="K99">
            <v>1.9630000000000001</v>
          </cell>
          <cell r="L99">
            <v>0.51629999999999998</v>
          </cell>
          <cell r="M99">
            <v>1.005163</v>
          </cell>
          <cell r="N99">
            <v>1.8288219999999999</v>
          </cell>
          <cell r="O99">
            <v>1.02177954</v>
          </cell>
          <cell r="R99">
            <v>80.304786151307084</v>
          </cell>
        </row>
        <row r="100">
          <cell r="A100">
            <v>36201</v>
          </cell>
          <cell r="C100" t="str">
            <v xml:space="preserve"> </v>
          </cell>
          <cell r="N100">
            <v>1.8349690000000001</v>
          </cell>
        </row>
        <row r="101">
          <cell r="A101">
            <v>36219</v>
          </cell>
          <cell r="B101">
            <v>3.61</v>
          </cell>
          <cell r="C101">
            <v>1.0361</v>
          </cell>
          <cell r="D101">
            <v>154.93299999999999</v>
          </cell>
          <cell r="E101">
            <v>4.4400000000000004</v>
          </cell>
          <cell r="F101">
            <v>1.0443658</v>
          </cell>
          <cell r="G101">
            <v>155.52799999999999</v>
          </cell>
          <cell r="H101">
            <v>1.41</v>
          </cell>
          <cell r="I101">
            <v>1.0141</v>
          </cell>
          <cell r="K101">
            <v>2.0276000000000001</v>
          </cell>
          <cell r="L101">
            <v>0.82979999999999998</v>
          </cell>
          <cell r="M101">
            <v>1.0082979999999999</v>
          </cell>
          <cell r="N101">
            <v>1.846085</v>
          </cell>
          <cell r="O101">
            <v>1.0237870899999999</v>
          </cell>
          <cell r="R101">
            <v>83.203788931369274</v>
          </cell>
        </row>
        <row r="102">
          <cell r="A102">
            <v>36229</v>
          </cell>
          <cell r="C102" t="str">
            <v xml:space="preserve"> </v>
          </cell>
          <cell r="N102">
            <v>1.85229</v>
          </cell>
        </row>
        <row r="103">
          <cell r="A103">
            <v>36250</v>
          </cell>
          <cell r="B103">
            <v>2.83</v>
          </cell>
          <cell r="C103">
            <v>1.0283</v>
          </cell>
          <cell r="D103">
            <v>159.32499999999999</v>
          </cell>
          <cell r="E103">
            <v>1.98</v>
          </cell>
          <cell r="F103">
            <v>1.01975207</v>
          </cell>
          <cell r="G103">
            <v>158.6</v>
          </cell>
          <cell r="H103">
            <v>0.95</v>
          </cell>
          <cell r="I103">
            <v>1.0095000000000001</v>
          </cell>
          <cell r="K103">
            <v>1.722</v>
          </cell>
          <cell r="L103">
            <v>1.1614</v>
          </cell>
          <cell r="M103">
            <v>1.011614</v>
          </cell>
          <cell r="N103">
            <v>1.865389</v>
          </cell>
          <cell r="O103">
            <v>1.0333452000000001</v>
          </cell>
          <cell r="R103">
            <v>85.558456158127029</v>
          </cell>
        </row>
        <row r="104">
          <cell r="A104">
            <v>36262</v>
          </cell>
          <cell r="C104" t="str">
            <v xml:space="preserve"> </v>
          </cell>
          <cell r="N104">
            <v>1.87324</v>
          </cell>
        </row>
        <row r="105">
          <cell r="A105">
            <v>36280</v>
          </cell>
          <cell r="B105">
            <v>0.71</v>
          </cell>
          <cell r="C105">
            <v>1.0071000000000001</v>
          </cell>
          <cell r="D105">
            <v>160.459</v>
          </cell>
          <cell r="E105">
            <v>0.03</v>
          </cell>
          <cell r="F105">
            <v>1.00029634</v>
          </cell>
          <cell r="G105">
            <v>158.64699999999999</v>
          </cell>
          <cell r="H105">
            <v>0.52</v>
          </cell>
          <cell r="I105">
            <v>1.0052000000000001</v>
          </cell>
          <cell r="K105">
            <v>1.6607000000000001</v>
          </cell>
          <cell r="L105">
            <v>0.60919999999999996</v>
          </cell>
          <cell r="M105">
            <v>1.006092</v>
          </cell>
          <cell r="N105">
            <v>1.885122</v>
          </cell>
          <cell r="O105">
            <v>1.02352438</v>
          </cell>
          <cell r="R105">
            <v>86.165921196849737</v>
          </cell>
        </row>
        <row r="106">
          <cell r="A106">
            <v>36290</v>
          </cell>
          <cell r="C106" t="str">
            <v xml:space="preserve"> </v>
          </cell>
          <cell r="N106">
            <v>1.8917550000000001</v>
          </cell>
        </row>
        <row r="107">
          <cell r="A107">
            <v>36311</v>
          </cell>
          <cell r="B107">
            <v>-0.28999999999999998</v>
          </cell>
          <cell r="C107">
            <v>0.99709999999999999</v>
          </cell>
          <cell r="D107">
            <v>159.99600000000001</v>
          </cell>
          <cell r="E107">
            <v>-0.34</v>
          </cell>
          <cell r="F107">
            <v>0.99655209</v>
          </cell>
          <cell r="G107">
            <v>158.1</v>
          </cell>
          <cell r="H107">
            <v>0.08</v>
          </cell>
          <cell r="I107">
            <v>1.0007999999999999</v>
          </cell>
          <cell r="K107">
            <v>1.724</v>
          </cell>
          <cell r="L107">
            <v>0.57609999999999995</v>
          </cell>
          <cell r="M107">
            <v>1.0057609999999999</v>
          </cell>
          <cell r="N107">
            <v>1.905761</v>
          </cell>
          <cell r="O107">
            <v>1.0201883</v>
          </cell>
          <cell r="R107">
            <v>85.916040025378877</v>
          </cell>
        </row>
        <row r="108">
          <cell r="A108">
            <v>36321</v>
          </cell>
          <cell r="C108" t="str">
            <v xml:space="preserve"> </v>
          </cell>
          <cell r="N108">
            <v>1.9124669999999999</v>
          </cell>
        </row>
        <row r="109">
          <cell r="A109">
            <v>36341</v>
          </cell>
          <cell r="B109">
            <v>0.36</v>
          </cell>
          <cell r="C109">
            <v>1.0036</v>
          </cell>
          <cell r="D109">
            <v>160.57300000000001</v>
          </cell>
          <cell r="E109">
            <v>1.02</v>
          </cell>
          <cell r="F109">
            <v>1.0101897500000001</v>
          </cell>
          <cell r="G109">
            <v>159.71100000000001</v>
          </cell>
          <cell r="H109">
            <v>0.65</v>
          </cell>
          <cell r="I109">
            <v>1.0065</v>
          </cell>
          <cell r="K109">
            <v>1.7695000000000001</v>
          </cell>
          <cell r="L109">
            <v>0.31080000000000002</v>
          </cell>
          <cell r="M109">
            <v>1.0031080000000001</v>
          </cell>
          <cell r="N109">
            <v>1.9259500000000001</v>
          </cell>
          <cell r="O109">
            <v>1.01671869</v>
          </cell>
          <cell r="R109">
            <v>86.225337769470244</v>
          </cell>
        </row>
        <row r="110">
          <cell r="A110">
            <v>36353</v>
          </cell>
          <cell r="C110" t="str">
            <v xml:space="preserve"> </v>
          </cell>
          <cell r="N110">
            <v>1.934382</v>
          </cell>
        </row>
        <row r="111">
          <cell r="A111">
            <v>36372</v>
          </cell>
          <cell r="B111">
            <v>1.55</v>
          </cell>
          <cell r="C111">
            <v>1.0155000000000001</v>
          </cell>
          <cell r="D111">
            <v>163.06</v>
          </cell>
          <cell r="E111">
            <v>1.59</v>
          </cell>
          <cell r="F111">
            <v>1.0159162500000001</v>
          </cell>
          <cell r="G111">
            <v>162.25299999999999</v>
          </cell>
          <cell r="H111">
            <v>1.2</v>
          </cell>
          <cell r="I111">
            <v>1.012</v>
          </cell>
          <cell r="K111">
            <v>1.7891999999999999</v>
          </cell>
          <cell r="L111">
            <v>0.29330000000000001</v>
          </cell>
          <cell r="M111">
            <v>1.0029330000000001</v>
          </cell>
          <cell r="N111">
            <v>1.947851</v>
          </cell>
          <cell r="O111">
            <v>1.01658764</v>
          </cell>
          <cell r="R111">
            <v>87.561830504897031</v>
          </cell>
        </row>
        <row r="112">
          <cell r="A112">
            <v>36382</v>
          </cell>
          <cell r="C112" t="str">
            <v xml:space="preserve"> </v>
          </cell>
          <cell r="N112">
            <v>1.954977</v>
          </cell>
        </row>
        <row r="113">
          <cell r="A113">
            <v>36403</v>
          </cell>
          <cell r="B113">
            <v>1.56</v>
          </cell>
          <cell r="C113">
            <v>1.0156000000000001</v>
          </cell>
          <cell r="D113">
            <v>165.60300000000001</v>
          </cell>
          <cell r="E113">
            <v>1.45</v>
          </cell>
          <cell r="F113">
            <v>1.01453902</v>
          </cell>
          <cell r="G113">
            <v>164.61199999999999</v>
          </cell>
          <cell r="H113">
            <v>0.48</v>
          </cell>
          <cell r="I113">
            <v>1.0047999999999999</v>
          </cell>
          <cell r="K113">
            <v>1.9158999999999999</v>
          </cell>
          <cell r="L113">
            <v>0.29449999999999998</v>
          </cell>
          <cell r="M113">
            <v>1.002945</v>
          </cell>
          <cell r="N113">
            <v>1.970027</v>
          </cell>
          <cell r="O113">
            <v>1.0156847499999999</v>
          </cell>
          <cell r="R113">
            <v>88.927795060773434</v>
          </cell>
        </row>
        <row r="114">
          <cell r="A114">
            <v>36413</v>
          </cell>
          <cell r="C114" t="str">
            <v xml:space="preserve"> </v>
          </cell>
          <cell r="N114">
            <v>1.9772350000000001</v>
          </cell>
        </row>
        <row r="115">
          <cell r="A115">
            <v>36433</v>
          </cell>
          <cell r="B115">
            <v>1.45</v>
          </cell>
          <cell r="C115">
            <v>1.0145</v>
          </cell>
          <cell r="D115">
            <v>167.99700000000001</v>
          </cell>
          <cell r="E115">
            <v>1.47</v>
          </cell>
          <cell r="F115">
            <v>1.01467694</v>
          </cell>
          <cell r="G115">
            <v>167.02799999999999</v>
          </cell>
          <cell r="H115">
            <v>0.19</v>
          </cell>
          <cell r="I115">
            <v>1.0019</v>
          </cell>
          <cell r="K115">
            <v>1.9222999999999999</v>
          </cell>
          <cell r="L115">
            <v>0.27150000000000002</v>
          </cell>
          <cell r="M115">
            <v>1.002715</v>
          </cell>
          <cell r="N115">
            <v>1.9917290000000001</v>
          </cell>
          <cell r="O115">
            <v>1.0148714599999999</v>
          </cell>
          <cell r="R115">
            <v>90.217248089154651</v>
          </cell>
        </row>
        <row r="116">
          <cell r="A116">
            <v>36444</v>
          </cell>
          <cell r="C116" t="str">
            <v xml:space="preserve"> </v>
          </cell>
          <cell r="N116">
            <v>1.998985</v>
          </cell>
        </row>
        <row r="117">
          <cell r="A117">
            <v>36464</v>
          </cell>
          <cell r="B117">
            <v>1.7</v>
          </cell>
          <cell r="C117">
            <v>1.0169999999999999</v>
          </cell>
          <cell r="D117">
            <v>170.86099999999999</v>
          </cell>
          <cell r="E117">
            <v>1.89</v>
          </cell>
          <cell r="F117">
            <v>1.0188830600000001</v>
          </cell>
          <cell r="G117">
            <v>170.18199999999999</v>
          </cell>
          <cell r="H117">
            <v>0.92</v>
          </cell>
          <cell r="I117">
            <v>1.0092000000000001</v>
          </cell>
          <cell r="K117">
            <v>1.9530000000000001</v>
          </cell>
          <cell r="L117">
            <v>0.22650000000000001</v>
          </cell>
          <cell r="M117">
            <v>1.002265</v>
          </cell>
          <cell r="N117">
            <v>2.012108</v>
          </cell>
          <cell r="O117">
            <v>1.01383896</v>
          </cell>
          <cell r="R117">
            <v>91.750941306670271</v>
          </cell>
        </row>
        <row r="118">
          <cell r="A118">
            <v>36474</v>
          </cell>
          <cell r="C118" t="str">
            <v xml:space="preserve"> </v>
          </cell>
          <cell r="N118">
            <v>2.0187010000000001</v>
          </cell>
        </row>
        <row r="119">
          <cell r="A119">
            <v>36494</v>
          </cell>
          <cell r="B119">
            <v>2.39</v>
          </cell>
          <cell r="C119">
            <v>1.0239</v>
          </cell>
          <cell r="D119">
            <v>174.93899999999999</v>
          </cell>
          <cell r="E119">
            <v>2.5299999999999998</v>
          </cell>
          <cell r="F119">
            <v>1.0253493300000001</v>
          </cell>
          <cell r="G119">
            <v>174.49600000000001</v>
          </cell>
          <cell r="H119">
            <v>1.1200000000000001</v>
          </cell>
          <cell r="I119">
            <v>1.0112000000000001</v>
          </cell>
          <cell r="K119">
            <v>1.9227000000000001</v>
          </cell>
          <cell r="L119">
            <v>0.19980000000000001</v>
          </cell>
          <cell r="M119">
            <v>1.0019979999999999</v>
          </cell>
          <cell r="N119">
            <v>2.0319539999999998</v>
          </cell>
          <cell r="O119">
            <v>1.0138649900000001</v>
          </cell>
          <cell r="Q119">
            <v>178.53410479999999</v>
          </cell>
          <cell r="R119">
            <v>93.943788803899693</v>
          </cell>
        </row>
        <row r="120">
          <cell r="A120">
            <v>36504</v>
          </cell>
          <cell r="C120" t="str">
            <v xml:space="preserve"> </v>
          </cell>
          <cell r="N120">
            <v>2.0386129999999998</v>
          </cell>
        </row>
        <row r="121">
          <cell r="A121">
            <v>36525</v>
          </cell>
          <cell r="B121">
            <v>1.81</v>
          </cell>
          <cell r="C121">
            <v>1.0181</v>
          </cell>
          <cell r="D121">
            <v>178.09899999999999</v>
          </cell>
          <cell r="E121">
            <v>1.23</v>
          </cell>
          <cell r="F121">
            <v>1.01232693</v>
          </cell>
          <cell r="G121">
            <v>176.64699999999999</v>
          </cell>
          <cell r="H121">
            <v>0.6</v>
          </cell>
          <cell r="I121">
            <v>1.006</v>
          </cell>
          <cell r="K121">
            <v>1.7889999999999999</v>
          </cell>
          <cell r="L121">
            <v>0.29980000000000001</v>
          </cell>
          <cell r="M121">
            <v>1.0029980000000001</v>
          </cell>
          <cell r="N121">
            <v>2.052667</v>
          </cell>
          <cell r="O121">
            <v>1.0159962899999999</v>
          </cell>
          <cell r="Q121">
            <v>188.67655232999999</v>
          </cell>
          <cell r="R121">
            <v>95.644171381250274</v>
          </cell>
          <cell r="S121">
            <v>1.7445399999999944E-2</v>
          </cell>
          <cell r="T121">
            <v>1.0174453999999999</v>
          </cell>
        </row>
        <row r="122">
          <cell r="A122">
            <v>36535</v>
          </cell>
          <cell r="C122" t="str">
            <v xml:space="preserve"> </v>
          </cell>
          <cell r="N122">
            <v>2.0591650000000001</v>
          </cell>
        </row>
        <row r="123">
          <cell r="A123">
            <v>36556</v>
          </cell>
          <cell r="B123">
            <v>1.24</v>
          </cell>
          <cell r="C123">
            <v>1.0124</v>
          </cell>
          <cell r="D123">
            <v>180.30099999999999</v>
          </cell>
          <cell r="E123">
            <v>1.02</v>
          </cell>
          <cell r="F123">
            <v>1.01022944</v>
          </cell>
          <cell r="G123">
            <v>178.45400000000001</v>
          </cell>
          <cell r="H123">
            <v>1.01</v>
          </cell>
          <cell r="I123">
            <v>1.0101</v>
          </cell>
          <cell r="K123">
            <v>1.8024</v>
          </cell>
          <cell r="L123">
            <v>0.21490000000000001</v>
          </cell>
          <cell r="M123">
            <v>1.002149</v>
          </cell>
          <cell r="N123">
            <v>2.0728230000000001</v>
          </cell>
          <cell r="O123">
            <v>1.0145573299999999</v>
          </cell>
          <cell r="P123">
            <v>1.01450895</v>
          </cell>
          <cell r="Q123">
            <v>199.84325493</v>
          </cell>
          <cell r="R123">
            <v>96.830159106377778</v>
          </cell>
        </row>
        <row r="124">
          <cell r="A124">
            <v>36566</v>
          </cell>
          <cell r="C124" t="str">
            <v xml:space="preserve"> </v>
          </cell>
          <cell r="N124">
            <v>2.079358</v>
          </cell>
          <cell r="P124">
            <v>1.01449262</v>
          </cell>
        </row>
        <row r="125">
          <cell r="A125">
            <v>36585</v>
          </cell>
          <cell r="B125">
            <v>0.35</v>
          </cell>
          <cell r="C125">
            <v>1.0035000000000001</v>
          </cell>
          <cell r="D125">
            <v>180.935</v>
          </cell>
          <cell r="E125">
            <v>0.19</v>
          </cell>
          <cell r="F125">
            <v>1.00193888</v>
          </cell>
          <cell r="G125">
            <v>178.8</v>
          </cell>
          <cell r="H125">
            <v>0.05</v>
          </cell>
          <cell r="I125">
            <v>1.0004999999999999</v>
          </cell>
          <cell r="K125">
            <v>1.7685</v>
          </cell>
          <cell r="L125">
            <v>0.23280000000000001</v>
          </cell>
          <cell r="M125">
            <v>1.0023280000000001</v>
          </cell>
          <cell r="N125">
            <v>2.0918329999999998</v>
          </cell>
          <cell r="O125">
            <v>1.01450895</v>
          </cell>
          <cell r="P125">
            <v>1.0129565700000001</v>
          </cell>
          <cell r="Q125">
            <v>210.89140118</v>
          </cell>
          <cell r="R125">
            <v>97.169064663250111</v>
          </cell>
        </row>
        <row r="126">
          <cell r="A126">
            <v>36595</v>
          </cell>
          <cell r="C126" t="str">
            <v xml:space="preserve"> </v>
          </cell>
          <cell r="N126">
            <v>2.0984280000000002</v>
          </cell>
        </row>
        <row r="127">
          <cell r="A127">
            <v>36616</v>
          </cell>
          <cell r="B127">
            <v>0.15</v>
          </cell>
          <cell r="C127">
            <v>1.0015000000000001</v>
          </cell>
          <cell r="D127">
            <v>181.214</v>
          </cell>
          <cell r="E127">
            <v>0.18</v>
          </cell>
          <cell r="F127">
            <v>1.00183445</v>
          </cell>
          <cell r="G127">
            <v>179.12799999999999</v>
          </cell>
          <cell r="H127">
            <v>0.51</v>
          </cell>
          <cell r="I127">
            <v>1.0051000000000001</v>
          </cell>
          <cell r="K127">
            <v>1.7473000000000001</v>
          </cell>
          <cell r="L127">
            <v>0.22420000000000001</v>
          </cell>
          <cell r="M127">
            <v>1.0022420000000001</v>
          </cell>
          <cell r="N127">
            <v>2.1123470000000002</v>
          </cell>
          <cell r="O127">
            <v>1.01449262</v>
          </cell>
          <cell r="Q127">
            <v>222.52747525000001</v>
          </cell>
          <cell r="R127">
            <v>97.314818260244991</v>
          </cell>
        </row>
        <row r="128">
          <cell r="A128">
            <v>36626</v>
          </cell>
          <cell r="C128" t="str">
            <v xml:space="preserve"> </v>
          </cell>
          <cell r="N128">
            <v>2.1185330000000002</v>
          </cell>
        </row>
        <row r="129">
          <cell r="A129">
            <v>36646</v>
          </cell>
          <cell r="B129">
            <v>0.23</v>
          </cell>
          <cell r="C129">
            <v>1.0023</v>
          </cell>
          <cell r="D129">
            <v>181.63499999999999</v>
          </cell>
          <cell r="E129">
            <v>0.13</v>
          </cell>
          <cell r="F129">
            <v>1.00127842</v>
          </cell>
          <cell r="G129">
            <v>179.357</v>
          </cell>
          <cell r="H129">
            <v>0.25</v>
          </cell>
          <cell r="I129">
            <v>1.0024999999999999</v>
          </cell>
          <cell r="K129">
            <v>1.8067</v>
          </cell>
          <cell r="L129">
            <v>0.13009999999999999</v>
          </cell>
          <cell r="M129">
            <v>1.001301</v>
          </cell>
          <cell r="N129">
            <v>2.1308509999999998</v>
          </cell>
          <cell r="O129">
            <v>1.0129565700000001</v>
          </cell>
          <cell r="Q129">
            <v>234.37319880000001</v>
          </cell>
          <cell r="R129">
            <v>97.538642342243548</v>
          </cell>
        </row>
        <row r="130">
          <cell r="A130">
            <v>36656</v>
          </cell>
          <cell r="C130" t="str">
            <v xml:space="preserve"> </v>
          </cell>
          <cell r="N130">
            <v>2.1370369999999999</v>
          </cell>
        </row>
        <row r="131">
          <cell r="A131">
            <v>36677</v>
          </cell>
          <cell r="B131">
            <v>0.31</v>
          </cell>
          <cell r="C131">
            <v>1.0031000000000001</v>
          </cell>
          <cell r="D131">
            <v>182.18899999999999</v>
          </cell>
          <cell r="E131">
            <v>0.67</v>
          </cell>
          <cell r="F131">
            <v>1.0067240200000001</v>
          </cell>
          <cell r="G131">
            <v>180.56299999999999</v>
          </cell>
          <cell r="H131">
            <v>0.4</v>
          </cell>
          <cell r="I131">
            <v>1.004</v>
          </cell>
          <cell r="K131">
            <v>1.8266</v>
          </cell>
          <cell r="L131">
            <v>0.2492</v>
          </cell>
          <cell r="M131">
            <v>1.0024919999999999</v>
          </cell>
          <cell r="N131">
            <v>2.1500859999999999</v>
          </cell>
          <cell r="O131">
            <v>1.0149386300000001</v>
          </cell>
          <cell r="Q131">
            <v>247.47593972000001</v>
          </cell>
          <cell r="R131">
            <v>97.84101213350452</v>
          </cell>
        </row>
        <row r="132">
          <cell r="A132">
            <v>36687</v>
          </cell>
          <cell r="C132" t="str">
            <v xml:space="preserve"> </v>
          </cell>
          <cell r="N132">
            <v>2.1563279999999998</v>
          </cell>
        </row>
        <row r="133">
          <cell r="A133">
            <v>36707</v>
          </cell>
          <cell r="B133">
            <v>0.85</v>
          </cell>
          <cell r="C133">
            <v>1.0085</v>
          </cell>
          <cell r="D133">
            <v>183.745</v>
          </cell>
          <cell r="E133">
            <v>0.93</v>
          </cell>
          <cell r="F133">
            <v>1.0092654599999999</v>
          </cell>
          <cell r="G133">
            <v>182.23599999999999</v>
          </cell>
          <cell r="H133">
            <v>-0.01</v>
          </cell>
          <cell r="I133">
            <v>0.99990000000000001</v>
          </cell>
          <cell r="K133">
            <v>1.8</v>
          </cell>
          <cell r="L133">
            <v>0.214</v>
          </cell>
          <cell r="M133">
            <v>1.00214</v>
          </cell>
          <cell r="N133">
            <v>2.168866</v>
          </cell>
          <cell r="O133">
            <v>1.0139174799999999</v>
          </cell>
          <cell r="Q133">
            <v>261.08032421000001</v>
          </cell>
          <cell r="R133">
            <v>98.672660736639301</v>
          </cell>
        </row>
        <row r="134">
          <cell r="A134">
            <v>36717</v>
          </cell>
          <cell r="C134" t="str">
            <v xml:space="preserve"> </v>
          </cell>
          <cell r="N134">
            <v>2.1747930000000002</v>
          </cell>
        </row>
        <row r="135">
          <cell r="A135">
            <v>36738</v>
          </cell>
          <cell r="B135">
            <v>1.57</v>
          </cell>
          <cell r="C135">
            <v>1.0157</v>
          </cell>
          <cell r="D135">
            <v>186.63399999999999</v>
          </cell>
          <cell r="E135">
            <v>2.2599999999999998</v>
          </cell>
          <cell r="F135">
            <v>1.0225915800000001</v>
          </cell>
          <cell r="G135">
            <v>186.35300000000001</v>
          </cell>
          <cell r="H135">
            <v>1.91</v>
          </cell>
          <cell r="I135">
            <v>1.0190999999999999</v>
          </cell>
          <cell r="K135">
            <v>1.7747999999999999</v>
          </cell>
          <cell r="L135">
            <v>0.1547</v>
          </cell>
          <cell r="M135">
            <v>1.001547</v>
          </cell>
          <cell r="N135">
            <v>2.187208</v>
          </cell>
          <cell r="O135">
            <v>1.0130600000000001</v>
          </cell>
          <cell r="Q135">
            <v>275.15056544999999</v>
          </cell>
          <cell r="R135">
            <v>100.22182151020455</v>
          </cell>
        </row>
        <row r="136">
          <cell r="A136">
            <v>36748</v>
          </cell>
          <cell r="C136" t="str">
            <v xml:space="preserve"> </v>
          </cell>
          <cell r="N136">
            <v>2.1931440000000002</v>
          </cell>
        </row>
        <row r="137">
          <cell r="A137">
            <v>36769</v>
          </cell>
          <cell r="B137">
            <v>2.39</v>
          </cell>
          <cell r="C137">
            <v>1.0239</v>
          </cell>
          <cell r="D137">
            <v>191.08699999999999</v>
          </cell>
          <cell r="E137">
            <v>1.82</v>
          </cell>
          <cell r="F137">
            <v>1.01820738</v>
          </cell>
          <cell r="G137">
            <v>189.74600000000001</v>
          </cell>
          <cell r="H137">
            <v>0.86</v>
          </cell>
          <cell r="I137">
            <v>1.0085999999999999</v>
          </cell>
          <cell r="J137">
            <v>1662.11</v>
          </cell>
          <cell r="K137">
            <v>1.8233999999999999</v>
          </cell>
          <cell r="L137">
            <v>0.20250000000000001</v>
          </cell>
          <cell r="M137">
            <v>1.0020249999999999</v>
          </cell>
          <cell r="N137">
            <v>2.2056640000000001</v>
          </cell>
          <cell r="O137">
            <v>1.01405437</v>
          </cell>
          <cell r="P137">
            <v>1</v>
          </cell>
          <cell r="Q137">
            <v>290.21459455000002</v>
          </cell>
          <cell r="R137">
            <v>102.61712304429844</v>
          </cell>
        </row>
        <row r="138">
          <cell r="A138">
            <v>36780</v>
          </cell>
          <cell r="C138" t="str">
            <v xml:space="preserve"> </v>
          </cell>
          <cell r="N138">
            <v>2.21225</v>
          </cell>
        </row>
        <row r="139">
          <cell r="A139">
            <v>36799</v>
          </cell>
          <cell r="B139">
            <v>1.1599999999999999</v>
          </cell>
          <cell r="C139">
            <v>1.0116000000000001</v>
          </cell>
          <cell r="D139">
            <v>193.297</v>
          </cell>
          <cell r="E139">
            <v>0.69</v>
          </cell>
          <cell r="F139">
            <v>1.00686707</v>
          </cell>
          <cell r="G139">
            <v>191.04900000000001</v>
          </cell>
          <cell r="H139">
            <v>0.04</v>
          </cell>
          <cell r="I139">
            <v>1.0004</v>
          </cell>
          <cell r="J139">
            <v>1665.93</v>
          </cell>
          <cell r="K139">
            <v>1.8436999999999999</v>
          </cell>
          <cell r="L139">
            <v>0.1038</v>
          </cell>
          <cell r="M139">
            <v>1.0010380000000001</v>
          </cell>
          <cell r="N139">
            <v>2.2236729999999998</v>
          </cell>
          <cell r="O139">
            <v>1.0122362199999999</v>
          </cell>
          <cell r="P139">
            <v>1.0122362199999999</v>
          </cell>
          <cell r="Q139">
            <v>305.42867267000003</v>
          </cell>
          <cell r="R139">
            <v>103.80748167161231</v>
          </cell>
        </row>
        <row r="140">
          <cell r="A140">
            <v>36809</v>
          </cell>
          <cell r="C140" t="str">
            <v xml:space="preserve"> </v>
          </cell>
          <cell r="N140">
            <v>2.2294550000000002</v>
          </cell>
        </row>
        <row r="141">
          <cell r="A141">
            <v>36830</v>
          </cell>
          <cell r="B141">
            <v>0.38400000000000001</v>
          </cell>
          <cell r="C141">
            <v>1.0038400000000001</v>
          </cell>
          <cell r="D141">
            <v>194.04</v>
          </cell>
          <cell r="E141">
            <v>0.37</v>
          </cell>
          <cell r="F141">
            <v>1.0037372600000001</v>
          </cell>
          <cell r="G141">
            <v>191.76300000000001</v>
          </cell>
          <cell r="H141">
            <v>0.02</v>
          </cell>
          <cell r="I141">
            <v>1.0002</v>
          </cell>
          <cell r="J141">
            <v>1668.26</v>
          </cell>
          <cell r="K141">
            <v>1.909</v>
          </cell>
          <cell r="L141">
            <v>0.13159999999999999</v>
          </cell>
          <cell r="M141">
            <v>1.0013160000000001</v>
          </cell>
          <cell r="N141">
            <v>2.241587</v>
          </cell>
          <cell r="O141">
            <v>1.01287781</v>
          </cell>
          <cell r="P141">
            <v>1.0252716057162781</v>
          </cell>
          <cell r="Q141">
            <v>321.71400487</v>
          </cell>
          <cell r="R141">
            <v>104.20610240123131</v>
          </cell>
        </row>
        <row r="142">
          <cell r="A142">
            <v>36840</v>
          </cell>
          <cell r="C142" t="str">
            <v xml:space="preserve"> </v>
          </cell>
          <cell r="N142">
            <v>2.2473879999999999</v>
          </cell>
        </row>
        <row r="143">
          <cell r="A143">
            <v>36860</v>
          </cell>
          <cell r="B143">
            <v>0.28999999999999998</v>
          </cell>
          <cell r="C143">
            <v>1.0028999999999999</v>
          </cell>
          <cell r="D143">
            <v>194.59899999999999</v>
          </cell>
          <cell r="E143">
            <v>0.39</v>
          </cell>
          <cell r="F143">
            <v>1.00387457</v>
          </cell>
          <cell r="G143">
            <v>192.506</v>
          </cell>
          <cell r="H143">
            <v>0.4</v>
          </cell>
          <cell r="I143">
            <v>1.004</v>
          </cell>
          <cell r="J143">
            <v>1673.6</v>
          </cell>
          <cell r="K143">
            <v>1.9596</v>
          </cell>
          <cell r="L143">
            <v>0.1197</v>
          </cell>
          <cell r="M143">
            <v>1.0011969999999999</v>
          </cell>
          <cell r="N143">
            <v>2.2590340000000002</v>
          </cell>
          <cell r="O143">
            <v>1.01219897</v>
          </cell>
          <cell r="P143">
            <v>1.0377788632762628</v>
          </cell>
          <cell r="Q143">
            <v>338.66553064999999</v>
          </cell>
          <cell r="R143">
            <v>104.50830009819487</v>
          </cell>
        </row>
        <row r="144">
          <cell r="A144">
            <v>36870</v>
          </cell>
          <cell r="C144" t="str">
            <v xml:space="preserve"> </v>
          </cell>
          <cell r="N144">
            <v>2.2654640000000001</v>
          </cell>
        </row>
        <row r="145">
          <cell r="A145">
            <v>36891</v>
          </cell>
          <cell r="B145">
            <v>0.63</v>
          </cell>
          <cell r="C145">
            <v>1.0063</v>
          </cell>
          <cell r="D145">
            <v>195.827</v>
          </cell>
          <cell r="E145">
            <v>0.76</v>
          </cell>
          <cell r="F145">
            <v>1.0076049600000001</v>
          </cell>
          <cell r="G145">
            <v>193.97</v>
          </cell>
          <cell r="H145">
            <v>0.62</v>
          </cell>
          <cell r="I145">
            <v>1.0062</v>
          </cell>
          <cell r="J145">
            <v>1683.47</v>
          </cell>
          <cell r="K145">
            <v>1.9554</v>
          </cell>
          <cell r="L145">
            <v>9.9099999999999994E-2</v>
          </cell>
          <cell r="M145">
            <v>1.000991</v>
          </cell>
          <cell r="N145">
            <v>2.2772039999999998</v>
          </cell>
          <cell r="O145">
            <v>1.0119816699999999</v>
          </cell>
          <cell r="P145">
            <v>1.0502131871490141</v>
          </cell>
          <cell r="Q145">
            <v>358.37903045000002</v>
          </cell>
          <cell r="R145">
            <v>105.16670238881349</v>
          </cell>
          <cell r="S145">
            <v>4.9262399999999928E-2</v>
          </cell>
          <cell r="T145">
            <v>1.0492623999999999</v>
          </cell>
        </row>
        <row r="146">
          <cell r="A146">
            <v>36901</v>
          </cell>
          <cell r="C146" t="str">
            <v xml:space="preserve"> </v>
          </cell>
          <cell r="N146">
            <v>2.2828369999999998</v>
          </cell>
        </row>
        <row r="147">
          <cell r="A147">
            <v>36922</v>
          </cell>
          <cell r="B147">
            <v>0.62</v>
          </cell>
          <cell r="C147">
            <v>1.0062</v>
          </cell>
          <cell r="D147">
            <v>197.04499999999999</v>
          </cell>
          <cell r="E147">
            <v>0.49</v>
          </cell>
          <cell r="F147">
            <v>1.0048976599999999</v>
          </cell>
          <cell r="G147">
            <v>194.92</v>
          </cell>
          <cell r="H147">
            <v>0</v>
          </cell>
          <cell r="I147">
            <v>1</v>
          </cell>
          <cell r="J147">
            <v>1693.07</v>
          </cell>
          <cell r="K147">
            <v>1.9711000000000001</v>
          </cell>
          <cell r="L147">
            <v>0.13689999999999999</v>
          </cell>
          <cell r="M147">
            <v>1.001369</v>
          </cell>
          <cell r="N147">
            <v>2.294648</v>
          </cell>
          <cell r="O147">
            <v>1.0126506900000001</v>
          </cell>
          <cell r="P147">
            <v>1.0634991086135483</v>
          </cell>
          <cell r="Q147">
            <v>376.62102195</v>
          </cell>
          <cell r="R147">
            <v>105.81873594362413</v>
          </cell>
        </row>
        <row r="148">
          <cell r="A148">
            <v>36934</v>
          </cell>
          <cell r="C148" t="str">
            <v xml:space="preserve"> </v>
          </cell>
          <cell r="N148">
            <v>2.3014239999999999</v>
          </cell>
        </row>
        <row r="149">
          <cell r="A149">
            <v>36950</v>
          </cell>
          <cell r="B149">
            <v>0.23</v>
          </cell>
          <cell r="C149">
            <v>1.0023</v>
          </cell>
          <cell r="D149">
            <v>197.49100000000001</v>
          </cell>
          <cell r="E149">
            <v>0.34</v>
          </cell>
          <cell r="F149">
            <v>1.0033859999999999</v>
          </cell>
          <cell r="G149">
            <v>195.58</v>
          </cell>
          <cell r="H149">
            <v>0</v>
          </cell>
          <cell r="I149">
            <v>1</v>
          </cell>
          <cell r="J149">
            <v>1700.86</v>
          </cell>
          <cell r="K149">
            <v>2.0451999999999999</v>
          </cell>
          <cell r="L149">
            <v>3.6799999999999999E-2</v>
          </cell>
          <cell r="M149">
            <v>1.0003679999999999</v>
          </cell>
          <cell r="N149">
            <v>2.3104909999999999</v>
          </cell>
          <cell r="O149">
            <v>1.01015835</v>
          </cell>
          <cell r="P149">
            <v>1.0743025047835328</v>
          </cell>
          <cell r="Q149">
            <v>395.68902155000001</v>
          </cell>
          <cell r="R149">
            <v>106.06211903629446</v>
          </cell>
        </row>
        <row r="150">
          <cell r="A150">
            <v>36962</v>
          </cell>
          <cell r="C150" t="str">
            <v xml:space="preserve"> </v>
          </cell>
          <cell r="N150">
            <v>2.3173140000000001</v>
          </cell>
        </row>
        <row r="151">
          <cell r="A151">
            <v>36981</v>
          </cell>
          <cell r="B151">
            <v>0.56000000000000005</v>
          </cell>
          <cell r="C151">
            <v>1.0056</v>
          </cell>
          <cell r="D151">
            <v>198.60599999999999</v>
          </cell>
          <cell r="E151">
            <v>0.8</v>
          </cell>
          <cell r="F151">
            <v>1.00803252</v>
          </cell>
          <cell r="G151">
            <v>197.15100000000001</v>
          </cell>
          <cell r="H151">
            <v>0</v>
          </cell>
          <cell r="I151">
            <v>1</v>
          </cell>
          <cell r="J151">
            <v>1707.32</v>
          </cell>
          <cell r="K151">
            <v>2.1616</v>
          </cell>
          <cell r="L151">
            <v>0.1724</v>
          </cell>
          <cell r="M151">
            <v>1.0017240000000001</v>
          </cell>
          <cell r="N151">
            <v>2.3281610000000001</v>
          </cell>
          <cell r="O151">
            <v>1.01257855</v>
          </cell>
          <cell r="P151">
            <v>1.0878156725550776</v>
          </cell>
          <cell r="Q151">
            <v>417.83683122999997</v>
          </cell>
          <cell r="R151">
            <v>106.65606690289772</v>
          </cell>
        </row>
        <row r="152">
          <cell r="A152">
            <v>36991</v>
          </cell>
          <cell r="C152" t="str">
            <v xml:space="preserve"> </v>
          </cell>
          <cell r="N152">
            <v>2.333888</v>
          </cell>
        </row>
        <row r="153">
          <cell r="A153">
            <v>37011</v>
          </cell>
          <cell r="B153">
            <v>1</v>
          </cell>
          <cell r="C153">
            <v>1.01</v>
          </cell>
          <cell r="D153">
            <v>200.59100000000001</v>
          </cell>
          <cell r="E153">
            <v>1.1299999999999999</v>
          </cell>
          <cell r="F153">
            <v>1.0112756199999999</v>
          </cell>
          <cell r="G153">
            <v>199.374</v>
          </cell>
          <cell r="H153">
            <v>0</v>
          </cell>
          <cell r="I153">
            <v>1</v>
          </cell>
          <cell r="J153">
            <v>1717.22</v>
          </cell>
          <cell r="K153">
            <v>2.1846999999999999</v>
          </cell>
          <cell r="L153">
            <v>0.15459999999999999</v>
          </cell>
          <cell r="M153">
            <v>1.001546</v>
          </cell>
          <cell r="N153">
            <v>2.3453870000000001</v>
          </cell>
          <cell r="O153">
            <v>1.01186373</v>
          </cell>
          <cell r="P153">
            <v>1.1007212239840394</v>
          </cell>
          <cell r="Q153">
            <v>438.90161884000003</v>
          </cell>
          <cell r="R153">
            <v>107.72262757192669</v>
          </cell>
        </row>
        <row r="154">
          <cell r="A154">
            <v>37021</v>
          </cell>
          <cell r="C154" t="str">
            <v xml:space="preserve"> </v>
          </cell>
          <cell r="N154">
            <v>2.3511579999999999</v>
          </cell>
        </row>
        <row r="155">
          <cell r="A155">
            <v>37042</v>
          </cell>
          <cell r="B155">
            <v>0.86</v>
          </cell>
          <cell r="C155">
            <v>1.0085999999999999</v>
          </cell>
          <cell r="D155">
            <v>202.32400000000001</v>
          </cell>
          <cell r="E155">
            <v>0.44</v>
          </cell>
          <cell r="F155">
            <v>1.0043987700000001</v>
          </cell>
          <cell r="G155">
            <v>200.251</v>
          </cell>
          <cell r="H155">
            <v>0</v>
          </cell>
          <cell r="I155">
            <v>1</v>
          </cell>
          <cell r="J155">
            <v>1724.26</v>
          </cell>
          <cell r="K155">
            <v>2.36</v>
          </cell>
          <cell r="L155">
            <v>0.1827</v>
          </cell>
          <cell r="M155">
            <v>1.001827</v>
          </cell>
          <cell r="N155">
            <v>2.3633229999999998</v>
          </cell>
          <cell r="O155">
            <v>1.0133677000000001</v>
          </cell>
          <cell r="P155">
            <v>1.1154353350898909</v>
          </cell>
          <cell r="Q155">
            <v>463.16502593000001</v>
          </cell>
          <cell r="R155">
            <v>108.64904216904526</v>
          </cell>
        </row>
        <row r="156">
          <cell r="A156">
            <v>37053</v>
          </cell>
          <cell r="C156" t="str">
            <v xml:space="preserve"> </v>
          </cell>
          <cell r="N156">
            <v>2.36972</v>
          </cell>
        </row>
        <row r="157">
          <cell r="A157">
            <v>37072</v>
          </cell>
          <cell r="B157">
            <v>0.98</v>
          </cell>
          <cell r="C157">
            <v>1.0098</v>
          </cell>
          <cell r="D157">
            <v>204.31</v>
          </cell>
          <cell r="E157">
            <v>1.46</v>
          </cell>
          <cell r="F157">
            <v>1.0145617300000001</v>
          </cell>
          <cell r="G157">
            <v>203.167</v>
          </cell>
          <cell r="H157">
            <v>0</v>
          </cell>
          <cell r="I157">
            <v>1</v>
          </cell>
          <cell r="J157">
            <v>1733.23</v>
          </cell>
          <cell r="K157">
            <v>2.3048999999999999</v>
          </cell>
          <cell r="L157">
            <v>0.14580000000000001</v>
          </cell>
          <cell r="M157">
            <v>1.001458</v>
          </cell>
          <cell r="N157">
            <v>2.380811</v>
          </cell>
          <cell r="O157">
            <v>1.01273316</v>
          </cell>
          <cell r="P157">
            <v>1.129638351681244</v>
          </cell>
          <cell r="Q157">
            <v>489.08894893000002</v>
          </cell>
          <cell r="R157">
            <v>109.71380278230191</v>
          </cell>
        </row>
        <row r="158">
          <cell r="A158">
            <v>37082</v>
          </cell>
          <cell r="C158" t="str">
            <v xml:space="preserve"> </v>
          </cell>
          <cell r="N158">
            <v>2.3868049999999998</v>
          </cell>
          <cell r="Q158">
            <v>1.0535020651095208</v>
          </cell>
        </row>
        <row r="159">
          <cell r="A159">
            <v>37103</v>
          </cell>
          <cell r="B159">
            <v>1.48</v>
          </cell>
          <cell r="C159">
            <v>1.0147999999999999</v>
          </cell>
          <cell r="D159">
            <v>207.34100000000001</v>
          </cell>
          <cell r="E159">
            <v>1.62</v>
          </cell>
          <cell r="F159">
            <v>1.01615912</v>
          </cell>
          <cell r="G159">
            <v>206.45</v>
          </cell>
          <cell r="H159">
            <v>0</v>
          </cell>
          <cell r="I159">
            <v>1</v>
          </cell>
          <cell r="J159">
            <v>1756.28</v>
          </cell>
          <cell r="K159">
            <v>2.4312999999999998</v>
          </cell>
          <cell r="L159">
            <v>0.24410000000000001</v>
          </cell>
          <cell r="M159">
            <v>1.0024409999999999</v>
          </cell>
          <cell r="N159">
            <v>2.3994749999999998</v>
          </cell>
          <cell r="O159">
            <v>1.01497982</v>
          </cell>
          <cell r="P159">
            <v>1.1465601308545257</v>
          </cell>
          <cell r="Q159">
            <v>515.25621772</v>
          </cell>
          <cell r="R159">
            <v>111.33756706347997</v>
          </cell>
        </row>
        <row r="160">
          <cell r="A160">
            <v>37113</v>
          </cell>
          <cell r="C160" t="str">
            <v xml:space="preserve"> </v>
          </cell>
          <cell r="N160">
            <v>2.4055309999999999</v>
          </cell>
          <cell r="Q160">
            <v>1.0581241848036753</v>
          </cell>
        </row>
        <row r="161">
          <cell r="A161">
            <v>37134</v>
          </cell>
          <cell r="B161">
            <v>1.38</v>
          </cell>
          <cell r="C161">
            <v>1.0138</v>
          </cell>
          <cell r="D161">
            <v>210.21100000000001</v>
          </cell>
          <cell r="E161">
            <v>0.9</v>
          </cell>
          <cell r="F161">
            <v>1.0090336600000001</v>
          </cell>
          <cell r="G161">
            <v>208.315</v>
          </cell>
          <cell r="H161">
            <v>0</v>
          </cell>
          <cell r="I161">
            <v>1</v>
          </cell>
          <cell r="J161">
            <v>1768.57</v>
          </cell>
          <cell r="K161">
            <v>2.5402999999999998</v>
          </cell>
          <cell r="L161">
            <v>0.34360000000000002</v>
          </cell>
          <cell r="M161">
            <v>1.003436</v>
          </cell>
          <cell r="N161">
            <v>2.4182990000000002</v>
          </cell>
          <cell r="O161">
            <v>1.01600001</v>
          </cell>
          <cell r="P161">
            <v>1.1649051044137992</v>
          </cell>
          <cell r="Q161">
            <v>545.20506534000003</v>
          </cell>
          <cell r="R161">
            <v>112.87402548895599</v>
          </cell>
        </row>
        <row r="162">
          <cell r="A162">
            <v>37144</v>
          </cell>
          <cell r="C162" t="str">
            <v xml:space="preserve"> </v>
          </cell>
          <cell r="N162">
            <v>2.4244029999999999</v>
          </cell>
          <cell r="Q162">
            <v>1.0568</v>
          </cell>
        </row>
        <row r="163">
          <cell r="A163">
            <v>37162</v>
          </cell>
        </row>
        <row r="164">
          <cell r="A164">
            <v>37164</v>
          </cell>
          <cell r="B164">
            <v>0.31</v>
          </cell>
          <cell r="C164">
            <v>1.0031000000000001</v>
          </cell>
          <cell r="D164">
            <v>210.85300000000001</v>
          </cell>
          <cell r="E164">
            <v>0.38</v>
          </cell>
          <cell r="F164">
            <v>1.0038211399999999</v>
          </cell>
          <cell r="G164">
            <v>209.11099999999999</v>
          </cell>
          <cell r="H164">
            <v>0</v>
          </cell>
          <cell r="I164">
            <v>1</v>
          </cell>
          <cell r="J164">
            <v>1773.52</v>
          </cell>
          <cell r="K164">
            <v>2.6713</v>
          </cell>
          <cell r="L164">
            <v>0.16270000000000001</v>
          </cell>
          <cell r="M164">
            <v>1.001627</v>
          </cell>
          <cell r="N164">
            <v>2.4366569999999999</v>
          </cell>
          <cell r="O164">
            <v>1.0132431099999999</v>
          </cell>
          <cell r="P164">
            <v>1.1803320708511125</v>
          </cell>
          <cell r="Q164">
            <v>576.19432343999995</v>
          </cell>
          <cell r="R164">
            <v>113.22393496797177</v>
          </cell>
        </row>
        <row r="165">
          <cell r="A165">
            <v>37174</v>
          </cell>
          <cell r="C165" t="str">
            <v xml:space="preserve"> </v>
          </cell>
          <cell r="N165">
            <v>2.4430860000000001</v>
          </cell>
          <cell r="Q165">
            <v>1.0544</v>
          </cell>
        </row>
        <row r="166">
          <cell r="A166">
            <v>37195</v>
          </cell>
          <cell r="B166">
            <v>1.18</v>
          </cell>
          <cell r="C166">
            <v>1.0118</v>
          </cell>
          <cell r="D166">
            <v>213.339</v>
          </cell>
          <cell r="E166">
            <v>1.45</v>
          </cell>
          <cell r="F166">
            <v>1.0144612200000001</v>
          </cell>
          <cell r="G166">
            <v>212.13499999999999</v>
          </cell>
          <cell r="H166">
            <v>0</v>
          </cell>
          <cell r="I166">
            <v>1</v>
          </cell>
          <cell r="J166">
            <v>1788.24</v>
          </cell>
          <cell r="K166">
            <v>2.7071000000000001</v>
          </cell>
          <cell r="L166">
            <v>0.2913</v>
          </cell>
          <cell r="M166">
            <v>1.0029129999999999</v>
          </cell>
          <cell r="N166">
            <v>2.4567060000000001</v>
          </cell>
          <cell r="O166">
            <v>1.01534938</v>
          </cell>
          <cell r="P166">
            <v>1.1984494363327931</v>
          </cell>
          <cell r="Q166">
            <v>607.539294635136</v>
          </cell>
          <cell r="R166">
            <v>114.55997740059384</v>
          </cell>
        </row>
        <row r="167">
          <cell r="A167">
            <v>37205</v>
          </cell>
          <cell r="C167" t="str">
            <v xml:space="preserve"> </v>
          </cell>
          <cell r="N167">
            <v>2.4632200000000002</v>
          </cell>
        </row>
        <row r="168">
          <cell r="A168">
            <v>37225</v>
          </cell>
          <cell r="B168">
            <v>1.1000000000000001</v>
          </cell>
          <cell r="C168">
            <v>1.0109999999999999</v>
          </cell>
          <cell r="D168">
            <v>215.685</v>
          </cell>
          <cell r="E168">
            <v>0.76</v>
          </cell>
          <cell r="F168">
            <v>1.00764136</v>
          </cell>
          <cell r="G168">
            <v>213.756</v>
          </cell>
          <cell r="H168">
            <v>0</v>
          </cell>
          <cell r="I168">
            <v>1</v>
          </cell>
          <cell r="J168">
            <v>1800.94</v>
          </cell>
          <cell r="K168">
            <v>2.5287000000000002</v>
          </cell>
          <cell r="L168">
            <v>0.1928</v>
          </cell>
          <cell r="M168">
            <v>1.0019279999999999</v>
          </cell>
          <cell r="N168">
            <v>2.4762970000000002</v>
          </cell>
          <cell r="O168">
            <v>1.01393438</v>
          </cell>
          <cell r="P168">
            <v>1.2151490861894401</v>
          </cell>
          <cell r="Q168">
            <v>640.95679861999997</v>
          </cell>
          <cell r="R168">
            <v>115.82013715200036</v>
          </cell>
        </row>
        <row r="169">
          <cell r="A169">
            <v>37235</v>
          </cell>
          <cell r="C169" t="str">
            <v xml:space="preserve"> </v>
          </cell>
          <cell r="N169">
            <v>2.4828619999999999</v>
          </cell>
        </row>
        <row r="170">
          <cell r="A170">
            <v>37256</v>
          </cell>
          <cell r="B170">
            <v>0.22</v>
          </cell>
          <cell r="C170">
            <v>1.0022</v>
          </cell>
          <cell r="D170">
            <v>216.16300000000001</v>
          </cell>
          <cell r="E170">
            <v>0.18</v>
          </cell>
          <cell r="F170">
            <v>1.0017824099999999</v>
          </cell>
          <cell r="G170">
            <v>214.137</v>
          </cell>
          <cell r="H170">
            <v>0</v>
          </cell>
          <cell r="I170">
            <v>1</v>
          </cell>
          <cell r="J170">
            <v>1812.65</v>
          </cell>
          <cell r="K170">
            <v>2.3203999999999998</v>
          </cell>
          <cell r="L170">
            <v>0.1983</v>
          </cell>
          <cell r="M170">
            <v>1.0019830000000001</v>
          </cell>
          <cell r="N170">
            <v>2.496705</v>
          </cell>
          <cell r="O170">
            <v>1.0139354199999999</v>
          </cell>
          <cell r="P170">
            <v>1.232082699068106</v>
          </cell>
          <cell r="Q170">
            <v>676.07404995000002</v>
          </cell>
          <cell r="R170">
            <v>116.07494145373475</v>
          </cell>
          <cell r="S170">
            <v>1.8195399999999973E-2</v>
          </cell>
          <cell r="T170">
            <v>1.0181954</v>
          </cell>
        </row>
        <row r="171">
          <cell r="A171">
            <v>37266</v>
          </cell>
          <cell r="C171" t="str">
            <v xml:space="preserve"> </v>
          </cell>
          <cell r="N171">
            <v>2.503323</v>
          </cell>
        </row>
        <row r="172">
          <cell r="A172">
            <v>37287</v>
          </cell>
          <cell r="B172">
            <v>0.36</v>
          </cell>
          <cell r="C172">
            <v>1.0036</v>
          </cell>
          <cell r="D172">
            <v>216.94399999999999</v>
          </cell>
          <cell r="E172">
            <v>0.19</v>
          </cell>
          <cell r="F172">
            <v>1.0018586199999999</v>
          </cell>
          <cell r="G172">
            <v>214.535</v>
          </cell>
          <cell r="H172">
            <v>0</v>
          </cell>
          <cell r="I172">
            <v>1</v>
          </cell>
          <cell r="J172">
            <v>1822.08</v>
          </cell>
          <cell r="K172">
            <v>2.4182999999999999</v>
          </cell>
          <cell r="L172">
            <v>0.2591</v>
          </cell>
          <cell r="M172">
            <v>1.002591</v>
          </cell>
          <cell r="N172">
            <v>2.5172789999999998</v>
          </cell>
          <cell r="O172">
            <v>1.01533959</v>
          </cell>
          <cell r="P172">
            <v>1.2509823425179041</v>
          </cell>
          <cell r="Q172">
            <v>714.34820022999997</v>
          </cell>
          <cell r="R172">
            <v>116.4928112429682</v>
          </cell>
        </row>
        <row r="173">
          <cell r="A173">
            <v>37297</v>
          </cell>
          <cell r="C173" t="str">
            <v xml:space="preserve"> </v>
          </cell>
          <cell r="N173">
            <v>2.5239530000000001</v>
          </cell>
        </row>
        <row r="174">
          <cell r="A174">
            <v>37315</v>
          </cell>
          <cell r="B174">
            <v>0.06</v>
          </cell>
          <cell r="C174">
            <v>1.0005999999999999</v>
          </cell>
          <cell r="D174">
            <v>217.07400000000001</v>
          </cell>
          <cell r="E174">
            <v>0.18</v>
          </cell>
          <cell r="F174">
            <v>1.0018272100000001</v>
          </cell>
          <cell r="G174">
            <v>214.92699999999999</v>
          </cell>
          <cell r="H174">
            <v>0</v>
          </cell>
          <cell r="I174">
            <v>1</v>
          </cell>
          <cell r="J174">
            <v>1828.64</v>
          </cell>
          <cell r="K174">
            <v>2.3481999999999998</v>
          </cell>
          <cell r="L174">
            <v>0.1171</v>
          </cell>
          <cell r="M174">
            <v>1.001171</v>
          </cell>
          <cell r="N174">
            <v>2.536009</v>
          </cell>
          <cell r="O174">
            <v>1.0124821500000001</v>
          </cell>
          <cell r="P174">
            <v>1.266597291764564</v>
          </cell>
          <cell r="Q174">
            <v>752.13798994000001</v>
          </cell>
          <cell r="R174">
            <v>116.56270692971397</v>
          </cell>
        </row>
        <row r="175">
          <cell r="A175">
            <v>37325</v>
          </cell>
          <cell r="C175" t="str">
            <v xml:space="preserve"> </v>
          </cell>
          <cell r="N175">
            <v>2.542732</v>
          </cell>
        </row>
        <row r="176">
          <cell r="A176">
            <v>37346</v>
          </cell>
          <cell r="B176">
            <v>0.09</v>
          </cell>
          <cell r="C176">
            <v>1.0008999999999999</v>
          </cell>
          <cell r="D176">
            <v>217.27600000000001</v>
          </cell>
          <cell r="E176">
            <v>0.11</v>
          </cell>
          <cell r="F176">
            <v>1.0011306200000001</v>
          </cell>
          <cell r="G176">
            <v>215.17</v>
          </cell>
          <cell r="H176">
            <v>0</v>
          </cell>
          <cell r="I176">
            <v>1</v>
          </cell>
          <cell r="J176">
            <v>1839.61</v>
          </cell>
          <cell r="K176">
            <v>2.3235999999999999</v>
          </cell>
          <cell r="L176">
            <v>0.17580000000000001</v>
          </cell>
          <cell r="M176">
            <v>1.0017579999999999</v>
          </cell>
          <cell r="N176">
            <v>2.556908</v>
          </cell>
          <cell r="O176">
            <v>1.0144062212</v>
          </cell>
          <cell r="P176">
            <v>1.2848441725210453</v>
          </cell>
          <cell r="Q176">
            <v>795.46667075000005</v>
          </cell>
          <cell r="R176">
            <v>217.27600000000001</v>
          </cell>
        </row>
        <row r="177">
          <cell r="A177">
            <v>37356</v>
          </cell>
          <cell r="C177" t="str">
            <v xml:space="preserve"> </v>
          </cell>
          <cell r="N177">
            <v>2.5633940000000002</v>
          </cell>
        </row>
        <row r="178">
          <cell r="A178">
            <v>37376</v>
          </cell>
          <cell r="B178">
            <v>0.56000000000000005</v>
          </cell>
          <cell r="C178">
            <v>1.0056</v>
          </cell>
          <cell r="D178">
            <v>218.48599999999999</v>
          </cell>
          <cell r="E178">
            <v>0.7</v>
          </cell>
          <cell r="F178">
            <v>1.0069851700000001</v>
          </cell>
          <cell r="G178">
            <v>216.673</v>
          </cell>
          <cell r="H178">
            <v>0</v>
          </cell>
          <cell r="I178">
            <v>1</v>
          </cell>
          <cell r="J178">
            <v>1854.33</v>
          </cell>
          <cell r="K178">
            <v>2.3624999999999998</v>
          </cell>
          <cell r="L178">
            <v>0.23569999999999999</v>
          </cell>
          <cell r="M178">
            <v>1.0023569999999999</v>
          </cell>
          <cell r="N178">
            <v>2.5763500000000001</v>
          </cell>
          <cell r="O178">
            <v>1.0141655924999999</v>
          </cell>
          <cell r="P178">
            <v>1.3030447514949781</v>
          </cell>
          <cell r="Q178">
            <v>837.71068793999996</v>
          </cell>
          <cell r="R178">
            <v>218.48599999999999</v>
          </cell>
        </row>
        <row r="179">
          <cell r="A179">
            <v>37386</v>
          </cell>
          <cell r="C179" t="str">
            <v xml:space="preserve"> </v>
          </cell>
          <cell r="N179">
            <v>2.5828540000000002</v>
          </cell>
        </row>
        <row r="180">
          <cell r="A180">
            <v>37407</v>
          </cell>
          <cell r="B180">
            <v>0.83</v>
          </cell>
          <cell r="C180">
            <v>1.0083</v>
          </cell>
          <cell r="D180">
            <v>220.292</v>
          </cell>
          <cell r="E180">
            <v>1.1100000000000001</v>
          </cell>
          <cell r="F180">
            <v>1.01106275</v>
          </cell>
          <cell r="G180">
            <v>219.07</v>
          </cell>
          <cell r="H180">
            <v>0</v>
          </cell>
          <cell r="I180">
            <v>1</v>
          </cell>
          <cell r="J180">
            <v>1858.22</v>
          </cell>
          <cell r="K180">
            <v>2.5219999999999998</v>
          </cell>
          <cell r="L180">
            <v>0.2102</v>
          </cell>
          <cell r="M180">
            <v>1.002102</v>
          </cell>
          <cell r="N180">
            <v>2.5965639999999999</v>
          </cell>
          <cell r="O180">
            <v>1.0141481910000001</v>
          </cell>
          <cell r="P180">
            <v>1.3214804775206768</v>
          </cell>
          <cell r="Q180">
            <v>883.85594143000003</v>
          </cell>
          <cell r="R180">
            <v>220.292</v>
          </cell>
        </row>
        <row r="181">
          <cell r="A181">
            <v>37417</v>
          </cell>
          <cell r="C181" t="str">
            <v xml:space="preserve"> </v>
          </cell>
          <cell r="N181">
            <v>2.6031179999999998</v>
          </cell>
        </row>
        <row r="182">
          <cell r="A182">
            <v>37437</v>
          </cell>
          <cell r="B182">
            <v>1.54</v>
          </cell>
          <cell r="C182">
            <v>1.0154000000000001</v>
          </cell>
          <cell r="D182">
            <v>223.68799999999999</v>
          </cell>
          <cell r="E182">
            <v>1.74</v>
          </cell>
          <cell r="F182">
            <v>1.01735518</v>
          </cell>
          <cell r="G182">
            <v>222.87200000000001</v>
          </cell>
          <cell r="H182">
            <v>0</v>
          </cell>
          <cell r="I182">
            <v>1</v>
          </cell>
          <cell r="J182">
            <v>1866.02</v>
          </cell>
          <cell r="K182">
            <v>2.8443999999999998</v>
          </cell>
          <cell r="L182">
            <v>0.15820000000000001</v>
          </cell>
          <cell r="M182">
            <v>1.001582</v>
          </cell>
          <cell r="N182">
            <v>2.6162740000000002</v>
          </cell>
          <cell r="O182">
            <v>1.0139615315999999</v>
          </cell>
          <cell r="P182">
            <v>1.3399303689663646</v>
          </cell>
          <cell r="Q182">
            <v>934.18983630000002</v>
          </cell>
          <cell r="R182">
            <v>223.68799999999999</v>
          </cell>
        </row>
        <row r="183">
          <cell r="A183">
            <v>37447</v>
          </cell>
          <cell r="C183" t="str">
            <v xml:space="preserve"> </v>
          </cell>
          <cell r="N183">
            <v>2.623176</v>
          </cell>
        </row>
        <row r="184">
          <cell r="A184">
            <v>37468</v>
          </cell>
          <cell r="B184">
            <v>1.95</v>
          </cell>
          <cell r="C184">
            <v>1.0195000000000001</v>
          </cell>
          <cell r="D184">
            <v>228.05699999999999</v>
          </cell>
          <cell r="E184">
            <v>2.0499999999999998</v>
          </cell>
          <cell r="F184">
            <v>1.0205005599999999</v>
          </cell>
          <cell r="G184">
            <v>227.441</v>
          </cell>
          <cell r="H184">
            <v>0</v>
          </cell>
          <cell r="I184">
            <v>1</v>
          </cell>
          <cell r="J184">
            <v>1888.23</v>
          </cell>
          <cell r="K184">
            <v>3.4285000000000001</v>
          </cell>
          <cell r="L184">
            <v>0.2656</v>
          </cell>
          <cell r="M184">
            <v>1.002656</v>
          </cell>
          <cell r="N184">
            <v>2.6378010000000001</v>
          </cell>
          <cell r="O184">
            <v>1.0146921169000001</v>
          </cell>
          <cell r="P184">
            <v>1.3596167825850787</v>
          </cell>
          <cell r="Q184">
            <v>984.36983912999995</v>
          </cell>
          <cell r="R184">
            <v>228.05699999999999</v>
          </cell>
        </row>
        <row r="185">
          <cell r="A185">
            <v>37478</v>
          </cell>
          <cell r="C185" t="str">
            <v xml:space="preserve"> </v>
          </cell>
          <cell r="N185">
            <v>2.6447940000000001</v>
          </cell>
        </row>
        <row r="186">
          <cell r="A186">
            <v>37499</v>
          </cell>
          <cell r="B186">
            <v>2.3199999999999998</v>
          </cell>
          <cell r="C186">
            <v>1.0232000000000001</v>
          </cell>
          <cell r="D186">
            <v>233.34800000000001</v>
          </cell>
          <cell r="E186">
            <v>2.36</v>
          </cell>
          <cell r="F186">
            <v>1.0236413</v>
          </cell>
          <cell r="G186">
            <v>232.81800000000001</v>
          </cell>
          <cell r="H186">
            <v>0</v>
          </cell>
          <cell r="I186">
            <v>1</v>
          </cell>
          <cell r="J186">
            <v>1900.5</v>
          </cell>
          <cell r="K186">
            <v>3.0223</v>
          </cell>
          <cell r="L186">
            <v>0.24809999999999999</v>
          </cell>
          <cell r="M186">
            <v>1.002481</v>
          </cell>
          <cell r="N186">
            <v>2.6595390000000001</v>
          </cell>
          <cell r="O186">
            <v>1.0150961006999999</v>
          </cell>
          <cell r="P186">
            <v>1.3801416944483929</v>
          </cell>
          <cell r="Q186">
            <v>1041.06191769</v>
          </cell>
          <cell r="R186">
            <v>233.34800000000001</v>
          </cell>
        </row>
        <row r="187">
          <cell r="A187">
            <v>37509</v>
          </cell>
          <cell r="C187" t="str">
            <v xml:space="preserve"> </v>
          </cell>
          <cell r="N187">
            <v>2.6665899999999998</v>
          </cell>
        </row>
        <row r="188">
          <cell r="A188">
            <v>37527</v>
          </cell>
          <cell r="B188">
            <v>0</v>
          </cell>
          <cell r="C188" t="str">
            <v xml:space="preserve"> </v>
          </cell>
          <cell r="E188">
            <v>0</v>
          </cell>
          <cell r="H188">
            <v>0</v>
          </cell>
          <cell r="I188">
            <v>1</v>
          </cell>
          <cell r="K188">
            <v>3.0223</v>
          </cell>
          <cell r="L188">
            <v>0</v>
          </cell>
          <cell r="M188">
            <v>1</v>
          </cell>
          <cell r="N188">
            <v>2.6665899999999998</v>
          </cell>
          <cell r="O188">
            <v>1</v>
          </cell>
          <cell r="P188">
            <v>0</v>
          </cell>
          <cell r="Q188">
            <v>1041.06191769</v>
          </cell>
        </row>
        <row r="189">
          <cell r="A189">
            <v>37529</v>
          </cell>
          <cell r="B189">
            <v>2.4</v>
          </cell>
          <cell r="C189">
            <v>1.024</v>
          </cell>
          <cell r="D189">
            <v>238.94300000000001</v>
          </cell>
          <cell r="E189">
            <v>2.64</v>
          </cell>
          <cell r="F189">
            <v>1.0264369600000001</v>
          </cell>
          <cell r="G189">
            <v>238.97300000000001</v>
          </cell>
          <cell r="H189">
            <v>0</v>
          </cell>
          <cell r="I189">
            <v>1</v>
          </cell>
          <cell r="J189">
            <v>1914.18</v>
          </cell>
          <cell r="K189">
            <v>3.8948999999999998</v>
          </cell>
          <cell r="L189">
            <v>0.19550000000000001</v>
          </cell>
          <cell r="M189">
            <v>1.0019549999999999</v>
          </cell>
          <cell r="N189">
            <v>2.6807470000000002</v>
          </cell>
          <cell r="O189">
            <v>1.0131504179999999</v>
          </cell>
          <cell r="P189">
            <v>1.3982911346296174</v>
          </cell>
          <cell r="Q189">
            <v>1094.8827985600001</v>
          </cell>
          <cell r="R189">
            <v>238.94300000000001</v>
          </cell>
        </row>
        <row r="190">
          <cell r="A190">
            <v>37539</v>
          </cell>
          <cell r="C190" t="str">
            <v xml:space="preserve"> </v>
          </cell>
          <cell r="D190" t="str">
            <v xml:space="preserve"> </v>
          </cell>
          <cell r="N190">
            <v>2.6878540000000002</v>
          </cell>
        </row>
        <row r="191">
          <cell r="A191">
            <v>37560</v>
          </cell>
          <cell r="B191">
            <v>3.87</v>
          </cell>
          <cell r="C191">
            <v>1.0387</v>
          </cell>
          <cell r="D191">
            <v>248.19900000000001</v>
          </cell>
          <cell r="E191">
            <v>4.21</v>
          </cell>
          <cell r="F191">
            <v>1.0421344699999999</v>
          </cell>
          <cell r="G191">
            <v>249.042</v>
          </cell>
          <cell r="H191">
            <v>0</v>
          </cell>
          <cell r="I191">
            <v>1</v>
          </cell>
          <cell r="J191">
            <v>1939.26</v>
          </cell>
          <cell r="K191">
            <v>3.645</v>
          </cell>
          <cell r="L191">
            <v>0.27679999999999999</v>
          </cell>
          <cell r="M191">
            <v>1.0027680000000001</v>
          </cell>
          <cell r="N191">
            <v>2.702839</v>
          </cell>
          <cell r="O191">
            <v>1.0163579061000001</v>
          </cell>
          <cell r="P191">
            <v>1.4211642497103514</v>
          </cell>
          <cell r="Q191">
            <v>1156.0610812800001</v>
          </cell>
          <cell r="R191">
            <v>248.19900000000001</v>
          </cell>
        </row>
        <row r="192">
          <cell r="A192">
            <v>37570</v>
          </cell>
          <cell r="C192" t="str">
            <v xml:space="preserve"> </v>
          </cell>
          <cell r="D192" t="str">
            <v xml:space="preserve"> </v>
          </cell>
          <cell r="N192">
            <v>2.7100040000000001</v>
          </cell>
        </row>
        <row r="193">
          <cell r="A193">
            <v>37590</v>
          </cell>
          <cell r="B193">
            <v>5.19</v>
          </cell>
          <cell r="C193">
            <v>1.0519000000000001</v>
          </cell>
          <cell r="D193">
            <v>261.08</v>
          </cell>
          <cell r="E193">
            <v>5.84</v>
          </cell>
          <cell r="F193">
            <v>1.0583757</v>
          </cell>
          <cell r="G193">
            <v>263.58</v>
          </cell>
          <cell r="H193">
            <v>0</v>
          </cell>
          <cell r="I193">
            <v>1</v>
          </cell>
          <cell r="J193">
            <v>1997.83</v>
          </cell>
          <cell r="K193">
            <v>3.6364999999999998</v>
          </cell>
          <cell r="L193">
            <v>0.26440000000000002</v>
          </cell>
          <cell r="M193">
            <v>1.0026440000000001</v>
          </cell>
          <cell r="N193">
            <v>2.7243919999999999</v>
          </cell>
          <cell r="O193">
            <v>1.0161743476</v>
          </cell>
          <cell r="P193">
            <v>1.4441506542818598</v>
          </cell>
          <cell r="Q193">
            <v>1220.0269161000001</v>
          </cell>
          <cell r="R193">
            <v>261.08</v>
          </cell>
        </row>
        <row r="194">
          <cell r="A194">
            <v>37600</v>
          </cell>
          <cell r="C194" t="str">
            <v xml:space="preserve"> </v>
          </cell>
          <cell r="D194" t="str">
            <v xml:space="preserve"> </v>
          </cell>
          <cell r="N194">
            <v>2.7316150000000001</v>
          </cell>
        </row>
        <row r="195">
          <cell r="A195">
            <v>37621</v>
          </cell>
          <cell r="B195">
            <v>3.75</v>
          </cell>
          <cell r="C195">
            <v>1.0375000000000001</v>
          </cell>
          <cell r="D195">
            <v>270.69200000000001</v>
          </cell>
          <cell r="E195">
            <v>2.7</v>
          </cell>
          <cell r="F195">
            <v>1.0269823199999999</v>
          </cell>
          <cell r="G195">
            <v>270.69200000000001</v>
          </cell>
          <cell r="H195">
            <v>0</v>
          </cell>
          <cell r="I195">
            <v>1</v>
          </cell>
          <cell r="J195">
            <v>2039.78</v>
          </cell>
          <cell r="K195">
            <v>3.5333000000000001</v>
          </cell>
          <cell r="L195">
            <v>0.3609</v>
          </cell>
          <cell r="M195">
            <v>1.003609</v>
          </cell>
          <cell r="N195">
            <v>2.7468439999999998</v>
          </cell>
          <cell r="O195">
            <v>1.0165271972000001</v>
          </cell>
          <cell r="P195">
            <v>1.4680184169316852</v>
          </cell>
          <cell r="Q195">
            <v>1289.96632355</v>
          </cell>
          <cell r="R195">
            <v>270.86700000000002</v>
          </cell>
          <cell r="S195">
            <v>-4.2902000000000218E-3</v>
          </cell>
          <cell r="T195">
            <v>0.99570979999999998</v>
          </cell>
        </row>
        <row r="196">
          <cell r="A196">
            <v>37631</v>
          </cell>
          <cell r="C196" t="str">
            <v xml:space="preserve"> </v>
          </cell>
          <cell r="D196" t="str">
            <v xml:space="preserve"> </v>
          </cell>
          <cell r="N196">
            <v>2.7547489999999999</v>
          </cell>
        </row>
        <row r="197">
          <cell r="A197">
            <v>37652</v>
          </cell>
          <cell r="B197">
            <v>2.33</v>
          </cell>
          <cell r="C197">
            <v>1.0233000000000001</v>
          </cell>
          <cell r="D197">
            <v>277.173</v>
          </cell>
          <cell r="E197">
            <v>2.17</v>
          </cell>
          <cell r="F197">
            <v>1.0217442699999999</v>
          </cell>
          <cell r="G197">
            <v>276.57799999999997</v>
          </cell>
          <cell r="H197">
            <v>0</v>
          </cell>
          <cell r="I197">
            <v>1</v>
          </cell>
          <cell r="J197">
            <v>2085.6799999999998</v>
          </cell>
          <cell r="K197">
            <v>3.5257999999999998</v>
          </cell>
          <cell r="L197">
            <v>0.48780000000000001</v>
          </cell>
          <cell r="M197">
            <v>1.0048779999999999</v>
          </cell>
          <cell r="N197">
            <v>2.7715700000000001</v>
          </cell>
          <cell r="O197">
            <v>1.0196971382</v>
          </cell>
          <cell r="P197">
            <v>1.4969341785701338</v>
          </cell>
          <cell r="Q197">
            <v>1367.7132496300001</v>
          </cell>
          <cell r="R197">
            <v>277.173</v>
          </cell>
        </row>
        <row r="198">
          <cell r="A198">
            <v>37662</v>
          </cell>
          <cell r="C198" t="str">
            <v xml:space="preserve"> </v>
          </cell>
          <cell r="D198" t="str">
            <v xml:space="preserve"> </v>
          </cell>
          <cell r="N198">
            <v>2.7796159999999999</v>
          </cell>
        </row>
        <row r="199">
          <cell r="A199">
            <v>37680</v>
          </cell>
          <cell r="B199">
            <v>2.2799999999999998</v>
          </cell>
          <cell r="C199">
            <v>1.0227999999999999</v>
          </cell>
          <cell r="D199">
            <v>283.50599999999997</v>
          </cell>
          <cell r="E199">
            <v>1.59</v>
          </cell>
          <cell r="F199">
            <v>1.01593041</v>
          </cell>
          <cell r="G199">
            <v>280.98399999999998</v>
          </cell>
          <cell r="H199">
            <v>0</v>
          </cell>
          <cell r="I199">
            <v>1</v>
          </cell>
          <cell r="J199">
            <v>2118.4299999999998</v>
          </cell>
          <cell r="K199">
            <v>3.5632000000000001</v>
          </cell>
          <cell r="L199">
            <v>0.41160000000000002</v>
          </cell>
          <cell r="M199">
            <v>1.004116</v>
          </cell>
          <cell r="N199">
            <v>2.7941579999999999</v>
          </cell>
          <cell r="O199">
            <v>1.0182748954</v>
          </cell>
          <cell r="P199">
            <v>1.5242904941041879</v>
          </cell>
          <cell r="Q199">
            <v>1447.88184484</v>
          </cell>
          <cell r="R199">
            <v>283.50599999999997</v>
          </cell>
        </row>
        <row r="200">
          <cell r="A200">
            <v>37690</v>
          </cell>
          <cell r="C200" t="str">
            <v xml:space="preserve"> </v>
          </cell>
          <cell r="D200" t="str">
            <v xml:space="preserve"> </v>
          </cell>
          <cell r="N200">
            <v>2.80227</v>
          </cell>
        </row>
        <row r="201">
          <cell r="A201">
            <v>37711</v>
          </cell>
          <cell r="B201">
            <v>1.53</v>
          </cell>
          <cell r="C201">
            <v>1.0153000000000001</v>
          </cell>
          <cell r="D201">
            <v>287.85500000000002</v>
          </cell>
          <cell r="E201">
            <v>1.66</v>
          </cell>
          <cell r="F201">
            <v>1.0165703399999999</v>
          </cell>
          <cell r="G201">
            <v>285.64</v>
          </cell>
          <cell r="H201">
            <v>0</v>
          </cell>
          <cell r="I201">
            <v>1</v>
          </cell>
          <cell r="J201">
            <v>2144.4899999999998</v>
          </cell>
          <cell r="K201">
            <v>3.3531</v>
          </cell>
          <cell r="L201">
            <v>0.37819999999999998</v>
          </cell>
          <cell r="M201">
            <v>1.003782</v>
          </cell>
          <cell r="N201">
            <v>2.8193809999999999</v>
          </cell>
          <cell r="O201">
            <v>1.0177689054000001</v>
          </cell>
          <cell r="P201">
            <v>1.5513754676960447</v>
          </cell>
          <cell r="Q201">
            <v>1532.2509272</v>
          </cell>
          <cell r="R201">
            <v>287.85500000000002</v>
          </cell>
        </row>
        <row r="202">
          <cell r="A202">
            <v>37721</v>
          </cell>
          <cell r="C202" t="str">
            <v xml:space="preserve"> </v>
          </cell>
          <cell r="D202" t="str">
            <v xml:space="preserve"> </v>
          </cell>
          <cell r="N202">
            <v>2.8281999999999998</v>
          </cell>
        </row>
        <row r="203">
          <cell r="A203">
            <v>37741</v>
          </cell>
          <cell r="B203">
            <v>0.92</v>
          </cell>
          <cell r="C203">
            <v>1.0092000000000001</v>
          </cell>
          <cell r="D203">
            <v>290.512</v>
          </cell>
          <cell r="E203">
            <v>0.41</v>
          </cell>
          <cell r="F203">
            <v>1.0041135699999999</v>
          </cell>
          <cell r="G203">
            <v>286.815</v>
          </cell>
          <cell r="H203">
            <v>0</v>
          </cell>
          <cell r="I203">
            <v>1</v>
          </cell>
          <cell r="J203">
            <v>2165.29</v>
          </cell>
          <cell r="K203">
            <v>2.8898000000000001</v>
          </cell>
          <cell r="L203">
            <v>0.41839999999999999</v>
          </cell>
          <cell r="M203">
            <v>1.004184</v>
          </cell>
          <cell r="N203">
            <v>2.846063</v>
          </cell>
          <cell r="O203">
            <v>1.0187159496</v>
          </cell>
          <cell r="P203">
            <v>1.5804109327601203</v>
          </cell>
          <cell r="Q203">
            <v>1623.50297323</v>
          </cell>
          <cell r="R203">
            <v>290.512</v>
          </cell>
        </row>
        <row r="204">
          <cell r="A204">
            <v>37751</v>
          </cell>
          <cell r="C204" t="str">
            <v xml:space="preserve"> </v>
          </cell>
          <cell r="D204" t="str">
            <v xml:space="preserve"> </v>
          </cell>
          <cell r="N204">
            <v>2.8550360000000001</v>
          </cell>
        </row>
        <row r="205">
          <cell r="A205">
            <v>37772</v>
          </cell>
          <cell r="B205">
            <v>-0.26</v>
          </cell>
          <cell r="C205">
            <v>0.99739999999999995</v>
          </cell>
          <cell r="D205">
            <v>289.74700000000001</v>
          </cell>
          <cell r="E205">
            <v>-0.67</v>
          </cell>
          <cell r="F205">
            <v>0.99332321999999995</v>
          </cell>
          <cell r="G205">
            <v>284.89999999999998</v>
          </cell>
          <cell r="H205">
            <v>0</v>
          </cell>
          <cell r="I205">
            <v>1</v>
          </cell>
          <cell r="J205">
            <v>2178.5</v>
          </cell>
          <cell r="K205">
            <v>2.9655999999999998</v>
          </cell>
          <cell r="L205">
            <v>0.46500000000000002</v>
          </cell>
          <cell r="M205">
            <v>1.00465</v>
          </cell>
          <cell r="N205">
            <v>2.8739720000000002</v>
          </cell>
          <cell r="O205">
            <v>1.0205993657000001</v>
          </cell>
          <cell r="P205">
            <v>1.6129663955203244</v>
          </cell>
          <cell r="Q205">
            <v>1726.5145262200001</v>
          </cell>
          <cell r="R205">
            <v>289.74700000000001</v>
          </cell>
        </row>
        <row r="206">
          <cell r="A206">
            <v>37782</v>
          </cell>
          <cell r="C206" t="str">
            <v xml:space="preserve"> </v>
          </cell>
          <cell r="D206" t="str">
            <v xml:space="preserve"> </v>
          </cell>
          <cell r="N206">
            <v>2.8830330000000002</v>
          </cell>
        </row>
        <row r="207">
          <cell r="A207">
            <v>37802</v>
          </cell>
          <cell r="B207">
            <v>-1</v>
          </cell>
          <cell r="C207">
            <v>0.99</v>
          </cell>
          <cell r="D207">
            <v>286.84300000000002</v>
          </cell>
          <cell r="E207">
            <v>-0.7</v>
          </cell>
          <cell r="F207">
            <v>0.99302562000000005</v>
          </cell>
          <cell r="G207">
            <v>282.91300000000001</v>
          </cell>
          <cell r="H207">
            <v>0</v>
          </cell>
          <cell r="I207">
            <v>1</v>
          </cell>
          <cell r="J207">
            <v>2175.23</v>
          </cell>
          <cell r="K207">
            <v>2.8719999999999999</v>
          </cell>
          <cell r="L207">
            <v>0.41660000000000003</v>
          </cell>
          <cell r="M207">
            <v>1.0041659999999999</v>
          </cell>
          <cell r="N207">
            <v>2.9012419999999999</v>
          </cell>
          <cell r="O207">
            <v>1.0176407823</v>
          </cell>
          <cell r="P207">
            <v>1.6414203845609141</v>
          </cell>
          <cell r="Q207">
            <v>1823.8784831600001</v>
          </cell>
          <cell r="R207">
            <v>286.84300000000002</v>
          </cell>
        </row>
        <row r="208">
          <cell r="A208">
            <v>37812</v>
          </cell>
          <cell r="C208" t="str">
            <v xml:space="preserve"> </v>
          </cell>
          <cell r="D208" t="str">
            <v xml:space="preserve"> </v>
          </cell>
          <cell r="N208">
            <v>2.9103889999999999</v>
          </cell>
        </row>
        <row r="209">
          <cell r="A209">
            <v>37833</v>
          </cell>
          <cell r="B209">
            <v>-0.42</v>
          </cell>
          <cell r="C209">
            <v>0.99580000000000002</v>
          </cell>
          <cell r="D209">
            <v>285.649</v>
          </cell>
          <cell r="E209">
            <v>-0.2</v>
          </cell>
          <cell r="F209">
            <v>0.99800644999999999</v>
          </cell>
          <cell r="G209">
            <v>282.34899999999999</v>
          </cell>
          <cell r="H209">
            <v>0</v>
          </cell>
          <cell r="I209">
            <v>1</v>
          </cell>
          <cell r="J209">
            <v>2179.58</v>
          </cell>
          <cell r="K209">
            <v>2.9655</v>
          </cell>
          <cell r="L209">
            <v>0.54649999999999999</v>
          </cell>
          <cell r="M209">
            <v>1.0054650000000001</v>
          </cell>
          <cell r="N209">
            <v>2.9296929999999999</v>
          </cell>
          <cell r="O209">
            <v>1.0208897805999999</v>
          </cell>
          <cell r="P209">
            <v>1.675709296266759</v>
          </cell>
          <cell r="Q209">
            <v>1937.3881755499999</v>
          </cell>
          <cell r="R209">
            <v>285.649</v>
          </cell>
        </row>
        <row r="210">
          <cell r="A210">
            <v>37843</v>
          </cell>
          <cell r="N210">
            <v>2.93893</v>
          </cell>
        </row>
        <row r="211">
          <cell r="A211">
            <v>37864</v>
          </cell>
          <cell r="B211">
            <v>0.38</v>
          </cell>
          <cell r="C211">
            <v>1.0038</v>
          </cell>
          <cell r="D211">
            <v>286.73500000000001</v>
          </cell>
          <cell r="E211">
            <v>0.62</v>
          </cell>
          <cell r="F211">
            <v>1.00621925</v>
          </cell>
          <cell r="G211">
            <v>284.10500000000002</v>
          </cell>
          <cell r="H211">
            <v>0</v>
          </cell>
          <cell r="I211">
            <v>1</v>
          </cell>
          <cell r="J211">
            <v>2186.9899999999998</v>
          </cell>
          <cell r="K211">
            <v>2.9664999999999999</v>
          </cell>
          <cell r="L211">
            <v>0.40379999999999999</v>
          </cell>
          <cell r="M211">
            <v>1.004038</v>
          </cell>
          <cell r="N211">
            <v>2.9584229999999998</v>
          </cell>
          <cell r="O211">
            <v>1.0186215133000001</v>
          </cell>
          <cell r="P211">
            <v>1.7069135392141241</v>
          </cell>
          <cell r="Q211">
            <v>2056.92250388</v>
          </cell>
          <cell r="R211">
            <v>286.73500000000001</v>
          </cell>
        </row>
        <row r="212">
          <cell r="A212">
            <v>37874</v>
          </cell>
          <cell r="C212" t="str">
            <v xml:space="preserve"> </v>
          </cell>
          <cell r="D212" t="str">
            <v xml:space="preserve"> </v>
          </cell>
          <cell r="N212">
            <v>2.9677509999999998</v>
          </cell>
        </row>
        <row r="213">
          <cell r="A213">
            <v>37894</v>
          </cell>
          <cell r="B213">
            <v>1.18</v>
          </cell>
          <cell r="C213">
            <v>1.0118</v>
          </cell>
          <cell r="D213">
            <v>290.12700000000001</v>
          </cell>
          <cell r="E213">
            <v>1.05</v>
          </cell>
          <cell r="F213">
            <v>1.010475</v>
          </cell>
          <cell r="G213">
            <v>287.08100000000002</v>
          </cell>
          <cell r="H213">
            <v>0</v>
          </cell>
          <cell r="I213">
            <v>1</v>
          </cell>
          <cell r="J213">
            <v>2204.0500000000002</v>
          </cell>
          <cell r="K213">
            <v>2.9234</v>
          </cell>
          <cell r="L213">
            <v>0.33639999999999998</v>
          </cell>
          <cell r="M213">
            <v>1.0033639999999999</v>
          </cell>
          <cell r="N213">
            <v>2.9864950000000001</v>
          </cell>
          <cell r="O213">
            <v>1.0160650882</v>
          </cell>
          <cell r="P213">
            <v>1.7343352557713732</v>
          </cell>
          <cell r="Q213">
            <v>2169.0089614399999</v>
          </cell>
          <cell r="R213">
            <v>290.12700000000001</v>
          </cell>
        </row>
        <row r="214">
          <cell r="A214">
            <v>37904</v>
          </cell>
          <cell r="C214" t="str">
            <v xml:space="preserve"> </v>
          </cell>
          <cell r="D214" t="str">
            <v xml:space="preserve"> </v>
          </cell>
          <cell r="N214">
            <v>2.9952390000000002</v>
          </cell>
        </row>
        <row r="215">
          <cell r="A215">
            <v>37925</v>
          </cell>
          <cell r="B215">
            <v>0.38</v>
          </cell>
          <cell r="C215">
            <v>1.0038</v>
          </cell>
          <cell r="D215">
            <v>291.22899999999998</v>
          </cell>
          <cell r="E215">
            <v>0.44</v>
          </cell>
          <cell r="F215">
            <v>1.00437507</v>
          </cell>
          <cell r="G215">
            <v>288.33699999999999</v>
          </cell>
          <cell r="H215">
            <v>0</v>
          </cell>
          <cell r="I215">
            <v>1</v>
          </cell>
          <cell r="J215">
            <v>2210.44</v>
          </cell>
          <cell r="K215">
            <v>2.8561999999999999</v>
          </cell>
          <cell r="L215">
            <v>0.32129999999999997</v>
          </cell>
          <cell r="M215">
            <v>1.0032129999999999</v>
          </cell>
          <cell r="N215">
            <v>3.0135269999999998</v>
          </cell>
          <cell r="O215">
            <v>1.0164540573</v>
          </cell>
          <cell r="P215">
            <v>1.7628721074472455</v>
          </cell>
          <cell r="Q215">
            <v>2293.4572138100002</v>
          </cell>
          <cell r="R215">
            <v>291.22899999999998</v>
          </cell>
        </row>
        <row r="216">
          <cell r="A216">
            <v>37935</v>
          </cell>
          <cell r="C216" t="str">
            <v xml:space="preserve"> </v>
          </cell>
          <cell r="D216" t="str">
            <v xml:space="preserve"> </v>
          </cell>
          <cell r="N216">
            <v>3.022275</v>
          </cell>
        </row>
        <row r="217">
          <cell r="A217">
            <v>37955</v>
          </cell>
          <cell r="B217">
            <v>0.49</v>
          </cell>
          <cell r="C217">
            <v>1.0048999999999999</v>
          </cell>
          <cell r="D217">
            <v>292.65699999999998</v>
          </cell>
          <cell r="E217">
            <v>0.48</v>
          </cell>
          <cell r="F217">
            <v>1.00478953</v>
          </cell>
          <cell r="G217">
            <v>289.71800000000002</v>
          </cell>
          <cell r="H217">
            <v>0</v>
          </cell>
          <cell r="I217">
            <v>1</v>
          </cell>
          <cell r="J217">
            <v>2217.96</v>
          </cell>
          <cell r="K217">
            <v>2.9493999999999998</v>
          </cell>
          <cell r="L217">
            <v>0.17760000000000001</v>
          </cell>
          <cell r="M217">
            <v>1.001776</v>
          </cell>
          <cell r="N217">
            <v>3.0398499999999999</v>
          </cell>
          <cell r="O217">
            <v>1.0141300440000001</v>
          </cell>
          <cell r="P217">
            <v>1.7877815678918481</v>
          </cell>
          <cell r="Q217">
            <v>2423.7335937500002</v>
          </cell>
          <cell r="R217">
            <v>292.65699999999998</v>
          </cell>
        </row>
        <row r="218">
          <cell r="A218">
            <v>37965</v>
          </cell>
          <cell r="C218" t="str">
            <v xml:space="preserve"> </v>
          </cell>
          <cell r="D218" t="str">
            <v xml:space="preserve"> </v>
          </cell>
          <cell r="N218">
            <v>3.0486749999999998</v>
          </cell>
        </row>
        <row r="219">
          <cell r="A219">
            <v>37986</v>
          </cell>
          <cell r="B219">
            <v>0.61</v>
          </cell>
          <cell r="C219">
            <v>1.0061</v>
          </cell>
          <cell r="D219">
            <v>294.45499999999998</v>
          </cell>
          <cell r="E219">
            <v>0.6</v>
          </cell>
          <cell r="F219">
            <v>1.00599894</v>
          </cell>
          <cell r="G219">
            <v>291.45600000000002</v>
          </cell>
          <cell r="H219">
            <v>0</v>
          </cell>
          <cell r="I219">
            <v>1</v>
          </cell>
          <cell r="J219">
            <v>2229.4899999999998</v>
          </cell>
          <cell r="K219">
            <v>2.8892000000000002</v>
          </cell>
          <cell r="L219">
            <v>0.18990000000000001</v>
          </cell>
          <cell r="M219">
            <v>1.0018990000000001</v>
          </cell>
          <cell r="N219">
            <v>3.0672899999999998</v>
          </cell>
          <cell r="O219">
            <v>1.0131242047</v>
          </cell>
          <cell r="P219">
            <v>1.8112447791477475</v>
          </cell>
          <cell r="Q219">
            <v>2549.8080121900002</v>
          </cell>
          <cell r="R219">
            <v>294.45499999999998</v>
          </cell>
          <cell r="S219">
            <v>3.6608699999999939E-2</v>
          </cell>
          <cell r="T219">
            <v>1.0366086999999999</v>
          </cell>
        </row>
        <row r="220">
          <cell r="A220">
            <v>37996</v>
          </cell>
          <cell r="C220" t="str">
            <v xml:space="preserve"> </v>
          </cell>
          <cell r="D220" t="str">
            <v xml:space="preserve"> </v>
          </cell>
          <cell r="N220">
            <v>3.0754980000000001</v>
          </cell>
        </row>
        <row r="221">
          <cell r="A221">
            <v>38017</v>
          </cell>
          <cell r="B221">
            <v>0.88</v>
          </cell>
          <cell r="C221">
            <v>1.0087999999999999</v>
          </cell>
          <cell r="D221">
            <v>297.03899999999999</v>
          </cell>
          <cell r="E221">
            <v>0.8</v>
          </cell>
          <cell r="F221">
            <v>1.0080183599999999</v>
          </cell>
          <cell r="G221">
            <v>293.79300000000001</v>
          </cell>
          <cell r="H221">
            <v>0</v>
          </cell>
          <cell r="I221">
            <v>1</v>
          </cell>
          <cell r="J221">
            <v>2246.4299999999998</v>
          </cell>
          <cell r="K221">
            <v>2.9409000000000001</v>
          </cell>
          <cell r="L221">
            <v>0.128</v>
          </cell>
          <cell r="M221">
            <v>1.0012799999999999</v>
          </cell>
          <cell r="N221">
            <v>3.0926450000000001</v>
          </cell>
          <cell r="O221">
            <v>1.0132835442000001</v>
          </cell>
          <cell r="P221">
            <v>1.8353045292285761</v>
          </cell>
          <cell r="Q221">
            <v>2691.7048622000002</v>
          </cell>
          <cell r="R221">
            <v>297.03899999999999</v>
          </cell>
        </row>
        <row r="222">
          <cell r="A222">
            <v>38027</v>
          </cell>
          <cell r="C222" t="str">
            <v xml:space="preserve"> </v>
          </cell>
          <cell r="D222" t="str">
            <v xml:space="preserve"> </v>
          </cell>
          <cell r="N222">
            <v>3.1008439999999999</v>
          </cell>
        </row>
        <row r="223">
          <cell r="A223">
            <v>38046</v>
          </cell>
          <cell r="B223">
            <v>0.69</v>
          </cell>
          <cell r="C223">
            <v>1.0068999999999999</v>
          </cell>
          <cell r="D223">
            <v>299.09699999999998</v>
          </cell>
          <cell r="E223">
            <v>1.08</v>
          </cell>
          <cell r="F223">
            <v>1.0108341599999999</v>
          </cell>
          <cell r="G223">
            <v>296.976</v>
          </cell>
          <cell r="H223">
            <v>0</v>
          </cell>
          <cell r="I223">
            <v>1</v>
          </cell>
          <cell r="J223">
            <v>2260.13</v>
          </cell>
          <cell r="K223">
            <v>2.9138000000000002</v>
          </cell>
          <cell r="L223">
            <v>4.58E-2</v>
          </cell>
          <cell r="M223">
            <v>1.0004580000000001</v>
          </cell>
          <cell r="N223">
            <v>3.1164809999999998</v>
          </cell>
          <cell r="O223">
            <v>1.0108439418999999</v>
          </cell>
          <cell r="P223">
            <v>1.8552064649123374</v>
          </cell>
          <cell r="Q223">
            <v>2829.6062856899998</v>
          </cell>
          <cell r="R223">
            <v>299.09699999999998</v>
          </cell>
        </row>
        <row r="224">
          <cell r="A224">
            <v>38056</v>
          </cell>
          <cell r="C224" t="str">
            <v xml:space="preserve"> </v>
          </cell>
          <cell r="D224" t="str">
            <v xml:space="preserve"> </v>
          </cell>
          <cell r="N224">
            <v>3.124743</v>
          </cell>
        </row>
        <row r="225">
          <cell r="A225">
            <v>38077</v>
          </cell>
          <cell r="B225">
            <v>1.1299999999999999</v>
          </cell>
          <cell r="C225">
            <v>1.0113000000000001</v>
          </cell>
          <cell r="D225">
            <v>302.48399999999998</v>
          </cell>
          <cell r="E225">
            <v>0.93</v>
          </cell>
          <cell r="F225">
            <v>1.00932735</v>
          </cell>
          <cell r="G225">
            <v>299.74599999999998</v>
          </cell>
          <cell r="H225">
            <v>0</v>
          </cell>
          <cell r="I225">
            <v>1</v>
          </cell>
          <cell r="J225">
            <v>2270.75</v>
          </cell>
          <cell r="K225">
            <v>2.9085999999999999</v>
          </cell>
          <cell r="L225">
            <v>0.17780000000000001</v>
          </cell>
          <cell r="M225">
            <v>1.0017780000000001</v>
          </cell>
          <cell r="N225">
            <v>3.1421640000000002</v>
          </cell>
          <cell r="O225">
            <v>1.0131905035</v>
          </cell>
          <cell r="P225">
            <v>1.8796775722809862</v>
          </cell>
          <cell r="Q225">
            <v>2976.5436977700001</v>
          </cell>
          <cell r="R225">
            <v>302.48399999999998</v>
          </cell>
        </row>
        <row r="226">
          <cell r="A226">
            <v>38087</v>
          </cell>
          <cell r="C226" t="str">
            <v xml:space="preserve"> </v>
          </cell>
          <cell r="D226" t="str">
            <v xml:space="preserve"> </v>
          </cell>
          <cell r="N226">
            <v>3.150315</v>
          </cell>
        </row>
        <row r="227">
          <cell r="A227">
            <v>38107</v>
          </cell>
          <cell r="B227">
            <v>1.21</v>
          </cell>
          <cell r="C227">
            <v>1.0121</v>
          </cell>
          <cell r="D227">
            <v>306.15100000000001</v>
          </cell>
          <cell r="E227">
            <v>1.1499999999999999</v>
          </cell>
          <cell r="F227">
            <v>1.0114697100000001</v>
          </cell>
          <cell r="G227">
            <v>303.18400000000003</v>
          </cell>
          <cell r="H227">
            <v>0</v>
          </cell>
          <cell r="I227">
            <v>1</v>
          </cell>
          <cell r="J227">
            <v>2279.15</v>
          </cell>
          <cell r="K227">
            <v>2.9447000000000001</v>
          </cell>
          <cell r="L227">
            <v>8.7400000000000005E-2</v>
          </cell>
          <cell r="M227">
            <v>1.000874</v>
          </cell>
          <cell r="N227">
            <v>3.1663999999999999</v>
          </cell>
          <cell r="O227">
            <v>1.0118292404</v>
          </cell>
          <cell r="P227">
            <v>1.9019127301579863</v>
          </cell>
          <cell r="Q227">
            <v>3131.6558248199999</v>
          </cell>
          <cell r="R227">
            <v>306.15100000000001</v>
          </cell>
        </row>
        <row r="228">
          <cell r="A228">
            <v>38117</v>
          </cell>
          <cell r="C228" t="str">
            <v xml:space="preserve"> </v>
          </cell>
          <cell r="D228" t="str">
            <v xml:space="preserve"> </v>
          </cell>
          <cell r="N228">
            <v>3.1748340000000002</v>
          </cell>
        </row>
        <row r="229">
          <cell r="A229">
            <v>38138</v>
          </cell>
          <cell r="B229">
            <v>1.31</v>
          </cell>
          <cell r="C229">
            <v>1.0131000000000001</v>
          </cell>
          <cell r="D229">
            <v>310.15199999999999</v>
          </cell>
          <cell r="E229">
            <v>1.46</v>
          </cell>
          <cell r="F229">
            <v>1.01461819</v>
          </cell>
          <cell r="G229">
            <v>307.61599999999999</v>
          </cell>
          <cell r="H229">
            <v>0</v>
          </cell>
          <cell r="I229">
            <v>1</v>
          </cell>
          <cell r="J229">
            <v>2290.77</v>
          </cell>
          <cell r="K229">
            <v>3.1291000000000002</v>
          </cell>
          <cell r="L229">
            <v>0.15459999999999999</v>
          </cell>
          <cell r="M229">
            <v>1.001546</v>
          </cell>
          <cell r="N229">
            <v>3.1921110000000001</v>
          </cell>
          <cell r="O229">
            <v>1.0122787455</v>
          </cell>
          <cell r="P229">
            <v>1.9252658325348064</v>
          </cell>
          <cell r="Q229">
            <v>3297.0106959999998</v>
          </cell>
          <cell r="R229">
            <v>310.15199999999999</v>
          </cell>
        </row>
        <row r="230">
          <cell r="A230">
            <v>38148</v>
          </cell>
          <cell r="C230" t="str">
            <v xml:space="preserve"> </v>
          </cell>
          <cell r="D230" t="str">
            <v xml:space="preserve"> </v>
          </cell>
          <cell r="N230">
            <v>3.2003710000000001</v>
          </cell>
        </row>
        <row r="231">
          <cell r="A231">
            <v>38168</v>
          </cell>
          <cell r="B231">
            <v>1.38</v>
          </cell>
          <cell r="C231">
            <v>1.0138</v>
          </cell>
          <cell r="D231">
            <v>314.41899999999998</v>
          </cell>
          <cell r="E231">
            <v>1.29</v>
          </cell>
          <cell r="F231">
            <v>1.0128731900000001</v>
          </cell>
          <cell r="G231">
            <v>311.57600000000002</v>
          </cell>
          <cell r="H231">
            <v>0</v>
          </cell>
          <cell r="I231">
            <v>1</v>
          </cell>
          <cell r="J231">
            <v>2304.5910585285224</v>
          </cell>
          <cell r="K231">
            <v>3.1074999999999999</v>
          </cell>
          <cell r="L231">
            <v>0.17610000000000001</v>
          </cell>
          <cell r="M231">
            <v>1.0017609999999999</v>
          </cell>
          <cell r="N231">
            <v>3.216955</v>
          </cell>
          <cell r="O231">
            <v>1.0122981903999999</v>
          </cell>
          <cell r="P231">
            <v>1.9489431183139339</v>
          </cell>
          <cell r="Q231">
            <v>3471.0501558699998</v>
          </cell>
          <cell r="R231">
            <v>314.41899999999998</v>
          </cell>
        </row>
        <row r="232">
          <cell r="A232">
            <v>38178</v>
          </cell>
          <cell r="C232" t="str">
            <v xml:space="preserve"> </v>
          </cell>
          <cell r="D232" t="str">
            <v xml:space="preserve"> </v>
          </cell>
          <cell r="N232">
            <v>3.225279</v>
          </cell>
        </row>
        <row r="233">
          <cell r="A233">
            <v>38199</v>
          </cell>
          <cell r="B233">
            <v>1.31</v>
          </cell>
          <cell r="C233">
            <v>1.0131000000000001</v>
          </cell>
          <cell r="D233">
            <v>318.53199999999998</v>
          </cell>
          <cell r="E233">
            <v>1.1399999999999999</v>
          </cell>
          <cell r="F233">
            <v>1.01135197</v>
          </cell>
          <cell r="G233">
            <v>315.113</v>
          </cell>
          <cell r="H233">
            <v>0</v>
          </cell>
          <cell r="I233">
            <v>1</v>
          </cell>
          <cell r="J233">
            <v>2331.4550813109381</v>
          </cell>
          <cell r="K233">
            <v>3.0268000000000002</v>
          </cell>
          <cell r="L233">
            <v>0.19520000000000001</v>
          </cell>
          <cell r="M233">
            <v>1.001952</v>
          </cell>
          <cell r="N233">
            <v>3.2428309999999998</v>
          </cell>
          <cell r="O233">
            <v>1.0134586773000001</v>
          </cell>
          <cell r="P233">
            <v>1.9751733148193769</v>
          </cell>
          <cell r="Q233">
            <v>3665.0664521600002</v>
          </cell>
          <cell r="R233">
            <v>318.53199999999998</v>
          </cell>
        </row>
        <row r="234">
          <cell r="A234">
            <v>38209</v>
          </cell>
          <cell r="C234" t="str">
            <v xml:space="preserve"> </v>
          </cell>
          <cell r="D234" t="str">
            <v xml:space="preserve"> </v>
          </cell>
          <cell r="N234">
            <v>3.2512219999999998</v>
          </cell>
        </row>
        <row r="235">
          <cell r="A235">
            <v>38230</v>
          </cell>
          <cell r="B235">
            <v>1.22</v>
          </cell>
          <cell r="C235">
            <v>1.0122</v>
          </cell>
          <cell r="D235">
            <v>322.41199999999998</v>
          </cell>
          <cell r="E235">
            <v>1.31</v>
          </cell>
          <cell r="F235">
            <v>1.0131095800000001</v>
          </cell>
          <cell r="G235">
            <v>319.24400000000003</v>
          </cell>
          <cell r="H235">
            <v>0</v>
          </cell>
          <cell r="I235">
            <v>1</v>
          </cell>
          <cell r="J235">
            <v>2344.9371851971491</v>
          </cell>
          <cell r="K235">
            <v>2.9338000000000002</v>
          </cell>
          <cell r="L235">
            <v>0.20050000000000001</v>
          </cell>
          <cell r="M235">
            <v>1.002005</v>
          </cell>
          <cell r="N235">
            <v>3.2689140000000001</v>
          </cell>
          <cell r="O235">
            <v>1.0123425649</v>
          </cell>
          <cell r="P235">
            <v>1.999552019646283</v>
          </cell>
          <cell r="Q235">
            <v>3851.3551238300001</v>
          </cell>
          <cell r="R235">
            <v>322.41199999999998</v>
          </cell>
        </row>
        <row r="236">
          <cell r="A236">
            <v>38240</v>
          </cell>
          <cell r="C236" t="str">
            <v xml:space="preserve"> </v>
          </cell>
          <cell r="D236" t="str">
            <v xml:space="preserve"> </v>
          </cell>
          <cell r="N236">
            <v>3.2773729999999999</v>
          </cell>
        </row>
        <row r="237">
          <cell r="A237">
            <v>38260</v>
          </cell>
          <cell r="B237">
            <v>0.69</v>
          </cell>
          <cell r="C237">
            <v>1.0068999999999999</v>
          </cell>
          <cell r="D237">
            <v>324.65100000000001</v>
          </cell>
          <cell r="E237">
            <v>0.48</v>
          </cell>
          <cell r="F237">
            <v>1.0048364299999999</v>
          </cell>
          <cell r="G237">
            <v>320.78800000000001</v>
          </cell>
          <cell r="H237">
            <v>0</v>
          </cell>
          <cell r="I237">
            <v>1</v>
          </cell>
          <cell r="J237">
            <v>2356.0498052861481</v>
          </cell>
          <cell r="K237">
            <v>2.8586</v>
          </cell>
          <cell r="L237">
            <v>0.17280000000000001</v>
          </cell>
          <cell r="M237">
            <v>1.001728</v>
          </cell>
          <cell r="N237">
            <v>3.2943560000000001</v>
          </cell>
          <cell r="O237">
            <v>1.0125018465</v>
          </cell>
          <cell r="P237">
            <v>2.0245501120646656</v>
          </cell>
          <cell r="Q237">
            <v>4054.31538353</v>
          </cell>
          <cell r="R237">
            <v>324.65100000000001</v>
          </cell>
        </row>
        <row r="238">
          <cell r="A238">
            <v>38270</v>
          </cell>
          <cell r="C238" t="str">
            <v xml:space="preserve"> </v>
          </cell>
          <cell r="D238" t="str">
            <v xml:space="preserve"> </v>
          </cell>
          <cell r="N238">
            <v>3.30288</v>
          </cell>
        </row>
        <row r="239">
          <cell r="A239">
            <v>38291</v>
          </cell>
          <cell r="B239">
            <v>0.39</v>
          </cell>
          <cell r="C239">
            <v>1.0039</v>
          </cell>
          <cell r="D239">
            <v>325.92500000000001</v>
          </cell>
          <cell r="E239">
            <v>0.53</v>
          </cell>
          <cell r="F239">
            <v>1.00531192</v>
          </cell>
          <cell r="G239">
            <v>322.49200000000002</v>
          </cell>
          <cell r="H239">
            <v>0</v>
          </cell>
          <cell r="I239">
            <v>1</v>
          </cell>
          <cell r="J239">
            <v>2365.4276180771644</v>
          </cell>
          <cell r="K239">
            <v>2.859</v>
          </cell>
          <cell r="L239">
            <v>0.1108</v>
          </cell>
          <cell r="M239">
            <v>1.0011080000000001</v>
          </cell>
          <cell r="N239">
            <v>3.3208540000000002</v>
          </cell>
          <cell r="O239">
            <v>1.0127368359</v>
          </cell>
          <cell r="P239">
            <v>2.0503364746133599</v>
          </cell>
          <cell r="Q239">
            <v>4277.55215288</v>
          </cell>
          <cell r="R239">
            <v>325.92500000000001</v>
          </cell>
        </row>
        <row r="240">
          <cell r="A240">
            <v>38301</v>
          </cell>
          <cell r="C240" t="str">
            <v xml:space="preserve"> </v>
          </cell>
          <cell r="D240" t="str">
            <v xml:space="preserve"> </v>
          </cell>
          <cell r="N240">
            <v>3.329447</v>
          </cell>
        </row>
        <row r="241">
          <cell r="A241">
            <v>38321</v>
          </cell>
          <cell r="B241">
            <v>0.82</v>
          </cell>
          <cell r="C241">
            <v>1.0082</v>
          </cell>
          <cell r="D241">
            <v>328.58800000000002</v>
          </cell>
          <cell r="E241">
            <v>0.82</v>
          </cell>
          <cell r="F241">
            <v>1.0082358600000001</v>
          </cell>
          <cell r="G241">
            <v>325.14800000000002</v>
          </cell>
          <cell r="H241">
            <v>0</v>
          </cell>
          <cell r="I241">
            <v>1</v>
          </cell>
          <cell r="J241">
            <v>2373.9381805407957</v>
          </cell>
          <cell r="K241">
            <v>2.7307000000000001</v>
          </cell>
          <cell r="L241">
            <v>0.11459999999999999</v>
          </cell>
          <cell r="M241">
            <v>1.0011460000000001</v>
          </cell>
          <cell r="N241">
            <v>3.3467009999999999</v>
          </cell>
          <cell r="O241">
            <v>1.0118720227</v>
          </cell>
          <cell r="P241">
            <v>2.0746781157826075</v>
          </cell>
          <cell r="Q241">
            <v>4491.8036178299999</v>
          </cell>
          <cell r="R241">
            <v>328.58800000000002</v>
          </cell>
        </row>
        <row r="242">
          <cell r="A242">
            <v>38331</v>
          </cell>
          <cell r="C242" t="str">
            <v xml:space="preserve"> </v>
          </cell>
          <cell r="D242" t="str">
            <v xml:space="preserve"> </v>
          </cell>
          <cell r="N242">
            <v>3.3553609999999998</v>
          </cell>
        </row>
        <row r="243">
          <cell r="A243">
            <v>38352</v>
          </cell>
          <cell r="B243">
            <v>0.74</v>
          </cell>
          <cell r="C243">
            <v>1.0074000000000001</v>
          </cell>
          <cell r="D243">
            <v>331.005</v>
          </cell>
          <cell r="E243">
            <v>0.52</v>
          </cell>
          <cell r="F243">
            <v>1.00518226</v>
          </cell>
          <cell r="G243">
            <v>326.83300000000003</v>
          </cell>
          <cell r="H243">
            <v>0</v>
          </cell>
          <cell r="I243">
            <v>1</v>
          </cell>
          <cell r="J243">
            <v>2382.0936663283519</v>
          </cell>
          <cell r="K243">
            <v>2.6539999999999999</v>
          </cell>
          <cell r="L243">
            <v>0.24</v>
          </cell>
          <cell r="M243">
            <v>1.0024</v>
          </cell>
          <cell r="N243">
            <v>3.3736199999999998</v>
          </cell>
          <cell r="O243">
            <v>1.0148097228999999</v>
          </cell>
          <cell r="P243">
            <v>2.1054035237840418</v>
          </cell>
          <cell r="Q243">
            <v>4740.8019987899997</v>
          </cell>
          <cell r="R243">
            <v>331.005</v>
          </cell>
          <cell r="S243">
            <v>4.3440799999999946E-2</v>
          </cell>
          <cell r="T243">
            <v>1.0434407999999999</v>
          </cell>
        </row>
        <row r="244">
          <cell r="A244">
            <v>38362</v>
          </cell>
          <cell r="C244" t="str">
            <v xml:space="preserve"> </v>
          </cell>
          <cell r="D244" t="str">
            <v xml:space="preserve"> </v>
          </cell>
          <cell r="N244">
            <v>3.3823500000000002</v>
          </cell>
        </row>
        <row r="245">
          <cell r="A245">
            <v>38383</v>
          </cell>
          <cell r="B245">
            <v>0.39</v>
          </cell>
          <cell r="C245">
            <v>1.0039</v>
          </cell>
          <cell r="D245">
            <v>332.298</v>
          </cell>
          <cell r="E245">
            <v>0.33</v>
          </cell>
          <cell r="F245">
            <v>1.0033105600000001</v>
          </cell>
          <cell r="G245">
            <v>327.91500000000002</v>
          </cell>
          <cell r="H245">
            <v>0</v>
          </cell>
          <cell r="I245">
            <v>1</v>
          </cell>
          <cell r="J245">
            <v>2395.7194371106739</v>
          </cell>
          <cell r="K245">
            <v>2.6248</v>
          </cell>
          <cell r="L245">
            <v>0.188</v>
          </cell>
          <cell r="M245">
            <v>1.0018800000000001</v>
          </cell>
          <cell r="N245">
            <v>3.4007559999999999</v>
          </cell>
          <cell r="O245">
            <v>1.0138221158</v>
          </cell>
          <cell r="P245">
            <v>2.1345046550955131</v>
          </cell>
          <cell r="Q245">
            <v>4997.0806511270002</v>
          </cell>
          <cell r="R245">
            <v>332.298</v>
          </cell>
        </row>
        <row r="246">
          <cell r="A246">
            <v>38393</v>
          </cell>
          <cell r="C246" t="str">
            <v xml:space="preserve"> </v>
          </cell>
          <cell r="D246" t="str">
            <v xml:space="preserve"> </v>
          </cell>
          <cell r="N246">
            <v>3.4095559999999998</v>
          </cell>
        </row>
        <row r="247">
          <cell r="A247">
            <v>38411</v>
          </cell>
          <cell r="B247">
            <v>0.3</v>
          </cell>
          <cell r="C247">
            <v>1.0029999999999999</v>
          </cell>
          <cell r="D247">
            <v>333.28800000000001</v>
          </cell>
          <cell r="E247">
            <v>0.4</v>
          </cell>
          <cell r="F247">
            <v>1.00404373</v>
          </cell>
          <cell r="G247">
            <v>329.24099999999999</v>
          </cell>
          <cell r="H247">
            <v>0</v>
          </cell>
          <cell r="I247">
            <v>1</v>
          </cell>
          <cell r="J247">
            <v>2409.738580883557</v>
          </cell>
          <cell r="K247">
            <v>2.5950000000000002</v>
          </cell>
          <cell r="L247">
            <v>9.6199999999999994E-2</v>
          </cell>
          <cell r="M247">
            <v>1.0009619999999999</v>
          </cell>
          <cell r="N247">
            <v>3.4254530000000001</v>
          </cell>
          <cell r="O247">
            <v>1.0121649152000001</v>
          </cell>
          <cell r="P247">
            <v>2.1604707232187557</v>
          </cell>
          <cell r="Q247">
            <v>5257.6130703400004</v>
          </cell>
          <cell r="R247">
            <v>333.28800000000001</v>
          </cell>
        </row>
        <row r="248">
          <cell r="A248">
            <v>38421</v>
          </cell>
          <cell r="C248" t="str">
            <v xml:space="preserve"> </v>
          </cell>
          <cell r="D248" t="str">
            <v xml:space="preserve"> </v>
          </cell>
          <cell r="N248">
            <v>3.4343159999999999</v>
          </cell>
        </row>
        <row r="249">
          <cell r="A249">
            <v>38442</v>
          </cell>
          <cell r="B249">
            <v>0.85</v>
          </cell>
          <cell r="C249">
            <v>1.0085</v>
          </cell>
          <cell r="D249">
            <v>336.12299999999999</v>
          </cell>
          <cell r="E249">
            <v>0.99</v>
          </cell>
          <cell r="F249">
            <v>1.00986815</v>
          </cell>
          <cell r="G249">
            <v>332.49</v>
          </cell>
          <cell r="H249">
            <v>0</v>
          </cell>
          <cell r="I249">
            <v>1</v>
          </cell>
          <cell r="J249">
            <v>2418.8657656569571</v>
          </cell>
          <cell r="K249">
            <v>2.6661999999999999</v>
          </cell>
          <cell r="L249">
            <v>0.26350000000000001</v>
          </cell>
          <cell r="M249">
            <v>1.0026349999999999</v>
          </cell>
          <cell r="N249">
            <v>3.4530050000000001</v>
          </cell>
          <cell r="O249">
            <v>1.0152645127</v>
          </cell>
          <cell r="P249">
            <v>2.1934492560113066</v>
          </cell>
          <cell r="Q249">
            <v>5552.5795959300003</v>
          </cell>
          <cell r="R249">
            <v>336.12299999999999</v>
          </cell>
        </row>
        <row r="250">
          <cell r="A250">
            <v>38452</v>
          </cell>
          <cell r="C250" t="str">
            <v xml:space="preserve"> </v>
          </cell>
          <cell r="D250" t="str">
            <v xml:space="preserve"> </v>
          </cell>
          <cell r="N250">
            <v>3.4619399999999998</v>
          </cell>
        </row>
        <row r="251">
          <cell r="A251">
            <v>38472</v>
          </cell>
          <cell r="B251">
            <v>0.86</v>
          </cell>
          <cell r="C251">
            <v>1.0085999999999999</v>
          </cell>
          <cell r="D251">
            <v>339.03</v>
          </cell>
          <cell r="E251">
            <v>0.51</v>
          </cell>
          <cell r="F251">
            <v>1.00505278</v>
          </cell>
          <cell r="G251">
            <v>334.17</v>
          </cell>
          <cell r="H251">
            <v>0</v>
          </cell>
          <cell r="I251">
            <v>1</v>
          </cell>
          <cell r="J251">
            <v>2430.3368707485288</v>
          </cell>
          <cell r="K251">
            <v>2.5312999999999999</v>
          </cell>
          <cell r="L251">
            <v>0.20030000000000001</v>
          </cell>
          <cell r="M251">
            <v>1.002003</v>
          </cell>
          <cell r="N251">
            <v>3.4798789999999999</v>
          </cell>
          <cell r="O251">
            <v>1.0148240148000001</v>
          </cell>
          <cell r="P251">
            <v>2.2259649802454673</v>
          </cell>
          <cell r="Q251">
            <v>5854.9515723000004</v>
          </cell>
          <cell r="R251">
            <v>339.03</v>
          </cell>
        </row>
        <row r="252">
          <cell r="A252">
            <v>38482</v>
          </cell>
          <cell r="C252" t="str">
            <v xml:space="preserve"> </v>
          </cell>
          <cell r="D252" t="str">
            <v xml:space="preserve"> </v>
          </cell>
          <cell r="N252">
            <v>3.4888840000000001</v>
          </cell>
        </row>
        <row r="253">
          <cell r="A253">
            <v>38503</v>
          </cell>
          <cell r="B253">
            <v>-0.22</v>
          </cell>
          <cell r="C253">
            <v>0.99780000000000002</v>
          </cell>
          <cell r="D253">
            <v>338.29899999999998</v>
          </cell>
          <cell r="E253">
            <v>-0.25</v>
          </cell>
          <cell r="F253">
            <v>0.99745938000000001</v>
          </cell>
          <cell r="G253">
            <v>333.32100000000003</v>
          </cell>
          <cell r="H253">
            <v>0</v>
          </cell>
          <cell r="I253">
            <v>1</v>
          </cell>
          <cell r="J253">
            <v>2438.1896871677618</v>
          </cell>
          <cell r="K253">
            <v>2.4037999999999999</v>
          </cell>
          <cell r="L253">
            <v>0.25269999999999998</v>
          </cell>
          <cell r="M253">
            <v>1.0025269999999999</v>
          </cell>
          <cell r="N253">
            <v>3.5078689999999999</v>
          </cell>
          <cell r="O253">
            <v>1.0143046008000001</v>
          </cell>
          <cell r="P253">
            <v>2.2578065206826587</v>
          </cell>
          <cell r="Q253">
            <v>6180.4290419099998</v>
          </cell>
          <cell r="R253">
            <v>338.29899999999998</v>
          </cell>
        </row>
        <row r="254">
          <cell r="A254">
            <v>38513</v>
          </cell>
          <cell r="C254" t="str">
            <v xml:space="preserve"> </v>
          </cell>
          <cell r="D254" t="str">
            <v xml:space="preserve"> </v>
          </cell>
          <cell r="N254">
            <v>3.516947</v>
          </cell>
        </row>
        <row r="255">
          <cell r="A255">
            <v>38533</v>
          </cell>
          <cell r="B255">
            <v>-0.44</v>
          </cell>
          <cell r="C255">
            <v>0.99560000000000004</v>
          </cell>
          <cell r="D255">
            <v>336.80099999999999</v>
          </cell>
          <cell r="E255">
            <v>-0.45</v>
          </cell>
          <cell r="F255">
            <v>0.99550583000000004</v>
          </cell>
          <cell r="G255">
            <v>331.82299999999998</v>
          </cell>
          <cell r="H255">
            <v>0</v>
          </cell>
          <cell r="I255">
            <v>1</v>
          </cell>
          <cell r="J255">
            <v>2445.8090000000002</v>
          </cell>
          <cell r="K255">
            <v>2.3504</v>
          </cell>
          <cell r="L255">
            <v>0.29930000000000001</v>
          </cell>
          <cell r="M255">
            <v>1.002993</v>
          </cell>
          <cell r="N255">
            <v>3.5351710000000001</v>
          </cell>
          <cell r="O255">
            <v>1.0158566976000001</v>
          </cell>
          <cell r="P255">
            <v>2.2936078759204319</v>
          </cell>
          <cell r="Q255">
            <v>6530.3166866940001</v>
          </cell>
          <cell r="R255">
            <v>336.80099999999999</v>
          </cell>
        </row>
        <row r="256">
          <cell r="A256">
            <v>38543</v>
          </cell>
          <cell r="C256" t="str">
            <v xml:space="preserve"> </v>
          </cell>
          <cell r="D256" t="str">
            <v xml:space="preserve"> </v>
          </cell>
          <cell r="N256">
            <v>3.5443190000000002</v>
          </cell>
        </row>
        <row r="257">
          <cell r="A257">
            <v>38564</v>
          </cell>
          <cell r="B257">
            <v>-0.34</v>
          </cell>
          <cell r="C257">
            <v>0.99660000000000004</v>
          </cell>
          <cell r="D257">
            <v>335.66300000000001</v>
          </cell>
          <cell r="E257">
            <v>-0.4</v>
          </cell>
          <cell r="F257">
            <v>0.99596472000000003</v>
          </cell>
          <cell r="G257">
            <v>330.48399999999998</v>
          </cell>
          <cell r="H257">
            <v>0</v>
          </cell>
          <cell r="I257">
            <v>1</v>
          </cell>
          <cell r="J257">
            <v>2445.8090000000002</v>
          </cell>
          <cell r="K257">
            <v>2.3904999999999998</v>
          </cell>
          <cell r="L257">
            <v>0.25750000000000001</v>
          </cell>
          <cell r="M257">
            <v>1.002575</v>
          </cell>
          <cell r="N257">
            <v>3.5636060000000001</v>
          </cell>
          <cell r="O257">
            <v>1.0158394100999999</v>
          </cell>
          <cell r="P257">
            <v>2.3299372716757252</v>
          </cell>
          <cell r="Q257">
            <v>6911.3370316299997</v>
          </cell>
          <cell r="R257">
            <v>335.6558766</v>
          </cell>
        </row>
        <row r="258">
          <cell r="A258">
            <v>38574</v>
          </cell>
          <cell r="C258" t="str">
            <v xml:space="preserve"> </v>
          </cell>
          <cell r="D258" t="str">
            <v xml:space="preserve"> </v>
          </cell>
          <cell r="N258">
            <v>3.5728270000000002</v>
          </cell>
        </row>
        <row r="259">
          <cell r="A259">
            <v>38595</v>
          </cell>
          <cell r="B259">
            <v>-0.65</v>
          </cell>
          <cell r="C259">
            <v>0.99350000000000005</v>
          </cell>
          <cell r="D259">
            <v>333.47399999999999</v>
          </cell>
          <cell r="E259">
            <v>-0.79</v>
          </cell>
          <cell r="F259">
            <v>0.99214183</v>
          </cell>
          <cell r="G259">
            <v>327.887</v>
          </cell>
          <cell r="H259">
            <v>0</v>
          </cell>
          <cell r="I259">
            <v>1</v>
          </cell>
          <cell r="J259">
            <v>2485.5271757882133</v>
          </cell>
          <cell r="K259">
            <v>2.3637000000000001</v>
          </cell>
          <cell r="L259">
            <v>0.34660000000000002</v>
          </cell>
          <cell r="M259">
            <v>1.003466</v>
          </cell>
          <cell r="N259">
            <v>3.5922700000000001</v>
          </cell>
          <cell r="O259">
            <v>1.0158586873</v>
          </cell>
          <cell r="P259">
            <v>2.3668870182958455</v>
          </cell>
          <cell r="Q259">
            <v>7288.7524015999998</v>
          </cell>
          <cell r="R259">
            <v>333.47411340209999</v>
          </cell>
        </row>
        <row r="260">
          <cell r="A260">
            <v>38605</v>
          </cell>
          <cell r="C260" t="str">
            <v xml:space="preserve"> </v>
          </cell>
          <cell r="D260" t="str">
            <v xml:space="preserve"> </v>
          </cell>
          <cell r="N260">
            <v>3.6015649999999999</v>
          </cell>
        </row>
        <row r="261">
          <cell r="A261">
            <v>38625</v>
          </cell>
          <cell r="B261">
            <v>-0.53</v>
          </cell>
          <cell r="C261">
            <v>0.99470000000000003</v>
          </cell>
          <cell r="D261">
            <v>331.69</v>
          </cell>
          <cell r="E261">
            <v>-0.13</v>
          </cell>
          <cell r="F261">
            <v>0.99867941999999998</v>
          </cell>
          <cell r="G261">
            <v>327.45400000000001</v>
          </cell>
          <cell r="H261">
            <v>0</v>
          </cell>
          <cell r="I261">
            <v>1</v>
          </cell>
          <cell r="J261">
            <v>2494.1908813475334</v>
          </cell>
          <cell r="K261">
            <v>2.2222</v>
          </cell>
          <cell r="L261">
            <v>0.26369999999999999</v>
          </cell>
          <cell r="M261">
            <v>1.002637</v>
          </cell>
          <cell r="N261">
            <v>3.620228</v>
          </cell>
          <cell r="O261">
            <v>1.0150380851</v>
          </cell>
          <cell r="P261">
            <v>2.4024804666990636</v>
          </cell>
          <cell r="Q261">
            <v>7693.4990704100001</v>
          </cell>
          <cell r="R261">
            <v>331.70670060106886</v>
          </cell>
        </row>
        <row r="262">
          <cell r="A262">
            <v>38635</v>
          </cell>
          <cell r="C262" t="str">
            <v xml:space="preserve"> </v>
          </cell>
          <cell r="D262" t="str">
            <v xml:space="preserve"> </v>
          </cell>
          <cell r="N262">
            <v>3.6295959999999998</v>
          </cell>
        </row>
        <row r="263">
          <cell r="A263">
            <v>38656</v>
          </cell>
          <cell r="B263">
            <v>0.6</v>
          </cell>
          <cell r="C263">
            <v>1.006</v>
          </cell>
          <cell r="D263">
            <v>333.69400000000002</v>
          </cell>
          <cell r="E263">
            <v>0.63</v>
          </cell>
          <cell r="F263">
            <v>1.0063367700000001</v>
          </cell>
          <cell r="G263">
            <v>329.529</v>
          </cell>
          <cell r="H263">
            <v>0</v>
          </cell>
          <cell r="I263">
            <v>1</v>
          </cell>
          <cell r="J263">
            <v>0</v>
          </cell>
          <cell r="K263">
            <v>2.2543000000000002</v>
          </cell>
          <cell r="L263">
            <v>0.21</v>
          </cell>
          <cell r="M263">
            <v>1.0021</v>
          </cell>
          <cell r="N263">
            <v>3.6493479999999998</v>
          </cell>
          <cell r="O263">
            <v>1.0140912215</v>
          </cell>
          <cell r="P263">
            <v>2.4363343511047435</v>
          </cell>
          <cell r="Q263">
            <v>8109.6088108599997</v>
          </cell>
          <cell r="R263">
            <v>333.69694080467525</v>
          </cell>
          <cell r="T263">
            <v>0</v>
          </cell>
        </row>
        <row r="264">
          <cell r="A264">
            <v>38666</v>
          </cell>
          <cell r="C264" t="str">
            <v xml:space="preserve"> </v>
          </cell>
          <cell r="D264" t="str">
            <v xml:space="preserve"> </v>
          </cell>
          <cell r="N264">
            <v>3.6587900000000002</v>
          </cell>
        </row>
        <row r="265">
          <cell r="A265">
            <v>38686</v>
          </cell>
          <cell r="B265">
            <v>0.4</v>
          </cell>
          <cell r="C265">
            <v>1.004</v>
          </cell>
          <cell r="D265">
            <v>335.03300000000002</v>
          </cell>
          <cell r="E265">
            <v>0.33</v>
          </cell>
          <cell r="F265">
            <v>1.0033077500000001</v>
          </cell>
          <cell r="G265">
            <v>330.61900000000003</v>
          </cell>
          <cell r="H265">
            <v>0</v>
          </cell>
          <cell r="I265">
            <v>1</v>
          </cell>
          <cell r="J265">
            <v>2526.31</v>
          </cell>
          <cell r="K265">
            <v>2.2069999999999999</v>
          </cell>
          <cell r="L265">
            <v>0.19289999999999999</v>
          </cell>
          <cell r="M265">
            <v>1.0019290000000001</v>
          </cell>
          <cell r="N265">
            <v>3.6777500000000001</v>
          </cell>
          <cell r="O265">
            <v>1.0138246444000001</v>
          </cell>
          <cell r="P265">
            <v>2.4700158071482714</v>
          </cell>
          <cell r="Q265">
            <v>8109.6088108599997</v>
          </cell>
          <cell r="R265">
            <v>335.03300000000002</v>
          </cell>
        </row>
        <row r="266">
          <cell r="A266">
            <v>38696</v>
          </cell>
          <cell r="C266" t="str">
            <v xml:space="preserve"> </v>
          </cell>
          <cell r="D266" t="str">
            <v xml:space="preserve"> </v>
          </cell>
          <cell r="N266">
            <v>3.687268</v>
          </cell>
        </row>
        <row r="267">
          <cell r="A267">
            <v>38717</v>
          </cell>
          <cell r="B267">
            <v>-0.01</v>
          </cell>
          <cell r="C267">
            <v>0.99990000000000001</v>
          </cell>
          <cell r="D267">
            <v>335.00599999999997</v>
          </cell>
          <cell r="E267">
            <v>7.0000000000000007E-2</v>
          </cell>
          <cell r="F267">
            <v>1.0006533200000001</v>
          </cell>
          <cell r="G267">
            <v>330.83499999999998</v>
          </cell>
          <cell r="H267">
            <v>0</v>
          </cell>
          <cell r="I267">
            <v>1</v>
          </cell>
          <cell r="J267">
            <v>2535.4</v>
          </cell>
          <cell r="K267">
            <v>2.3407</v>
          </cell>
          <cell r="L267">
            <v>0.22689999999999999</v>
          </cell>
          <cell r="M267">
            <v>1.0022690000000001</v>
          </cell>
          <cell r="N267">
            <v>3.7073330000000002</v>
          </cell>
          <cell r="O267">
            <v>1.0154204746</v>
          </cell>
          <cell r="P267">
            <v>2.5081046231639998</v>
          </cell>
          <cell r="Q267">
            <v>8109.6088108599997</v>
          </cell>
          <cell r="R267">
            <v>335.00599999999997</v>
          </cell>
          <cell r="S267">
            <v>2.0000000000000018E-2</v>
          </cell>
          <cell r="T267">
            <v>1.02</v>
          </cell>
        </row>
        <row r="268">
          <cell r="A268">
            <v>38727</v>
          </cell>
          <cell r="C268" t="str">
            <v xml:space="preserve"> </v>
          </cell>
          <cell r="D268" t="str">
            <v xml:space="preserve"> </v>
          </cell>
          <cell r="N268">
            <v>3.7162890000000002</v>
          </cell>
        </row>
        <row r="269">
          <cell r="A269">
            <v>38748</v>
          </cell>
          <cell r="B269">
            <v>0.92</v>
          </cell>
          <cell r="C269">
            <v>1.0092000000000001</v>
          </cell>
          <cell r="D269">
            <v>338.08300000000003</v>
          </cell>
          <cell r="E269">
            <v>0.72</v>
          </cell>
          <cell r="F269">
            <v>1.0072150799999999</v>
          </cell>
          <cell r="G269">
            <v>333.22199999999998</v>
          </cell>
          <cell r="H269">
            <v>0</v>
          </cell>
          <cell r="I269">
            <v>1</v>
          </cell>
          <cell r="J269">
            <v>2550.36</v>
          </cell>
          <cell r="K269">
            <v>2.2160000000000002</v>
          </cell>
          <cell r="L269">
            <v>0.2326</v>
          </cell>
          <cell r="M269">
            <v>1.0023260000000001</v>
          </cell>
          <cell r="N269">
            <v>3.7350180000000002</v>
          </cell>
          <cell r="O269">
            <v>1.0136535385000001</v>
          </cell>
          <cell r="P269">
            <v>2.5423491261983977</v>
          </cell>
          <cell r="Q269">
            <v>8109.6088108599997</v>
          </cell>
          <cell r="R269">
            <v>338.08300000000003</v>
          </cell>
        </row>
        <row r="270">
          <cell r="A270">
            <v>38758</v>
          </cell>
          <cell r="C270" t="str">
            <v xml:space="preserve"> </v>
          </cell>
          <cell r="D270" t="str">
            <v xml:space="preserve"> </v>
          </cell>
          <cell r="N270">
            <v>3.7439689999999999</v>
          </cell>
        </row>
        <row r="271">
          <cell r="A271">
            <v>38776</v>
          </cell>
          <cell r="B271">
            <v>0.01</v>
          </cell>
          <cell r="C271">
            <v>1.0001</v>
          </cell>
          <cell r="D271">
            <v>338.12799999999999</v>
          </cell>
          <cell r="E271">
            <v>-0.06</v>
          </cell>
          <cell r="F271">
            <v>0.99942381000000002</v>
          </cell>
          <cell r="G271">
            <v>333.03</v>
          </cell>
          <cell r="H271">
            <v>0</v>
          </cell>
          <cell r="I271">
            <v>1</v>
          </cell>
          <cell r="J271">
            <v>2560.8200000000002</v>
          </cell>
          <cell r="K271">
            <v>2.1355</v>
          </cell>
          <cell r="L271">
            <v>7.2499999999999995E-2</v>
          </cell>
          <cell r="M271">
            <v>1.0007250000000001</v>
          </cell>
          <cell r="N271">
            <v>3.7601360000000001</v>
          </cell>
          <cell r="O271">
            <v>1.0120888762</v>
          </cell>
          <cell r="P271">
            <v>2.5730832700421882</v>
          </cell>
          <cell r="Q271">
            <v>8109.6088108599997</v>
          </cell>
          <cell r="R271">
            <v>338.12799999999999</v>
          </cell>
        </row>
        <row r="272">
          <cell r="A272">
            <v>38786</v>
          </cell>
          <cell r="C272" t="str">
            <v xml:space="preserve"> </v>
          </cell>
          <cell r="D272" t="str">
            <v xml:space="preserve"> </v>
          </cell>
          <cell r="N272">
            <v>3.7691479999999999</v>
          </cell>
        </row>
        <row r="273">
          <cell r="A273">
            <v>38807</v>
          </cell>
          <cell r="B273">
            <v>-0.23</v>
          </cell>
          <cell r="C273">
            <v>0.99770000000000003</v>
          </cell>
          <cell r="D273">
            <v>337.339</v>
          </cell>
          <cell r="E273">
            <v>-0.45</v>
          </cell>
          <cell r="F273">
            <v>0.99549889999999996</v>
          </cell>
          <cell r="G273">
            <v>331.53100000000001</v>
          </cell>
          <cell r="H273">
            <v>0</v>
          </cell>
          <cell r="I273">
            <v>1</v>
          </cell>
          <cell r="J273">
            <v>2571.83</v>
          </cell>
          <cell r="K273">
            <v>2.1724000000000001</v>
          </cell>
          <cell r="L273">
            <v>0.20730000000000001</v>
          </cell>
          <cell r="M273">
            <v>1.002073</v>
          </cell>
          <cell r="N273">
            <v>3.7881429999999998</v>
          </cell>
          <cell r="O273">
            <v>1.0136071725</v>
          </cell>
          <cell r="P273">
            <v>2.6080956579545163</v>
          </cell>
          <cell r="Q273">
            <v>8109.6088108599997</v>
          </cell>
          <cell r="R273">
            <v>337.339</v>
          </cell>
        </row>
        <row r="274">
          <cell r="A274">
            <v>38817</v>
          </cell>
          <cell r="C274" t="str">
            <v xml:space="preserve"> </v>
          </cell>
          <cell r="D274" t="str">
            <v xml:space="preserve"> </v>
          </cell>
          <cell r="N274">
            <v>3.7964790000000002</v>
          </cell>
          <cell r="R274" t="str">
            <v xml:space="preserve"> </v>
          </cell>
        </row>
        <row r="275">
          <cell r="A275">
            <v>38837</v>
          </cell>
          <cell r="B275">
            <v>-0.42</v>
          </cell>
          <cell r="C275">
            <v>0.99580000000000002</v>
          </cell>
          <cell r="D275">
            <v>335.92099999999999</v>
          </cell>
          <cell r="E275">
            <v>0.02</v>
          </cell>
          <cell r="F275">
            <v>1.0002292399999999</v>
          </cell>
          <cell r="G275">
            <v>331.60700000000003</v>
          </cell>
          <cell r="H275">
            <v>0</v>
          </cell>
          <cell r="I275">
            <v>1</v>
          </cell>
          <cell r="J275">
            <v>2577.23</v>
          </cell>
          <cell r="K275">
            <v>2.0891999999999999</v>
          </cell>
          <cell r="L275">
            <v>8.5500000000000007E-2</v>
          </cell>
          <cell r="M275">
            <v>1.0008550000000001</v>
          </cell>
          <cell r="N275">
            <v>3.8130410000000001</v>
          </cell>
          <cell r="O275">
            <v>1.0108077949000001</v>
          </cell>
          <cell r="P275">
            <v>2.6362834209052695</v>
          </cell>
          <cell r="Q275">
            <v>8109.6088108599997</v>
          </cell>
          <cell r="R275">
            <v>335.92099999999999</v>
          </cell>
        </row>
        <row r="276">
          <cell r="A276">
            <v>38847</v>
          </cell>
          <cell r="C276" t="str">
            <v xml:space="preserve"> </v>
          </cell>
          <cell r="D276" t="str">
            <v xml:space="preserve"> </v>
          </cell>
          <cell r="N276">
            <v>3.821348</v>
          </cell>
          <cell r="R276" t="str">
            <v xml:space="preserve"> </v>
          </cell>
        </row>
        <row r="277">
          <cell r="A277">
            <v>38868</v>
          </cell>
          <cell r="B277">
            <v>0.38</v>
          </cell>
          <cell r="C277">
            <v>1.0038</v>
          </cell>
          <cell r="D277">
            <v>337.185</v>
          </cell>
          <cell r="E277">
            <v>0.38</v>
          </cell>
          <cell r="F277">
            <v>1.0037514299999999</v>
          </cell>
          <cell r="G277">
            <v>332.851</v>
          </cell>
          <cell r="H277">
            <v>0</v>
          </cell>
          <cell r="I277">
            <v>1</v>
          </cell>
          <cell r="J277">
            <v>2579.81</v>
          </cell>
          <cell r="K277">
            <v>2.3235000000000001</v>
          </cell>
          <cell r="L277">
            <v>0.1888</v>
          </cell>
          <cell r="M277">
            <v>1.0018879999999999</v>
          </cell>
          <cell r="N277">
            <v>3.8388520000000002</v>
          </cell>
          <cell r="O277">
            <v>1.0122291029999999</v>
          </cell>
          <cell r="P277">
            <v>2.668522802396712</v>
          </cell>
          <cell r="Q277">
            <v>8109.6088108599997</v>
          </cell>
          <cell r="R277">
            <v>337.185</v>
          </cell>
        </row>
        <row r="278">
          <cell r="A278">
            <v>38878</v>
          </cell>
          <cell r="C278" t="str">
            <v xml:space="preserve"> </v>
          </cell>
          <cell r="D278" t="str">
            <v xml:space="preserve"> </v>
          </cell>
          <cell r="N278">
            <v>3.847216</v>
          </cell>
        </row>
        <row r="279">
          <cell r="A279">
            <v>38898</v>
          </cell>
          <cell r="B279">
            <v>0.75</v>
          </cell>
          <cell r="C279">
            <v>1.0075000000000001</v>
          </cell>
          <cell r="D279">
            <v>339.71199999999999</v>
          </cell>
          <cell r="E279">
            <v>0.67</v>
          </cell>
          <cell r="F279">
            <v>1.0066576300000001</v>
          </cell>
          <cell r="G279">
            <v>335.06700000000001</v>
          </cell>
          <cell r="H279">
            <v>0</v>
          </cell>
          <cell r="I279">
            <v>1</v>
          </cell>
          <cell r="J279">
            <v>2574.39</v>
          </cell>
          <cell r="K279">
            <v>2.1642999999999999</v>
          </cell>
          <cell r="L279">
            <v>0.19370000000000001</v>
          </cell>
          <cell r="M279">
            <v>1.0019370000000001</v>
          </cell>
          <cell r="N279">
            <v>3.863998</v>
          </cell>
          <cell r="O279">
            <v>1.0118606453000001</v>
          </cell>
          <cell r="P279">
            <v>2.7001732048309015</v>
          </cell>
          <cell r="Q279">
            <v>8109.6088108599997</v>
          </cell>
          <cell r="R279">
            <v>339.71199999999999</v>
          </cell>
        </row>
        <row r="280">
          <cell r="A280">
            <v>38908</v>
          </cell>
          <cell r="C280" t="str">
            <v xml:space="preserve"> </v>
          </cell>
          <cell r="D280" t="str">
            <v xml:space="preserve"> </v>
          </cell>
          <cell r="N280">
            <v>3.8718330000000001</v>
          </cell>
        </row>
        <row r="281">
          <cell r="A281">
            <v>38929</v>
          </cell>
          <cell r="B281">
            <v>0.18</v>
          </cell>
          <cell r="C281">
            <v>1.0018</v>
          </cell>
          <cell r="D281">
            <v>340.31200000000001</v>
          </cell>
          <cell r="E281">
            <v>0.17</v>
          </cell>
          <cell r="F281">
            <v>1.0017011499999999</v>
          </cell>
          <cell r="G281">
            <v>335.637</v>
          </cell>
          <cell r="H281">
            <v>0</v>
          </cell>
          <cell r="I281">
            <v>1</v>
          </cell>
          <cell r="J281">
            <v>2579.2800000000002</v>
          </cell>
          <cell r="K281">
            <v>2.1762000000000001</v>
          </cell>
          <cell r="L281">
            <v>0.17510000000000001</v>
          </cell>
          <cell r="M281">
            <v>1.0017510000000001</v>
          </cell>
          <cell r="N281">
            <v>3.8882020000000002</v>
          </cell>
          <cell r="O281">
            <v>1.0117178193</v>
          </cell>
          <cell r="P281">
            <v>2.7318133465238121</v>
          </cell>
          <cell r="Q281">
            <v>8109.6088108599997</v>
          </cell>
          <cell r="R281">
            <v>340.31200000000001</v>
          </cell>
        </row>
        <row r="282">
          <cell r="A282">
            <v>38939</v>
          </cell>
          <cell r="C282" t="str">
            <v xml:space="preserve"> </v>
          </cell>
          <cell r="D282" t="str">
            <v xml:space="preserve"> </v>
          </cell>
          <cell r="N282">
            <v>3.89602</v>
          </cell>
        </row>
        <row r="283">
          <cell r="A283">
            <v>38960</v>
          </cell>
          <cell r="B283">
            <v>0.37</v>
          </cell>
          <cell r="C283">
            <v>1.0037</v>
          </cell>
          <cell r="D283">
            <v>341.57400000000001</v>
          </cell>
          <cell r="E283">
            <v>0.41</v>
          </cell>
          <cell r="F283">
            <v>1.00409371</v>
          </cell>
          <cell r="G283">
            <v>337.01100000000002</v>
          </cell>
          <cell r="H283">
            <v>0</v>
          </cell>
          <cell r="I283">
            <v>1</v>
          </cell>
          <cell r="J283">
            <v>2580.5700000000002</v>
          </cell>
          <cell r="K283">
            <v>2.1387999999999998</v>
          </cell>
          <cell r="L283">
            <v>0.24360000000000001</v>
          </cell>
          <cell r="M283">
            <v>1.0024360000000001</v>
          </cell>
          <cell r="N283">
            <v>3.9124910000000002</v>
          </cell>
          <cell r="O283">
            <v>1.0125795067000001</v>
          </cell>
          <cell r="P283">
            <v>2.7661782108195583</v>
          </cell>
          <cell r="Q283">
            <v>8109.6088108599997</v>
          </cell>
          <cell r="R283">
            <v>341.57400000000001</v>
          </cell>
        </row>
        <row r="284">
          <cell r="A284">
            <v>38970</v>
          </cell>
          <cell r="B284" t="str">
            <v/>
          </cell>
          <cell r="C284" t="str">
            <v xml:space="preserve"> </v>
          </cell>
          <cell r="D284" t="str">
            <v xml:space="preserve"> </v>
          </cell>
          <cell r="E284" t="str">
            <v/>
          </cell>
          <cell r="K284" t="str">
            <v/>
          </cell>
          <cell r="L284" t="str">
            <v/>
          </cell>
          <cell r="N284">
            <v>3.9203579999999998</v>
          </cell>
          <cell r="R284" t="str">
            <v xml:space="preserve"> </v>
          </cell>
        </row>
        <row r="285">
          <cell r="A285">
            <v>38990</v>
          </cell>
          <cell r="B285">
            <v>0.28999999999999998</v>
          </cell>
          <cell r="C285">
            <v>1.0028999999999999</v>
          </cell>
          <cell r="D285">
            <v>342.56099999999998</v>
          </cell>
          <cell r="E285">
            <v>0.24</v>
          </cell>
          <cell r="F285">
            <v>1.0023916100000001</v>
          </cell>
          <cell r="G285">
            <v>337.81700000000001</v>
          </cell>
          <cell r="H285">
            <v>0</v>
          </cell>
          <cell r="I285">
            <v>1</v>
          </cell>
          <cell r="J285">
            <v>2585.9899999999998</v>
          </cell>
          <cell r="K285">
            <v>2.1741999999999999</v>
          </cell>
          <cell r="L285">
            <v>0.15210000000000001</v>
          </cell>
          <cell r="M285">
            <v>1.0015210000000001</v>
          </cell>
          <cell r="N285">
            <v>3.9361410000000001</v>
          </cell>
          <cell r="O285">
            <v>1.0111050134999999</v>
          </cell>
          <cell r="P285">
            <v>2.796896657194115</v>
          </cell>
          <cell r="Q285">
            <v>8109.6088108599997</v>
          </cell>
          <cell r="R285">
            <v>342.56099999999998</v>
          </cell>
        </row>
        <row r="286">
          <cell r="A286">
            <v>39000</v>
          </cell>
          <cell r="B286" t="str">
            <v/>
          </cell>
          <cell r="C286" t="str">
            <v xml:space="preserve"> </v>
          </cell>
          <cell r="D286" t="str">
            <v xml:space="preserve"> </v>
          </cell>
          <cell r="E286" t="str">
            <v/>
          </cell>
          <cell r="K286" t="str">
            <v/>
          </cell>
          <cell r="L286" t="str">
            <v/>
          </cell>
          <cell r="N286">
            <v>3.9434589999999998</v>
          </cell>
          <cell r="R286" t="str">
            <v xml:space="preserve"> </v>
          </cell>
        </row>
        <row r="287">
          <cell r="A287">
            <v>39021</v>
          </cell>
          <cell r="B287">
            <v>0.47</v>
          </cell>
          <cell r="C287">
            <v>1.0046999999999999</v>
          </cell>
          <cell r="D287">
            <v>344.15499999999997</v>
          </cell>
          <cell r="E287">
            <v>0.81</v>
          </cell>
          <cell r="F287">
            <v>1.00806354</v>
          </cell>
          <cell r="G287">
            <v>340.541</v>
          </cell>
          <cell r="H287">
            <v>0</v>
          </cell>
          <cell r="I287">
            <v>1</v>
          </cell>
          <cell r="J287">
            <v>2594.52</v>
          </cell>
          <cell r="K287">
            <v>2.1429999999999998</v>
          </cell>
          <cell r="L287">
            <v>0.1875</v>
          </cell>
          <cell r="M287">
            <v>1.0018750000000001</v>
          </cell>
          <cell r="N287">
            <v>3.9587300000000001</v>
          </cell>
          <cell r="O287">
            <v>1.0104282068999999</v>
          </cell>
          <cell r="P287">
            <v>2.8260632742132534</v>
          </cell>
          <cell r="Q287">
            <v>8109.6088108599997</v>
          </cell>
          <cell r="R287">
            <v>344.15499999999997</v>
          </cell>
        </row>
        <row r="288">
          <cell r="A288">
            <v>39031</v>
          </cell>
          <cell r="B288" t="str">
            <v/>
          </cell>
          <cell r="C288" t="str">
            <v xml:space="preserve"> </v>
          </cell>
          <cell r="D288" t="str">
            <v xml:space="preserve"> </v>
          </cell>
          <cell r="E288" t="str">
            <v/>
          </cell>
          <cell r="K288" t="str">
            <v/>
          </cell>
          <cell r="L288" t="str">
            <v/>
          </cell>
          <cell r="N288">
            <v>3.9660229999999999</v>
          </cell>
        </row>
        <row r="289">
          <cell r="A289">
            <v>39051</v>
          </cell>
          <cell r="B289">
            <v>0.75</v>
          </cell>
          <cell r="C289">
            <v>1.0075000000000001</v>
          </cell>
          <cell r="D289">
            <v>346.74599999999998</v>
          </cell>
          <cell r="E289">
            <v>0.56999999999999995</v>
          </cell>
          <cell r="F289">
            <v>1.00569975</v>
          </cell>
          <cell r="G289">
            <v>342.48200000000003</v>
          </cell>
          <cell r="H289">
            <v>0</v>
          </cell>
          <cell r="I289">
            <v>1</v>
          </cell>
          <cell r="J289">
            <v>2602.56</v>
          </cell>
          <cell r="K289">
            <v>2.1667999999999998</v>
          </cell>
          <cell r="L289">
            <v>0.12820000000000001</v>
          </cell>
          <cell r="M289">
            <v>1.001282</v>
          </cell>
          <cell r="N289">
            <v>3.980648</v>
          </cell>
          <cell r="O289">
            <v>1.0102237217000001</v>
          </cell>
          <cell r="P289">
            <v>2.8549561586354009</v>
          </cell>
          <cell r="Q289">
            <v>8109.6088108599997</v>
          </cell>
          <cell r="R289">
            <v>346.74599999999998</v>
          </cell>
        </row>
        <row r="290">
          <cell r="A290">
            <v>39061</v>
          </cell>
          <cell r="B290" t="str">
            <v/>
          </cell>
          <cell r="C290" t="str">
            <v xml:space="preserve"> </v>
          </cell>
          <cell r="D290" t="str">
            <v xml:space="preserve"> </v>
          </cell>
          <cell r="E290" t="str">
            <v/>
          </cell>
          <cell r="K290" t="str">
            <v/>
          </cell>
          <cell r="L290" t="str">
            <v/>
          </cell>
          <cell r="N290">
            <v>3.987981</v>
          </cell>
        </row>
        <row r="291">
          <cell r="A291">
            <v>39082</v>
          </cell>
          <cell r="B291">
            <v>0.32</v>
          </cell>
          <cell r="C291">
            <v>1.0032000000000001</v>
          </cell>
          <cell r="D291">
            <v>347.84199999999998</v>
          </cell>
          <cell r="E291">
            <v>0.26</v>
          </cell>
          <cell r="F291">
            <v>1.00263372</v>
          </cell>
          <cell r="G291">
            <v>343.38400000000001</v>
          </cell>
          <cell r="H291">
            <v>0</v>
          </cell>
          <cell r="I291">
            <v>1</v>
          </cell>
          <cell r="J291">
            <v>2615.0500000000002</v>
          </cell>
          <cell r="K291">
            <v>2.1379999999999999</v>
          </cell>
          <cell r="L291">
            <v>0.1522</v>
          </cell>
          <cell r="M291">
            <v>1.001522</v>
          </cell>
          <cell r="N291">
            <v>4.0034239999999999</v>
          </cell>
          <cell r="O291">
            <v>1.0103751454000001</v>
          </cell>
          <cell r="P291">
            <v>2.8845767438918686</v>
          </cell>
          <cell r="Q291">
            <v>8109.6088108599997</v>
          </cell>
          <cell r="R291">
            <v>347.84199999999998</v>
          </cell>
          <cell r="S291">
            <v>2.0000000000000018E-2</v>
          </cell>
          <cell r="T291">
            <v>1.02</v>
          </cell>
        </row>
        <row r="292">
          <cell r="A292">
            <v>39092</v>
          </cell>
          <cell r="B292" t="str">
            <v/>
          </cell>
          <cell r="C292" t="str">
            <v xml:space="preserve"> </v>
          </cell>
          <cell r="D292" t="str">
            <v xml:space="preserve"> </v>
          </cell>
          <cell r="E292" t="str">
            <v/>
          </cell>
          <cell r="K292" t="str">
            <v/>
          </cell>
          <cell r="L292" t="str">
            <v/>
          </cell>
          <cell r="N292">
            <v>4.0104699999999998</v>
          </cell>
        </row>
        <row r="293">
          <cell r="A293">
            <v>39113</v>
          </cell>
          <cell r="B293">
            <v>0.5</v>
          </cell>
          <cell r="C293">
            <v>1.0049999999999999</v>
          </cell>
          <cell r="D293">
            <v>349.59300000000002</v>
          </cell>
          <cell r="E293">
            <v>0.43</v>
          </cell>
          <cell r="F293">
            <v>1.00426927</v>
          </cell>
          <cell r="G293">
            <v>344.85</v>
          </cell>
          <cell r="H293">
            <v>0</v>
          </cell>
          <cell r="I293">
            <v>1</v>
          </cell>
          <cell r="J293">
            <v>2626.56</v>
          </cell>
          <cell r="K293">
            <v>2.1246999999999998</v>
          </cell>
          <cell r="L293">
            <v>0.21890000000000001</v>
          </cell>
          <cell r="M293">
            <v>1.002189</v>
          </cell>
          <cell r="N293">
            <v>4.0252299999999996</v>
          </cell>
          <cell r="O293">
            <v>1.0103403858</v>
          </cell>
          <cell r="P293">
            <v>2.9144043802934183</v>
          </cell>
          <cell r="Q293">
            <v>8109.6088108599997</v>
          </cell>
          <cell r="R293">
            <v>349.59300000000002</v>
          </cell>
        </row>
        <row r="294">
          <cell r="A294">
            <v>39123</v>
          </cell>
          <cell r="B294" t="str">
            <v/>
          </cell>
          <cell r="C294" t="str">
            <v xml:space="preserve"> </v>
          </cell>
          <cell r="D294" t="str">
            <v xml:space="preserve"> </v>
          </cell>
          <cell r="E294" t="str">
            <v/>
          </cell>
          <cell r="K294" t="str">
            <v/>
          </cell>
          <cell r="L294" t="str">
            <v/>
          </cell>
          <cell r="N294">
            <v>4.0322769999999997</v>
          </cell>
        </row>
        <row r="295">
          <cell r="A295">
            <v>39141</v>
          </cell>
          <cell r="B295">
            <v>0.27</v>
          </cell>
          <cell r="C295">
            <v>1.0026999999999999</v>
          </cell>
          <cell r="D295">
            <v>350.524</v>
          </cell>
          <cell r="E295">
            <v>0.23</v>
          </cell>
          <cell r="F295">
            <v>1.00232565</v>
          </cell>
          <cell r="G295">
            <v>345.65199999999999</v>
          </cell>
          <cell r="H295">
            <v>0</v>
          </cell>
          <cell r="I295">
            <v>1</v>
          </cell>
          <cell r="J295">
            <v>2638.12</v>
          </cell>
          <cell r="K295">
            <v>2.1181999999999999</v>
          </cell>
          <cell r="L295">
            <v>7.2099999999999997E-2</v>
          </cell>
          <cell r="M295">
            <v>1.000721</v>
          </cell>
          <cell r="N295">
            <v>4.044994</v>
          </cell>
          <cell r="O295">
            <v>1.0087248449999999</v>
          </cell>
          <cell r="P295">
            <v>2.9398321067787991</v>
          </cell>
          <cell r="Q295">
            <v>8109.6088108599997</v>
          </cell>
          <cell r="R295">
            <v>350.524</v>
          </cell>
        </row>
        <row r="296">
          <cell r="A296">
            <v>39151</v>
          </cell>
          <cell r="B296" t="str">
            <v/>
          </cell>
          <cell r="C296" t="str">
            <v xml:space="preserve"> </v>
          </cell>
          <cell r="D296" t="str">
            <v xml:space="preserve"> </v>
          </cell>
          <cell r="E296" t="str">
            <v/>
          </cell>
          <cell r="K296" t="str">
            <v/>
          </cell>
          <cell r="L296" t="str">
            <v/>
          </cell>
          <cell r="N296">
            <v>4.0520769999999997</v>
          </cell>
        </row>
        <row r="297">
          <cell r="A297">
            <v>39172</v>
          </cell>
          <cell r="B297">
            <v>0.34</v>
          </cell>
          <cell r="C297">
            <v>1.0034000000000001</v>
          </cell>
          <cell r="D297">
            <v>351.71699999999998</v>
          </cell>
          <cell r="E297">
            <v>0.22</v>
          </cell>
          <cell r="F297">
            <v>1.00218428</v>
          </cell>
          <cell r="G297">
            <v>346.40699999999998</v>
          </cell>
          <cell r="H297">
            <v>0</v>
          </cell>
          <cell r="I297">
            <v>1</v>
          </cell>
          <cell r="J297">
            <v>2647.88</v>
          </cell>
          <cell r="K297">
            <v>2.0503999999999998</v>
          </cell>
          <cell r="L297">
            <v>0.18759999999999999</v>
          </cell>
          <cell r="M297">
            <v>1.001876</v>
          </cell>
          <cell r="N297">
            <v>4.0669899999999997</v>
          </cell>
          <cell r="O297">
            <v>1.0110099613000001</v>
          </cell>
          <cell r="P297">
            <v>2.9721995445029314</v>
          </cell>
          <cell r="Q297">
            <v>8109.6088108599997</v>
          </cell>
          <cell r="R297">
            <v>351.71699999999998</v>
          </cell>
        </row>
        <row r="298">
          <cell r="A298">
            <v>39182</v>
          </cell>
          <cell r="B298" t="str">
            <v/>
          </cell>
          <cell r="C298" t="str">
            <v xml:space="preserve"> </v>
          </cell>
          <cell r="D298" t="str">
            <v xml:space="preserve"> </v>
          </cell>
          <cell r="E298" t="str">
            <v/>
          </cell>
          <cell r="K298" t="str">
            <v/>
          </cell>
          <cell r="L298" t="str">
            <v/>
          </cell>
          <cell r="N298">
            <v>4.0741110000000003</v>
          </cell>
        </row>
        <row r="299">
          <cell r="A299">
            <v>39202</v>
          </cell>
          <cell r="B299">
            <v>0.04</v>
          </cell>
          <cell r="C299">
            <v>1.0004</v>
          </cell>
          <cell r="D299">
            <v>351.86900000000003</v>
          </cell>
          <cell r="E299">
            <v>0.14000000000000001</v>
          </cell>
          <cell r="F299">
            <v>1.00135967</v>
          </cell>
          <cell r="G299">
            <v>346.87799999999999</v>
          </cell>
          <cell r="H299">
            <v>0</v>
          </cell>
          <cell r="I299">
            <v>1</v>
          </cell>
          <cell r="J299">
            <v>2654.5</v>
          </cell>
          <cell r="K299">
            <v>2.0339</v>
          </cell>
          <cell r="L299">
            <v>0.12720000000000001</v>
          </cell>
          <cell r="M299">
            <v>1.0012719999999999</v>
          </cell>
          <cell r="N299">
            <v>4.0883890000000003</v>
          </cell>
          <cell r="O299">
            <v>1.0089790285</v>
          </cell>
          <cell r="P299">
            <v>2.9988870089207103</v>
          </cell>
          <cell r="Q299">
            <v>8109.6088108599997</v>
          </cell>
          <cell r="R299">
            <v>351.86900000000003</v>
          </cell>
        </row>
        <row r="300">
          <cell r="A300">
            <v>39212</v>
          </cell>
          <cell r="B300" t="str">
            <v/>
          </cell>
          <cell r="C300" t="str">
            <v xml:space="preserve"> </v>
          </cell>
          <cell r="D300" t="str">
            <v xml:space="preserve"> </v>
          </cell>
          <cell r="E300" t="str">
            <v/>
          </cell>
          <cell r="K300" t="str">
            <v/>
          </cell>
          <cell r="L300" t="str">
            <v/>
          </cell>
          <cell r="N300">
            <v>4.0955459999999997</v>
          </cell>
        </row>
        <row r="301">
          <cell r="A301">
            <v>39233</v>
          </cell>
          <cell r="B301">
            <v>0.04</v>
          </cell>
          <cell r="C301">
            <v>1.0004</v>
          </cell>
          <cell r="D301">
            <v>352.02</v>
          </cell>
          <cell r="E301">
            <v>0.16</v>
          </cell>
          <cell r="F301">
            <v>1.0015653900000001</v>
          </cell>
          <cell r="G301">
            <v>347.42099999999999</v>
          </cell>
          <cell r="H301">
            <v>0</v>
          </cell>
          <cell r="I301">
            <v>1</v>
          </cell>
          <cell r="J301">
            <v>2661.93</v>
          </cell>
          <cell r="K301">
            <v>1.9289000000000001</v>
          </cell>
          <cell r="L301">
            <v>0.16889999999999999</v>
          </cell>
          <cell r="M301">
            <v>1.0016890000000001</v>
          </cell>
          <cell r="N301">
            <v>4.1106189999999998</v>
          </cell>
          <cell r="O301">
            <v>1.0102807696</v>
          </cell>
          <cell r="P301">
            <v>3.0297178753158573</v>
          </cell>
          <cell r="Q301">
            <v>8109.6088108599997</v>
          </cell>
          <cell r="R301">
            <v>352.02</v>
          </cell>
        </row>
        <row r="302">
          <cell r="A302">
            <v>39243</v>
          </cell>
          <cell r="B302" t="str">
            <v/>
          </cell>
          <cell r="C302" t="str">
            <v xml:space="preserve"> </v>
          </cell>
          <cell r="D302" t="str">
            <v xml:space="preserve"> </v>
          </cell>
          <cell r="E302" t="str">
            <v/>
          </cell>
          <cell r="K302" t="str">
            <v/>
          </cell>
          <cell r="L302" t="str">
            <v/>
          </cell>
          <cell r="N302">
            <v>4.1178160000000004</v>
          </cell>
        </row>
        <row r="303">
          <cell r="A303">
            <v>39263</v>
          </cell>
          <cell r="B303">
            <v>0.26</v>
          </cell>
          <cell r="C303">
            <v>1.0025999999999999</v>
          </cell>
          <cell r="D303">
            <v>352.93599999999998</v>
          </cell>
          <cell r="E303">
            <v>0.26</v>
          </cell>
          <cell r="F303">
            <v>1.0026106699999999</v>
          </cell>
          <cell r="G303">
            <v>348.32799999999997</v>
          </cell>
          <cell r="H303">
            <v>0</v>
          </cell>
          <cell r="I303">
            <v>1</v>
          </cell>
          <cell r="J303">
            <v>2669.38</v>
          </cell>
          <cell r="K303">
            <v>1.9261999999999999</v>
          </cell>
          <cell r="L303">
            <v>9.5399999999999999E-2</v>
          </cell>
          <cell r="M303">
            <v>1.0009539999999999</v>
          </cell>
          <cell r="N303">
            <v>4.1322489999999998</v>
          </cell>
          <cell r="O303">
            <v>1.0090741317</v>
          </cell>
          <cell r="P303">
            <v>3.0572099343303178</v>
          </cell>
          <cell r="Q303">
            <v>8109.6088108599997</v>
          </cell>
          <cell r="R303">
            <v>352.93599999999998</v>
          </cell>
        </row>
        <row r="304">
          <cell r="A304">
            <v>39273</v>
          </cell>
          <cell r="C304" t="str">
            <v xml:space="preserve"> </v>
          </cell>
          <cell r="D304">
            <v>352.93599999999998</v>
          </cell>
          <cell r="N304">
            <v>4.1392410000000002</v>
          </cell>
        </row>
        <row r="305">
          <cell r="A305">
            <v>39294</v>
          </cell>
          <cell r="B305">
            <v>0.42681962733748247</v>
          </cell>
          <cell r="C305">
            <v>1.0042681962733748</v>
          </cell>
          <cell r="D305">
            <v>352.93599999999998</v>
          </cell>
          <cell r="E305">
            <v>0.38543662202708734</v>
          </cell>
          <cell r="F305">
            <v>1.00385437</v>
          </cell>
          <cell r="G305">
            <v>349.67058367677447</v>
          </cell>
          <cell r="H305">
            <v>0</v>
          </cell>
          <cell r="I305">
            <v>1</v>
          </cell>
          <cell r="J305">
            <v>2675.79</v>
          </cell>
          <cell r="K305">
            <v>2.2806153014548394</v>
          </cell>
          <cell r="L305">
            <v>0.2049021117502825</v>
          </cell>
          <cell r="M305">
            <v>1.0020490211175028</v>
          </cell>
          <cell r="O305">
            <v>1.0109382038029513</v>
          </cell>
          <cell r="P305">
            <v>3.0906503196604302</v>
          </cell>
          <cell r="Q305">
            <v>8109.6088108599997</v>
          </cell>
          <cell r="R305">
            <v>354.4424001199398</v>
          </cell>
        </row>
        <row r="306">
          <cell r="A306">
            <v>39304</v>
          </cell>
          <cell r="B306" t="str">
            <v/>
          </cell>
          <cell r="C306" t="str">
            <v xml:space="preserve"> </v>
          </cell>
          <cell r="D306">
            <v>352.93599999999998</v>
          </cell>
          <cell r="E306" t="str">
            <v/>
          </cell>
          <cell r="K306" t="str">
            <v/>
          </cell>
          <cell r="L306" t="str">
            <v/>
          </cell>
          <cell r="N306">
            <v>4.1883540166908357</v>
          </cell>
        </row>
        <row r="307">
          <cell r="A307">
            <v>39325</v>
          </cell>
          <cell r="B307">
            <v>0.30267061140629714</v>
          </cell>
          <cell r="C307">
            <v>1.003026706114063</v>
          </cell>
          <cell r="D307">
            <v>352.93599999999998</v>
          </cell>
          <cell r="E307">
            <v>0.26694899330101196</v>
          </cell>
          <cell r="F307">
            <v>1.0026694899999999</v>
          </cell>
          <cell r="G307">
            <v>350.60402577976942</v>
          </cell>
          <cell r="H307">
            <v>0</v>
          </cell>
          <cell r="I307">
            <v>1</v>
          </cell>
          <cell r="J307">
            <v>2688.37</v>
          </cell>
          <cell r="K307">
            <v>2.2923704343568336</v>
          </cell>
          <cell r="L307">
            <v>0.22850799302041036</v>
          </cell>
          <cell r="M307">
            <v>1.0022850799302041</v>
          </cell>
          <cell r="O307">
            <v>1.0113070587304631</v>
          </cell>
          <cell r="P307">
            <v>3.1255964843401554</v>
          </cell>
          <cell r="Q307">
            <v>8109.6088108599997</v>
          </cell>
          <cell r="R307">
            <v>355.51519309946599</v>
          </cell>
        </row>
        <row r="308">
          <cell r="A308">
            <v>39335</v>
          </cell>
          <cell r="B308" t="str">
            <v/>
          </cell>
          <cell r="C308" t="str">
            <v xml:space="preserve"> </v>
          </cell>
          <cell r="D308">
            <v>352.93599999999998</v>
          </cell>
          <cell r="E308" t="str">
            <v/>
          </cell>
          <cell r="K308" t="str">
            <v/>
          </cell>
          <cell r="L308" t="str">
            <v/>
          </cell>
          <cell r="N308">
            <v>4.2120355792351285</v>
          </cell>
        </row>
        <row r="309">
          <cell r="A309">
            <v>39355</v>
          </cell>
          <cell r="B309">
            <v>0.19550575709044171</v>
          </cell>
          <cell r="C309">
            <v>1.0019550575709044</v>
          </cell>
          <cell r="D309">
            <v>352.93599999999998</v>
          </cell>
          <cell r="E309">
            <v>0.24466441827282936</v>
          </cell>
          <cell r="F309">
            <v>1.0024466400000001</v>
          </cell>
          <cell r="G309">
            <v>351.46182907988458</v>
          </cell>
          <cell r="H309">
            <v>0</v>
          </cell>
          <cell r="I309">
            <v>1</v>
          </cell>
          <cell r="J309">
            <v>2687.572896701653</v>
          </cell>
          <cell r="K309">
            <v>2.3041861575519196</v>
          </cell>
          <cell r="L309">
            <v>9.7268520828253102E-2</v>
          </cell>
          <cell r="M309">
            <v>1.0009726852082825</v>
          </cell>
          <cell r="O309">
            <v>1.0092574086932702</v>
          </cell>
          <cell r="P309">
            <v>3.1545314084059406</v>
          </cell>
          <cell r="Q309">
            <v>8109.6088108599997</v>
          </cell>
          <cell r="R309">
            <v>356.21024576930665</v>
          </cell>
        </row>
        <row r="310">
          <cell r="A310">
            <v>39365</v>
          </cell>
          <cell r="B310" t="str">
            <v/>
          </cell>
          <cell r="C310" t="str">
            <v xml:space="preserve"> </v>
          </cell>
          <cell r="D310">
            <v>352.93599999999998</v>
          </cell>
          <cell r="E310" t="str">
            <v/>
          </cell>
          <cell r="K310" t="str">
            <v/>
          </cell>
          <cell r="L310" t="str">
            <v/>
          </cell>
          <cell r="N310">
            <v>4.2358510407770478</v>
          </cell>
        </row>
        <row r="311">
          <cell r="A311">
            <v>39386</v>
          </cell>
          <cell r="B311">
            <v>0.34298174063760456</v>
          </cell>
          <cell r="C311">
            <v>1.003429817406376</v>
          </cell>
          <cell r="D311">
            <v>352.93599999999998</v>
          </cell>
          <cell r="E311">
            <v>0.37532116042506969</v>
          </cell>
          <cell r="F311">
            <v>1.00375321</v>
          </cell>
          <cell r="G311">
            <v>352.78093969523837</v>
          </cell>
          <cell r="H311">
            <v>0</v>
          </cell>
          <cell r="I311">
            <v>1</v>
          </cell>
          <cell r="J311">
            <v>2694.5605862330772</v>
          </cell>
          <cell r="K311">
            <v>2.3160627833448277</v>
          </cell>
          <cell r="L311">
            <v>0.19137796933745843</v>
          </cell>
          <cell r="M311">
            <v>1.0019137796933746</v>
          </cell>
          <cell r="O311">
            <v>1.0107269185686623</v>
          </cell>
          <cell r="P311">
            <v>3.1883698099461988</v>
          </cell>
          <cell r="Q311">
            <v>8109.6088108599997</v>
          </cell>
          <cell r="R311">
            <v>357.43198187057573</v>
          </cell>
        </row>
        <row r="312">
          <cell r="A312">
            <v>39396</v>
          </cell>
          <cell r="B312" t="str">
            <v/>
          </cell>
          <cell r="C312" t="str">
            <v xml:space="preserve"> </v>
          </cell>
          <cell r="D312">
            <v>352.93599999999998</v>
          </cell>
          <cell r="E312" t="str">
            <v/>
          </cell>
          <cell r="K312" t="str">
            <v/>
          </cell>
          <cell r="L312" t="str">
            <v/>
          </cell>
          <cell r="N312">
            <v>4.2581387939558839</v>
          </cell>
        </row>
        <row r="313">
          <cell r="A313">
            <v>39416</v>
          </cell>
          <cell r="B313">
            <v>0.44</v>
          </cell>
          <cell r="C313">
            <v>1.0044</v>
          </cell>
          <cell r="D313">
            <v>352.93599999999998</v>
          </cell>
          <cell r="E313">
            <v>0.44</v>
          </cell>
          <cell r="F313">
            <v>1.0044</v>
          </cell>
          <cell r="G313">
            <v>354.33317582989741</v>
          </cell>
          <cell r="H313">
            <v>0</v>
          </cell>
          <cell r="I313">
            <v>1</v>
          </cell>
          <cell r="J313">
            <v>2701.0275316400366</v>
          </cell>
          <cell r="K313">
            <v>2.3280006256500227</v>
          </cell>
          <cell r="L313">
            <v>0.1286323906851905</v>
          </cell>
          <cell r="M313">
            <v>1.0012863239068519</v>
          </cell>
          <cell r="O313">
            <v>1.0097470077714514</v>
          </cell>
          <cell r="P313">
            <v>3.2194468752620056</v>
          </cell>
          <cell r="Q313">
            <v>8109.6088108599997</v>
          </cell>
          <cell r="R313">
            <v>359.00468259080623</v>
          </cell>
        </row>
        <row r="314">
          <cell r="A314">
            <v>39426</v>
          </cell>
          <cell r="B314" t="str">
            <v/>
          </cell>
          <cell r="C314" t="str">
            <v xml:space="preserve"> </v>
          </cell>
          <cell r="D314">
            <v>352.93599999999998</v>
          </cell>
          <cell r="E314" t="str">
            <v/>
          </cell>
          <cell r="K314" t="str">
            <v/>
          </cell>
          <cell r="L314" t="str">
            <v/>
          </cell>
          <cell r="N314">
            <v>4.2805438184780646</v>
          </cell>
        </row>
        <row r="315">
          <cell r="A315">
            <v>39447</v>
          </cell>
          <cell r="B315">
            <v>0.44</v>
          </cell>
          <cell r="C315">
            <v>1.0044</v>
          </cell>
          <cell r="D315">
            <v>352.93599999999998</v>
          </cell>
          <cell r="E315">
            <v>0.45668483240867042</v>
          </cell>
          <cell r="F315">
            <v>1.00456685</v>
          </cell>
          <cell r="G315">
            <v>355.95136170010448</v>
          </cell>
          <cell r="H315">
            <v>0</v>
          </cell>
          <cell r="I315">
            <v>1</v>
          </cell>
          <cell r="J315">
            <v>2709.1306142349563</v>
          </cell>
          <cell r="K315">
            <v>2.34</v>
          </cell>
          <cell r="L315">
            <v>0.1286323906851905</v>
          </cell>
          <cell r="M315">
            <v>1.0012863239068519</v>
          </cell>
          <cell r="O315">
            <v>1.0097470077714514</v>
          </cell>
          <cell r="P315">
            <v>3.2508268489749592</v>
          </cell>
          <cell r="Q315">
            <v>8109.6088108599997</v>
          </cell>
          <cell r="R315">
            <v>360.58430319420575</v>
          </cell>
          <cell r="S315">
            <v>2.0000000000000018E-2</v>
          </cell>
          <cell r="T315">
            <v>1.02</v>
          </cell>
        </row>
        <row r="316">
          <cell r="A316">
            <v>39457</v>
          </cell>
          <cell r="B316" t="str">
            <v/>
          </cell>
          <cell r="C316" t="str">
            <v xml:space="preserve"> </v>
          </cell>
          <cell r="D316">
            <v>352.93599999999998</v>
          </cell>
          <cell r="E316" t="str">
            <v/>
          </cell>
          <cell r="K316" t="str">
            <v/>
          </cell>
          <cell r="L316" t="str">
            <v/>
          </cell>
          <cell r="N316">
            <v>4.3030667313895465</v>
          </cell>
        </row>
        <row r="317">
          <cell r="A317">
            <v>39478</v>
          </cell>
          <cell r="B317">
            <v>0.49005449722601124</v>
          </cell>
          <cell r="C317">
            <v>1.0049005449722601</v>
          </cell>
          <cell r="D317">
            <v>352.93599999999998</v>
          </cell>
          <cell r="E317">
            <v>0.45405144553403909</v>
          </cell>
          <cell r="F317">
            <v>1.00454051</v>
          </cell>
          <cell r="G317">
            <v>357.56756400330187</v>
          </cell>
          <cell r="H317">
            <v>0</v>
          </cell>
          <cell r="I317">
            <v>1</v>
          </cell>
          <cell r="J317">
            <v>2720.508962814743</v>
          </cell>
          <cell r="K317">
            <v>2.3489749009714203</v>
          </cell>
          <cell r="L317">
            <v>0.19040576653279739</v>
          </cell>
          <cell r="M317">
            <v>1.001904057665328</v>
          </cell>
          <cell r="O317">
            <v>1.0107117310568998</v>
          </cell>
          <cell r="P317">
            <v>3.2856488318937283</v>
          </cell>
          <cell r="Q317">
            <v>8109.6088108599997</v>
          </cell>
          <cell r="R317">
            <v>362.35136278830004</v>
          </cell>
        </row>
        <row r="318">
          <cell r="A318">
            <v>39488</v>
          </cell>
          <cell r="B318" t="str">
            <v/>
          </cell>
          <cell r="C318" t="str">
            <v xml:space="preserve"> </v>
          </cell>
          <cell r="D318">
            <v>352.93599999999998</v>
          </cell>
          <cell r="E318" t="str">
            <v/>
          </cell>
          <cell r="K318" t="str">
            <v/>
          </cell>
          <cell r="L318" t="str">
            <v/>
          </cell>
          <cell r="N318">
            <v>4.325708152982993</v>
          </cell>
        </row>
        <row r="319">
          <cell r="A319">
            <v>39507</v>
          </cell>
          <cell r="B319">
            <v>0.38204534215009467</v>
          </cell>
          <cell r="C319">
            <v>1.0038204534215009</v>
          </cell>
          <cell r="D319">
            <v>352.93599999999998</v>
          </cell>
          <cell r="E319">
            <v>0.37369249094863682</v>
          </cell>
          <cell r="F319">
            <v>1.0037369199999999</v>
          </cell>
          <cell r="G319">
            <v>358.90376714005015</v>
          </cell>
          <cell r="H319">
            <v>0</v>
          </cell>
          <cell r="I319">
            <v>1</v>
          </cell>
          <cell r="J319">
            <v>2729.7681096266115</v>
          </cell>
          <cell r="K319">
            <v>2.3579842245272196</v>
          </cell>
          <cell r="L319">
            <v>8.6470692196982668E-2</v>
          </cell>
          <cell r="M319">
            <v>1.0008647069219698</v>
          </cell>
          <cell r="O319">
            <v>1.0090888849225668</v>
          </cell>
          <cell r="P319">
            <v>3.3155117160227761</v>
          </cell>
          <cell r="Q319">
            <v>8109.6088108599997</v>
          </cell>
          <cell r="R319">
            <v>363.7357092920501</v>
          </cell>
        </row>
        <row r="320">
          <cell r="A320">
            <v>39517</v>
          </cell>
          <cell r="B320" t="str">
            <v/>
          </cell>
          <cell r="C320" t="str">
            <v xml:space="preserve"> </v>
          </cell>
          <cell r="D320">
            <v>352.93599999999998</v>
          </cell>
          <cell r="E320" t="str">
            <v/>
          </cell>
          <cell r="K320" t="str">
            <v/>
          </cell>
          <cell r="L320" t="str">
            <v/>
          </cell>
          <cell r="N320">
            <v>4.3484687068148578</v>
          </cell>
        </row>
        <row r="321">
          <cell r="A321">
            <v>39538</v>
          </cell>
          <cell r="B321">
            <v>0.35698678854572119</v>
          </cell>
          <cell r="C321">
            <v>1.0035698678854572</v>
          </cell>
          <cell r="D321">
            <v>352.93599999999998</v>
          </cell>
          <cell r="E321">
            <v>0.37037498993495177</v>
          </cell>
          <cell r="F321">
            <v>1.0037037499999999</v>
          </cell>
          <cell r="G321">
            <v>360.23305693147125</v>
          </cell>
          <cell r="H321">
            <v>0</v>
          </cell>
          <cell r="I321">
            <v>1</v>
          </cell>
          <cell r="J321">
            <v>2738.4495085648355</v>
          </cell>
          <cell r="K321">
            <v>2.3670281026927338</v>
          </cell>
          <cell r="L321">
            <v>0.14539921149667734</v>
          </cell>
          <cell r="M321">
            <v>1.0014539921149668</v>
          </cell>
          <cell r="O321">
            <v>1.0094516339290387</v>
          </cell>
          <cell r="P321">
            <v>3.3468487190500622</v>
          </cell>
          <cell r="Q321">
            <v>8109.6088108599997</v>
          </cell>
          <cell r="R321">
            <v>365.03419771944579</v>
          </cell>
        </row>
        <row r="322">
          <cell r="A322">
            <v>39548</v>
          </cell>
          <cell r="B322" t="str">
            <v/>
          </cell>
          <cell r="C322" t="str">
            <v xml:space="preserve"> </v>
          </cell>
          <cell r="D322">
            <v>352.93599999999998</v>
          </cell>
          <cell r="E322" t="str">
            <v/>
          </cell>
          <cell r="K322" t="str">
            <v/>
          </cell>
          <cell r="L322" t="str">
            <v/>
          </cell>
          <cell r="N322">
            <v>4.3713490197225573</v>
          </cell>
        </row>
        <row r="323">
          <cell r="A323">
            <v>39568</v>
          </cell>
          <cell r="B323">
            <v>0.39715139271341293</v>
          </cell>
          <cell r="C323">
            <v>1.0039715139271341</v>
          </cell>
          <cell r="D323">
            <v>352.93599999999998</v>
          </cell>
          <cell r="E323">
            <v>0.35123642305218511</v>
          </cell>
          <cell r="F323">
            <v>1.00351236</v>
          </cell>
          <cell r="G323">
            <v>361.49832663528895</v>
          </cell>
          <cell r="H323">
            <v>0</v>
          </cell>
          <cell r="I323">
            <v>1</v>
          </cell>
          <cell r="J323">
            <v>2746.1171671888169</v>
          </cell>
          <cell r="K323">
            <v>2.3761066679996725</v>
          </cell>
          <cell r="L323">
            <v>0.17334735942144963</v>
          </cell>
          <cell r="M323">
            <v>1.0017334735942145</v>
          </cell>
          <cell r="O323">
            <v>1.0098635805532115</v>
          </cell>
          <cell r="P323">
            <v>3.3798606309898251</v>
          </cell>
          <cell r="Q323">
            <v>8109.6088108599997</v>
          </cell>
          <cell r="R323">
            <v>366.4839361195688</v>
          </cell>
        </row>
        <row r="324">
          <cell r="A324">
            <v>39578</v>
          </cell>
          <cell r="B324" t="str">
            <v/>
          </cell>
          <cell r="C324" t="str">
            <v xml:space="preserve"> </v>
          </cell>
          <cell r="D324">
            <v>352.93599999999998</v>
          </cell>
          <cell r="E324" t="str">
            <v/>
          </cell>
          <cell r="K324" t="str">
            <v/>
          </cell>
          <cell r="L324" t="str">
            <v/>
          </cell>
          <cell r="N324">
            <v>4.3943497218417358</v>
          </cell>
        </row>
        <row r="325">
          <cell r="A325">
            <v>39599</v>
          </cell>
          <cell r="B325">
            <v>0.25940648372972941</v>
          </cell>
          <cell r="C325">
            <v>1.0025940648372973</v>
          </cell>
          <cell r="D325">
            <v>352.93599999999998</v>
          </cell>
          <cell r="E325">
            <v>0.26433047609336258</v>
          </cell>
          <cell r="F325">
            <v>1.0026432999999999</v>
          </cell>
          <cell r="G325">
            <v>362.4538768831535</v>
          </cell>
          <cell r="H325">
            <v>0</v>
          </cell>
          <cell r="I325">
            <v>1</v>
          </cell>
          <cell r="J325">
            <v>2751.3347898064758</v>
          </cell>
          <cell r="K325">
            <v>2.385220053488061</v>
          </cell>
          <cell r="L325">
            <v>0.14133170510266524</v>
          </cell>
          <cell r="M325">
            <v>1.0014133170510267</v>
          </cell>
          <cell r="O325">
            <v>1.0093916876743874</v>
          </cell>
          <cell r="P325">
            <v>3.4116032264190395</v>
          </cell>
          <cell r="Q325">
            <v>8109.6088108599997</v>
          </cell>
          <cell r="R325">
            <v>367.43461921169086</v>
          </cell>
        </row>
        <row r="326">
          <cell r="A326">
            <v>39609</v>
          </cell>
          <cell r="B326" t="str">
            <v/>
          </cell>
          <cell r="C326" t="str">
            <v xml:space="preserve"> </v>
          </cell>
          <cell r="D326">
            <v>352.93599999999998</v>
          </cell>
          <cell r="E326" t="str">
            <v/>
          </cell>
          <cell r="K326" t="str">
            <v/>
          </cell>
          <cell r="L326" t="str">
            <v/>
          </cell>
          <cell r="N326">
            <v>4.417471446623618</v>
          </cell>
        </row>
        <row r="327">
          <cell r="A327">
            <v>39629</v>
          </cell>
          <cell r="B327">
            <v>0.2741784608206288</v>
          </cell>
          <cell r="C327">
            <v>1.0027417846082063</v>
          </cell>
          <cell r="D327">
            <v>352.93599999999998</v>
          </cell>
          <cell r="E327">
            <v>0.32202671425973772</v>
          </cell>
          <cell r="F327">
            <v>1.0032202699999999</v>
          </cell>
          <cell r="G327">
            <v>363.62107519358733</v>
          </cell>
          <cell r="H327">
            <v>0</v>
          </cell>
          <cell r="I327">
            <v>1</v>
          </cell>
          <cell r="J327">
            <v>2758.0553912177415</v>
          </cell>
          <cell r="K327">
            <v>2.39436839270819</v>
          </cell>
          <cell r="L327">
            <v>0.17334735942144963</v>
          </cell>
          <cell r="M327">
            <v>1.0017334735942145</v>
          </cell>
          <cell r="O327">
            <v>1.0098635805532115</v>
          </cell>
          <cell r="P327">
            <v>3.4452538496584197</v>
          </cell>
          <cell r="Q327">
            <v>8109.6088108599997</v>
          </cell>
          <cell r="R327">
            <v>368.44204579516759</v>
          </cell>
        </row>
        <row r="328">
          <cell r="A328">
            <v>39639</v>
          </cell>
          <cell r="B328" t="str">
            <v/>
          </cell>
          <cell r="C328" t="str">
            <v xml:space="preserve"> </v>
          </cell>
          <cell r="D328">
            <v>352.93599999999998</v>
          </cell>
          <cell r="E328" t="str">
            <v/>
          </cell>
          <cell r="K328" t="str">
            <v/>
          </cell>
          <cell r="L328" t="str">
            <v/>
          </cell>
          <cell r="N328">
            <v>4.440714830852456</v>
          </cell>
        </row>
        <row r="329">
          <cell r="A329">
            <v>39660</v>
          </cell>
          <cell r="B329">
            <v>0.41772322113795557</v>
          </cell>
          <cell r="C329">
            <v>1.0041772322113796</v>
          </cell>
          <cell r="D329">
            <v>352.93599999999998</v>
          </cell>
          <cell r="E329">
            <v>0.37722347336593598</v>
          </cell>
          <cell r="F329">
            <v>1.00377223</v>
          </cell>
          <cell r="G329">
            <v>364.99273924332311</v>
          </cell>
          <cell r="H329">
            <v>0</v>
          </cell>
          <cell r="I329">
            <v>1</v>
          </cell>
          <cell r="J329">
            <v>2764.1231130784204</v>
          </cell>
          <cell r="K329">
            <v>2.4035518197225727</v>
          </cell>
          <cell r="L329">
            <v>0.23739962534976566</v>
          </cell>
          <cell r="M329">
            <v>1.0023739962534977</v>
          </cell>
          <cell r="O329">
            <v>1.0108080282469347</v>
          </cell>
          <cell r="P329">
            <v>3.4824902505833886</v>
          </cell>
          <cell r="Q329">
            <v>8109.6088108599997</v>
          </cell>
          <cell r="R329">
            <v>369.98111377688974</v>
          </cell>
        </row>
        <row r="330">
          <cell r="A330">
            <v>39670</v>
          </cell>
          <cell r="B330" t="str">
            <v/>
          </cell>
          <cell r="C330" t="str">
            <v xml:space="preserve"> </v>
          </cell>
          <cell r="D330">
            <v>352.93599999999998</v>
          </cell>
          <cell r="E330" t="str">
            <v/>
          </cell>
          <cell r="K330" t="str">
            <v/>
          </cell>
          <cell r="L330" t="str">
            <v/>
          </cell>
          <cell r="N330">
            <v>4.4640805146630651</v>
          </cell>
        </row>
        <row r="331">
          <cell r="A331">
            <v>39691</v>
          </cell>
          <cell r="B331">
            <v>0.29622397782189669</v>
          </cell>
          <cell r="C331">
            <v>1.002962239778219</v>
          </cell>
          <cell r="D331">
            <v>352.93599999999998</v>
          </cell>
          <cell r="E331">
            <v>0.26126392624551037</v>
          </cell>
          <cell r="F331">
            <v>1.0026126399999999</v>
          </cell>
          <cell r="G331">
            <v>365.94633360438121</v>
          </cell>
          <cell r="H331">
            <v>0</v>
          </cell>
          <cell r="I331">
            <v>1</v>
          </cell>
          <cell r="J331">
            <v>2771.4177511850185</v>
          </cell>
          <cell r="K331">
            <v>2.4127704691079095</v>
          </cell>
          <cell r="L331">
            <v>0.17334735942144963</v>
          </cell>
          <cell r="M331">
            <v>1.0017334735942145</v>
          </cell>
          <cell r="O331">
            <v>1.0098635805532117</v>
          </cell>
          <cell r="P331">
            <v>3.5168400736957923</v>
          </cell>
          <cell r="Q331">
            <v>8109.6088108599997</v>
          </cell>
          <cell r="R331">
            <v>371.0770865493094</v>
          </cell>
        </row>
        <row r="332">
          <cell r="A332">
            <v>39701</v>
          </cell>
          <cell r="B332" t="str">
            <v/>
          </cell>
          <cell r="C332" t="str">
            <v xml:space="preserve"> </v>
          </cell>
          <cell r="D332">
            <v>352.93599999999998</v>
          </cell>
          <cell r="E332" t="str">
            <v/>
          </cell>
          <cell r="K332" t="str">
            <v/>
          </cell>
          <cell r="L332" t="str">
            <v/>
          </cell>
          <cell r="N332">
            <v>4.4875691415584553</v>
          </cell>
        </row>
        <row r="333">
          <cell r="A333">
            <v>39721</v>
          </cell>
          <cell r="B333">
            <v>0.19134382309273779</v>
          </cell>
          <cell r="C333">
            <v>1.0019134382309274</v>
          </cell>
          <cell r="D333">
            <v>352.93599999999998</v>
          </cell>
          <cell r="E333">
            <v>0.23945424124328285</v>
          </cell>
          <cell r="F333">
            <v>1.0023945400000001</v>
          </cell>
          <cell r="G333">
            <v>366.82260762087117</v>
          </cell>
          <cell r="H333">
            <v>0</v>
          </cell>
          <cell r="I333">
            <v>1</v>
          </cell>
          <cell r="J333">
            <v>2776.1423765209997</v>
          </cell>
          <cell r="K333">
            <v>2.4220244759570591</v>
          </cell>
          <cell r="L333">
            <v>0.20536999990778959</v>
          </cell>
          <cell r="M333">
            <v>1.0020536999990779</v>
          </cell>
          <cell r="O333">
            <v>1.0103356940430153</v>
          </cell>
          <cell r="P333">
            <v>3.5531890566957274</v>
          </cell>
          <cell r="Q333">
            <v>8109.6088108599997</v>
          </cell>
          <cell r="R333">
            <v>371.78711963333399</v>
          </cell>
        </row>
        <row r="334">
          <cell r="A334">
            <v>39731</v>
          </cell>
          <cell r="B334" t="str">
            <v/>
          </cell>
          <cell r="C334" t="str">
            <v xml:space="preserve"> </v>
          </cell>
          <cell r="D334">
            <v>352.93599999999998</v>
          </cell>
          <cell r="E334" t="str">
            <v/>
          </cell>
          <cell r="K334" t="str">
            <v/>
          </cell>
          <cell r="L334" t="str">
            <v/>
          </cell>
          <cell r="N334">
            <v>4.5111813584275522</v>
          </cell>
        </row>
        <row r="335">
          <cell r="A335">
            <v>39752</v>
          </cell>
          <cell r="B335">
            <v>0.33567507754437287</v>
          </cell>
          <cell r="C335">
            <v>1.0033567507754437</v>
          </cell>
          <cell r="D335">
            <v>352.93599999999998</v>
          </cell>
          <cell r="E335">
            <v>0.38905114677281194</v>
          </cell>
          <cell r="F335">
            <v>1.00389051</v>
          </cell>
          <cell r="G335">
            <v>368.24973518244212</v>
          </cell>
          <cell r="H335">
            <v>0</v>
          </cell>
          <cell r="I335">
            <v>1</v>
          </cell>
          <cell r="J335">
            <v>2783.3603466999543</v>
          </cell>
          <cell r="K335">
            <v>2.4313139758810212</v>
          </cell>
          <cell r="L335">
            <v>0.23739962534976566</v>
          </cell>
          <cell r="M335">
            <v>1.0023739962534977</v>
          </cell>
          <cell r="O335">
            <v>1.0108080282469347</v>
          </cell>
          <cell r="P335">
            <v>3.5915920243871939</v>
          </cell>
          <cell r="Q335">
            <v>8109.6088108599997</v>
          </cell>
          <cell r="R335">
            <v>373.03511633546316</v>
          </cell>
        </row>
        <row r="336">
          <cell r="A336">
            <v>39762</v>
          </cell>
          <cell r="B336" t="str">
            <v/>
          </cell>
          <cell r="C336" t="str">
            <v xml:space="preserve"> </v>
          </cell>
          <cell r="D336">
            <v>352.93599999999998</v>
          </cell>
          <cell r="E336" t="str">
            <v/>
          </cell>
          <cell r="K336" t="str">
            <v/>
          </cell>
          <cell r="L336" t="str">
            <v/>
          </cell>
          <cell r="N336">
            <v>4.5349178155630128</v>
          </cell>
        </row>
        <row r="337">
          <cell r="A337">
            <v>39782</v>
          </cell>
          <cell r="B337">
            <v>0.49580328522969008</v>
          </cell>
          <cell r="C337">
            <v>1.0049580328522969</v>
          </cell>
          <cell r="D337">
            <v>352.93599999999998</v>
          </cell>
          <cell r="E337">
            <v>0.5017846627414595</v>
          </cell>
          <cell r="F337">
            <v>1.00501785</v>
          </cell>
          <cell r="G337">
            <v>370.09755587417368</v>
          </cell>
          <cell r="H337">
            <v>0</v>
          </cell>
          <cell r="I337">
            <v>1</v>
          </cell>
          <cell r="J337">
            <v>2794.772124121424</v>
          </cell>
          <cell r="K337">
            <v>2.4406391050109195</v>
          </cell>
          <cell r="L337">
            <v>0.14133170510266524</v>
          </cell>
          <cell r="M337">
            <v>1.0014133170510267</v>
          </cell>
          <cell r="O337">
            <v>1.0093916876743876</v>
          </cell>
          <cell r="P337">
            <v>3.6253231349340598</v>
          </cell>
          <cell r="Q337">
            <v>8109.6088108599997</v>
          </cell>
          <cell r="R337">
            <v>374.88463669731476</v>
          </cell>
        </row>
        <row r="338">
          <cell r="A338">
            <v>39792</v>
          </cell>
          <cell r="B338" t="str">
            <v/>
          </cell>
          <cell r="C338" t="str">
            <v xml:space="preserve"> </v>
          </cell>
          <cell r="D338">
            <v>352.93599999999998</v>
          </cell>
          <cell r="E338" t="str">
            <v/>
          </cell>
          <cell r="K338" t="str">
            <v/>
          </cell>
          <cell r="L338" t="str">
            <v/>
          </cell>
          <cell r="N338">
            <v>4.5587791666791357</v>
          </cell>
        </row>
        <row r="339">
          <cell r="A339">
            <v>39813</v>
          </cell>
          <cell r="B339">
            <v>0.5137474177649981</v>
          </cell>
          <cell r="C339">
            <v>1.00513747417765</v>
          </cell>
          <cell r="D339">
            <v>352.93599999999998</v>
          </cell>
          <cell r="E339">
            <v>0.50584977758533578</v>
          </cell>
          <cell r="F339">
            <v>1.0050585000000001</v>
          </cell>
          <cell r="G339">
            <v>371.96969353741196</v>
          </cell>
          <cell r="H339">
            <v>0</v>
          </cell>
          <cell r="I339">
            <v>1</v>
          </cell>
          <cell r="J339">
            <v>2806.789644255146</v>
          </cell>
          <cell r="K339">
            <v>2.4500000000000002</v>
          </cell>
          <cell r="L339">
            <v>0.20536999990778959</v>
          </cell>
          <cell r="M339">
            <v>1.0020536999990779</v>
          </cell>
          <cell r="O339">
            <v>1.0103356940430153</v>
          </cell>
          <cell r="P339">
            <v>3.662793365663803</v>
          </cell>
          <cell r="Q339">
            <v>8109.6088108599997</v>
          </cell>
          <cell r="R339">
            <v>376.8105968379449</v>
          </cell>
          <cell r="S339">
            <v>0</v>
          </cell>
          <cell r="T339">
            <v>1</v>
          </cell>
        </row>
        <row r="340">
          <cell r="A340">
            <v>39823</v>
          </cell>
          <cell r="B340" t="str">
            <v/>
          </cell>
          <cell r="C340" t="str">
            <v xml:space="preserve"> </v>
          </cell>
          <cell r="D340">
            <v>352.93599999999998</v>
          </cell>
          <cell r="E340" t="str">
            <v/>
          </cell>
          <cell r="K340" t="str">
            <v/>
          </cell>
          <cell r="L340" t="str">
            <v/>
          </cell>
          <cell r="N340">
            <v>4.5827660689298639</v>
          </cell>
        </row>
        <row r="341">
          <cell r="A341">
            <v>39844</v>
          </cell>
          <cell r="B341">
            <v>0.49005449722601124</v>
          </cell>
          <cell r="C341">
            <v>1.0049005449722601</v>
          </cell>
          <cell r="D341">
            <v>352.93599999999998</v>
          </cell>
          <cell r="E341">
            <v>0.45405144553403909</v>
          </cell>
          <cell r="F341">
            <v>1.00454051</v>
          </cell>
          <cell r="G341">
            <v>373.65862730786711</v>
          </cell>
          <cell r="H341">
            <v>0</v>
          </cell>
          <cell r="I341">
            <v>1</v>
          </cell>
          <cell r="J341">
            <v>2819.0424250748179</v>
          </cell>
          <cell r="K341">
            <v>2.4549447402717894</v>
          </cell>
          <cell r="L341">
            <v>0.16291039628786308</v>
          </cell>
          <cell r="M341">
            <v>1.0016291039628786</v>
          </cell>
          <cell r="N341">
            <v>4.5827660689298639</v>
          </cell>
          <cell r="O341">
            <v>1.0097097326232296</v>
          </cell>
          <cell r="P341">
            <v>3.6983581098985376</v>
          </cell>
          <cell r="Q341">
            <v>8109.6088108599997</v>
          </cell>
          <cell r="R341">
            <v>378.65717411377341</v>
          </cell>
        </row>
        <row r="342">
          <cell r="A342">
            <v>39854</v>
          </cell>
          <cell r="B342" t="str">
            <v/>
          </cell>
          <cell r="C342" t="str">
            <v xml:space="preserve"> </v>
          </cell>
          <cell r="D342">
            <v>352.93599999999998</v>
          </cell>
          <cell r="E342" t="str">
            <v/>
          </cell>
          <cell r="K342" t="str">
            <v/>
          </cell>
          <cell r="L342" t="str">
            <v/>
          </cell>
          <cell r="N342">
            <v>4.5827660689298639</v>
          </cell>
        </row>
        <row r="343">
          <cell r="A343">
            <v>39872</v>
          </cell>
          <cell r="B343">
            <v>0.38204534215009467</v>
          </cell>
          <cell r="C343">
            <v>1.0038204534215009</v>
          </cell>
          <cell r="D343">
            <v>352.93599999999998</v>
          </cell>
          <cell r="E343">
            <v>0.37369249094863682</v>
          </cell>
          <cell r="F343">
            <v>1.0037369199999999</v>
          </cell>
          <cell r="G343">
            <v>375.05496153989833</v>
          </cell>
          <cell r="H343">
            <v>0</v>
          </cell>
          <cell r="I343">
            <v>1</v>
          </cell>
          <cell r="J343">
            <v>2828.6369267064711</v>
          </cell>
          <cell r="K343">
            <v>2.4598994603216831</v>
          </cell>
          <cell r="L343">
            <v>6.6442849085879274E-2</v>
          </cell>
          <cell r="M343">
            <v>1.0006644284908588</v>
          </cell>
          <cell r="N343">
            <v>4.5827660689298639</v>
          </cell>
          <cell r="O343">
            <v>1.0082883267477021</v>
          </cell>
          <cell r="P343">
            <v>3.7290113103433904</v>
          </cell>
          <cell r="Q343">
            <v>8109.6088108599997</v>
          </cell>
          <cell r="R343">
            <v>380.10381621019224</v>
          </cell>
        </row>
        <row r="344">
          <cell r="A344">
            <v>39882</v>
          </cell>
          <cell r="B344" t="str">
            <v/>
          </cell>
          <cell r="C344" t="str">
            <v xml:space="preserve"> </v>
          </cell>
          <cell r="D344">
            <v>352.93599999999998</v>
          </cell>
          <cell r="E344" t="str">
            <v/>
          </cell>
          <cell r="K344" t="str">
            <v/>
          </cell>
          <cell r="L344" t="str">
            <v/>
          </cell>
          <cell r="N344">
            <v>4.5827660689298639</v>
          </cell>
        </row>
        <row r="345">
          <cell r="A345">
            <v>39903</v>
          </cell>
          <cell r="B345">
            <v>0.35698678854572119</v>
          </cell>
          <cell r="C345">
            <v>1.0035698678854572</v>
          </cell>
          <cell r="D345">
            <v>352.93599999999998</v>
          </cell>
          <cell r="E345">
            <v>0.37037498993495177</v>
          </cell>
          <cell r="F345">
            <v>1.0037037499999999</v>
          </cell>
          <cell r="G345">
            <v>376.44407131595227</v>
          </cell>
          <cell r="H345">
            <v>0</v>
          </cell>
          <cell r="I345">
            <v>1</v>
          </cell>
          <cell r="J345">
            <v>2837.6327551526792</v>
          </cell>
          <cell r="K345">
            <v>2.4648641802914812</v>
          </cell>
          <cell r="L345">
            <v>0.19206253759778136</v>
          </cell>
          <cell r="M345">
            <v>1.0019206253759778</v>
          </cell>
          <cell r="N345">
            <v>4.5827660689298639</v>
          </cell>
          <cell r="O345">
            <v>1.0101394862982509</v>
          </cell>
          <cell r="P345">
            <v>3.7668215694306397</v>
          </cell>
          <cell r="Q345">
            <v>8109.6088108599997</v>
          </cell>
          <cell r="R345">
            <v>381.46073661682072</v>
          </cell>
        </row>
        <row r="346">
          <cell r="A346">
            <v>39913</v>
          </cell>
          <cell r="B346" t="str">
            <v/>
          </cell>
          <cell r="C346" t="str">
            <v xml:space="preserve"> </v>
          </cell>
          <cell r="D346">
            <v>352.93599999999998</v>
          </cell>
          <cell r="E346" t="str">
            <v/>
          </cell>
          <cell r="K346" t="str">
            <v/>
          </cell>
          <cell r="L346" t="str">
            <v/>
          </cell>
          <cell r="N346">
            <v>4.5827660689298639</v>
          </cell>
        </row>
        <row r="347">
          <cell r="A347">
            <v>39933</v>
          </cell>
          <cell r="B347">
            <v>0.39715139271341293</v>
          </cell>
          <cell r="C347">
            <v>1.0039715139271341</v>
          </cell>
          <cell r="D347">
            <v>352.93599999999998</v>
          </cell>
          <cell r="E347">
            <v>0.35123642305218511</v>
          </cell>
          <cell r="F347">
            <v>1.00351236</v>
          </cell>
          <cell r="G347">
            <v>377.76628000683445</v>
          </cell>
          <cell r="H347">
            <v>0</v>
          </cell>
          <cell r="I347">
            <v>1</v>
          </cell>
          <cell r="J347">
            <v>2847.6723136322648</v>
          </cell>
          <cell r="K347">
            <v>2.4698389203636357</v>
          </cell>
          <cell r="L347">
            <v>0.11691884937803376</v>
          </cell>
          <cell r="M347">
            <v>1.0011691884937803</v>
          </cell>
          <cell r="N347">
            <v>4.5827660689298639</v>
          </cell>
          <cell r="O347">
            <v>1.0090319348031564</v>
          </cell>
          <cell r="P347">
            <v>3.8008432562608605</v>
          </cell>
          <cell r="Q347">
            <v>8109.6088108599997</v>
          </cell>
          <cell r="R347">
            <v>382.97571324494925</v>
          </cell>
        </row>
        <row r="348">
          <cell r="A348">
            <v>39943</v>
          </cell>
          <cell r="B348" t="str">
            <v/>
          </cell>
          <cell r="C348" t="str">
            <v xml:space="preserve"> </v>
          </cell>
          <cell r="D348">
            <v>352.93599999999998</v>
          </cell>
          <cell r="E348" t="str">
            <v/>
          </cell>
          <cell r="K348" t="str">
            <v/>
          </cell>
          <cell r="L348" t="str">
            <v/>
          </cell>
          <cell r="N348">
            <v>4.5827660689298639</v>
          </cell>
        </row>
        <row r="349">
          <cell r="A349">
            <v>39964</v>
          </cell>
          <cell r="B349">
            <v>0.25940648372972941</v>
          </cell>
          <cell r="C349">
            <v>1.0025940648372973</v>
          </cell>
          <cell r="D349">
            <v>352.93599999999998</v>
          </cell>
          <cell r="E349">
            <v>0.26433047609336258</v>
          </cell>
          <cell r="F349">
            <v>1.0026432999999999</v>
          </cell>
          <cell r="G349">
            <v>378.76483141329669</v>
          </cell>
          <cell r="H349">
            <v>0</v>
          </cell>
          <cell r="I349">
            <v>1</v>
          </cell>
          <cell r="J349">
            <v>2854.2535227926237</v>
          </cell>
          <cell r="K349">
            <v>2.4748237007613318</v>
          </cell>
          <cell r="L349">
            <v>0.11712081465782287</v>
          </cell>
          <cell r="M349">
            <v>1.0011712081465782</v>
          </cell>
          <cell r="N349">
            <v>4.5827660689298639</v>
          </cell>
          <cell r="O349">
            <v>1.0090349107247789</v>
          </cell>
          <cell r="P349">
            <v>3.8351835357600552</v>
          </cell>
          <cell r="Q349">
            <v>8109.6088108599997</v>
          </cell>
          <cell r="R349">
            <v>383.96917707621679</v>
          </cell>
        </row>
        <row r="350">
          <cell r="A350">
            <v>39974</v>
          </cell>
          <cell r="B350" t="str">
            <v/>
          </cell>
          <cell r="C350" t="str">
            <v xml:space="preserve"> </v>
          </cell>
          <cell r="D350">
            <v>352.93599999999998</v>
          </cell>
          <cell r="E350" t="str">
            <v/>
          </cell>
          <cell r="K350" t="str">
            <v/>
          </cell>
          <cell r="L350" t="str">
            <v/>
          </cell>
          <cell r="N350">
            <v>4.5827660689298639</v>
          </cell>
        </row>
        <row r="351">
          <cell r="A351">
            <v>39994</v>
          </cell>
          <cell r="B351">
            <v>0.2741784608206288</v>
          </cell>
          <cell r="C351">
            <v>1.0027417846082063</v>
          </cell>
          <cell r="D351">
            <v>352.93599999999998</v>
          </cell>
          <cell r="E351">
            <v>0.32202671425973772</v>
          </cell>
          <cell r="F351">
            <v>1.0032202699999999</v>
          </cell>
          <cell r="G351">
            <v>379.98455535466837</v>
          </cell>
          <cell r="H351">
            <v>0</v>
          </cell>
          <cell r="I351">
            <v>1</v>
          </cell>
          <cell r="J351">
            <v>2861.2255206477957</v>
          </cell>
          <cell r="K351">
            <v>2.4798185417485694</v>
          </cell>
          <cell r="L351">
            <v>0.14792048023346549</v>
          </cell>
          <cell r="M351">
            <v>1.0014792048023347</v>
          </cell>
          <cell r="N351">
            <v>4.5827660689298639</v>
          </cell>
          <cell r="O351">
            <v>1.0094887929345828</v>
          </cell>
          <cell r="P351">
            <v>3.8715747981970035</v>
          </cell>
          <cell r="Q351">
            <v>8109.6088108599997</v>
          </cell>
          <cell r="R351">
            <v>385.02193785595</v>
          </cell>
        </row>
        <row r="352">
          <cell r="A352">
            <v>40004</v>
          </cell>
          <cell r="B352" t="str">
            <v/>
          </cell>
          <cell r="C352" t="str">
            <v xml:space="preserve"> </v>
          </cell>
          <cell r="D352">
            <v>352.93599999999998</v>
          </cell>
          <cell r="E352" t="str">
            <v/>
          </cell>
          <cell r="K352" t="str">
            <v/>
          </cell>
          <cell r="L352" t="str">
            <v/>
          </cell>
          <cell r="N352">
            <v>4.5827660689298639</v>
          </cell>
        </row>
        <row r="353">
          <cell r="A353">
            <v>40025</v>
          </cell>
          <cell r="B353">
            <v>0.41772322113795557</v>
          </cell>
          <cell r="C353">
            <v>1.0041772322113796</v>
          </cell>
          <cell r="D353">
            <v>352.93599999999998</v>
          </cell>
          <cell r="E353">
            <v>0.37722347336593598</v>
          </cell>
          <cell r="F353">
            <v>1.00377223</v>
          </cell>
          <cell r="G353">
            <v>381.41794629263131</v>
          </cell>
          <cell r="H353">
            <v>0</v>
          </cell>
          <cell r="I353">
            <v>1</v>
          </cell>
          <cell r="J353">
            <v>2871.8727887461805</v>
          </cell>
          <cell r="K353">
            <v>2.4848234636302489</v>
          </cell>
          <cell r="L353">
            <v>0.20953921622548499</v>
          </cell>
          <cell r="M353">
            <v>1.0020953921622548</v>
          </cell>
          <cell r="N353">
            <v>4.5827660689298639</v>
          </cell>
          <cell r="O353">
            <v>1.0103971699393866</v>
          </cell>
          <cell r="P353">
            <v>3.9118282193069041</v>
          </cell>
          <cell r="Q353">
            <v>8109.6088108599997</v>
          </cell>
          <cell r="R353">
            <v>386.63026389684967</v>
          </cell>
        </row>
        <row r="354">
          <cell r="A354">
            <v>40035</v>
          </cell>
          <cell r="B354" t="str">
            <v/>
          </cell>
          <cell r="C354" t="str">
            <v xml:space="preserve"> </v>
          </cell>
          <cell r="D354">
            <v>352.93599999999998</v>
          </cell>
          <cell r="E354" t="str">
            <v/>
          </cell>
          <cell r="K354" t="str">
            <v/>
          </cell>
          <cell r="L354" t="str">
            <v/>
          </cell>
          <cell r="N354">
            <v>4.5827660689298639</v>
          </cell>
        </row>
        <row r="355">
          <cell r="A355">
            <v>40056</v>
          </cell>
          <cell r="B355">
            <v>0.29622397782189669</v>
          </cell>
          <cell r="C355">
            <v>1.002962239778219</v>
          </cell>
          <cell r="D355">
            <v>352.93599999999998</v>
          </cell>
          <cell r="E355">
            <v>0.26126392624551037</v>
          </cell>
          <cell r="F355">
            <v>1.0026126399999999</v>
          </cell>
          <cell r="G355">
            <v>382.4144537945204</v>
          </cell>
          <cell r="H355">
            <v>0</v>
          </cell>
          <cell r="I355">
            <v>1</v>
          </cell>
          <cell r="J355">
            <v>2879.4517828159342</v>
          </cell>
          <cell r="K355">
            <v>2.4898384867522481</v>
          </cell>
          <cell r="L355">
            <v>0.14792048023348769</v>
          </cell>
          <cell r="M355">
            <v>1.0014792048023349</v>
          </cell>
          <cell r="N355">
            <v>4.5827660689298639</v>
          </cell>
          <cell r="O355">
            <v>1.009488792934583</v>
          </cell>
          <cell r="P355">
            <v>3.9489467472755662</v>
          </cell>
          <cell r="Q355">
            <v>8109.6088108599997</v>
          </cell>
          <cell r="R355">
            <v>387.77555544402821</v>
          </cell>
        </row>
        <row r="356">
          <cell r="A356">
            <v>40066</v>
          </cell>
          <cell r="B356" t="str">
            <v/>
          </cell>
          <cell r="C356" t="str">
            <v xml:space="preserve"> </v>
          </cell>
          <cell r="D356">
            <v>352.93599999999998</v>
          </cell>
          <cell r="E356" t="str">
            <v/>
          </cell>
          <cell r="K356" t="str">
            <v/>
          </cell>
          <cell r="L356" t="str">
            <v/>
          </cell>
          <cell r="N356">
            <v>4.5827660689298639</v>
          </cell>
        </row>
        <row r="357">
          <cell r="A357">
            <v>40086</v>
          </cell>
          <cell r="B357">
            <v>0.19134382309273779</v>
          </cell>
          <cell r="C357">
            <v>1.0019134382309274</v>
          </cell>
          <cell r="D357">
            <v>352.93599999999998</v>
          </cell>
          <cell r="E357">
            <v>0.23945424124328285</v>
          </cell>
          <cell r="F357">
            <v>1.0023945400000001</v>
          </cell>
          <cell r="G357">
            <v>383.33016142325869</v>
          </cell>
          <cell r="H357">
            <v>0</v>
          </cell>
          <cell r="I357">
            <v>1</v>
          </cell>
          <cell r="J357">
            <v>2884.3605811524576</v>
          </cell>
          <cell r="K357">
            <v>2.4948636315015116</v>
          </cell>
          <cell r="L357">
            <v>0.14792048023348769</v>
          </cell>
          <cell r="M357">
            <v>1.0014792048023349</v>
          </cell>
          <cell r="N357">
            <v>4.5827660689298639</v>
          </cell>
          <cell r="O357">
            <v>1.009488792934583</v>
          </cell>
          <cell r="P357">
            <v>3.986417485270159</v>
          </cell>
          <cell r="Q357">
            <v>8109.6088108599997</v>
          </cell>
          <cell r="R357">
            <v>388.51754001683389</v>
          </cell>
        </row>
        <row r="358">
          <cell r="A358">
            <v>40096</v>
          </cell>
          <cell r="B358" t="str">
            <v/>
          </cell>
          <cell r="C358" t="str">
            <v xml:space="preserve"> </v>
          </cell>
          <cell r="D358">
            <v>352.93599999999998</v>
          </cell>
          <cell r="E358" t="str">
            <v/>
          </cell>
          <cell r="K358" t="str">
            <v/>
          </cell>
          <cell r="L358" t="str">
            <v/>
          </cell>
          <cell r="N358">
            <v>4.5827660689298639</v>
          </cell>
        </row>
        <row r="359">
          <cell r="A359">
            <v>40117</v>
          </cell>
          <cell r="B359">
            <v>0.33567507754437287</v>
          </cell>
          <cell r="C359">
            <v>1.0033567507754437</v>
          </cell>
          <cell r="D359">
            <v>352.93599999999998</v>
          </cell>
          <cell r="E359">
            <v>0.38905114677281194</v>
          </cell>
          <cell r="F359">
            <v>1.00389051</v>
          </cell>
          <cell r="G359">
            <v>384.82151181220195</v>
          </cell>
          <cell r="H359">
            <v>0</v>
          </cell>
          <cell r="I359">
            <v>1</v>
          </cell>
          <cell r="J359">
            <v>2892.9861052801384</v>
          </cell>
          <cell r="K359">
            <v>2.4998989183061266</v>
          </cell>
          <cell r="L359">
            <v>0.14792048023348769</v>
          </cell>
          <cell r="M359">
            <v>1.0014792048023349</v>
          </cell>
          <cell r="N359">
            <v>4.5827660689298639</v>
          </cell>
          <cell r="O359">
            <v>1.009488792934583</v>
          </cell>
          <cell r="P359">
            <v>4.0242437753386886</v>
          </cell>
          <cell r="Q359">
            <v>8109.6088108599997</v>
          </cell>
          <cell r="R359">
            <v>389.82169657055891</v>
          </cell>
        </row>
        <row r="360">
          <cell r="A360">
            <v>40127</v>
          </cell>
          <cell r="B360" t="str">
            <v/>
          </cell>
          <cell r="C360" t="str">
            <v xml:space="preserve"> </v>
          </cell>
          <cell r="D360">
            <v>352.93599999999998</v>
          </cell>
          <cell r="E360" t="str">
            <v/>
          </cell>
          <cell r="K360" t="str">
            <v/>
          </cell>
          <cell r="L360" t="str">
            <v/>
          </cell>
          <cell r="N360">
            <v>4.5827660689298639</v>
          </cell>
        </row>
        <row r="361">
          <cell r="A361">
            <v>40147</v>
          </cell>
          <cell r="B361">
            <v>0.49580328522969008</v>
          </cell>
          <cell r="C361">
            <v>1.0049580328522969</v>
          </cell>
          <cell r="D361">
            <v>352.93599999999998</v>
          </cell>
          <cell r="E361">
            <v>0.5017846627414595</v>
          </cell>
          <cell r="F361">
            <v>1.00501785</v>
          </cell>
          <cell r="G361">
            <v>386.75248713740541</v>
          </cell>
          <cell r="H361">
            <v>0</v>
          </cell>
          <cell r="I361">
            <v>1</v>
          </cell>
          <cell r="J361">
            <v>2905.7632793810631</v>
          </cell>
          <cell r="K361">
            <v>2.5049443676354124</v>
          </cell>
          <cell r="L361">
            <v>0.11712081465780066</v>
          </cell>
          <cell r="M361">
            <v>1.001171208146578</v>
          </cell>
          <cell r="N361">
            <v>4.5827660689298639</v>
          </cell>
          <cell r="O361">
            <v>1.0090349107247787</v>
          </cell>
          <cell r="P361">
            <v>4.0606024585836202</v>
          </cell>
          <cell r="Q361">
            <v>8109.6088108599997</v>
          </cell>
          <cell r="R361">
            <v>391.75444534869388</v>
          </cell>
        </row>
        <row r="362">
          <cell r="A362">
            <v>40157</v>
          </cell>
          <cell r="B362" t="str">
            <v/>
          </cell>
          <cell r="C362" t="str">
            <v xml:space="preserve"> </v>
          </cell>
          <cell r="D362">
            <v>352.93599999999998</v>
          </cell>
          <cell r="E362" t="str">
            <v/>
          </cell>
          <cell r="K362" t="str">
            <v/>
          </cell>
          <cell r="L362" t="str">
            <v/>
          </cell>
          <cell r="N362">
            <v>4.5827660689298639</v>
          </cell>
        </row>
        <row r="363">
          <cell r="A363">
            <v>40178</v>
          </cell>
          <cell r="B363">
            <v>0.5137474177649981</v>
          </cell>
          <cell r="C363">
            <v>1.00513747417765</v>
          </cell>
          <cell r="D363">
            <v>352.93599999999998</v>
          </cell>
          <cell r="E363">
            <v>0.4880118648802334</v>
          </cell>
          <cell r="F363">
            <v>1.0048801199999999</v>
          </cell>
          <cell r="G363">
            <v>388.63988516235537</v>
          </cell>
          <cell r="H363">
            <v>0</v>
          </cell>
          <cell r="I363">
            <v>1</v>
          </cell>
          <cell r="J363">
            <v>2919.0612300253515</v>
          </cell>
          <cell r="K363">
            <v>2.5099999999999998</v>
          </cell>
          <cell r="L363">
            <v>0.17872661444870985</v>
          </cell>
          <cell r="M363">
            <v>1.0017872661444871</v>
          </cell>
          <cell r="N363">
            <v>4.5827660689298639</v>
          </cell>
          <cell r="O363">
            <v>1.0099428793088399</v>
          </cell>
          <cell r="P363">
            <v>4.1009765387504959</v>
          </cell>
          <cell r="Q363">
            <v>8109.6088108599997</v>
          </cell>
          <cell r="R363">
            <v>393.76707369565236</v>
          </cell>
          <cell r="S363">
            <v>0</v>
          </cell>
          <cell r="T363">
            <v>1</v>
          </cell>
        </row>
        <row r="364">
          <cell r="A364">
            <v>40188</v>
          </cell>
          <cell r="B364" t="str">
            <v/>
          </cell>
          <cell r="C364" t="str">
            <v xml:space="preserve"> </v>
          </cell>
          <cell r="D364">
            <v>352.93599999999998</v>
          </cell>
          <cell r="E364" t="str">
            <v/>
          </cell>
          <cell r="K364" t="str">
            <v/>
          </cell>
          <cell r="L364" t="str">
            <v/>
          </cell>
          <cell r="N364">
            <v>4.5827660689298639</v>
          </cell>
        </row>
        <row r="365">
          <cell r="A365">
            <v>40209</v>
          </cell>
          <cell r="B365">
            <v>0.436540759110704</v>
          </cell>
          <cell r="C365">
            <v>1.004365407591107</v>
          </cell>
          <cell r="D365">
            <v>352.93599999999998</v>
          </cell>
          <cell r="E365">
            <v>0.40447588078771352</v>
          </cell>
          <cell r="F365">
            <v>1.00404476</v>
          </cell>
          <cell r="G365">
            <v>390.21183976095818</v>
          </cell>
          <cell r="H365">
            <v>0</v>
          </cell>
          <cell r="I365">
            <v>1</v>
          </cell>
          <cell r="J365">
            <v>2931.8041220778105</v>
          </cell>
          <cell r="K365">
            <v>2.5173794948335892</v>
          </cell>
          <cell r="L365">
            <v>0.11220412923504952</v>
          </cell>
          <cell r="M365">
            <v>1.0011220412923505</v>
          </cell>
          <cell r="N365">
            <v>4.5827660689298639</v>
          </cell>
          <cell r="O365">
            <v>1.0089624655892306</v>
          </cell>
          <cell r="P365">
            <v>4.1377313998612895</v>
          </cell>
          <cell r="Q365">
            <v>8109.6088108599997</v>
          </cell>
          <cell r="R365">
            <v>395.48602746829135</v>
          </cell>
        </row>
        <row r="366">
          <cell r="A366">
            <v>40219</v>
          </cell>
          <cell r="B366" t="str">
            <v/>
          </cell>
          <cell r="C366" t="str">
            <v xml:space="preserve"> </v>
          </cell>
          <cell r="D366">
            <v>352.93599999999998</v>
          </cell>
          <cell r="E366" t="str">
            <v/>
          </cell>
          <cell r="K366" t="str">
            <v/>
          </cell>
          <cell r="L366" t="str">
            <v/>
          </cell>
          <cell r="N366">
            <v>4.5827660689298639</v>
          </cell>
        </row>
        <row r="367">
          <cell r="A367">
            <v>40237</v>
          </cell>
          <cell r="B367">
            <v>0.34034612414173271</v>
          </cell>
          <cell r="C367">
            <v>1.0034034612414173</v>
          </cell>
          <cell r="D367">
            <v>352.93599999999998</v>
          </cell>
          <cell r="E367">
            <v>0.332906407695995</v>
          </cell>
          <cell r="F367">
            <v>1.00332906</v>
          </cell>
          <cell r="G367">
            <v>391.51087997911083</v>
          </cell>
          <cell r="H367">
            <v>0</v>
          </cell>
          <cell r="I367">
            <v>1</v>
          </cell>
          <cell r="J367">
            <v>2941.78240377473</v>
          </cell>
          <cell r="K367">
            <v>2.5247806856608039</v>
          </cell>
          <cell r="L367">
            <v>4.4615390815572198E-2</v>
          </cell>
          <cell r="M367">
            <v>1.0004461539081557</v>
          </cell>
          <cell r="N367">
            <v>4.5827660689298639</v>
          </cell>
          <cell r="O367">
            <v>1.0079668569589157</v>
          </cell>
          <cell r="P367">
            <v>4.1706961140583987</v>
          </cell>
          <cell r="Q367">
            <v>8109.6088108599997</v>
          </cell>
          <cell r="R367">
            <v>396.83204883430182</v>
          </cell>
        </row>
        <row r="368">
          <cell r="A368">
            <v>40247</v>
          </cell>
          <cell r="B368" t="str">
            <v/>
          </cell>
          <cell r="C368" t="str">
            <v xml:space="preserve"> </v>
          </cell>
          <cell r="D368">
            <v>352.93599999999998</v>
          </cell>
          <cell r="E368" t="str">
            <v/>
          </cell>
          <cell r="K368" t="str">
            <v/>
          </cell>
          <cell r="L368" t="str">
            <v/>
          </cell>
          <cell r="N368">
            <v>4.5827660689298639</v>
          </cell>
        </row>
        <row r="369">
          <cell r="A369">
            <v>40268</v>
          </cell>
          <cell r="B369">
            <v>0.31802697480451947</v>
          </cell>
          <cell r="C369">
            <v>1.0031802697480452</v>
          </cell>
          <cell r="D369">
            <v>352.93599999999998</v>
          </cell>
          <cell r="E369">
            <v>0.32995147854762613</v>
          </cell>
          <cell r="F369">
            <v>1.0032995099999999</v>
          </cell>
          <cell r="G369">
            <v>392.80267591627671</v>
          </cell>
          <cell r="H369">
            <v>0</v>
          </cell>
          <cell r="I369">
            <v>1</v>
          </cell>
          <cell r="J369">
            <v>2951.1380653587867</v>
          </cell>
          <cell r="K369">
            <v>2.5322036362686844</v>
          </cell>
          <cell r="L369">
            <v>0.19556432607281682</v>
          </cell>
          <cell r="M369">
            <v>1.0019556432607282</v>
          </cell>
          <cell r="N369">
            <v>4.5827660689298639</v>
          </cell>
          <cell r="O369">
            <v>1.0101911153604204</v>
          </cell>
          <cell r="P369">
            <v>4.2132001592900252</v>
          </cell>
          <cell r="Q369">
            <v>8109.6088108599997</v>
          </cell>
          <cell r="R369">
            <v>398.09408179426435</v>
          </cell>
        </row>
        <row r="370">
          <cell r="A370">
            <v>40278</v>
          </cell>
          <cell r="B370" t="str">
            <v/>
          </cell>
          <cell r="C370" t="str">
            <v xml:space="preserve"> </v>
          </cell>
          <cell r="D370">
            <v>352.93599999999998</v>
          </cell>
          <cell r="E370" t="str">
            <v/>
          </cell>
          <cell r="K370" t="str">
            <v/>
          </cell>
          <cell r="L370" t="str">
            <v/>
          </cell>
          <cell r="N370">
            <v>4.5827660689298639</v>
          </cell>
        </row>
        <row r="371">
          <cell r="A371">
            <v>40298</v>
          </cell>
          <cell r="B371">
            <v>0.35380048603383951</v>
          </cell>
          <cell r="C371">
            <v>1.0035380048603384</v>
          </cell>
          <cell r="D371">
            <v>352.93599999999998</v>
          </cell>
          <cell r="E371">
            <v>0.31290311511564067</v>
          </cell>
          <cell r="F371">
            <v>1.00312903</v>
          </cell>
          <cell r="G371">
            <v>394.03176772547636</v>
          </cell>
          <cell r="H371">
            <v>0</v>
          </cell>
          <cell r="I371">
            <v>1</v>
          </cell>
          <cell r="J371">
            <v>2961.5792061775555</v>
          </cell>
          <cell r="K371">
            <v>2.5396484106318082</v>
          </cell>
          <cell r="L371">
            <v>0.10497631344368319</v>
          </cell>
          <cell r="M371">
            <v>1.0010497631344368</v>
          </cell>
          <cell r="N371">
            <v>4.5827660689298639</v>
          </cell>
          <cell r="O371">
            <v>1.0088559720250205</v>
          </cell>
          <cell r="P371">
            <v>4.2505121420365102</v>
          </cell>
          <cell r="Q371">
            <v>8109.6088108599997</v>
          </cell>
          <cell r="R371">
            <v>399.5025405905244</v>
          </cell>
        </row>
        <row r="372">
          <cell r="A372">
            <v>40308</v>
          </cell>
          <cell r="B372" t="str">
            <v/>
          </cell>
          <cell r="C372" t="str">
            <v xml:space="preserve"> </v>
          </cell>
          <cell r="D372">
            <v>352.93599999999998</v>
          </cell>
          <cell r="E372" t="str">
            <v/>
          </cell>
          <cell r="K372" t="str">
            <v/>
          </cell>
          <cell r="L372" t="str">
            <v/>
          </cell>
          <cell r="N372">
            <v>4.5827660689298639</v>
          </cell>
        </row>
        <row r="373">
          <cell r="A373">
            <v>40329</v>
          </cell>
          <cell r="B373">
            <v>0.23110837327924294</v>
          </cell>
          <cell r="C373">
            <v>1.0023110837327924</v>
          </cell>
          <cell r="D373">
            <v>352.93599999999998</v>
          </cell>
          <cell r="E373">
            <v>0.23549456353157228</v>
          </cell>
          <cell r="F373">
            <v>1.00235495</v>
          </cell>
          <cell r="G373">
            <v>394.95969111705722</v>
          </cell>
          <cell r="H373">
            <v>0</v>
          </cell>
          <cell r="I373">
            <v>1</v>
          </cell>
          <cell r="J373">
            <v>2968.4236637043286</v>
          </cell>
          <cell r="K373">
            <v>2.5471150729128404</v>
          </cell>
          <cell r="L373">
            <v>0.13516610150843267</v>
          </cell>
          <cell r="M373">
            <v>1.0013516610150843</v>
          </cell>
          <cell r="N373">
            <v>4.5827660689298639</v>
          </cell>
          <cell r="O373">
            <v>1.0093008236188656</v>
          </cell>
          <cell r="P373">
            <v>4.2900454057594386</v>
          </cell>
          <cell r="Q373">
            <v>8109.6088108599997</v>
          </cell>
          <cell r="R373">
            <v>400.42582441329239</v>
          </cell>
        </row>
        <row r="374">
          <cell r="A374">
            <v>40339</v>
          </cell>
          <cell r="B374" t="str">
            <v/>
          </cell>
          <cell r="C374" t="str">
            <v xml:space="preserve"> </v>
          </cell>
          <cell r="D374">
            <v>352.93599999999998</v>
          </cell>
          <cell r="E374" t="str">
            <v/>
          </cell>
          <cell r="K374" t="str">
            <v/>
          </cell>
          <cell r="L374" t="str">
            <v/>
          </cell>
          <cell r="N374">
            <v>4.5827660689298639</v>
          </cell>
        </row>
        <row r="375">
          <cell r="A375">
            <v>40359</v>
          </cell>
          <cell r="B375">
            <v>0.24426694403623106</v>
          </cell>
          <cell r="C375">
            <v>1.0024426694403623</v>
          </cell>
          <cell r="D375">
            <v>352.93599999999998</v>
          </cell>
          <cell r="E375">
            <v>0.28688551115854111</v>
          </cell>
          <cell r="F375">
            <v>1.00286886</v>
          </cell>
          <cell r="G375">
            <v>396.09277324578858</v>
          </cell>
          <cell r="H375">
            <v>0</v>
          </cell>
          <cell r="I375">
            <v>1</v>
          </cell>
          <cell r="J375">
            <v>2975.6745414737074</v>
          </cell>
          <cell r="K375">
            <v>2.5546036874630866</v>
          </cell>
          <cell r="L375">
            <v>0.13516610150841046</v>
          </cell>
          <cell r="M375">
            <v>1.0013516610150841</v>
          </cell>
          <cell r="N375">
            <v>4.5827660689298639</v>
          </cell>
          <cell r="O375">
            <v>1.0089907060393841</v>
          </cell>
          <cell r="P375">
            <v>4.3286159428982325</v>
          </cell>
          <cell r="Q375">
            <v>8109.6088108599997</v>
          </cell>
          <cell r="R375">
            <v>401.40393233771863</v>
          </cell>
        </row>
        <row r="376">
          <cell r="A376">
            <v>40369</v>
          </cell>
          <cell r="B376" t="str">
            <v/>
          </cell>
          <cell r="C376" t="str">
            <v xml:space="preserve"> </v>
          </cell>
          <cell r="D376">
            <v>352.93599999999998</v>
          </cell>
          <cell r="E376" t="str">
            <v/>
          </cell>
          <cell r="K376" t="str">
            <v/>
          </cell>
          <cell r="L376" t="str">
            <v/>
          </cell>
          <cell r="N376">
            <v>4.5827660689298639</v>
          </cell>
        </row>
        <row r="377">
          <cell r="A377">
            <v>40390</v>
          </cell>
          <cell r="B377">
            <v>0.3721226454031612</v>
          </cell>
          <cell r="C377">
            <v>1.0037212264540316</v>
          </cell>
          <cell r="D377">
            <v>352.93599999999998</v>
          </cell>
          <cell r="E377">
            <v>0.33604984375121089</v>
          </cell>
          <cell r="F377">
            <v>1.0033605000000001</v>
          </cell>
          <cell r="G377">
            <v>397.42384239139091</v>
          </cell>
          <cell r="H377">
            <v>0</v>
          </cell>
          <cell r="I377">
            <v>1</v>
          </cell>
          <cell r="J377">
            <v>2986.7477002960277</v>
          </cell>
          <cell r="K377">
            <v>2.5621143188230477</v>
          </cell>
          <cell r="L377">
            <v>0.15809918630713682</v>
          </cell>
          <cell r="M377">
            <v>1.0015809918630714</v>
          </cell>
          <cell r="N377">
            <v>4.5827660689298639</v>
          </cell>
          <cell r="O377">
            <v>1.0096388163262791</v>
          </cell>
          <cell r="P377">
            <v>4.3703386769188315</v>
          </cell>
          <cell r="Q377">
            <v>8109.6088108599997</v>
          </cell>
          <cell r="R377">
            <v>402.89764726948607</v>
          </cell>
        </row>
        <row r="378">
          <cell r="A378">
            <v>40400</v>
          </cell>
          <cell r="B378" t="str">
            <v/>
          </cell>
          <cell r="C378" t="str">
            <v xml:space="preserve"> </v>
          </cell>
          <cell r="D378">
            <v>352.93599999999998</v>
          </cell>
          <cell r="E378" t="str">
            <v/>
          </cell>
          <cell r="K378" t="str">
            <v/>
          </cell>
          <cell r="L378" t="str">
            <v/>
          </cell>
          <cell r="N378">
            <v>4.5827660689298639</v>
          </cell>
        </row>
        <row r="379">
          <cell r="A379">
            <v>40421</v>
          </cell>
          <cell r="B379">
            <v>0.2639042404473102</v>
          </cell>
          <cell r="C379">
            <v>1.0026390424044731</v>
          </cell>
          <cell r="D379">
            <v>352.93599999999998</v>
          </cell>
          <cell r="E379">
            <v>0.2327617727963712</v>
          </cell>
          <cell r="F379">
            <v>1.00232762</v>
          </cell>
          <cell r="G379">
            <v>398.34889317245654</v>
          </cell>
          <cell r="H379">
            <v>0</v>
          </cell>
          <cell r="I379">
            <v>1</v>
          </cell>
          <cell r="J379">
            <v>2994.6298541285714</v>
          </cell>
          <cell r="K379">
            <v>2.569647031722976</v>
          </cell>
          <cell r="L379">
            <v>0.16536210605642143</v>
          </cell>
          <cell r="M379">
            <v>1.0016536210605642</v>
          </cell>
          <cell r="N379">
            <v>4.5827660689298639</v>
          </cell>
          <cell r="O379">
            <v>1.0097458713685006</v>
          </cell>
          <cell r="P379">
            <v>4.4129314355008651</v>
          </cell>
          <cell r="Q379">
            <v>8109.6088108599997</v>
          </cell>
          <cell r="R379">
            <v>403.96091124529266</v>
          </cell>
        </row>
        <row r="380">
          <cell r="A380">
            <v>40431</v>
          </cell>
          <cell r="B380" t="str">
            <v/>
          </cell>
          <cell r="C380" t="str">
            <v xml:space="preserve"> </v>
          </cell>
          <cell r="D380">
            <v>352.93599999999998</v>
          </cell>
          <cell r="E380" t="str">
            <v/>
          </cell>
          <cell r="K380" t="str">
            <v/>
          </cell>
          <cell r="L380" t="str">
            <v/>
          </cell>
          <cell r="N380">
            <v>4.5827660689298639</v>
          </cell>
        </row>
        <row r="381">
          <cell r="A381">
            <v>40451</v>
          </cell>
          <cell r="B381">
            <v>0.17047683749449316</v>
          </cell>
          <cell r="C381">
            <v>1.0017047683749449</v>
          </cell>
          <cell r="D381">
            <v>352.93599999999998</v>
          </cell>
          <cell r="E381">
            <v>0.21333275330504736</v>
          </cell>
          <cell r="F381">
            <v>1.0021333299999999</v>
          </cell>
          <cell r="G381">
            <v>399.19870183402151</v>
          </cell>
          <cell r="H381">
            <v>0</v>
          </cell>
          <cell r="I381">
            <v>1</v>
          </cell>
          <cell r="J381">
            <v>2999.7350043985557</v>
          </cell>
          <cell r="K381">
            <v>2.5772018910834333</v>
          </cell>
          <cell r="L381">
            <v>0.13516610150841046</v>
          </cell>
          <cell r="M381">
            <v>1.0013516610150841</v>
          </cell>
          <cell r="N381">
            <v>4.5827660689298639</v>
          </cell>
          <cell r="O381">
            <v>1.0093008236188654</v>
          </cell>
          <cell r="P381">
            <v>4.453975332424605</v>
          </cell>
          <cell r="Q381">
            <v>8109.6088108599997</v>
          </cell>
          <cell r="R381">
            <v>404.6495710314976</v>
          </cell>
        </row>
        <row r="382">
          <cell r="A382">
            <v>40461</v>
          </cell>
          <cell r="B382" t="str">
            <v/>
          </cell>
          <cell r="C382" t="str">
            <v xml:space="preserve"> </v>
          </cell>
          <cell r="D382">
            <v>352.93599999999998</v>
          </cell>
          <cell r="E382" t="str">
            <v/>
          </cell>
          <cell r="K382" t="str">
            <v/>
          </cell>
          <cell r="L382" t="str">
            <v/>
          </cell>
          <cell r="N382">
            <v>4.5827660689298639</v>
          </cell>
        </row>
        <row r="383">
          <cell r="A383">
            <v>40482</v>
          </cell>
          <cell r="B383">
            <v>0.29904458492615582</v>
          </cell>
          <cell r="C383">
            <v>1.0029904458492616</v>
          </cell>
          <cell r="D383">
            <v>352.93599999999998</v>
          </cell>
          <cell r="E383">
            <v>0.34658319106150393</v>
          </cell>
          <cell r="F383">
            <v>1.0034658299999999</v>
          </cell>
          <cell r="G383">
            <v>400.58225743351397</v>
          </cell>
          <cell r="H383">
            <v>0</v>
          </cell>
          <cell r="I383">
            <v>1</v>
          </cell>
          <cell r="J383">
            <v>3008.7055494913438</v>
          </cell>
          <cell r="K383">
            <v>2.5847789620158506</v>
          </cell>
          <cell r="L383">
            <v>0.10497631344368319</v>
          </cell>
          <cell r="M383">
            <v>1.0010497631344368</v>
          </cell>
          <cell r="N383">
            <v>4.5827660689298639</v>
          </cell>
          <cell r="O383">
            <v>1.0085507727210485</v>
          </cell>
          <cell r="P383">
            <v>4.4920602631973248</v>
          </cell>
          <cell r="Q383">
            <v>8109.6088108599997</v>
          </cell>
          <cell r="R383">
            <v>405.85965366159422</v>
          </cell>
        </row>
        <row r="384">
          <cell r="A384">
            <v>40492</v>
          </cell>
          <cell r="B384" t="str">
            <v/>
          </cell>
          <cell r="C384" t="str">
            <v xml:space="preserve"> </v>
          </cell>
          <cell r="D384">
            <v>352.93599999999998</v>
          </cell>
          <cell r="E384" t="str">
            <v/>
          </cell>
          <cell r="K384" t="str">
            <v/>
          </cell>
          <cell r="L384" t="str">
            <v/>
          </cell>
          <cell r="N384">
            <v>4.5827660689298639</v>
          </cell>
        </row>
        <row r="385">
          <cell r="A385">
            <v>40512</v>
          </cell>
          <cell r="B385">
            <v>0.44166040333220025</v>
          </cell>
          <cell r="C385">
            <v>1.004416604033322</v>
          </cell>
          <cell r="D385">
            <v>352.93599999999998</v>
          </cell>
          <cell r="E385">
            <v>0.44698711419436743</v>
          </cell>
          <cell r="F385">
            <v>1.0044698700000001</v>
          </cell>
          <cell r="G385">
            <v>402.37280850599075</v>
          </cell>
          <cell r="H385">
            <v>0</v>
          </cell>
          <cell r="I385">
            <v>1</v>
          </cell>
          <cell r="J385">
            <v>3021.9938105563056</v>
          </cell>
          <cell r="K385">
            <v>2.5923783098230881</v>
          </cell>
          <cell r="L385">
            <v>0.16037732094320578</v>
          </cell>
          <cell r="M385">
            <v>1.0016037732094321</v>
          </cell>
          <cell r="N385">
            <v>4.5827660689298639</v>
          </cell>
          <cell r="O385">
            <v>1.0087032159112328</v>
          </cell>
          <cell r="P385">
            <v>4.5311556335542003</v>
          </cell>
          <cell r="Q385">
            <v>8109.6088108599997</v>
          </cell>
          <cell r="R385">
            <v>407.65217504491869</v>
          </cell>
        </row>
        <row r="386">
          <cell r="A386">
            <v>40522</v>
          </cell>
          <cell r="B386" t="str">
            <v/>
          </cell>
          <cell r="C386" t="str">
            <v xml:space="preserve"> </v>
          </cell>
          <cell r="D386">
            <v>352.93599999999998</v>
          </cell>
          <cell r="E386" t="str">
            <v/>
          </cell>
          <cell r="K386" t="str">
            <v/>
          </cell>
          <cell r="L386" t="str">
            <v/>
          </cell>
          <cell r="N386">
            <v>4.5827660689298639</v>
          </cell>
        </row>
        <row r="387">
          <cell r="A387">
            <v>40543</v>
          </cell>
          <cell r="B387">
            <v>0.45764053591870191</v>
          </cell>
          <cell r="C387">
            <v>1.004576405359187</v>
          </cell>
          <cell r="D387">
            <v>352.93599999999998</v>
          </cell>
          <cell r="E387">
            <v>0.42136822491010212</v>
          </cell>
          <cell r="F387">
            <v>1.0042136800000001</v>
          </cell>
          <cell r="G387">
            <v>404.06827966671335</v>
          </cell>
          <cell r="H387">
            <v>0</v>
          </cell>
          <cell r="I387">
            <v>1</v>
          </cell>
          <cell r="J387">
            <v>3035.8236792263656</v>
          </cell>
          <cell r="K387">
            <v>2.6</v>
          </cell>
          <cell r="L387">
            <v>0.19556432607283902</v>
          </cell>
          <cell r="M387">
            <v>1.0019556432607284</v>
          </cell>
          <cell r="N387">
            <v>4.5827660689298639</v>
          </cell>
          <cell r="O387">
            <v>1.0101911153604206</v>
          </cell>
          <cell r="P387">
            <v>4.5773331633317706</v>
          </cell>
          <cell r="Q387">
            <v>8109.6088108599997</v>
          </cell>
          <cell r="R387">
            <v>409.51775664347849</v>
          </cell>
          <cell r="S387">
            <v>0</v>
          </cell>
          <cell r="T387">
            <v>1</v>
          </cell>
        </row>
        <row r="388">
          <cell r="A388">
            <v>40553</v>
          </cell>
          <cell r="B388" t="str">
            <v/>
          </cell>
          <cell r="C388" t="str">
            <v xml:space="preserve"> </v>
          </cell>
          <cell r="D388">
            <v>352.93599999999998</v>
          </cell>
          <cell r="E388" t="str">
            <v/>
          </cell>
          <cell r="K388" t="str">
            <v/>
          </cell>
          <cell r="L388" t="str">
            <v/>
          </cell>
          <cell r="N388">
            <v>4.5827660689298639</v>
          </cell>
        </row>
        <row r="389">
          <cell r="A389">
            <v>40574</v>
          </cell>
          <cell r="B389">
            <v>0.3488236028929026</v>
          </cell>
          <cell r="C389">
            <v>1.003488236028929</v>
          </cell>
          <cell r="D389">
            <v>352.93599999999998</v>
          </cell>
          <cell r="E389">
            <v>0.32468088457467814</v>
          </cell>
          <cell r="F389">
            <v>1.00324681</v>
          </cell>
          <cell r="G389">
            <v>405.38021213142088</v>
          </cell>
          <cell r="H389">
            <v>0</v>
          </cell>
          <cell r="I389">
            <v>1</v>
          </cell>
          <cell r="J389">
            <v>3049.076286960923</v>
          </cell>
          <cell r="K389">
            <v>2.6045338177221646</v>
          </cell>
          <cell r="L389">
            <v>0.13516610150841046</v>
          </cell>
          <cell r="M389">
            <v>1.0013516610150841</v>
          </cell>
          <cell r="N389">
            <v>4.5827660689298639</v>
          </cell>
          <cell r="O389">
            <v>1.0093008236188654</v>
          </cell>
          <cell r="P389">
            <v>4.6199061317287029</v>
          </cell>
          <cell r="Q389">
            <v>8109.6088108599997</v>
          </cell>
          <cell r="R389">
            <v>410.94625123668845</v>
          </cell>
        </row>
        <row r="390">
          <cell r="A390">
            <v>40584</v>
          </cell>
          <cell r="B390" t="str">
            <v/>
          </cell>
          <cell r="C390" t="str">
            <v xml:space="preserve"> </v>
          </cell>
          <cell r="D390">
            <v>352.93599999999998</v>
          </cell>
          <cell r="E390" t="str">
            <v/>
          </cell>
          <cell r="K390" t="str">
            <v/>
          </cell>
          <cell r="L390" t="str">
            <v/>
          </cell>
          <cell r="N390">
            <v>4.5827660689298639</v>
          </cell>
        </row>
        <row r="391">
          <cell r="A391">
            <v>40602</v>
          </cell>
          <cell r="B391">
            <v>0.27639544793822912</v>
          </cell>
          <cell r="C391">
            <v>1.0027639544793823</v>
          </cell>
          <cell r="D391">
            <v>352.93599999999998</v>
          </cell>
          <cell r="E391">
            <v>0.27079302204897848</v>
          </cell>
          <cell r="F391">
            <v>1.0027079299999999</v>
          </cell>
          <cell r="G391">
            <v>406.47795345864012</v>
          </cell>
          <cell r="H391">
            <v>0</v>
          </cell>
          <cell r="I391">
            <v>1</v>
          </cell>
          <cell r="J391">
            <v>3059.4536999257193</v>
          </cell>
          <cell r="K391">
            <v>2.6090755414070741</v>
          </cell>
          <cell r="L391">
            <v>0.15866348417648002</v>
          </cell>
          <cell r="M391">
            <v>1.0015866348417648</v>
          </cell>
          <cell r="N391">
            <v>4.5827660689298639</v>
          </cell>
          <cell r="O391">
            <v>1.008680506377378</v>
          </cell>
          <cell r="P391">
            <v>4.6600092563680615</v>
          </cell>
          <cell r="Q391">
            <v>8109.6088108599997</v>
          </cell>
          <cell r="R391">
            <v>412.08208796857946</v>
          </cell>
        </row>
        <row r="392">
          <cell r="A392">
            <v>40612</v>
          </cell>
          <cell r="B392" t="str">
            <v/>
          </cell>
          <cell r="C392" t="str">
            <v xml:space="preserve"> </v>
          </cell>
          <cell r="D392">
            <v>352.93599999999998</v>
          </cell>
          <cell r="E392" t="str">
            <v/>
          </cell>
          <cell r="K392" t="str">
            <v/>
          </cell>
          <cell r="L392" t="str">
            <v/>
          </cell>
          <cell r="N392">
            <v>4.5827660689298639</v>
          </cell>
        </row>
        <row r="393">
          <cell r="A393">
            <v>40633</v>
          </cell>
          <cell r="B393">
            <v>0.2595881702704772</v>
          </cell>
          <cell r="C393">
            <v>1.0025958817027047</v>
          </cell>
          <cell r="D393">
            <v>352.93599999999998</v>
          </cell>
          <cell r="E393">
            <v>0.26856768522820706</v>
          </cell>
          <cell r="F393">
            <v>1.0026856799999999</v>
          </cell>
          <cell r="G393">
            <v>407.56962188920699</v>
          </cell>
          <cell r="H393">
            <v>0</v>
          </cell>
          <cell r="I393">
            <v>1</v>
          </cell>
          <cell r="J393">
            <v>3069.1835879731379</v>
          </cell>
          <cell r="K393">
            <v>2.6136251848409575</v>
          </cell>
          <cell r="L393">
            <v>0.19126015850232658</v>
          </cell>
          <cell r="M393">
            <v>1.0019126015850233</v>
          </cell>
          <cell r="N393">
            <v>4.5827660689298639</v>
          </cell>
          <cell r="O393">
            <v>1.0091124684369046</v>
          </cell>
          <cell r="P393">
            <v>4.7024734436323987</v>
          </cell>
          <cell r="Q393">
            <v>8109.6088108599997</v>
          </cell>
          <cell r="R393">
            <v>413.15180432074948</v>
          </cell>
        </row>
        <row r="394">
          <cell r="A394">
            <v>40643</v>
          </cell>
          <cell r="B394" t="str">
            <v/>
          </cell>
          <cell r="C394" t="str">
            <v xml:space="preserve"> </v>
          </cell>
          <cell r="D394">
            <v>352.93599999999998</v>
          </cell>
          <cell r="E394" t="str">
            <v/>
          </cell>
          <cell r="K394" t="str">
            <v/>
          </cell>
          <cell r="L394" t="str">
            <v/>
          </cell>
          <cell r="N394">
            <v>4.5827660689298639</v>
          </cell>
        </row>
        <row r="395">
          <cell r="A395">
            <v>40663</v>
          </cell>
          <cell r="B395">
            <v>0.28652671514366679</v>
          </cell>
          <cell r="C395">
            <v>1.0028652671514366</v>
          </cell>
          <cell r="D395">
            <v>352.93599999999998</v>
          </cell>
          <cell r="E395">
            <v>0.28435114342911116</v>
          </cell>
          <cell r="F395">
            <v>1.0028435099999999</v>
          </cell>
          <cell r="G395">
            <v>408.72855076931864</v>
          </cell>
          <cell r="H395">
            <v>0</v>
          </cell>
          <cell r="I395">
            <v>1</v>
          </cell>
          <cell r="J395">
            <v>3080.0423744246577</v>
          </cell>
          <cell r="K395">
            <v>2.6181827618340834</v>
          </cell>
          <cell r="L395">
            <v>0.12549571272917337</v>
          </cell>
          <cell r="M395">
            <v>1.0012549571272917</v>
          </cell>
          <cell r="N395">
            <v>4.5827660689298639</v>
          </cell>
          <cell r="O395">
            <v>1.0082410485839908</v>
          </cell>
          <cell r="P395">
            <v>4.7412267557462995</v>
          </cell>
          <cell r="Q395">
            <v>8109.6088108599997</v>
          </cell>
          <cell r="R395">
            <v>414.33559461422652</v>
          </cell>
        </row>
        <row r="396">
          <cell r="A396">
            <v>40673</v>
          </cell>
          <cell r="B396" t="str">
            <v/>
          </cell>
          <cell r="C396" t="str">
            <v xml:space="preserve"> </v>
          </cell>
          <cell r="D396">
            <v>352.93599999999998</v>
          </cell>
          <cell r="E396" t="str">
            <v/>
          </cell>
          <cell r="K396" t="str">
            <v/>
          </cell>
          <cell r="L396" t="str">
            <v/>
          </cell>
          <cell r="N396">
            <v>4.5827660689298639</v>
          </cell>
        </row>
        <row r="397">
          <cell r="A397">
            <v>40694</v>
          </cell>
          <cell r="B397">
            <v>0.28000000000000003</v>
          </cell>
          <cell r="C397">
            <v>1.0027999999999999</v>
          </cell>
          <cell r="D397">
            <v>352.93599999999998</v>
          </cell>
          <cell r="E397">
            <v>0.27666666666666673</v>
          </cell>
          <cell r="F397">
            <v>1.00276667</v>
          </cell>
          <cell r="G397">
            <v>409.85936642644708</v>
          </cell>
          <cell r="H397">
            <v>0</v>
          </cell>
          <cell r="I397">
            <v>1</v>
          </cell>
          <cell r="J397">
            <v>3087.160610252502</v>
          </cell>
          <cell r="K397">
            <v>2.6227482862208022</v>
          </cell>
          <cell r="L397">
            <v>0.22415557513524309</v>
          </cell>
          <cell r="M397">
            <v>1.0022415557513524</v>
          </cell>
          <cell r="N397">
            <v>4.5827660689298639</v>
          </cell>
          <cell r="O397">
            <v>1.0095484607598215</v>
          </cell>
          <cell r="P397">
            <v>4.7864981733769589</v>
          </cell>
          <cell r="Q397">
            <v>8109.6088108599997</v>
          </cell>
          <cell r="R397">
            <v>415.49573427914635</v>
          </cell>
        </row>
        <row r="398">
          <cell r="A398">
            <v>40704</v>
          </cell>
          <cell r="B398" t="str">
            <v/>
          </cell>
          <cell r="C398" t="str">
            <v xml:space="preserve"> </v>
          </cell>
          <cell r="D398">
            <v>352.93599999999998</v>
          </cell>
          <cell r="E398" t="str">
            <v/>
          </cell>
          <cell r="K398" t="str">
            <v/>
          </cell>
          <cell r="L398" t="str">
            <v/>
          </cell>
          <cell r="N398">
            <v>4.5827660689298639</v>
          </cell>
        </row>
        <row r="399">
          <cell r="A399">
            <v>40724</v>
          </cell>
          <cell r="B399">
            <v>0.27</v>
          </cell>
          <cell r="C399">
            <v>1.0026999999999999</v>
          </cell>
          <cell r="D399">
            <v>352.93599999999998</v>
          </cell>
          <cell r="E399">
            <v>0.28010764792497111</v>
          </cell>
          <cell r="F399">
            <v>1.00280108</v>
          </cell>
          <cell r="G399">
            <v>411.00741385754435</v>
          </cell>
          <cell r="H399">
            <v>0</v>
          </cell>
          <cell r="I399">
            <v>1</v>
          </cell>
          <cell r="J399">
            <v>3094.7015231326559</v>
          </cell>
          <cell r="K399">
            <v>2.6273217718595885</v>
          </cell>
          <cell r="L399">
            <v>0.19126015850232658</v>
          </cell>
          <cell r="M399">
            <v>1.0019126015850233</v>
          </cell>
          <cell r="N399">
            <v>4.5827660689298639</v>
          </cell>
          <cell r="O399">
            <v>1.0091124684369046</v>
          </cell>
          <cell r="P399">
            <v>4.8301149869051576</v>
          </cell>
          <cell r="Q399">
            <v>8109.6088108599997</v>
          </cell>
          <cell r="R399">
            <v>416.61757276169999</v>
          </cell>
        </row>
        <row r="400">
          <cell r="A400">
            <v>40734</v>
          </cell>
          <cell r="B400" t="str">
            <v/>
          </cell>
          <cell r="C400" t="str">
            <v xml:space="preserve"> </v>
          </cell>
          <cell r="D400">
            <v>352.93599999999998</v>
          </cell>
          <cell r="E400" t="str">
            <v/>
          </cell>
          <cell r="K400" t="str">
            <v/>
          </cell>
          <cell r="L400" t="str">
            <v/>
          </cell>
          <cell r="N400">
            <v>4.5827660689298639</v>
          </cell>
        </row>
        <row r="401">
          <cell r="A401">
            <v>40755</v>
          </cell>
          <cell r="B401">
            <v>0.30032294377491331</v>
          </cell>
          <cell r="C401">
            <v>1.0030032294377491</v>
          </cell>
          <cell r="D401">
            <v>352.93599999999998</v>
          </cell>
          <cell r="E401">
            <v>0.30688196251660887</v>
          </cell>
          <cell r="F401">
            <v>1.00306882</v>
          </cell>
          <cell r="G401">
            <v>412.26872147527911</v>
          </cell>
          <cell r="H401">
            <v>0</v>
          </cell>
          <cell r="I401">
            <v>1</v>
          </cell>
          <cell r="J401">
            <v>3106.2176083078689</v>
          </cell>
          <cell r="K401">
            <v>2.6319032326330829</v>
          </cell>
          <cell r="L401">
            <v>0.19126015850232658</v>
          </cell>
          <cell r="M401">
            <v>1.0019126015850233</v>
          </cell>
          <cell r="N401">
            <v>4.5827660689298639</v>
          </cell>
          <cell r="O401">
            <v>1.0091124684369046</v>
          </cell>
          <cell r="P401">
            <v>4.8741292572699511</v>
          </cell>
          <cell r="Q401">
            <v>8109.6088108599997</v>
          </cell>
          <cell r="R401">
            <v>417.8687709205015</v>
          </cell>
        </row>
        <row r="402">
          <cell r="A402">
            <v>40765</v>
          </cell>
          <cell r="B402" t="str">
            <v/>
          </cell>
          <cell r="C402" t="str">
            <v xml:space="preserve"> </v>
          </cell>
          <cell r="D402">
            <v>352.93599999999998</v>
          </cell>
          <cell r="E402" t="str">
            <v/>
          </cell>
          <cell r="K402" t="str">
            <v/>
          </cell>
          <cell r="L402" t="str">
            <v/>
          </cell>
          <cell r="N402">
            <v>4.5827660689298639</v>
          </cell>
        </row>
        <row r="403">
          <cell r="A403">
            <v>40786</v>
          </cell>
          <cell r="B403">
            <v>0.32</v>
          </cell>
          <cell r="C403">
            <v>1.0032000000000001</v>
          </cell>
          <cell r="D403">
            <v>352.93599999999998</v>
          </cell>
          <cell r="E403">
            <v>0.29666666666666663</v>
          </cell>
          <cell r="F403">
            <v>1.0029666699999999</v>
          </cell>
          <cell r="G403">
            <v>413.49178534898908</v>
          </cell>
          <cell r="H403">
            <v>0</v>
          </cell>
          <cell r="I403">
            <v>1</v>
          </cell>
          <cell r="J403">
            <v>3114.4150482937143</v>
          </cell>
          <cell r="K403">
            <v>2.6364926824481341</v>
          </cell>
          <cell r="L403">
            <v>0.25705978821179976</v>
          </cell>
          <cell r="M403">
            <v>1.002570597882118</v>
          </cell>
          <cell r="N403">
            <v>4.5827660689298639</v>
          </cell>
          <cell r="O403">
            <v>1.0099846414555034</v>
          </cell>
          <cell r="P403">
            <v>4.9227956903115704</v>
          </cell>
          <cell r="Q403">
            <v>8109.6088108599997</v>
          </cell>
          <cell r="R403">
            <v>419.20595098744712</v>
          </cell>
        </row>
        <row r="404">
          <cell r="A404">
            <v>40796</v>
          </cell>
          <cell r="B404" t="str">
            <v/>
          </cell>
          <cell r="C404" t="str">
            <v xml:space="preserve"> </v>
          </cell>
          <cell r="D404">
            <v>352.93599999999998</v>
          </cell>
          <cell r="E404" t="str">
            <v/>
          </cell>
          <cell r="K404" t="str">
            <v/>
          </cell>
          <cell r="L404" t="str">
            <v/>
          </cell>
          <cell r="N404">
            <v>4.5827660689298639</v>
          </cell>
        </row>
        <row r="405">
          <cell r="A405">
            <v>40816</v>
          </cell>
          <cell r="B405">
            <v>0.25</v>
          </cell>
          <cell r="C405">
            <v>1.0024999999999999</v>
          </cell>
          <cell r="D405">
            <v>352.93599999999998</v>
          </cell>
          <cell r="E405">
            <v>0.24843096360842276</v>
          </cell>
          <cell r="F405">
            <v>1.00248431</v>
          </cell>
          <cell r="G405">
            <v>414.51902697577327</v>
          </cell>
          <cell r="H405">
            <v>0</v>
          </cell>
          <cell r="I405">
            <v>1</v>
          </cell>
          <cell r="J405">
            <v>3119.7244045744978</v>
          </cell>
          <cell r="K405">
            <v>2.6410901352358422</v>
          </cell>
          <cell r="L405">
            <v>0.19126015850232658</v>
          </cell>
          <cell r="M405">
            <v>1.0019126015850233</v>
          </cell>
          <cell r="N405">
            <v>4.5827660689298639</v>
          </cell>
          <cell r="O405">
            <v>1.0091124684369046</v>
          </cell>
          <cell r="P405">
            <v>4.9676545106608643</v>
          </cell>
          <cell r="Q405">
            <v>8109.6088108599997</v>
          </cell>
          <cell r="R405">
            <v>420.2539658649157</v>
          </cell>
        </row>
        <row r="406">
          <cell r="A406">
            <v>40826</v>
          </cell>
          <cell r="B406" t="str">
            <v/>
          </cell>
          <cell r="C406" t="str">
            <v xml:space="preserve"> </v>
          </cell>
          <cell r="D406">
            <v>352.93599999999998</v>
          </cell>
          <cell r="E406" t="str">
            <v/>
          </cell>
          <cell r="K406" t="str">
            <v/>
          </cell>
          <cell r="L406" t="str">
            <v/>
          </cell>
          <cell r="N406">
            <v>4.5827660689298639</v>
          </cell>
        </row>
        <row r="407">
          <cell r="A407">
            <v>40847</v>
          </cell>
          <cell r="B407">
            <v>0.24529289082526826</v>
          </cell>
          <cell r="C407">
            <v>1.0024529289082527</v>
          </cell>
          <cell r="D407">
            <v>352.93599999999998</v>
          </cell>
          <cell r="E407">
            <v>0.28108788555692094</v>
          </cell>
          <cell r="F407">
            <v>1.00281088</v>
          </cell>
          <cell r="G407">
            <v>415.68418974393057</v>
          </cell>
          <cell r="H407">
            <v>0</v>
          </cell>
          <cell r="I407">
            <v>1</v>
          </cell>
          <cell r="J407">
            <v>3129.0537714709976</v>
          </cell>
          <cell r="K407">
            <v>2.6456956049515989</v>
          </cell>
          <cell r="L407">
            <v>0.15837353785381758</v>
          </cell>
          <cell r="M407">
            <v>1.0015837353785382</v>
          </cell>
          <cell r="N407">
            <v>4.5827660689298639</v>
          </cell>
          <cell r="O407">
            <v>1.0086766644054002</v>
          </cell>
          <cell r="P407">
            <v>5.010757181731841</v>
          </cell>
          <cell r="Q407">
            <v>8109.6088108599997</v>
          </cell>
          <cell r="R407">
            <v>421.2848189665936</v>
          </cell>
        </row>
        <row r="408">
          <cell r="A408">
            <v>40857</v>
          </cell>
          <cell r="B408" t="str">
            <v/>
          </cell>
          <cell r="C408" t="str">
            <v xml:space="preserve"> </v>
          </cell>
          <cell r="D408">
            <v>352.93599999999998</v>
          </cell>
          <cell r="E408" t="str">
            <v/>
          </cell>
          <cell r="K408" t="str">
            <v/>
          </cell>
          <cell r="L408" t="str">
            <v/>
          </cell>
          <cell r="N408">
            <v>4.5827660689298639</v>
          </cell>
        </row>
        <row r="409">
          <cell r="A409">
            <v>40877</v>
          </cell>
          <cell r="B409">
            <v>0.35267787502022641</v>
          </cell>
          <cell r="C409">
            <v>1.0035267787502022</v>
          </cell>
          <cell r="D409">
            <v>352.93599999999998</v>
          </cell>
          <cell r="E409">
            <v>0.356687931405962</v>
          </cell>
          <cell r="F409">
            <v>1.0035668799999999</v>
          </cell>
          <cell r="G409">
            <v>417.1668850815098</v>
          </cell>
          <cell r="H409">
            <v>0</v>
          </cell>
          <cell r="I409">
            <v>1</v>
          </cell>
          <cell r="J409">
            <v>3142.8735629785579</v>
          </cell>
          <cell r="K409">
            <v>2.6503091055751304</v>
          </cell>
          <cell r="L409">
            <v>0.15837353785379538</v>
          </cell>
          <cell r="M409">
            <v>1.001583735378538</v>
          </cell>
          <cell r="N409">
            <v>4.5827660689298639</v>
          </cell>
          <cell r="O409">
            <v>1.0086766644053999</v>
          </cell>
          <cell r="P409">
            <v>5.0542338402146756</v>
          </cell>
          <cell r="Q409">
            <v>8109.6088108599997</v>
          </cell>
          <cell r="R409">
            <v>422.77059731390779</v>
          </cell>
        </row>
        <row r="410">
          <cell r="A410">
            <v>40887</v>
          </cell>
          <cell r="B410" t="str">
            <v/>
          </cell>
          <cell r="C410" t="str">
            <v xml:space="preserve"> </v>
          </cell>
          <cell r="D410">
            <v>352.93599999999998</v>
          </cell>
          <cell r="E410" t="str">
            <v/>
          </cell>
          <cell r="K410" t="str">
            <v/>
          </cell>
          <cell r="L410" t="str">
            <v/>
          </cell>
          <cell r="N410">
            <v>4.5827660689298639</v>
          </cell>
        </row>
        <row r="411">
          <cell r="A411">
            <v>40908</v>
          </cell>
          <cell r="B411">
            <v>0.36470804417743308</v>
          </cell>
          <cell r="C411">
            <v>1.0036470804417743</v>
          </cell>
          <cell r="D411">
            <v>352.93599999999998</v>
          </cell>
          <cell r="E411">
            <v>0.35274656374925623</v>
          </cell>
          <cell r="F411">
            <v>1.0035274700000001</v>
          </cell>
          <cell r="G411">
            <v>418.63842693373465</v>
          </cell>
          <cell r="H411">
            <v>0</v>
          </cell>
          <cell r="I411">
            <v>1</v>
          </cell>
          <cell r="J411">
            <v>3157.25662639542</v>
          </cell>
          <cell r="K411">
            <v>2.6549306511105422</v>
          </cell>
          <cell r="L411">
            <v>0.22415557513524309</v>
          </cell>
          <cell r="M411">
            <v>1.0022415557513524</v>
          </cell>
          <cell r="N411">
            <v>4.5827660689298639</v>
          </cell>
          <cell r="O411">
            <v>1.0095484607598215</v>
          </cell>
          <cell r="P411">
            <v>5.1024939937089275</v>
          </cell>
          <cell r="Q411">
            <v>8109.6088108599997</v>
          </cell>
          <cell r="R411">
            <v>424.3124756907286</v>
          </cell>
          <cell r="S411">
            <v>0</v>
          </cell>
          <cell r="T411">
            <v>1</v>
          </cell>
        </row>
        <row r="412">
          <cell r="A412">
            <v>40918</v>
          </cell>
          <cell r="B412" t="str">
            <v/>
          </cell>
          <cell r="C412" t="str">
            <v xml:space="preserve"> </v>
          </cell>
          <cell r="D412">
            <v>352.93599999999998</v>
          </cell>
          <cell r="E412" t="str">
            <v/>
          </cell>
          <cell r="K412" t="str">
            <v/>
          </cell>
          <cell r="L412" t="str">
            <v/>
          </cell>
          <cell r="N412">
            <v>4.5827660689298639</v>
          </cell>
        </row>
        <row r="413">
          <cell r="A413">
            <v>40939</v>
          </cell>
          <cell r="B413">
            <v>0.32882360289290258</v>
          </cell>
          <cell r="C413">
            <v>1.003288236028929</v>
          </cell>
          <cell r="D413">
            <v>352.93599999999998</v>
          </cell>
          <cell r="E413">
            <v>0.30468088457467807</v>
          </cell>
          <cell r="F413">
            <v>1.0030468100000001</v>
          </cell>
          <cell r="G413">
            <v>419.91393819608584</v>
          </cell>
          <cell r="H413">
            <v>0</v>
          </cell>
          <cell r="I413">
            <v>1</v>
          </cell>
          <cell r="J413">
            <v>3170.5310605482991</v>
          </cell>
          <cell r="K413">
            <v>2.6586407808230597</v>
          </cell>
          <cell r="L413">
            <v>0.19427505849911597</v>
          </cell>
          <cell r="M413">
            <v>1.0019427505849912</v>
          </cell>
          <cell r="N413">
            <v>4.5827660689298639</v>
          </cell>
          <cell r="O413">
            <v>1.0094154635511892</v>
          </cell>
          <cell r="P413">
            <v>5.1505363399268553</v>
          </cell>
          <cell r="Q413">
            <v>8109.6088108599997</v>
          </cell>
          <cell r="R413">
            <v>425.70771526081893</v>
          </cell>
        </row>
        <row r="414">
          <cell r="A414">
            <v>40949</v>
          </cell>
          <cell r="B414" t="str">
            <v/>
          </cell>
          <cell r="C414" t="str">
            <v xml:space="preserve"> </v>
          </cell>
          <cell r="D414">
            <v>352.93599999999998</v>
          </cell>
          <cell r="E414" t="str">
            <v/>
          </cell>
          <cell r="K414" t="str">
            <v/>
          </cell>
          <cell r="L414" t="str">
            <v/>
          </cell>
          <cell r="N414">
            <v>4.5827660689298639</v>
          </cell>
        </row>
        <row r="415">
          <cell r="A415">
            <v>40968</v>
          </cell>
          <cell r="B415">
            <v>0.2563954479382291</v>
          </cell>
          <cell r="C415">
            <v>1.0025639544793823</v>
          </cell>
          <cell r="D415">
            <v>352.93599999999998</v>
          </cell>
          <cell r="E415">
            <v>0.25079302204897846</v>
          </cell>
          <cell r="F415">
            <v>1.0025079299999999</v>
          </cell>
          <cell r="G415">
            <v>420.96705305169269</v>
          </cell>
          <cell r="H415">
            <v>0</v>
          </cell>
          <cell r="I415">
            <v>1</v>
          </cell>
          <cell r="J415">
            <v>3180.9240819897122</v>
          </cell>
          <cell r="K415">
            <v>2.6623560952519756</v>
          </cell>
          <cell r="L415">
            <v>9.9710084326742887E-2</v>
          </cell>
          <cell r="M415">
            <v>1.0009971008432674</v>
          </cell>
          <cell r="N415">
            <v>4.5827660689298639</v>
          </cell>
          <cell r="O415">
            <v>1.0078994511735195</v>
          </cell>
          <cell r="P415">
            <v>5.1912227502615451</v>
          </cell>
          <cell r="Q415">
            <v>8109.6088108599997</v>
          </cell>
          <cell r="R415">
            <v>426.79921046426949</v>
          </cell>
        </row>
        <row r="416">
          <cell r="A416">
            <v>40978</v>
          </cell>
          <cell r="B416" t="str">
            <v/>
          </cell>
          <cell r="C416" t="str">
            <v xml:space="preserve"> </v>
          </cell>
          <cell r="D416">
            <v>352.93599999999998</v>
          </cell>
          <cell r="E416" t="str">
            <v/>
          </cell>
          <cell r="K416" t="str">
            <v/>
          </cell>
          <cell r="L416" t="str">
            <v/>
          </cell>
          <cell r="N416">
            <v>4.5827660689298639</v>
          </cell>
        </row>
        <row r="417">
          <cell r="A417">
            <v>40999</v>
          </cell>
          <cell r="B417">
            <v>0.23958817027047719</v>
          </cell>
          <cell r="C417">
            <v>1.0023958817027048</v>
          </cell>
          <cell r="D417">
            <v>352.93599999999998</v>
          </cell>
          <cell r="E417">
            <v>0.24856768522820705</v>
          </cell>
          <cell r="F417">
            <v>1.0024856799999999</v>
          </cell>
          <cell r="G417">
            <v>422.01344111103668</v>
          </cell>
          <cell r="H417">
            <v>0</v>
          </cell>
          <cell r="I417">
            <v>1</v>
          </cell>
          <cell r="J417">
            <v>3190.6674261589583</v>
          </cell>
          <cell r="K417">
            <v>2.6660766016426658</v>
          </cell>
          <cell r="L417">
            <v>0.19427505849911597</v>
          </cell>
          <cell r="M417">
            <v>1.0019427505849912</v>
          </cell>
          <cell r="N417">
            <v>4.5827660689298639</v>
          </cell>
          <cell r="O417">
            <v>1.0091524246115615</v>
          </cell>
          <cell r="P417">
            <v>5.2387350251251368</v>
          </cell>
          <cell r="Q417">
            <v>8109.6088108599997</v>
          </cell>
          <cell r="R417">
            <v>427.8217708833497</v>
          </cell>
        </row>
        <row r="418">
          <cell r="A418">
            <v>41009</v>
          </cell>
          <cell r="B418" t="str">
            <v/>
          </cell>
          <cell r="C418" t="str">
            <v xml:space="preserve"> </v>
          </cell>
          <cell r="D418">
            <v>352.93599999999998</v>
          </cell>
          <cell r="E418" t="str">
            <v/>
          </cell>
          <cell r="K418" t="str">
            <v/>
          </cell>
          <cell r="L418" t="str">
            <v/>
          </cell>
          <cell r="N418">
            <v>4.5827660689298639</v>
          </cell>
        </row>
        <row r="419">
          <cell r="A419">
            <v>41029</v>
          </cell>
          <cell r="B419">
            <v>0.26652671514366677</v>
          </cell>
          <cell r="C419">
            <v>1.0026652671514367</v>
          </cell>
          <cell r="D419">
            <v>352.93599999999998</v>
          </cell>
          <cell r="E419">
            <v>0.26101781009577785</v>
          </cell>
          <cell r="F419">
            <v>1.00261018</v>
          </cell>
          <cell r="G419">
            <v>423.11497135333457</v>
          </cell>
          <cell r="H419">
            <v>0</v>
          </cell>
          <cell r="I419">
            <v>1</v>
          </cell>
          <cell r="J419">
            <v>3201.5398880223479</v>
          </cell>
          <cell r="K419">
            <v>2.6698023072506314</v>
          </cell>
          <cell r="L419">
            <v>0.13122365838202921</v>
          </cell>
          <cell r="M419">
            <v>1.0013122365838203</v>
          </cell>
          <cell r="N419">
            <v>4.5827660689298639</v>
          </cell>
          <cell r="O419">
            <v>1.0083169360347477</v>
          </cell>
          <cell r="P419">
            <v>5.2823052492320945</v>
          </cell>
          <cell r="Q419">
            <v>8109.6088108599997</v>
          </cell>
          <cell r="R419">
            <v>428.96203019595458</v>
          </cell>
        </row>
        <row r="420">
          <cell r="A420">
            <v>41039</v>
          </cell>
          <cell r="B420" t="str">
            <v/>
          </cell>
          <cell r="C420" t="str">
            <v xml:space="preserve"> </v>
          </cell>
          <cell r="D420">
            <v>352.93599999999998</v>
          </cell>
          <cell r="E420" t="str">
            <v/>
          </cell>
          <cell r="K420" t="str">
            <v/>
          </cell>
          <cell r="L420" t="str">
            <v/>
          </cell>
          <cell r="N420">
            <v>4.5827660689298639</v>
          </cell>
        </row>
        <row r="421">
          <cell r="A421">
            <v>41060</v>
          </cell>
          <cell r="B421">
            <v>0.25</v>
          </cell>
          <cell r="C421">
            <v>1.0024999999999999</v>
          </cell>
          <cell r="D421">
            <v>352.93599999999998</v>
          </cell>
          <cell r="E421">
            <v>0.24</v>
          </cell>
          <cell r="F421">
            <v>1.0024</v>
          </cell>
          <cell r="G421">
            <v>424.13044728458254</v>
          </cell>
          <cell r="H421">
            <v>0</v>
          </cell>
          <cell r="I421">
            <v>1</v>
          </cell>
          <cell r="J421">
            <v>3208.6663227586441</v>
          </cell>
          <cell r="K421">
            <v>2.6735332193415124</v>
          </cell>
          <cell r="L421">
            <v>0.19427505849911597</v>
          </cell>
          <cell r="M421">
            <v>1.0019427505849912</v>
          </cell>
          <cell r="N421">
            <v>4.5827660689298639</v>
          </cell>
          <cell r="O421">
            <v>1.0091524246115613</v>
          </cell>
          <cell r="P421">
            <v>5.3306511498009455</v>
          </cell>
          <cell r="Q421">
            <v>8109.6088108599997</v>
          </cell>
          <cell r="R421">
            <v>430.03443527144447</v>
          </cell>
        </row>
        <row r="422">
          <cell r="A422">
            <v>41070</v>
          </cell>
          <cell r="B422" t="str">
            <v/>
          </cell>
          <cell r="C422" t="str">
            <v xml:space="preserve"> </v>
          </cell>
          <cell r="D422">
            <v>352.93599999999998</v>
          </cell>
          <cell r="E422" t="str">
            <v/>
          </cell>
          <cell r="K422" t="str">
            <v/>
          </cell>
          <cell r="L422" t="str">
            <v/>
          </cell>
          <cell r="N422">
            <v>4.5827660689298639</v>
          </cell>
        </row>
        <row r="423">
          <cell r="A423">
            <v>41090</v>
          </cell>
          <cell r="B423">
            <v>0.22</v>
          </cell>
          <cell r="C423">
            <v>1.0022</v>
          </cell>
          <cell r="D423">
            <v>352.93599999999998</v>
          </cell>
          <cell r="E423">
            <v>0.24010764792497108</v>
          </cell>
          <cell r="F423">
            <v>1.0024010800000001</v>
          </cell>
          <cell r="G423">
            <v>425.14881692569122</v>
          </cell>
          <cell r="H423">
            <v>0</v>
          </cell>
          <cell r="I423">
            <v>1</v>
          </cell>
          <cell r="J423">
            <v>3216.2152618244377</v>
          </cell>
          <cell r="K423">
            <v>2.6772693451911018</v>
          </cell>
          <cell r="L423">
            <v>0.13122365838202921</v>
          </cell>
          <cell r="M423">
            <v>1.0013122365838203</v>
          </cell>
          <cell r="N423">
            <v>4.5827660689298639</v>
          </cell>
          <cell r="O423">
            <v>1.0083169360347477</v>
          </cell>
          <cell r="P423">
            <v>5.3749858344373944</v>
          </cell>
          <cell r="Q423">
            <v>8109.6088108599997</v>
          </cell>
          <cell r="R423">
            <v>430.98051102904162</v>
          </cell>
        </row>
        <row r="424">
          <cell r="A424">
            <v>41100</v>
          </cell>
          <cell r="B424" t="str">
            <v/>
          </cell>
          <cell r="C424" t="str">
            <v xml:space="preserve"> </v>
          </cell>
          <cell r="D424">
            <v>352.93599999999998</v>
          </cell>
          <cell r="E424" t="str">
            <v/>
          </cell>
          <cell r="K424" t="str">
            <v/>
          </cell>
          <cell r="L424" t="str">
            <v/>
          </cell>
          <cell r="N424">
            <v>4.5827660689298639</v>
          </cell>
        </row>
        <row r="425">
          <cell r="A425">
            <v>41121</v>
          </cell>
          <cell r="B425">
            <v>0.28032294377491329</v>
          </cell>
          <cell r="C425">
            <v>1.0028032294377491</v>
          </cell>
          <cell r="D425">
            <v>352.93599999999998</v>
          </cell>
          <cell r="E425">
            <v>0.26688196251660889</v>
          </cell>
          <cell r="F425">
            <v>1.00266882</v>
          </cell>
          <cell r="G425">
            <v>426.28346243191862</v>
          </cell>
          <cell r="H425">
            <v>0</v>
          </cell>
          <cell r="I425">
            <v>1</v>
          </cell>
          <cell r="J425">
            <v>3227.7422985475264</v>
          </cell>
          <cell r="K425">
            <v>2.6810106920853611</v>
          </cell>
          <cell r="L425">
            <v>0.19427505849911597</v>
          </cell>
          <cell r="M425">
            <v>1.0019427505849912</v>
          </cell>
          <cell r="N425">
            <v>4.5827660689298639</v>
          </cell>
          <cell r="O425">
            <v>1.0091524246115615</v>
          </cell>
          <cell r="P425">
            <v>5.424179987075294</v>
          </cell>
          <cell r="Q425">
            <v>8109.6088108599997</v>
          </cell>
          <cell r="R425">
            <v>432.18864828465439</v>
          </cell>
        </row>
        <row r="426">
          <cell r="A426">
            <v>41131</v>
          </cell>
          <cell r="B426" t="str">
            <v/>
          </cell>
          <cell r="C426" t="str">
            <v xml:space="preserve"> </v>
          </cell>
          <cell r="D426">
            <v>352.93599999999998</v>
          </cell>
          <cell r="E426" t="str">
            <v/>
          </cell>
          <cell r="K426" t="str">
            <v/>
          </cell>
          <cell r="L426" t="str">
            <v/>
          </cell>
          <cell r="N426">
            <v>4.5827660689298639</v>
          </cell>
        </row>
        <row r="427">
          <cell r="A427">
            <v>41152</v>
          </cell>
          <cell r="B427">
            <v>0.24</v>
          </cell>
          <cell r="C427">
            <v>1.0024</v>
          </cell>
          <cell r="D427">
            <v>352.93599999999998</v>
          </cell>
          <cell r="E427">
            <v>0.21333333333333332</v>
          </cell>
          <cell r="F427">
            <v>1.0021333299999999</v>
          </cell>
          <cell r="G427">
            <v>427.19286715177338</v>
          </cell>
          <cell r="H427">
            <v>0</v>
          </cell>
          <cell r="I427">
            <v>1</v>
          </cell>
          <cell r="J427">
            <v>3235.9465756464701</v>
          </cell>
          <cell r="K427">
            <v>2.6847572673204323</v>
          </cell>
          <cell r="L427">
            <v>0.22581288537342203</v>
          </cell>
          <cell r="M427">
            <v>1.0022581288537342</v>
          </cell>
          <cell r="N427">
            <v>4.5827660689298639</v>
          </cell>
          <cell r="O427">
            <v>1.0095704284704345</v>
          </cell>
          <cell r="P427">
            <v>5.4760917136523606</v>
          </cell>
          <cell r="Q427">
            <v>8109.6088108599997</v>
          </cell>
          <cell r="R427">
            <v>433.22590104053756</v>
          </cell>
        </row>
        <row r="428">
          <cell r="A428">
            <v>41162</v>
          </cell>
          <cell r="B428" t="str">
            <v/>
          </cell>
          <cell r="C428" t="str">
            <v xml:space="preserve"> </v>
          </cell>
          <cell r="D428">
            <v>352.93599999999998</v>
          </cell>
          <cell r="E428" t="str">
            <v/>
          </cell>
          <cell r="K428" t="str">
            <v/>
          </cell>
          <cell r="L428" t="str">
            <v/>
          </cell>
          <cell r="N428">
            <v>4.5827660689298639</v>
          </cell>
        </row>
        <row r="429">
          <cell r="A429">
            <v>41182</v>
          </cell>
          <cell r="B429">
            <v>0.16</v>
          </cell>
          <cell r="C429">
            <v>1.0016</v>
          </cell>
          <cell r="D429">
            <v>352.93599999999998</v>
          </cell>
          <cell r="E429">
            <v>0.18176429694175608</v>
          </cell>
          <cell r="F429">
            <v>1.0018176400000001</v>
          </cell>
          <cell r="G429">
            <v>427.96935126333716</v>
          </cell>
          <cell r="H429">
            <v>0</v>
          </cell>
          <cell r="I429">
            <v>1</v>
          </cell>
          <cell r="J429">
            <v>3241.2599360660902</v>
          </cell>
          <cell r="K429">
            <v>2.6885090782026548</v>
          </cell>
          <cell r="L429">
            <v>9.9710084326742887E-2</v>
          </cell>
          <cell r="M429">
            <v>1.0009971008432674</v>
          </cell>
          <cell r="N429">
            <v>4.5827660689298639</v>
          </cell>
          <cell r="O429">
            <v>1.0078994511735195</v>
          </cell>
          <cell r="P429">
            <v>5.5193498327660722</v>
          </cell>
          <cell r="Q429">
            <v>8109.6088108599997</v>
          </cell>
          <cell r="R429">
            <v>433.91906248220243</v>
          </cell>
        </row>
        <row r="430">
          <cell r="A430">
            <v>41192</v>
          </cell>
          <cell r="B430" t="str">
            <v/>
          </cell>
          <cell r="C430" t="str">
            <v xml:space="preserve"> </v>
          </cell>
          <cell r="D430">
            <v>352.93599999999998</v>
          </cell>
          <cell r="E430" t="str">
            <v/>
          </cell>
          <cell r="K430" t="str">
            <v/>
          </cell>
          <cell r="L430" t="str">
            <v/>
          </cell>
          <cell r="N430">
            <v>4.5827660689298639</v>
          </cell>
        </row>
        <row r="431">
          <cell r="A431">
            <v>41213</v>
          </cell>
          <cell r="B431">
            <v>0.22529289082526827</v>
          </cell>
          <cell r="C431">
            <v>1.0022529289082527</v>
          </cell>
          <cell r="D431">
            <v>352.93599999999998</v>
          </cell>
          <cell r="E431">
            <v>0.26108788555692097</v>
          </cell>
          <cell r="F431">
            <v>1.00261088</v>
          </cell>
          <cell r="G431">
            <v>429.08672739338226</v>
          </cell>
          <cell r="H431">
            <v>0</v>
          </cell>
          <cell r="I431">
            <v>1</v>
          </cell>
          <cell r="J431">
            <v>3250.5955331357868</v>
          </cell>
          <cell r="K431">
            <v>2.692266132048577</v>
          </cell>
          <cell r="L431">
            <v>0.19427505849911597</v>
          </cell>
          <cell r="M431">
            <v>1.0019427505849912</v>
          </cell>
          <cell r="N431">
            <v>4.5827660689298639</v>
          </cell>
          <cell r="O431">
            <v>1.0091524246115615</v>
          </cell>
          <cell r="P431">
            <v>5.5698652660152979</v>
          </cell>
          <cell r="Q431">
            <v>8109.6088108599997</v>
          </cell>
          <cell r="R431">
            <v>434.89665128191047</v>
          </cell>
        </row>
        <row r="432">
          <cell r="A432">
            <v>41223</v>
          </cell>
          <cell r="B432" t="str">
            <v/>
          </cell>
          <cell r="C432" t="str">
            <v xml:space="preserve"> </v>
          </cell>
          <cell r="D432">
            <v>352.93599999999998</v>
          </cell>
          <cell r="E432" t="str">
            <v/>
          </cell>
          <cell r="K432" t="str">
            <v/>
          </cell>
          <cell r="L432" t="str">
            <v/>
          </cell>
          <cell r="N432">
            <v>4.5827660689298639</v>
          </cell>
        </row>
        <row r="433">
          <cell r="A433">
            <v>41243</v>
          </cell>
          <cell r="B433">
            <v>0.33267787502022639</v>
          </cell>
          <cell r="C433">
            <v>1.0033267787502023</v>
          </cell>
          <cell r="D433">
            <v>352.93599999999998</v>
          </cell>
          <cell r="E433">
            <v>0.33668793140596193</v>
          </cell>
          <cell r="F433">
            <v>1.00336688</v>
          </cell>
          <cell r="G433">
            <v>430.53141061978056</v>
          </cell>
          <cell r="H433">
            <v>0</v>
          </cell>
          <cell r="I433">
            <v>1</v>
          </cell>
          <cell r="J433">
            <v>3264.422672045418</v>
          </cell>
          <cell r="K433">
            <v>2.6960284361849727</v>
          </cell>
          <cell r="L433">
            <v>0.13122365838202921</v>
          </cell>
          <cell r="M433">
            <v>1.0013122365838203</v>
          </cell>
          <cell r="N433">
            <v>4.5827660689298639</v>
          </cell>
          <cell r="O433">
            <v>1.0083169360347475</v>
          </cell>
          <cell r="P433">
            <v>5.616189479154909</v>
          </cell>
          <cell r="Q433">
            <v>8109.6088108599997</v>
          </cell>
          <cell r="R433">
            <v>436.34345621992924</v>
          </cell>
        </row>
        <row r="434">
          <cell r="A434">
            <v>41253</v>
          </cell>
          <cell r="B434" t="str">
            <v/>
          </cell>
          <cell r="C434" t="str">
            <v xml:space="preserve"> </v>
          </cell>
          <cell r="D434">
            <v>352.93599999999998</v>
          </cell>
          <cell r="E434" t="str">
            <v/>
          </cell>
          <cell r="K434" t="str">
            <v/>
          </cell>
          <cell r="L434" t="str">
            <v/>
          </cell>
          <cell r="N434">
            <v>4.5827660689298639</v>
          </cell>
        </row>
        <row r="435">
          <cell r="A435">
            <v>41274</v>
          </cell>
          <cell r="B435">
            <v>0.34470804417743306</v>
          </cell>
          <cell r="C435">
            <v>1.0034470804417743</v>
          </cell>
          <cell r="D435">
            <v>352.93599999999998</v>
          </cell>
          <cell r="E435">
            <v>0.33941323041592292</v>
          </cell>
          <cell r="F435">
            <v>1.00339413</v>
          </cell>
          <cell r="G435">
            <v>431.99269118852044</v>
          </cell>
          <cell r="H435">
            <v>0</v>
          </cell>
          <cell r="I435">
            <v>1</v>
          </cell>
          <cell r="J435">
            <v>3278.8110065116425</v>
          </cell>
          <cell r="K435">
            <v>2.6997959979488546</v>
          </cell>
          <cell r="L435">
            <v>0.13122365838202921</v>
          </cell>
          <cell r="M435">
            <v>1.0013122365838203</v>
          </cell>
          <cell r="N435">
            <v>4.5827660689298639</v>
          </cell>
          <cell r="O435">
            <v>1.0083169360347475</v>
          </cell>
          <cell r="P435">
            <v>5.6628989678120618</v>
          </cell>
          <cell r="Q435">
            <v>8109.6088108599997</v>
          </cell>
          <cell r="R435">
            <v>437.84756721376118</v>
          </cell>
          <cell r="S435">
            <v>0</v>
          </cell>
          <cell r="T435">
            <v>1</v>
          </cell>
        </row>
        <row r="436">
          <cell r="A436">
            <v>41284</v>
          </cell>
          <cell r="B436" t="str">
            <v/>
          </cell>
          <cell r="C436" t="str">
            <v xml:space="preserve"> </v>
          </cell>
          <cell r="D436">
            <v>352.93599999999998</v>
          </cell>
          <cell r="E436" t="str">
            <v/>
          </cell>
          <cell r="K436" t="str">
            <v/>
          </cell>
          <cell r="L436" t="str">
            <v/>
          </cell>
          <cell r="N436">
            <v>4.5827660689298639</v>
          </cell>
        </row>
        <row r="437">
          <cell r="A437">
            <v>41305</v>
          </cell>
          <cell r="B437">
            <v>0.32882360289290258</v>
          </cell>
          <cell r="C437">
            <v>1.003288236028929</v>
          </cell>
          <cell r="D437">
            <v>352.93599999999998</v>
          </cell>
          <cell r="E437">
            <v>0.30468088457467807</v>
          </cell>
          <cell r="F437">
            <v>1.0030468100000001</v>
          </cell>
          <cell r="G437">
            <v>433.30889034133156</v>
          </cell>
          <cell r="H437">
            <v>0</v>
          </cell>
          <cell r="I437">
            <v>1</v>
          </cell>
          <cell r="J437">
            <v>3291.8916556633885</v>
          </cell>
          <cell r="K437">
            <v>2.703147761517227</v>
          </cell>
          <cell r="L437">
            <v>0.16426694727840196</v>
          </cell>
          <cell r="M437">
            <v>1.001642669472784</v>
          </cell>
          <cell r="N437">
            <v>4.5827660689298639</v>
          </cell>
          <cell r="O437">
            <v>1.009018879410817</v>
          </cell>
          <cell r="P437">
            <v>5.7139719707183989</v>
          </cell>
          <cell r="Q437">
            <v>8109.6088108599997</v>
          </cell>
          <cell r="R437">
            <v>439.28731335945241</v>
          </cell>
        </row>
        <row r="438">
          <cell r="A438">
            <v>41315</v>
          </cell>
          <cell r="B438" t="str">
            <v/>
          </cell>
          <cell r="C438" t="str">
            <v xml:space="preserve"> </v>
          </cell>
          <cell r="D438">
            <v>352.93599999999998</v>
          </cell>
          <cell r="E438" t="str">
            <v/>
          </cell>
          <cell r="K438" t="str">
            <v/>
          </cell>
          <cell r="L438" t="str">
            <v/>
          </cell>
          <cell r="N438">
            <v>4.5827660689298639</v>
          </cell>
        </row>
        <row r="439">
          <cell r="A439">
            <v>41333</v>
          </cell>
          <cell r="B439">
            <v>0.2563954479382291</v>
          </cell>
          <cell r="C439">
            <v>1.0025639544793823</v>
          </cell>
          <cell r="D439">
            <v>352.93599999999998</v>
          </cell>
          <cell r="E439">
            <v>0.25079302204897846</v>
          </cell>
          <cell r="F439">
            <v>1.0025079299999999</v>
          </cell>
          <cell r="G439">
            <v>434.39559880222549</v>
          </cell>
          <cell r="H439">
            <v>0</v>
          </cell>
          <cell r="I439">
            <v>1</v>
          </cell>
          <cell r="J439">
            <v>3302.1310050525885</v>
          </cell>
          <cell r="K439">
            <v>2.7065036862588978</v>
          </cell>
          <cell r="L439">
            <v>4.3677136907716019E-2</v>
          </cell>
          <cell r="M439">
            <v>1.0004367713690772</v>
          </cell>
          <cell r="N439">
            <v>4.5827660689298639</v>
          </cell>
          <cell r="O439">
            <v>1.0071573015602087</v>
          </cell>
          <cell r="P439">
            <v>5.7548685912194104</v>
          </cell>
          <cell r="Q439">
            <v>8109.6088108599997</v>
          </cell>
          <cell r="R439">
            <v>440.41362603427621</v>
          </cell>
        </row>
        <row r="440">
          <cell r="A440">
            <v>41343</v>
          </cell>
          <cell r="B440" t="str">
            <v/>
          </cell>
          <cell r="C440" t="str">
            <v xml:space="preserve"> </v>
          </cell>
          <cell r="D440">
            <v>352.93599999999998</v>
          </cell>
          <cell r="E440" t="str">
            <v/>
          </cell>
          <cell r="K440" t="str">
            <v/>
          </cell>
          <cell r="L440" t="str">
            <v/>
          </cell>
          <cell r="N440">
            <v>4.5827660689298639</v>
          </cell>
        </row>
        <row r="441">
          <cell r="A441">
            <v>41364</v>
          </cell>
          <cell r="B441">
            <v>0.23958817027047719</v>
          </cell>
          <cell r="C441">
            <v>1.0023958817027048</v>
          </cell>
          <cell r="D441">
            <v>352.93599999999998</v>
          </cell>
          <cell r="E441">
            <v>0.24856768522820705</v>
          </cell>
          <cell r="F441">
            <v>1.0024856799999999</v>
          </cell>
          <cell r="G441">
            <v>435.47536588690139</v>
          </cell>
          <cell r="H441">
            <v>0</v>
          </cell>
          <cell r="I441">
            <v>1</v>
          </cell>
          <cell r="J441">
            <v>3311.7287329551104</v>
          </cell>
          <cell r="K441">
            <v>2.7098637773399128</v>
          </cell>
          <cell r="L441">
            <v>0.10395724360174885</v>
          </cell>
          <cell r="M441">
            <v>1.0010395724360175</v>
          </cell>
          <cell r="N441">
            <v>4.5827660689298639</v>
          </cell>
          <cell r="O441">
            <v>1.0079557127641319</v>
          </cell>
          <cell r="P441">
            <v>5.8006526727264767</v>
          </cell>
          <cell r="Q441">
            <v>8109.6088108599997</v>
          </cell>
          <cell r="R441">
            <v>441.46880498251357</v>
          </cell>
        </row>
        <row r="442">
          <cell r="A442">
            <v>41374</v>
          </cell>
          <cell r="B442" t="str">
            <v/>
          </cell>
          <cell r="C442" t="str">
            <v xml:space="preserve"> </v>
          </cell>
          <cell r="D442">
            <v>352.93599999999998</v>
          </cell>
          <cell r="E442" t="str">
            <v/>
          </cell>
          <cell r="K442" t="str">
            <v/>
          </cell>
          <cell r="L442" t="str">
            <v/>
          </cell>
          <cell r="N442">
            <v>4.5827660689298639</v>
          </cell>
        </row>
        <row r="443">
          <cell r="A443">
            <v>41394</v>
          </cell>
          <cell r="B443">
            <v>0.26652671514366677</v>
          </cell>
          <cell r="C443">
            <v>1.0026652671514367</v>
          </cell>
          <cell r="D443">
            <v>352.93599999999998</v>
          </cell>
          <cell r="E443">
            <v>0.2357264601372385</v>
          </cell>
          <cell r="F443">
            <v>1.0023572599999999</v>
          </cell>
          <cell r="G443">
            <v>436.50189655167623</v>
          </cell>
          <cell r="H443">
            <v>0</v>
          </cell>
          <cell r="I443">
            <v>1</v>
          </cell>
          <cell r="J443">
            <v>3322.4369384305282</v>
          </cell>
          <cell r="K443">
            <v>2.7132280399327313</v>
          </cell>
          <cell r="L443">
            <v>0.16426694727840196</v>
          </cell>
          <cell r="M443">
            <v>1.001642669472784</v>
          </cell>
          <cell r="N443">
            <v>4.5827660689298639</v>
          </cell>
          <cell r="O443">
            <v>1.0087547568984323</v>
          </cell>
          <cell r="P443">
            <v>5.851435976728439</v>
          </cell>
          <cell r="Q443">
            <v>8109.6088108599997</v>
          </cell>
          <cell r="R443">
            <v>442.64543728681747</v>
          </cell>
        </row>
        <row r="444">
          <cell r="A444">
            <v>41404</v>
          </cell>
          <cell r="B444" t="str">
            <v/>
          </cell>
          <cell r="C444" t="str">
            <v xml:space="preserve"> </v>
          </cell>
          <cell r="D444">
            <v>352.93599999999998</v>
          </cell>
          <cell r="E444" t="str">
            <v/>
          </cell>
          <cell r="K444" t="str">
            <v/>
          </cell>
          <cell r="L444" t="str">
            <v/>
          </cell>
          <cell r="N444">
            <v>4.5827660689298639</v>
          </cell>
        </row>
        <row r="445">
          <cell r="A445">
            <v>41425</v>
          </cell>
          <cell r="B445">
            <v>0.17412595012438192</v>
          </cell>
          <cell r="C445">
            <v>1.0017412595012438</v>
          </cell>
          <cell r="D445">
            <v>352.93599999999998</v>
          </cell>
          <cell r="E445">
            <v>0.17742968218243949</v>
          </cell>
          <cell r="F445">
            <v>1.0017742999999999</v>
          </cell>
          <cell r="G445">
            <v>437.27638047944816</v>
          </cell>
          <cell r="H445">
            <v>0</v>
          </cell>
          <cell r="I445">
            <v>1</v>
          </cell>
          <cell r="J445">
            <v>3329.4547030218941</v>
          </cell>
          <cell r="K445">
            <v>2.7165964792162334</v>
          </cell>
          <cell r="L445">
            <v>0.13410839563852139</v>
          </cell>
          <cell r="M445">
            <v>1.0013410839563852</v>
          </cell>
          <cell r="N445">
            <v>4.5827660689298639</v>
          </cell>
          <cell r="O445">
            <v>1.0083551556836352</v>
          </cell>
          <cell r="P445">
            <v>5.900325635286829</v>
          </cell>
          <cell r="Q445">
            <v>8109.6088108599997</v>
          </cell>
          <cell r="R445">
            <v>443.41619786017537</v>
          </cell>
        </row>
        <row r="446">
          <cell r="A446">
            <v>41435</v>
          </cell>
          <cell r="B446" t="str">
            <v/>
          </cell>
          <cell r="C446" t="str">
            <v xml:space="preserve"> </v>
          </cell>
          <cell r="D446">
            <v>352.93599999999998</v>
          </cell>
          <cell r="E446" t="str">
            <v/>
          </cell>
          <cell r="K446" t="str">
            <v/>
          </cell>
          <cell r="L446" t="str">
            <v/>
          </cell>
          <cell r="N446">
            <v>4.5827660689298639</v>
          </cell>
        </row>
        <row r="447">
          <cell r="A447">
            <v>41455</v>
          </cell>
          <cell r="B447">
            <v>0.18403714629855461</v>
          </cell>
          <cell r="C447">
            <v>1.0018403714629855</v>
          </cell>
          <cell r="D447">
            <v>352.93599999999998</v>
          </cell>
          <cell r="E447">
            <v>0.21613241212400752</v>
          </cell>
          <cell r="F447">
            <v>1.0021613199999999</v>
          </cell>
          <cell r="G447">
            <v>438.22147646822697</v>
          </cell>
          <cell r="H447">
            <v>0</v>
          </cell>
          <cell r="I447">
            <v>1</v>
          </cell>
          <cell r="J447">
            <v>3336.8876618376662</v>
          </cell>
          <cell r="K447">
            <v>2.7199691003757298</v>
          </cell>
          <cell r="L447">
            <v>0.10395724360174885</v>
          </cell>
          <cell r="M447">
            <v>1.0010395724360175</v>
          </cell>
          <cell r="N447">
            <v>4.5827660689298639</v>
          </cell>
          <cell r="O447">
            <v>1.0079557127641319</v>
          </cell>
          <cell r="P447">
            <v>5.9472669312560145</v>
          </cell>
          <cell r="Q447">
            <v>8109.6088108599997</v>
          </cell>
          <cell r="R447">
            <v>444.23224837694278</v>
          </cell>
        </row>
        <row r="448">
          <cell r="A448">
            <v>41465</v>
          </cell>
          <cell r="B448" t="str">
            <v/>
          </cell>
          <cell r="C448" t="str">
            <v xml:space="preserve"> </v>
          </cell>
          <cell r="D448">
            <v>352.93599999999998</v>
          </cell>
          <cell r="E448" t="str">
            <v/>
          </cell>
          <cell r="K448" t="str">
            <v/>
          </cell>
          <cell r="L448" t="str">
            <v/>
          </cell>
          <cell r="N448">
            <v>4.5827660689298639</v>
          </cell>
        </row>
        <row r="449">
          <cell r="A449">
            <v>41486</v>
          </cell>
          <cell r="B449">
            <v>0.28032294377491329</v>
          </cell>
          <cell r="C449">
            <v>1.0028032294377491</v>
          </cell>
          <cell r="D449">
            <v>352.93599999999998</v>
          </cell>
          <cell r="E449">
            <v>0.25315782976060852</v>
          </cell>
          <cell r="F449">
            <v>1.0025315800000001</v>
          </cell>
          <cell r="G449">
            <v>439.33086844759885</v>
          </cell>
          <cell r="H449">
            <v>0</v>
          </cell>
          <cell r="I449">
            <v>1</v>
          </cell>
          <cell r="J449">
            <v>3348.2358829576174</v>
          </cell>
          <cell r="K449">
            <v>2.7233459086029685</v>
          </cell>
          <cell r="L449">
            <v>0.19443289887763893</v>
          </cell>
          <cell r="M449">
            <v>1.0019443289887764</v>
          </cell>
          <cell r="N449">
            <v>4.5827660689298639</v>
          </cell>
          <cell r="O449">
            <v>1.0091545164712545</v>
          </cell>
          <cell r="P449">
            <v>6.0017112843371452</v>
          </cell>
          <cell r="Q449">
            <v>8109.6088108599997</v>
          </cell>
          <cell r="R449">
            <v>445.4775332927905</v>
          </cell>
        </row>
        <row r="450">
          <cell r="A450">
            <v>41496</v>
          </cell>
          <cell r="B450" t="str">
            <v/>
          </cell>
          <cell r="C450" t="str">
            <v xml:space="preserve"> </v>
          </cell>
          <cell r="D450">
            <v>352.93599999999998</v>
          </cell>
          <cell r="E450" t="str">
            <v/>
          </cell>
          <cell r="K450" t="str">
            <v/>
          </cell>
          <cell r="L450" t="str">
            <v/>
          </cell>
          <cell r="N450">
            <v>4.5827660689298639</v>
          </cell>
        </row>
        <row r="451">
          <cell r="A451">
            <v>41517</v>
          </cell>
          <cell r="B451">
            <v>0.19882760173199898</v>
          </cell>
          <cell r="C451">
            <v>1.00198827601732</v>
          </cell>
          <cell r="D451">
            <v>352.93599999999998</v>
          </cell>
          <cell r="E451">
            <v>0.17536953278367576</v>
          </cell>
          <cell r="F451">
            <v>1.0017537000000001</v>
          </cell>
          <cell r="G451">
            <v>440.10132093896988</v>
          </cell>
          <cell r="H451">
            <v>0</v>
          </cell>
          <cell r="I451">
            <v>1</v>
          </cell>
          <cell r="J451">
            <v>3356.311629365071</v>
          </cell>
          <cell r="K451">
            <v>2.7267269090961417</v>
          </cell>
          <cell r="L451">
            <v>0.16426694727840196</v>
          </cell>
          <cell r="M451">
            <v>1.001642669472784</v>
          </cell>
          <cell r="N451">
            <v>4.5827660689298639</v>
          </cell>
          <cell r="O451">
            <v>1.0087547568984323</v>
          </cell>
          <cell r="P451">
            <v>6.0542548076060951</v>
          </cell>
          <cell r="Q451">
            <v>8109.6088108599997</v>
          </cell>
          <cell r="R451">
            <v>446.3632655884914</v>
          </cell>
        </row>
        <row r="452">
          <cell r="A452">
            <v>41527</v>
          </cell>
          <cell r="B452" t="str">
            <v/>
          </cell>
          <cell r="C452" t="str">
            <v xml:space="preserve"> </v>
          </cell>
          <cell r="D452">
            <v>352.93599999999998</v>
          </cell>
          <cell r="E452" t="str">
            <v/>
          </cell>
          <cell r="K452" t="str">
            <v/>
          </cell>
          <cell r="L452" t="str">
            <v/>
          </cell>
          <cell r="N452">
            <v>4.5827660689298639</v>
          </cell>
        </row>
        <row r="453">
          <cell r="A453">
            <v>41547</v>
          </cell>
          <cell r="B453">
            <v>0.12845339488702923</v>
          </cell>
          <cell r="C453">
            <v>1.0012845339488703</v>
          </cell>
          <cell r="D453">
            <v>352.93599999999998</v>
          </cell>
          <cell r="E453">
            <v>0.16073322686644223</v>
          </cell>
          <cell r="F453">
            <v>1.0016073299999999</v>
          </cell>
          <cell r="G453">
            <v>440.80870999359695</v>
          </cell>
          <cell r="H453">
            <v>0</v>
          </cell>
          <cell r="I453">
            <v>1</v>
          </cell>
          <cell r="J453">
            <v>3361.5411914997426</v>
          </cell>
          <cell r="K453">
            <v>2.7301121070598962</v>
          </cell>
          <cell r="L453">
            <v>0.13410839563852139</v>
          </cell>
          <cell r="M453">
            <v>1.0013410839563852</v>
          </cell>
          <cell r="N453">
            <v>4.5827660689298639</v>
          </cell>
          <cell r="O453">
            <v>1.0083551556836352</v>
          </cell>
          <cell r="P453">
            <v>6.1048390490720408</v>
          </cell>
          <cell r="Q453">
            <v>8109.6088108599997</v>
          </cell>
          <cell r="R453">
            <v>446.93663435666843</v>
          </cell>
        </row>
        <row r="454">
          <cell r="A454">
            <v>41557</v>
          </cell>
          <cell r="B454" t="str">
            <v/>
          </cell>
          <cell r="C454" t="str">
            <v xml:space="preserve"> </v>
          </cell>
          <cell r="D454">
            <v>352.93599999999998</v>
          </cell>
          <cell r="E454" t="str">
            <v/>
          </cell>
          <cell r="K454" t="str">
            <v/>
          </cell>
          <cell r="L454" t="str">
            <v/>
          </cell>
          <cell r="N454">
            <v>4.5827660689298639</v>
          </cell>
        </row>
        <row r="455">
          <cell r="A455">
            <v>41578</v>
          </cell>
          <cell r="B455">
            <v>0.22529289082526827</v>
          </cell>
          <cell r="C455">
            <v>1.0022529289082527</v>
          </cell>
          <cell r="D455">
            <v>352.93599999999998</v>
          </cell>
          <cell r="E455">
            <v>0.26108788555692097</v>
          </cell>
          <cell r="F455">
            <v>1.00261088</v>
          </cell>
          <cell r="G455">
            <v>441.95960813386995</v>
          </cell>
          <cell r="H455">
            <v>0</v>
          </cell>
          <cell r="I455">
            <v>1</v>
          </cell>
          <cell r="J455">
            <v>3370.7284956013464</v>
          </cell>
          <cell r="K455">
            <v>2.7335015077053404</v>
          </cell>
          <cell r="L455">
            <v>0.19443289887763893</v>
          </cell>
          <cell r="M455">
            <v>1.0019443289887764</v>
          </cell>
          <cell r="N455">
            <v>4.5827660689298639</v>
          </cell>
          <cell r="O455">
            <v>1.0091545164712545</v>
          </cell>
          <cell r="P455">
            <v>6.1607258987011289</v>
          </cell>
          <cell r="Q455">
            <v>8109.6088108599997</v>
          </cell>
          <cell r="R455">
            <v>447.9435508203677</v>
          </cell>
        </row>
        <row r="456">
          <cell r="A456">
            <v>41588</v>
          </cell>
          <cell r="B456" t="str">
            <v/>
          </cell>
          <cell r="C456" t="str">
            <v xml:space="preserve"> </v>
          </cell>
          <cell r="D456">
            <v>352.93599999999998</v>
          </cell>
          <cell r="E456" t="str">
            <v/>
          </cell>
          <cell r="K456" t="str">
            <v/>
          </cell>
          <cell r="L456" t="str">
            <v/>
          </cell>
          <cell r="N456">
            <v>4.5827660689298639</v>
          </cell>
        </row>
        <row r="457">
          <cell r="A457">
            <v>41608</v>
          </cell>
          <cell r="B457">
            <v>0.33267787502022639</v>
          </cell>
          <cell r="C457">
            <v>1.0033267787502023</v>
          </cell>
          <cell r="D457">
            <v>352.93599999999998</v>
          </cell>
          <cell r="E457">
            <v>0.33668793140596193</v>
          </cell>
          <cell r="F457">
            <v>1.00336688</v>
          </cell>
          <cell r="G457">
            <v>443.44763279614574</v>
          </cell>
          <cell r="H457">
            <v>0</v>
          </cell>
          <cell r="I457">
            <v>1</v>
          </cell>
          <cell r="J457">
            <v>3384.333522292854</v>
          </cell>
          <cell r="K457">
            <v>2.7368951162500528</v>
          </cell>
          <cell r="L457">
            <v>0.10395724360174885</v>
          </cell>
          <cell r="M457">
            <v>1.0010395724360175</v>
          </cell>
          <cell r="N457">
            <v>4.5827660689298639</v>
          </cell>
          <cell r="O457">
            <v>1.0079557127641319</v>
          </cell>
          <cell r="P457">
            <v>6.2097388643697435</v>
          </cell>
          <cell r="Q457">
            <v>8109.6088108599997</v>
          </cell>
          <cell r="R457">
            <v>449.43375990652703</v>
          </cell>
        </row>
        <row r="458">
          <cell r="A458">
            <v>41618</v>
          </cell>
          <cell r="B458" t="str">
            <v/>
          </cell>
          <cell r="C458" t="str">
            <v xml:space="preserve"> </v>
          </cell>
          <cell r="D458">
            <v>352.93599999999998</v>
          </cell>
          <cell r="E458" t="str">
            <v/>
          </cell>
          <cell r="K458" t="str">
            <v/>
          </cell>
          <cell r="L458" t="str">
            <v/>
          </cell>
          <cell r="N458">
            <v>4.5827660689298639</v>
          </cell>
        </row>
        <row r="459">
          <cell r="A459">
            <v>41639</v>
          </cell>
          <cell r="B459">
            <v>0.34470804417743306</v>
          </cell>
          <cell r="C459">
            <v>1.0034470804417743</v>
          </cell>
          <cell r="D459">
            <v>352.93599999999998</v>
          </cell>
          <cell r="E459">
            <v>0.33941323041592292</v>
          </cell>
          <cell r="F459">
            <v>1.00339413</v>
          </cell>
          <cell r="G459">
            <v>444.9527527318221</v>
          </cell>
          <cell r="H459">
            <v>0</v>
          </cell>
          <cell r="I459">
            <v>1</v>
          </cell>
          <cell r="J459">
            <v>3398.4876082493179</v>
          </cell>
          <cell r="K459">
            <v>2.7402929379180878</v>
          </cell>
          <cell r="L459">
            <v>0.13410839563852139</v>
          </cell>
          <cell r="M459">
            <v>1.0013410839563852</v>
          </cell>
          <cell r="N459">
            <v>4.5827660689298639</v>
          </cell>
          <cell r="O459">
            <v>1.0083551556836352</v>
          </cell>
          <cell r="P459">
            <v>6.2616221993362728</v>
          </cell>
          <cell r="Q459">
            <v>8109.6088108599997</v>
          </cell>
          <cell r="R459">
            <v>450.98299423017392</v>
          </cell>
          <cell r="S459">
            <v>0</v>
          </cell>
          <cell r="T459">
            <v>1</v>
          </cell>
        </row>
        <row r="460">
          <cell r="A460">
            <v>41649</v>
          </cell>
          <cell r="B460" t="str">
            <v/>
          </cell>
          <cell r="C460" t="str">
            <v xml:space="preserve"> </v>
          </cell>
          <cell r="D460">
            <v>352.93599999999998</v>
          </cell>
          <cell r="E460" t="str">
            <v/>
          </cell>
          <cell r="K460" t="str">
            <v/>
          </cell>
          <cell r="L460" t="str">
            <v/>
          </cell>
          <cell r="N460">
            <v>4.5827660689298639</v>
          </cell>
        </row>
        <row r="461">
          <cell r="A461">
            <v>41670</v>
          </cell>
          <cell r="B461">
            <v>0.32882360289290258</v>
          </cell>
          <cell r="C461">
            <v>1.003288236028929</v>
          </cell>
          <cell r="D461">
            <v>352.93599999999998</v>
          </cell>
          <cell r="E461">
            <v>0.30468088457467807</v>
          </cell>
          <cell r="F461">
            <v>1.0030468100000001</v>
          </cell>
          <cell r="G461">
            <v>446.30843871478476</v>
          </cell>
          <cell r="H461">
            <v>0</v>
          </cell>
          <cell r="I461">
            <v>1</v>
          </cell>
          <cell r="J461">
            <v>3411.4969449417263</v>
          </cell>
          <cell r="K461">
            <v>2.743694977939986</v>
          </cell>
          <cell r="L461">
            <v>7.3465725815502481E-2</v>
          </cell>
          <cell r="M461">
            <v>1.000734657258155</v>
          </cell>
          <cell r="N461">
            <v>4.5827660689298639</v>
          </cell>
          <cell r="O461">
            <v>1.0083506787767711</v>
          </cell>
          <cell r="P461">
            <v>6.313910994944429</v>
          </cell>
          <cell r="Q461">
            <v>8109.6088108599997</v>
          </cell>
          <cell r="R461">
            <v>452.46593276023589</v>
          </cell>
        </row>
        <row r="462">
          <cell r="A462">
            <v>41680</v>
          </cell>
          <cell r="B462" t="str">
            <v/>
          </cell>
          <cell r="C462" t="str">
            <v xml:space="preserve"> </v>
          </cell>
          <cell r="D462">
            <v>352.93599999999998</v>
          </cell>
          <cell r="E462" t="str">
            <v/>
          </cell>
          <cell r="K462" t="str">
            <v/>
          </cell>
          <cell r="L462" t="str">
            <v/>
          </cell>
          <cell r="N462">
            <v>4.5827660689298639</v>
          </cell>
        </row>
        <row r="463">
          <cell r="A463">
            <v>41698</v>
          </cell>
          <cell r="B463">
            <v>0.2563954479382291</v>
          </cell>
          <cell r="C463">
            <v>1.0025639544793823</v>
          </cell>
          <cell r="D463">
            <v>352.93599999999998</v>
          </cell>
          <cell r="E463">
            <v>0.25079302204897846</v>
          </cell>
          <cell r="F463">
            <v>1.0025079299999999</v>
          </cell>
          <cell r="G463">
            <v>447.42774913589716</v>
          </cell>
          <cell r="H463">
            <v>0</v>
          </cell>
          <cell r="I463">
            <v>1</v>
          </cell>
          <cell r="J463">
            <v>3421.6790144671618</v>
          </cell>
          <cell r="K463">
            <v>2.747101241552782</v>
          </cell>
          <cell r="L463">
            <v>2.1448419655634154E-2</v>
          </cell>
          <cell r="M463">
            <v>1.0002144841965563</v>
          </cell>
          <cell r="N463">
            <v>4.5827660689298639</v>
          </cell>
          <cell r="O463">
            <v>1.0068629424949387</v>
          </cell>
          <cell r="P463">
            <v>6.3572430030208933</v>
          </cell>
          <cell r="Q463">
            <v>8109.6088108599997</v>
          </cell>
          <cell r="R463">
            <v>453.62603481530437</v>
          </cell>
        </row>
        <row r="464">
          <cell r="A464">
            <v>41708</v>
          </cell>
          <cell r="B464" t="str">
            <v/>
          </cell>
          <cell r="C464" t="str">
            <v xml:space="preserve"> </v>
          </cell>
          <cell r="D464">
            <v>352.93599999999998</v>
          </cell>
          <cell r="E464" t="str">
            <v/>
          </cell>
          <cell r="K464" t="str">
            <v/>
          </cell>
          <cell r="L464" t="str">
            <v/>
          </cell>
          <cell r="N464">
            <v>4.5827660689298639</v>
          </cell>
        </row>
        <row r="465">
          <cell r="A465">
            <v>41729</v>
          </cell>
          <cell r="B465">
            <v>0.23958817027047719</v>
          </cell>
          <cell r="C465">
            <v>1.0023958817027048</v>
          </cell>
          <cell r="D465">
            <v>352.93599999999998</v>
          </cell>
          <cell r="E465">
            <v>0.24856768522820705</v>
          </cell>
          <cell r="F465">
            <v>1.0024856799999999</v>
          </cell>
          <cell r="G465">
            <v>448.53990993499292</v>
          </cell>
          <cell r="H465">
            <v>0</v>
          </cell>
          <cell r="I465">
            <v>1</v>
          </cell>
          <cell r="J465">
            <v>3431.2218937126204</v>
          </cell>
          <cell r="K465">
            <v>2.7505117340000123</v>
          </cell>
          <cell r="L465">
            <v>-4.5519661698967262E-3</v>
          </cell>
          <cell r="M465">
            <v>0.99995448033830103</v>
          </cell>
          <cell r="N465">
            <v>4.5827660689298639</v>
          </cell>
          <cell r="O465">
            <v>1.0065186794232326</v>
          </cell>
          <cell r="P465">
            <v>6.3986838321731749</v>
          </cell>
          <cell r="Q465">
            <v>8109.6088108599997</v>
          </cell>
          <cell r="R465">
            <v>454.7128691319889</v>
          </cell>
        </row>
        <row r="466">
          <cell r="A466">
            <v>41739</v>
          </cell>
          <cell r="B466" t="str">
            <v/>
          </cell>
          <cell r="C466" t="str">
            <v xml:space="preserve"> </v>
          </cell>
          <cell r="D466">
            <v>352.93599999999998</v>
          </cell>
          <cell r="E466" t="str">
            <v/>
          </cell>
          <cell r="K466" t="str">
            <v/>
          </cell>
          <cell r="L466" t="str">
            <v/>
          </cell>
          <cell r="N466">
            <v>4.5827660689298639</v>
          </cell>
        </row>
        <row r="467">
          <cell r="A467">
            <v>41759</v>
          </cell>
          <cell r="B467">
            <v>0.26652671514366677</v>
          </cell>
          <cell r="C467">
            <v>1.0026652671514367</v>
          </cell>
          <cell r="D467">
            <v>352.93599999999998</v>
          </cell>
          <cell r="E467">
            <v>0.2357264601372385</v>
          </cell>
          <cell r="F467">
            <v>1.0023572599999999</v>
          </cell>
          <cell r="G467">
            <v>449.59723718698541</v>
          </cell>
          <cell r="H467">
            <v>0</v>
          </cell>
          <cell r="I467">
            <v>1</v>
          </cell>
          <cell r="J467">
            <v>3441.8675860398957</v>
          </cell>
          <cell r="K467">
            <v>2.7539264605317229</v>
          </cell>
          <cell r="L467">
            <v>2.1448419655634154E-2</v>
          </cell>
          <cell r="M467">
            <v>1.0002144841965563</v>
          </cell>
          <cell r="N467">
            <v>4.5827660689298639</v>
          </cell>
          <cell r="O467">
            <v>1.0068629424949389</v>
          </cell>
          <cell r="P467">
            <v>6.4425976313566746</v>
          </cell>
          <cell r="Q467">
            <v>8109.6088108599997</v>
          </cell>
          <cell r="R467">
            <v>455.92480040542193</v>
          </cell>
        </row>
        <row r="468">
          <cell r="A468">
            <v>41769</v>
          </cell>
          <cell r="B468" t="str">
            <v/>
          </cell>
          <cell r="C468" t="str">
            <v xml:space="preserve"> </v>
          </cell>
          <cell r="D468">
            <v>352.93599999999998</v>
          </cell>
          <cell r="E468" t="str">
            <v/>
          </cell>
          <cell r="K468" t="str">
            <v/>
          </cell>
          <cell r="L468" t="str">
            <v/>
          </cell>
          <cell r="N468">
            <v>4.5827660689298639</v>
          </cell>
        </row>
        <row r="469">
          <cell r="A469">
            <v>41790</v>
          </cell>
          <cell r="B469">
            <v>0.17412595012438192</v>
          </cell>
          <cell r="C469">
            <v>1.0017412595012438</v>
          </cell>
          <cell r="D469">
            <v>352.93599999999998</v>
          </cell>
          <cell r="E469">
            <v>0.17742968218243949</v>
          </cell>
          <cell r="F469">
            <v>1.0017742999999999</v>
          </cell>
          <cell r="G469">
            <v>450.3949561360273</v>
          </cell>
          <cell r="H469">
            <v>0</v>
          </cell>
          <cell r="I469">
            <v>1</v>
          </cell>
          <cell r="J469">
            <v>3448.8436297190378</v>
          </cell>
          <cell r="K469">
            <v>2.7573454264044774</v>
          </cell>
          <cell r="L469">
            <v>4.7454316906980765E-2</v>
          </cell>
          <cell r="M469">
            <v>1.0004745431690698</v>
          </cell>
          <cell r="N469">
            <v>4.5827660689298639</v>
          </cell>
          <cell r="O469">
            <v>1.0072073233161367</v>
          </cell>
          <cell r="P469">
            <v>6.4890315154816385</v>
          </cell>
          <cell r="Q469">
            <v>8109.6088108599997</v>
          </cell>
          <cell r="R469">
            <v>456.71868379598055</v>
          </cell>
        </row>
        <row r="470">
          <cell r="A470">
            <v>41800</v>
          </cell>
          <cell r="B470" t="str">
            <v/>
          </cell>
          <cell r="C470" t="str">
            <v xml:space="preserve"> </v>
          </cell>
          <cell r="D470">
            <v>352.93599999999998</v>
          </cell>
          <cell r="E470" t="str">
            <v/>
          </cell>
          <cell r="K470" t="str">
            <v/>
          </cell>
          <cell r="L470" t="str">
            <v/>
          </cell>
          <cell r="N470">
            <v>4.5827660689298639</v>
          </cell>
        </row>
        <row r="471">
          <cell r="A471">
            <v>41820</v>
          </cell>
          <cell r="B471">
            <v>0.18403714629855461</v>
          </cell>
          <cell r="C471">
            <v>1.0018403714629855</v>
          </cell>
          <cell r="D471">
            <v>352.93599999999998</v>
          </cell>
          <cell r="E471">
            <v>0.21613241212400752</v>
          </cell>
          <cell r="F471">
            <v>1.0021613199999999</v>
          </cell>
          <cell r="G471">
            <v>451.36840561880899</v>
          </cell>
          <cell r="H471">
            <v>0</v>
          </cell>
          <cell r="I471">
            <v>1</v>
          </cell>
          <cell r="J471">
            <v>3456.2317515762311</v>
          </cell>
          <cell r="K471">
            <v>2.760768636881366</v>
          </cell>
          <cell r="L471">
            <v>2.1448419655634154E-2</v>
          </cell>
          <cell r="M471">
            <v>1.0002144841965563</v>
          </cell>
          <cell r="N471">
            <v>4.5827660689298639</v>
          </cell>
          <cell r="O471">
            <v>1.0068629424949389</v>
          </cell>
          <cell r="P471">
            <v>6.5335653656202348</v>
          </cell>
          <cell r="Q471">
            <v>8109.6088108599997</v>
          </cell>
          <cell r="R471">
            <v>457.55921582825101</v>
          </cell>
        </row>
        <row r="472">
          <cell r="A472">
            <v>41830</v>
          </cell>
          <cell r="B472" t="str">
            <v/>
          </cell>
          <cell r="C472" t="str">
            <v xml:space="preserve"> </v>
          </cell>
          <cell r="D472">
            <v>352.93599999999998</v>
          </cell>
          <cell r="E472" t="str">
            <v/>
          </cell>
          <cell r="K472" t="str">
            <v/>
          </cell>
          <cell r="L472" t="str">
            <v/>
          </cell>
          <cell r="N472">
            <v>4.5827660689298639</v>
          </cell>
        </row>
        <row r="473">
          <cell r="A473">
            <v>41851</v>
          </cell>
          <cell r="B473">
            <v>0.28032294377491329</v>
          </cell>
          <cell r="C473">
            <v>1.0028032294377491</v>
          </cell>
          <cell r="D473">
            <v>352.93599999999998</v>
          </cell>
          <cell r="E473">
            <v>0.25315782976060852</v>
          </cell>
          <cell r="F473">
            <v>1.0025315800000001</v>
          </cell>
          <cell r="G473">
            <v>452.51108007869863</v>
          </cell>
          <cell r="H473">
            <v>0</v>
          </cell>
          <cell r="I473">
            <v>1</v>
          </cell>
          <cell r="J473">
            <v>3467.51023640226</v>
          </cell>
          <cell r="K473">
            <v>2.7641960972320132</v>
          </cell>
          <cell r="L473">
            <v>9.9482646612214509E-2</v>
          </cell>
          <cell r="M473">
            <v>1.0009948264661221</v>
          </cell>
          <cell r="N473">
            <v>4.5827660689298639</v>
          </cell>
          <cell r="O473">
            <v>1.0078964383681173</v>
          </cell>
          <cell r="P473">
            <v>6.5851572618539205</v>
          </cell>
          <cell r="Q473">
            <v>8109.6088108599997</v>
          </cell>
          <cell r="R473">
            <v>458.84185929157417</v>
          </cell>
        </row>
        <row r="474">
          <cell r="A474">
            <v>41861</v>
          </cell>
          <cell r="B474" t="str">
            <v/>
          </cell>
          <cell r="C474" t="str">
            <v xml:space="preserve"> </v>
          </cell>
          <cell r="D474">
            <v>352.93599999999998</v>
          </cell>
          <cell r="E474" t="str">
            <v/>
          </cell>
          <cell r="K474" t="str">
            <v/>
          </cell>
          <cell r="L474" t="str">
            <v/>
          </cell>
          <cell r="N474">
            <v>4.5827660689298639</v>
          </cell>
        </row>
        <row r="475">
          <cell r="A475">
            <v>41882</v>
          </cell>
          <cell r="B475">
            <v>0.19882760173199898</v>
          </cell>
          <cell r="C475">
            <v>1.00198827601732</v>
          </cell>
          <cell r="D475">
            <v>352.93599999999998</v>
          </cell>
          <cell r="E475">
            <v>0.17536953278367576</v>
          </cell>
          <cell r="F475">
            <v>1.0017537000000001</v>
          </cell>
          <cell r="G475">
            <v>453.30464664562703</v>
          </cell>
          <cell r="H475">
            <v>0</v>
          </cell>
          <cell r="I475">
            <v>1</v>
          </cell>
          <cell r="J475">
            <v>3475.5354155637247</v>
          </cell>
          <cell r="K475">
            <v>2.767627812732584</v>
          </cell>
          <cell r="L475">
            <v>4.7454316906980765E-2</v>
          </cell>
          <cell r="M475">
            <v>1.0004745431690698</v>
          </cell>
          <cell r="N475">
            <v>4.5827660689298639</v>
          </cell>
          <cell r="O475">
            <v>1.0072073233161367</v>
          </cell>
          <cell r="P475">
            <v>6.6326186193277072</v>
          </cell>
          <cell r="Q475">
            <v>8109.6088108599997</v>
          </cell>
          <cell r="R475">
            <v>459.75416355614612</v>
          </cell>
        </row>
        <row r="476">
          <cell r="A476">
            <v>41892</v>
          </cell>
          <cell r="B476" t="str">
            <v/>
          </cell>
          <cell r="C476" t="str">
            <v xml:space="preserve"> </v>
          </cell>
          <cell r="D476">
            <v>352.93599999999998</v>
          </cell>
          <cell r="E476" t="str">
            <v/>
          </cell>
          <cell r="K476" t="str">
            <v/>
          </cell>
          <cell r="L476" t="str">
            <v/>
          </cell>
          <cell r="N476">
            <v>4.5827660689298639</v>
          </cell>
        </row>
        <row r="477">
          <cell r="A477">
            <v>41912</v>
          </cell>
          <cell r="B477">
            <v>0.12845339488702923</v>
          </cell>
          <cell r="C477">
            <v>1.0012845339488703</v>
          </cell>
          <cell r="D477">
            <v>352.93599999999998</v>
          </cell>
          <cell r="E477">
            <v>0.16073322686644223</v>
          </cell>
          <cell r="F477">
            <v>1.0016073299999999</v>
          </cell>
          <cell r="G477">
            <v>454.03325783171613</v>
          </cell>
          <cell r="H477">
            <v>0</v>
          </cell>
          <cell r="I477">
            <v>1</v>
          </cell>
          <cell r="J477">
            <v>3480.7318159482652</v>
          </cell>
          <cell r="K477">
            <v>2.7710637886657947</v>
          </cell>
          <cell r="L477">
            <v>7.3465725815502481E-2</v>
          </cell>
          <cell r="M477">
            <v>1.000734657258155</v>
          </cell>
          <cell r="N477">
            <v>4.5827660689298639</v>
          </cell>
          <cell r="O477">
            <v>1.0075518219271002</v>
          </cell>
          <cell r="P477">
            <v>6.6827069740512393</v>
          </cell>
          <cell r="Q477">
            <v>8109.6088108599997</v>
          </cell>
          <cell r="R477">
            <v>460.34473338736848</v>
          </cell>
        </row>
        <row r="478">
          <cell r="A478">
            <v>41922</v>
          </cell>
          <cell r="B478" t="str">
            <v/>
          </cell>
          <cell r="C478" t="str">
            <v xml:space="preserve"> </v>
          </cell>
          <cell r="D478">
            <v>352.93599999999998</v>
          </cell>
          <cell r="E478" t="str">
            <v/>
          </cell>
          <cell r="K478" t="str">
            <v/>
          </cell>
          <cell r="L478" t="str">
            <v/>
          </cell>
          <cell r="N478">
            <v>4.5827660689298639</v>
          </cell>
        </row>
        <row r="479">
          <cell r="A479">
            <v>41943</v>
          </cell>
          <cell r="B479">
            <v>0.22529289082526827</v>
          </cell>
          <cell r="C479">
            <v>1.0022529289082527</v>
          </cell>
          <cell r="D479">
            <v>352.93599999999998</v>
          </cell>
          <cell r="E479">
            <v>0.26108788555692097</v>
          </cell>
          <cell r="F479">
            <v>1.00261088</v>
          </cell>
          <cell r="G479">
            <v>455.21868366431414</v>
          </cell>
          <cell r="H479">
            <v>0</v>
          </cell>
          <cell r="I479">
            <v>1</v>
          </cell>
          <cell r="J479">
            <v>3489.8600709520397</v>
          </cell>
          <cell r="K479">
            <v>2.7745040303209212</v>
          </cell>
          <cell r="L479">
            <v>9.9482646612214509E-2</v>
          </cell>
          <cell r="M479">
            <v>1.0009948264661221</v>
          </cell>
          <cell r="N479">
            <v>4.5827660689298639</v>
          </cell>
          <cell r="O479">
            <v>1.0078964383681173</v>
          </cell>
          <cell r="P479">
            <v>6.7354765578040219</v>
          </cell>
          <cell r="Q479">
            <v>8109.6088108599997</v>
          </cell>
          <cell r="R479">
            <v>461.38185734497876</v>
          </cell>
        </row>
        <row r="480">
          <cell r="A480">
            <v>41953</v>
          </cell>
          <cell r="B480" t="str">
            <v/>
          </cell>
          <cell r="C480" t="str">
            <v xml:space="preserve"> </v>
          </cell>
          <cell r="D480">
            <v>352.93599999999998</v>
          </cell>
          <cell r="E480" t="str">
            <v/>
          </cell>
          <cell r="K480" t="str">
            <v/>
          </cell>
          <cell r="L480" t="str">
            <v/>
          </cell>
          <cell r="N480">
            <v>4.5827660689298639</v>
          </cell>
        </row>
        <row r="481">
          <cell r="A481">
            <v>41973</v>
          </cell>
          <cell r="B481">
            <v>0.33267787502022639</v>
          </cell>
          <cell r="C481">
            <v>1.0033267787502023</v>
          </cell>
          <cell r="D481">
            <v>352.93599999999998</v>
          </cell>
          <cell r="E481">
            <v>0.33668793140596193</v>
          </cell>
          <cell r="F481">
            <v>1.00336688</v>
          </cell>
          <cell r="G481">
            <v>456.75135003371696</v>
          </cell>
          <cell r="H481">
            <v>0</v>
          </cell>
          <cell r="I481">
            <v>1</v>
          </cell>
          <cell r="J481">
            <v>3503.3758094474479</v>
          </cell>
          <cell r="K481">
            <v>2.7779485429938044</v>
          </cell>
          <cell r="L481">
            <v>2.1448419655634154E-2</v>
          </cell>
          <cell r="M481">
            <v>1.0002144841965563</v>
          </cell>
          <cell r="N481">
            <v>4.5827660689298639</v>
          </cell>
          <cell r="O481">
            <v>1.0068629424949389</v>
          </cell>
          <cell r="P481">
            <v>6.7817017460962399</v>
          </cell>
          <cell r="Q481">
            <v>8109.6088108599997</v>
          </cell>
          <cell r="R481">
            <v>462.91677270372287</v>
          </cell>
        </row>
        <row r="482">
          <cell r="A482">
            <v>41983</v>
          </cell>
          <cell r="B482" t="str">
            <v/>
          </cell>
          <cell r="C482" t="str">
            <v xml:space="preserve"> </v>
          </cell>
          <cell r="D482">
            <v>352.93599999999998</v>
          </cell>
          <cell r="E482" t="str">
            <v/>
          </cell>
          <cell r="K482" t="str">
            <v/>
          </cell>
          <cell r="L482" t="str">
            <v/>
          </cell>
          <cell r="N482">
            <v>4.5827660689298639</v>
          </cell>
        </row>
        <row r="483">
          <cell r="A483">
            <v>42004</v>
          </cell>
          <cell r="B483">
            <v>0.34470804417743306</v>
          </cell>
          <cell r="C483">
            <v>1.0034470804417743</v>
          </cell>
          <cell r="D483">
            <v>352.93599999999998</v>
          </cell>
          <cell r="E483">
            <v>0.33941323041592292</v>
          </cell>
          <cell r="F483">
            <v>1.00339413</v>
          </cell>
          <cell r="G483">
            <v>458.30162454583478</v>
          </cell>
          <cell r="H483">
            <v>0</v>
          </cell>
          <cell r="I483">
            <v>1</v>
          </cell>
          <cell r="J483">
            <v>3517.434674538044</v>
          </cell>
          <cell r="K483">
            <v>2.7813973319868595</v>
          </cell>
          <cell r="L483">
            <v>7.3465725815502481E-2</v>
          </cell>
          <cell r="M483">
            <v>1.000734657258155</v>
          </cell>
          <cell r="N483">
            <v>4.5827660689298639</v>
          </cell>
          <cell r="O483">
            <v>1.0075518219271002</v>
          </cell>
          <cell r="P483">
            <v>6.8329159500454635</v>
          </cell>
          <cell r="Q483">
            <v>8109.6088108599997</v>
          </cell>
          <cell r="R483">
            <v>464.51248405707918</v>
          </cell>
          <cell r="S483">
            <v>0</v>
          </cell>
          <cell r="T483">
            <v>1</v>
          </cell>
        </row>
        <row r="484">
          <cell r="A484">
            <v>42014</v>
          </cell>
          <cell r="B484" t="str">
            <v/>
          </cell>
          <cell r="C484" t="str">
            <v xml:space="preserve"> </v>
          </cell>
          <cell r="D484">
            <v>352.93599999999998</v>
          </cell>
          <cell r="E484" t="str">
            <v/>
          </cell>
          <cell r="K484" t="str">
            <v/>
          </cell>
          <cell r="L484" t="str">
            <v/>
          </cell>
          <cell r="N484">
            <v>4.5827660689298639</v>
          </cell>
        </row>
        <row r="485">
          <cell r="A485">
            <v>42035</v>
          </cell>
          <cell r="B485">
            <v>0.32882360289290258</v>
          </cell>
          <cell r="C485">
            <v>1.003288236028929</v>
          </cell>
          <cell r="D485">
            <v>352.93599999999998</v>
          </cell>
          <cell r="E485">
            <v>0.30468088457467807</v>
          </cell>
          <cell r="F485">
            <v>1.0030468100000001</v>
          </cell>
          <cell r="G485">
            <v>459.69798198952111</v>
          </cell>
          <cell r="H485">
            <v>0</v>
          </cell>
          <cell r="I485">
            <v>1</v>
          </cell>
          <cell r="J485">
            <v>3530.8993380146867</v>
          </cell>
          <cell r="K485">
            <v>2.7848504026090861</v>
          </cell>
          <cell r="L485">
            <v>4.7454316906980765E-2</v>
          </cell>
          <cell r="M485">
            <v>1.0004745431690698</v>
          </cell>
          <cell r="N485">
            <v>4.5827660689298639</v>
          </cell>
          <cell r="O485">
            <v>1.0072073233161367</v>
          </cell>
          <cell r="P485">
            <v>6.8821629844894288</v>
          </cell>
          <cell r="Q485">
            <v>8109.6088108599997</v>
          </cell>
          <cell r="R485">
            <v>466.03991074304298</v>
          </cell>
        </row>
        <row r="486">
          <cell r="A486">
            <v>42045</v>
          </cell>
          <cell r="B486" t="str">
            <v/>
          </cell>
          <cell r="C486" t="str">
            <v xml:space="preserve"> </v>
          </cell>
          <cell r="D486">
            <v>352.93599999999998</v>
          </cell>
          <cell r="E486" t="str">
            <v/>
          </cell>
          <cell r="K486" t="str">
            <v/>
          </cell>
          <cell r="L486" t="str">
            <v/>
          </cell>
          <cell r="N486">
            <v>4.5827660689298639</v>
          </cell>
        </row>
        <row r="487">
          <cell r="A487">
            <v>42063</v>
          </cell>
          <cell r="B487">
            <v>0.2563954479382291</v>
          </cell>
          <cell r="C487">
            <v>1.0025639544793823</v>
          </cell>
          <cell r="D487">
            <v>352.93599999999998</v>
          </cell>
          <cell r="E487">
            <v>0.25079302204897846</v>
          </cell>
          <cell r="F487">
            <v>1.0025079299999999</v>
          </cell>
          <cell r="G487">
            <v>460.85087245085077</v>
          </cell>
          <cell r="H487">
            <v>0</v>
          </cell>
          <cell r="I487">
            <v>1</v>
          </cell>
          <cell r="J487">
            <v>3541.4377799735125</v>
          </cell>
          <cell r="K487">
            <v>2.7883077601760742</v>
          </cell>
          <cell r="L487">
            <v>-3.0546840801759512E-2</v>
          </cell>
          <cell r="M487">
            <v>0.9996945315919824</v>
          </cell>
          <cell r="N487">
            <v>4.5827660689298639</v>
          </cell>
          <cell r="O487">
            <v>1.0061745340607571</v>
          </cell>
          <cell r="P487">
            <v>6.9246571342488403</v>
          </cell>
          <cell r="Q487">
            <v>8109.6088108599997</v>
          </cell>
          <cell r="R487">
            <v>467.2348158597635</v>
          </cell>
        </row>
        <row r="488">
          <cell r="A488">
            <v>42073</v>
          </cell>
          <cell r="B488" t="str">
            <v/>
          </cell>
          <cell r="C488" t="str">
            <v xml:space="preserve"> </v>
          </cell>
          <cell r="D488">
            <v>352.93599999999998</v>
          </cell>
          <cell r="E488" t="str">
            <v/>
          </cell>
          <cell r="K488" t="str">
            <v/>
          </cell>
          <cell r="L488" t="str">
            <v/>
          </cell>
          <cell r="N488">
            <v>4.5827660689298639</v>
          </cell>
        </row>
        <row r="489">
          <cell r="A489">
            <v>42094</v>
          </cell>
          <cell r="B489">
            <v>0.23958817027047719</v>
          </cell>
          <cell r="C489">
            <v>1.0023958817027048</v>
          </cell>
          <cell r="D489">
            <v>352.93599999999998</v>
          </cell>
          <cell r="E489">
            <v>0.24856768522820705</v>
          </cell>
          <cell r="F489">
            <v>1.0024856799999999</v>
          </cell>
          <cell r="G489">
            <v>461.99639879685583</v>
          </cell>
          <cell r="H489">
            <v>0</v>
          </cell>
          <cell r="I489">
            <v>1</v>
          </cell>
          <cell r="J489">
            <v>3551.3146599925622</v>
          </cell>
          <cell r="K489">
            <v>2.791769410010013</v>
          </cell>
          <cell r="L489">
            <v>7.3465725815502481E-2</v>
          </cell>
          <cell r="M489">
            <v>1.000734657258155</v>
          </cell>
          <cell r="N489">
            <v>4.5827660689298639</v>
          </cell>
          <cell r="O489">
            <v>1.0075518219271</v>
          </cell>
          <cell r="P489">
            <v>6.9769509118329101</v>
          </cell>
          <cell r="Q489">
            <v>8109.6088108599997</v>
          </cell>
          <cell r="R489">
            <v>468.35425520594856</v>
          </cell>
        </row>
        <row r="490">
          <cell r="A490">
            <v>42104</v>
          </cell>
          <cell r="B490" t="str">
            <v/>
          </cell>
          <cell r="C490" t="str">
            <v xml:space="preserve"> </v>
          </cell>
          <cell r="D490">
            <v>352.93599999999998</v>
          </cell>
          <cell r="E490" t="str">
            <v/>
          </cell>
          <cell r="K490" t="str">
            <v/>
          </cell>
          <cell r="L490" t="str">
            <v/>
          </cell>
          <cell r="N490">
            <v>4.5827660689298639</v>
          </cell>
        </row>
        <row r="491">
          <cell r="A491">
            <v>42124</v>
          </cell>
          <cell r="B491">
            <v>0.26652671514366677</v>
          </cell>
          <cell r="C491">
            <v>1.0026652671514367</v>
          </cell>
          <cell r="D491">
            <v>352.93599999999998</v>
          </cell>
          <cell r="E491">
            <v>0.2357264601372385</v>
          </cell>
          <cell r="F491">
            <v>1.0023572599999999</v>
          </cell>
          <cell r="G491">
            <v>463.08544655370116</v>
          </cell>
          <cell r="H491">
            <v>0</v>
          </cell>
          <cell r="I491">
            <v>1</v>
          </cell>
          <cell r="J491">
            <v>3562.3329515512924</v>
          </cell>
          <cell r="K491">
            <v>2.7952353574396991</v>
          </cell>
          <cell r="L491">
            <v>2.1448419655634154E-2</v>
          </cell>
          <cell r="M491">
            <v>1.0002144841965563</v>
          </cell>
          <cell r="N491">
            <v>4.5827660689298639</v>
          </cell>
          <cell r="O491">
            <v>1.0068629424949389</v>
          </cell>
          <cell r="P491">
            <v>7.0248333247308308</v>
          </cell>
          <cell r="Q491">
            <v>8109.6088108599997</v>
          </cell>
          <cell r="R491">
            <v>469.60254441758457</v>
          </cell>
        </row>
        <row r="492">
          <cell r="A492">
            <v>42134</v>
          </cell>
          <cell r="B492" t="str">
            <v/>
          </cell>
          <cell r="C492" t="str">
            <v xml:space="preserve"> </v>
          </cell>
          <cell r="D492">
            <v>352.93599999999998</v>
          </cell>
          <cell r="E492" t="str">
            <v/>
          </cell>
          <cell r="K492" t="str">
            <v/>
          </cell>
          <cell r="L492" t="str">
            <v/>
          </cell>
          <cell r="N492">
            <v>4.5827660689298639</v>
          </cell>
        </row>
        <row r="493">
          <cell r="A493">
            <v>42155</v>
          </cell>
          <cell r="B493">
            <v>0.17412595012438192</v>
          </cell>
          <cell r="C493">
            <v>1.0017412595012438</v>
          </cell>
          <cell r="D493">
            <v>352.93599999999998</v>
          </cell>
          <cell r="E493">
            <v>0.17742968218243949</v>
          </cell>
          <cell r="F493">
            <v>1.0017742999999999</v>
          </cell>
          <cell r="G493">
            <v>463.90709758975453</v>
          </cell>
          <cell r="H493">
            <v>0</v>
          </cell>
          <cell r="I493">
            <v>1</v>
          </cell>
          <cell r="J493">
            <v>3569.5531567592047</v>
          </cell>
          <cell r="K493">
            <v>2.798705607800545</v>
          </cell>
          <cell r="L493">
            <v>2.1448419655634154E-2</v>
          </cell>
          <cell r="M493">
            <v>1.0002144841965563</v>
          </cell>
          <cell r="N493">
            <v>4.5827660689298639</v>
          </cell>
          <cell r="O493">
            <v>1.0068629424949389</v>
          </cell>
          <cell r="P493">
            <v>7.073044351874989</v>
          </cell>
          <cell r="Q493">
            <v>8109.6088108599997</v>
          </cell>
          <cell r="R493">
            <v>470.42024430985998</v>
          </cell>
        </row>
        <row r="494">
          <cell r="A494">
            <v>42165</v>
          </cell>
          <cell r="B494" t="str">
            <v/>
          </cell>
          <cell r="C494" t="str">
            <v xml:space="preserve"> </v>
          </cell>
          <cell r="D494">
            <v>352.93599999999998</v>
          </cell>
          <cell r="E494" t="str">
            <v/>
          </cell>
          <cell r="K494" t="str">
            <v/>
          </cell>
          <cell r="L494" t="str">
            <v/>
          </cell>
          <cell r="N494">
            <v>4.5827660689298639</v>
          </cell>
        </row>
        <row r="495">
          <cell r="A495">
            <v>42185</v>
          </cell>
          <cell r="B495">
            <v>0.18403714629855461</v>
          </cell>
          <cell r="C495">
            <v>1.0018403714629855</v>
          </cell>
          <cell r="D495">
            <v>352.93599999999998</v>
          </cell>
          <cell r="E495">
            <v>0.21613241212400752</v>
          </cell>
          <cell r="F495">
            <v>1.0021613199999999</v>
          </cell>
          <cell r="G495">
            <v>464.90975118978974</v>
          </cell>
          <cell r="H495">
            <v>0</v>
          </cell>
          <cell r="I495">
            <v>1</v>
          </cell>
          <cell r="J495">
            <v>3577.1998628813999</v>
          </cell>
          <cell r="K495">
            <v>2.8021801664345869</v>
          </cell>
          <cell r="L495">
            <v>4.7454316906980765E-2</v>
          </cell>
          <cell r="M495">
            <v>1.0004745431690698</v>
          </cell>
          <cell r="N495">
            <v>4.5827660689298639</v>
          </cell>
          <cell r="O495">
            <v>1.0072073233161369</v>
          </cell>
          <cell r="P495">
            <v>7.124022069348328</v>
          </cell>
          <cell r="Q495">
            <v>8109.6088108599997</v>
          </cell>
          <cell r="R495">
            <v>471.28599230309851</v>
          </cell>
        </row>
        <row r="496">
          <cell r="A496">
            <v>42195</v>
          </cell>
          <cell r="B496" t="str">
            <v/>
          </cell>
          <cell r="C496" t="str">
            <v xml:space="preserve"> </v>
          </cell>
          <cell r="D496">
            <v>352.93599999999998</v>
          </cell>
          <cell r="E496" t="str">
            <v/>
          </cell>
          <cell r="K496" t="str">
            <v/>
          </cell>
          <cell r="L496" t="str">
            <v/>
          </cell>
          <cell r="N496">
            <v>4.5827660689298639</v>
          </cell>
        </row>
        <row r="497">
          <cell r="A497">
            <v>42216</v>
          </cell>
          <cell r="B497">
            <v>0.28032294377491329</v>
          </cell>
          <cell r="C497">
            <v>1.0028032294377491</v>
          </cell>
          <cell r="D497">
            <v>352.93599999999998</v>
          </cell>
          <cell r="E497">
            <v>0.25315782976060852</v>
          </cell>
          <cell r="F497">
            <v>1.0025315800000001</v>
          </cell>
          <cell r="G497">
            <v>466.08670662624723</v>
          </cell>
          <cell r="H497">
            <v>0</v>
          </cell>
          <cell r="I497">
            <v>1</v>
          </cell>
          <cell r="J497">
            <v>3588.8730946763399</v>
          </cell>
          <cell r="K497">
            <v>2.8056590386904938</v>
          </cell>
          <cell r="L497">
            <v>9.9482646612214509E-2</v>
          </cell>
          <cell r="M497">
            <v>1.0009948264661221</v>
          </cell>
          <cell r="N497">
            <v>4.5827660689298639</v>
          </cell>
          <cell r="O497">
            <v>1.0078964383681173</v>
          </cell>
          <cell r="P497">
            <v>7.1802764705520445</v>
          </cell>
          <cell r="Q497">
            <v>8109.6088108599997</v>
          </cell>
          <cell r="R497">
            <v>472.60711507032136</v>
          </cell>
        </row>
        <row r="498">
          <cell r="A498">
            <v>42226</v>
          </cell>
          <cell r="B498" t="str">
            <v/>
          </cell>
          <cell r="C498" t="str">
            <v xml:space="preserve"> </v>
          </cell>
          <cell r="D498">
            <v>352.93599999999998</v>
          </cell>
          <cell r="E498" t="str">
            <v/>
          </cell>
          <cell r="K498" t="str">
            <v/>
          </cell>
          <cell r="L498" t="str">
            <v/>
          </cell>
          <cell r="N498">
            <v>4.5827660689298639</v>
          </cell>
        </row>
        <row r="499">
          <cell r="A499">
            <v>42247</v>
          </cell>
          <cell r="B499">
            <v>0.19882760173199898</v>
          </cell>
          <cell r="C499">
            <v>1.00198827601732</v>
          </cell>
          <cell r="D499">
            <v>352.93599999999998</v>
          </cell>
          <cell r="E499">
            <v>0.17536953278367576</v>
          </cell>
          <cell r="F499">
            <v>1.0017537000000001</v>
          </cell>
          <cell r="G499">
            <v>466.9040807060245</v>
          </cell>
          <cell r="H499">
            <v>0</v>
          </cell>
          <cell r="I499">
            <v>1</v>
          </cell>
          <cell r="J499">
            <v>3597.1791551084557</v>
          </cell>
          <cell r="K499">
            <v>2.8091422299235735</v>
          </cell>
          <cell r="L499">
            <v>4.7454316906980765E-2</v>
          </cell>
          <cell r="M499">
            <v>1.0004745431690698</v>
          </cell>
          <cell r="N499">
            <v>4.5827660689298639</v>
          </cell>
          <cell r="O499">
            <v>1.0072073233161367</v>
          </cell>
          <cell r="P499">
            <v>7.2320270445745622</v>
          </cell>
          <cell r="Q499">
            <v>8109.6088108599997</v>
          </cell>
          <cell r="R499">
            <v>473.54678846283048</v>
          </cell>
        </row>
        <row r="500">
          <cell r="A500">
            <v>42257</v>
          </cell>
          <cell r="B500" t="str">
            <v/>
          </cell>
          <cell r="C500" t="str">
            <v xml:space="preserve"> </v>
          </cell>
          <cell r="D500">
            <v>352.93599999999998</v>
          </cell>
          <cell r="E500" t="str">
            <v/>
          </cell>
          <cell r="K500" t="str">
            <v/>
          </cell>
          <cell r="L500" t="str">
            <v/>
          </cell>
          <cell r="N500">
            <v>4.5827660689298639</v>
          </cell>
        </row>
        <row r="501">
          <cell r="A501">
            <v>42277</v>
          </cell>
          <cell r="B501">
            <v>0.12845339488702923</v>
          </cell>
          <cell r="C501">
            <v>1.0012845339488703</v>
          </cell>
          <cell r="D501">
            <v>352.93599999999998</v>
          </cell>
          <cell r="E501">
            <v>0.16073322686644223</v>
          </cell>
          <cell r="F501">
            <v>1.0016073299999999</v>
          </cell>
          <cell r="G501">
            <v>467.65455070131441</v>
          </cell>
          <cell r="H501">
            <v>0</v>
          </cell>
          <cell r="I501">
            <v>1</v>
          </cell>
          <cell r="J501">
            <v>3602.5574295064553</v>
          </cell>
          <cell r="K501">
            <v>2.8126297454957827</v>
          </cell>
          <cell r="L501">
            <v>4.7454316906980765E-2</v>
          </cell>
          <cell r="M501">
            <v>1.0004745431690698</v>
          </cell>
          <cell r="N501">
            <v>4.5827660689298639</v>
          </cell>
          <cell r="O501">
            <v>1.0072073233161369</v>
          </cell>
          <cell r="P501">
            <v>7.284150601715857</v>
          </cell>
          <cell r="Q501">
            <v>8109.6088108599997</v>
          </cell>
          <cell r="R501">
            <v>474.15507538898947</v>
          </cell>
        </row>
        <row r="502">
          <cell r="A502">
            <v>42287</v>
          </cell>
          <cell r="B502" t="str">
            <v/>
          </cell>
          <cell r="C502" t="str">
            <v xml:space="preserve"> </v>
          </cell>
          <cell r="D502">
            <v>352.93599999999998</v>
          </cell>
          <cell r="E502" t="str">
            <v/>
          </cell>
          <cell r="K502" t="str">
            <v/>
          </cell>
          <cell r="L502" t="str">
            <v/>
          </cell>
          <cell r="N502">
            <v>4.5827660689298639</v>
          </cell>
        </row>
        <row r="503">
          <cell r="A503">
            <v>42308</v>
          </cell>
          <cell r="B503">
            <v>0.22529289082526827</v>
          </cell>
          <cell r="C503">
            <v>1.0022529289082527</v>
          </cell>
          <cell r="D503">
            <v>352.93599999999998</v>
          </cell>
          <cell r="E503">
            <v>0.26108788555692097</v>
          </cell>
          <cell r="F503">
            <v>1.00261088</v>
          </cell>
          <cell r="G503">
            <v>468.87554007945118</v>
          </cell>
          <cell r="H503">
            <v>0</v>
          </cell>
          <cell r="I503">
            <v>1</v>
          </cell>
          <cell r="J503">
            <v>3612.0051734353619</v>
          </cell>
          <cell r="K503">
            <v>2.8161215907757358</v>
          </cell>
          <cell r="L503">
            <v>4.7454316906980765E-2</v>
          </cell>
          <cell r="M503">
            <v>1.0004745431690698</v>
          </cell>
          <cell r="N503">
            <v>4.5827660689298639</v>
          </cell>
          <cell r="O503">
            <v>1.0072073233161367</v>
          </cell>
          <cell r="P503">
            <v>7.3366498301858547</v>
          </cell>
          <cell r="Q503">
            <v>8109.6088108599997</v>
          </cell>
          <cell r="R503">
            <v>475.22331306532806</v>
          </cell>
        </row>
        <row r="504">
          <cell r="A504">
            <v>42318</v>
          </cell>
          <cell r="B504" t="str">
            <v/>
          </cell>
          <cell r="C504" t="str">
            <v xml:space="preserve"> </v>
          </cell>
          <cell r="D504">
            <v>352.93599999999998</v>
          </cell>
          <cell r="E504" t="str">
            <v/>
          </cell>
          <cell r="K504" t="str">
            <v/>
          </cell>
          <cell r="L504" t="str">
            <v/>
          </cell>
          <cell r="N504">
            <v>4.5827660689298639</v>
          </cell>
        </row>
        <row r="505">
          <cell r="A505">
            <v>42338</v>
          </cell>
          <cell r="B505">
            <v>0.33267787502022639</v>
          </cell>
          <cell r="C505">
            <v>1.0033267787502023</v>
          </cell>
          <cell r="D505">
            <v>352.93599999999998</v>
          </cell>
          <cell r="E505">
            <v>0.33668793140596193</v>
          </cell>
          <cell r="F505">
            <v>1.00336688</v>
          </cell>
          <cell r="G505">
            <v>470.4541874362132</v>
          </cell>
          <cell r="H505">
            <v>0</v>
          </cell>
          <cell r="I505">
            <v>1</v>
          </cell>
          <cell r="J505">
            <v>3625.9939627781096</v>
          </cell>
          <cell r="K505">
            <v>2.8196177711387116</v>
          </cell>
          <cell r="L505">
            <v>2.1448419655634154E-2</v>
          </cell>
          <cell r="M505">
            <v>1.0002144841965563</v>
          </cell>
          <cell r="N505">
            <v>4.5827660689298639</v>
          </cell>
          <cell r="O505">
            <v>1.0068629424949389</v>
          </cell>
          <cell r="P505">
            <v>7.3870008360759236</v>
          </cell>
          <cell r="Q505">
            <v>8109.6088108599997</v>
          </cell>
          <cell r="R505">
            <v>476.80427588483451</v>
          </cell>
        </row>
        <row r="506">
          <cell r="A506">
            <v>42348</v>
          </cell>
          <cell r="B506" t="str">
            <v/>
          </cell>
          <cell r="C506" t="str">
            <v xml:space="preserve"> </v>
          </cell>
          <cell r="D506">
            <v>352.93599999999998</v>
          </cell>
          <cell r="E506" t="str">
            <v/>
          </cell>
          <cell r="K506" t="str">
            <v/>
          </cell>
          <cell r="L506" t="str">
            <v/>
          </cell>
          <cell r="N506">
            <v>4.5827660689298639</v>
          </cell>
        </row>
        <row r="507">
          <cell r="A507">
            <v>42369</v>
          </cell>
          <cell r="B507">
            <v>0.34470804417743306</v>
          </cell>
          <cell r="C507">
            <v>1.0034470804417743</v>
          </cell>
          <cell r="D507">
            <v>352.93599999999998</v>
          </cell>
          <cell r="E507">
            <v>0.33941323041592292</v>
          </cell>
          <cell r="F507">
            <v>1.00339413</v>
          </cell>
          <cell r="G507">
            <v>472.05097119141749</v>
          </cell>
          <cell r="H507">
            <v>0</v>
          </cell>
          <cell r="I507">
            <v>1</v>
          </cell>
          <cell r="J507">
            <v>3640.5448881468765</v>
          </cell>
          <cell r="K507">
            <v>2.8231182919666629</v>
          </cell>
          <cell r="L507">
            <v>7.3465725815502481E-2</v>
          </cell>
          <cell r="M507">
            <v>1.000734657258155</v>
          </cell>
          <cell r="N507">
            <v>4.5827660689298639</v>
          </cell>
          <cell r="O507">
            <v>1.0075518219271002</v>
          </cell>
          <cell r="P507">
            <v>7.4427861509653095</v>
          </cell>
          <cell r="Q507">
            <v>8109.6088108599997</v>
          </cell>
          <cell r="R507">
            <v>478.44785857879151</v>
          </cell>
          <cell r="S507">
            <v>0</v>
          </cell>
          <cell r="T507">
            <v>1</v>
          </cell>
        </row>
        <row r="508">
          <cell r="A508">
            <v>42379</v>
          </cell>
          <cell r="B508" t="str">
            <v/>
          </cell>
          <cell r="C508" t="str">
            <v xml:space="preserve"> </v>
          </cell>
          <cell r="D508">
            <v>352.93599999999998</v>
          </cell>
          <cell r="E508" t="str">
            <v/>
          </cell>
          <cell r="K508" t="str">
            <v/>
          </cell>
          <cell r="L508" t="str">
            <v/>
          </cell>
          <cell r="N508">
            <v>4.5827660689298639</v>
          </cell>
        </row>
        <row r="509">
          <cell r="A509">
            <v>42400</v>
          </cell>
          <cell r="B509">
            <v>0.32882360289290258</v>
          </cell>
          <cell r="C509">
            <v>1.003288236028929</v>
          </cell>
          <cell r="D509">
            <v>352.93599999999998</v>
          </cell>
          <cell r="E509">
            <v>0.30468088457467807</v>
          </cell>
          <cell r="F509">
            <v>1.0030468100000001</v>
          </cell>
          <cell r="G509">
            <v>473.48922026608682</v>
          </cell>
          <cell r="H509">
            <v>0</v>
          </cell>
          <cell r="I509">
            <v>1</v>
          </cell>
          <cell r="J509">
            <v>3654.4808148452016</v>
          </cell>
          <cell r="K509">
            <v>2.8266231586482227</v>
          </cell>
          <cell r="L509">
            <v>2.1448419655634154E-2</v>
          </cell>
          <cell r="M509">
            <v>1.0002144841965563</v>
          </cell>
          <cell r="N509">
            <v>4.5827660689298639</v>
          </cell>
          <cell r="O509">
            <v>1.0068629424949389</v>
          </cell>
          <cell r="P509">
            <v>7.4938655643215117</v>
          </cell>
          <cell r="Q509">
            <v>8109.6088108599997</v>
          </cell>
          <cell r="R509">
            <v>480.02110806533426</v>
          </cell>
        </row>
        <row r="510">
          <cell r="A510">
            <v>42410</v>
          </cell>
          <cell r="B510" t="str">
            <v/>
          </cell>
          <cell r="C510" t="str">
            <v xml:space="preserve"> </v>
          </cell>
          <cell r="D510">
            <v>352.93599999999998</v>
          </cell>
          <cell r="E510" t="str">
            <v/>
          </cell>
          <cell r="K510" t="str">
            <v/>
          </cell>
          <cell r="L510" t="str">
            <v/>
          </cell>
          <cell r="N510">
            <v>4.5827660689298639</v>
          </cell>
        </row>
        <row r="511">
          <cell r="A511">
            <v>42429</v>
          </cell>
          <cell r="B511">
            <v>0.2563954479382291</v>
          </cell>
          <cell r="C511">
            <v>1.0025639544793823</v>
          </cell>
          <cell r="D511">
            <v>352.93599999999998</v>
          </cell>
          <cell r="E511">
            <v>0.25079302204897846</v>
          </cell>
          <cell r="F511">
            <v>1.0025079299999999</v>
          </cell>
          <cell r="G511">
            <v>474.67669819066828</v>
          </cell>
          <cell r="H511">
            <v>0</v>
          </cell>
          <cell r="I511">
            <v>1</v>
          </cell>
          <cell r="J511">
            <v>3665.3881022725864</v>
          </cell>
          <cell r="K511">
            <v>2.8301323765787156</v>
          </cell>
          <cell r="L511">
            <v>-4.5519661698967262E-3</v>
          </cell>
          <cell r="M511">
            <v>0.99995448033830103</v>
          </cell>
          <cell r="N511">
            <v>4.5827660689298639</v>
          </cell>
          <cell r="O511">
            <v>1.0065186794232326</v>
          </cell>
          <cell r="P511">
            <v>7.5427156715761257</v>
          </cell>
          <cell r="Q511">
            <v>8109.6088108599997</v>
          </cell>
          <cell r="R511">
            <v>481.25186033555644</v>
          </cell>
        </row>
        <row r="512">
          <cell r="A512">
            <v>42439</v>
          </cell>
          <cell r="B512" t="str">
            <v/>
          </cell>
          <cell r="C512" t="str">
            <v xml:space="preserve"> </v>
          </cell>
          <cell r="D512">
            <v>352.93599999999998</v>
          </cell>
          <cell r="E512" t="str">
            <v/>
          </cell>
          <cell r="K512" t="str">
            <v/>
          </cell>
          <cell r="L512" t="str">
            <v/>
          </cell>
          <cell r="N512">
            <v>4.5827660689298639</v>
          </cell>
        </row>
        <row r="513">
          <cell r="A513">
            <v>42460</v>
          </cell>
          <cell r="B513">
            <v>0.23958817027047719</v>
          </cell>
          <cell r="C513">
            <v>1.0023958817027048</v>
          </cell>
          <cell r="D513">
            <v>352.93599999999998</v>
          </cell>
          <cell r="E513">
            <v>0.24856768522820705</v>
          </cell>
          <cell r="F513">
            <v>1.0024856799999999</v>
          </cell>
          <cell r="G513">
            <v>475.85659107167851</v>
          </cell>
          <cell r="H513">
            <v>0</v>
          </cell>
          <cell r="I513">
            <v>1</v>
          </cell>
          <cell r="J513">
            <v>3675.6106730923029</v>
          </cell>
          <cell r="K513">
            <v>2.8336459511601637</v>
          </cell>
          <cell r="L513">
            <v>7.3465725815502481E-2</v>
          </cell>
          <cell r="M513">
            <v>1.000734657258155</v>
          </cell>
          <cell r="N513">
            <v>4.5827660689298639</v>
          </cell>
          <cell r="O513">
            <v>1.0075518219271</v>
          </cell>
          <cell r="P513">
            <v>7.599676917174615</v>
          </cell>
          <cell r="Q513">
            <v>8109.6088108599997</v>
          </cell>
          <cell r="R513">
            <v>482.40488286212701</v>
          </cell>
        </row>
        <row r="514">
          <cell r="A514">
            <v>42470</v>
          </cell>
          <cell r="B514" t="str">
            <v/>
          </cell>
          <cell r="C514" t="str">
            <v xml:space="preserve"> </v>
          </cell>
          <cell r="D514">
            <v>352.93599999999998</v>
          </cell>
          <cell r="E514" t="str">
            <v/>
          </cell>
          <cell r="K514" t="str">
            <v/>
          </cell>
          <cell r="L514" t="str">
            <v/>
          </cell>
          <cell r="N514">
            <v>4.5827660689298639</v>
          </cell>
        </row>
        <row r="515">
          <cell r="A515">
            <v>42490</v>
          </cell>
          <cell r="B515">
            <v>0.26652671514366677</v>
          </cell>
          <cell r="C515">
            <v>1.0026652671514367</v>
          </cell>
          <cell r="D515">
            <v>352.93599999999998</v>
          </cell>
          <cell r="E515">
            <v>0.2357264601372385</v>
          </cell>
          <cell r="F515">
            <v>1.0023572599999999</v>
          </cell>
          <cell r="G515">
            <v>476.97831096914149</v>
          </cell>
          <cell r="H515">
            <v>0</v>
          </cell>
          <cell r="I515">
            <v>1</v>
          </cell>
          <cell r="J515">
            <v>3687.0146048555885</v>
          </cell>
          <cell r="K515">
            <v>2.8371638878012955</v>
          </cell>
          <cell r="L515">
            <v>2.1448419655634154E-2</v>
          </cell>
          <cell r="M515">
            <v>1.0002144841965563</v>
          </cell>
          <cell r="N515">
            <v>4.5827660689298639</v>
          </cell>
          <cell r="O515">
            <v>1.0068629424949389</v>
          </cell>
          <cell r="P515">
            <v>7.6518330628372988</v>
          </cell>
          <cell r="Q515">
            <v>8109.6088108599997</v>
          </cell>
          <cell r="R515">
            <v>483.69062075011209</v>
          </cell>
        </row>
        <row r="516">
          <cell r="A516">
            <v>42500</v>
          </cell>
          <cell r="B516" t="str">
            <v/>
          </cell>
          <cell r="C516" t="str">
            <v xml:space="preserve"> </v>
          </cell>
          <cell r="D516">
            <v>352.93599999999998</v>
          </cell>
          <cell r="E516" t="str">
            <v/>
          </cell>
          <cell r="K516" t="str">
            <v/>
          </cell>
          <cell r="L516" t="str">
            <v/>
          </cell>
          <cell r="N516">
            <v>4.5827660689298639</v>
          </cell>
        </row>
        <row r="517">
          <cell r="A517">
            <v>42521</v>
          </cell>
          <cell r="B517">
            <v>0.17412595012438192</v>
          </cell>
          <cell r="C517">
            <v>1.0017412595012438</v>
          </cell>
          <cell r="D517">
            <v>352.93599999999998</v>
          </cell>
          <cell r="E517">
            <v>0.17742968218243949</v>
          </cell>
          <cell r="F517">
            <v>1.0017742999999999</v>
          </cell>
          <cell r="G517">
            <v>477.82461207037318</v>
          </cell>
          <cell r="H517">
            <v>0</v>
          </cell>
          <cell r="I517">
            <v>1</v>
          </cell>
          <cell r="J517">
            <v>3694.4875172457778</v>
          </cell>
          <cell r="K517">
            <v>2.8406861919175541</v>
          </cell>
          <cell r="L517">
            <v>4.7454316906980765E-2</v>
          </cell>
          <cell r="M517">
            <v>1.0004745431690698</v>
          </cell>
          <cell r="N517">
            <v>4.5827660689298639</v>
          </cell>
          <cell r="O517">
            <v>1.0072073233161367</v>
          </cell>
          <cell r="P517">
            <v>7.7069822976822717</v>
          </cell>
          <cell r="Q517">
            <v>8109.6088108599997</v>
          </cell>
          <cell r="R517">
            <v>484.53285163915575</v>
          </cell>
        </row>
        <row r="518">
          <cell r="A518">
            <v>42531</v>
          </cell>
          <cell r="B518" t="str">
            <v/>
          </cell>
          <cell r="C518" t="str">
            <v xml:space="preserve"> </v>
          </cell>
          <cell r="D518">
            <v>352.93599999999998</v>
          </cell>
          <cell r="E518" t="str">
            <v/>
          </cell>
          <cell r="K518" t="str">
            <v/>
          </cell>
          <cell r="L518" t="str">
            <v/>
          </cell>
          <cell r="N518">
            <v>4.5827660689298639</v>
          </cell>
        </row>
        <row r="519">
          <cell r="A519">
            <v>42551</v>
          </cell>
          <cell r="B519">
            <v>0.18403714629855461</v>
          </cell>
          <cell r="C519">
            <v>1.0018403714629855</v>
          </cell>
          <cell r="D519">
            <v>352.93599999999998</v>
          </cell>
          <cell r="E519">
            <v>0.21613241212400752</v>
          </cell>
          <cell r="F519">
            <v>1.0021613199999999</v>
          </cell>
          <cell r="G519">
            <v>478.85734593016309</v>
          </cell>
          <cell r="H519">
            <v>0</v>
          </cell>
          <cell r="I519">
            <v>1</v>
          </cell>
          <cell r="J519">
            <v>3702.4018580822499</v>
          </cell>
          <cell r="K519">
            <v>2.8442128689311068</v>
          </cell>
          <cell r="L519">
            <v>7.3465725815502481E-2</v>
          </cell>
          <cell r="M519">
            <v>1.000734657258155</v>
          </cell>
          <cell r="N519">
            <v>4.5827660689298639</v>
          </cell>
          <cell r="O519">
            <v>1.0075518219271002</v>
          </cell>
          <cell r="P519">
            <v>7.7651840555896818</v>
          </cell>
          <cell r="Q519">
            <v>8109.6088108599997</v>
          </cell>
          <cell r="R519">
            <v>485.42457207219144</v>
          </cell>
        </row>
        <row r="520">
          <cell r="A520">
            <v>42561</v>
          </cell>
          <cell r="B520" t="str">
            <v/>
          </cell>
          <cell r="C520" t="str">
            <v xml:space="preserve"> </v>
          </cell>
          <cell r="D520">
            <v>352.93599999999998</v>
          </cell>
          <cell r="E520" t="str">
            <v/>
          </cell>
          <cell r="K520" t="str">
            <v/>
          </cell>
          <cell r="L520" t="str">
            <v/>
          </cell>
          <cell r="N520">
            <v>4.5827660689298639</v>
          </cell>
        </row>
        <row r="521">
          <cell r="A521">
            <v>42582</v>
          </cell>
          <cell r="B521">
            <v>0.28032294377491329</v>
          </cell>
          <cell r="C521">
            <v>1.0028032294377491</v>
          </cell>
          <cell r="D521">
            <v>352.93599999999998</v>
          </cell>
          <cell r="E521">
            <v>0.25315782976060852</v>
          </cell>
          <cell r="F521">
            <v>1.0025315800000001</v>
          </cell>
          <cell r="G521">
            <v>480.06961079476912</v>
          </cell>
          <cell r="H521">
            <v>0</v>
          </cell>
          <cell r="I521">
            <v>1</v>
          </cell>
          <cell r="J521">
            <v>3714.4836529900126</v>
          </cell>
          <cell r="K521">
            <v>2.8477439242708518</v>
          </cell>
          <cell r="L521">
            <v>4.7454316906980765E-2</v>
          </cell>
          <cell r="M521">
            <v>1.0004745431690698</v>
          </cell>
          <cell r="N521">
            <v>4.5827660689298639</v>
          </cell>
          <cell r="O521">
            <v>1.0072073233161367</v>
          </cell>
          <cell r="P521">
            <v>7.8211502476876262</v>
          </cell>
          <cell r="Q521">
            <v>8109.6088108599997</v>
          </cell>
          <cell r="R521">
            <v>486.78532852243097</v>
          </cell>
        </row>
        <row r="522">
          <cell r="A522">
            <v>42592</v>
          </cell>
          <cell r="B522" t="str">
            <v/>
          </cell>
          <cell r="C522" t="str">
            <v xml:space="preserve"> </v>
          </cell>
          <cell r="D522">
            <v>352.93599999999998</v>
          </cell>
          <cell r="E522" t="str">
            <v/>
          </cell>
          <cell r="K522" t="str">
            <v/>
          </cell>
          <cell r="L522" t="str">
            <v/>
          </cell>
          <cell r="N522">
            <v>4.5827660689298639</v>
          </cell>
        </row>
        <row r="523">
          <cell r="A523">
            <v>42613</v>
          </cell>
          <cell r="B523">
            <v>0.19882760173199898</v>
          </cell>
          <cell r="C523">
            <v>1.00198827601732</v>
          </cell>
          <cell r="D523">
            <v>352.93599999999998</v>
          </cell>
          <cell r="E523">
            <v>0.17536953278367576</v>
          </cell>
          <cell r="F523">
            <v>1.0017537000000001</v>
          </cell>
          <cell r="G523">
            <v>480.91150662825629</v>
          </cell>
          <cell r="H523">
            <v>0</v>
          </cell>
          <cell r="I523">
            <v>1</v>
          </cell>
          <cell r="J523">
            <v>3723.0804255372523</v>
          </cell>
          <cell r="K523">
            <v>2.8512793633724272</v>
          </cell>
          <cell r="L523">
            <v>9.9482646612214509E-2</v>
          </cell>
          <cell r="M523">
            <v>1.0009948264661221</v>
          </cell>
          <cell r="N523">
            <v>4.5827660689298639</v>
          </cell>
          <cell r="O523">
            <v>1.007896438368117</v>
          </cell>
          <cell r="P523">
            <v>7.8829094785862752</v>
          </cell>
          <cell r="Q523">
            <v>8109.6088108599997</v>
          </cell>
          <cell r="R523">
            <v>487.75319211671535</v>
          </cell>
        </row>
        <row r="524">
          <cell r="A524">
            <v>42623</v>
          </cell>
          <cell r="B524" t="str">
            <v/>
          </cell>
          <cell r="C524" t="str">
            <v xml:space="preserve"> </v>
          </cell>
          <cell r="D524">
            <v>352.93599999999998</v>
          </cell>
          <cell r="E524" t="str">
            <v/>
          </cell>
          <cell r="K524" t="str">
            <v/>
          </cell>
          <cell r="L524" t="str">
            <v/>
          </cell>
          <cell r="N524">
            <v>4.5827660689298639</v>
          </cell>
        </row>
        <row r="525">
          <cell r="A525">
            <v>42643</v>
          </cell>
          <cell r="B525">
            <v>0.12845339488702923</v>
          </cell>
          <cell r="C525">
            <v>1.0012845339488703</v>
          </cell>
          <cell r="D525">
            <v>352.93599999999998</v>
          </cell>
          <cell r="E525">
            <v>0.16073322686644223</v>
          </cell>
          <cell r="F525">
            <v>1.0016073299999999</v>
          </cell>
          <cell r="G525">
            <v>481.68449121123194</v>
          </cell>
          <cell r="H525">
            <v>0</v>
          </cell>
          <cell r="I525">
            <v>1</v>
          </cell>
          <cell r="J525">
            <v>3728.6469395391819</v>
          </cell>
          <cell r="K525">
            <v>2.85481919167822</v>
          </cell>
          <cell r="L525">
            <v>4.7454316906980765E-2</v>
          </cell>
          <cell r="M525">
            <v>1.0004745431690698</v>
          </cell>
          <cell r="N525">
            <v>4.5827660689298639</v>
          </cell>
          <cell r="O525">
            <v>1.0072073233161369</v>
          </cell>
          <cell r="P525">
            <v>7.9397241558702873</v>
          </cell>
          <cell r="Q525">
            <v>8109.6088108599997</v>
          </cell>
          <cell r="R525">
            <v>488.37972765065911</v>
          </cell>
        </row>
        <row r="526">
          <cell r="A526">
            <v>42653</v>
          </cell>
          <cell r="B526" t="str">
            <v/>
          </cell>
          <cell r="C526" t="str">
            <v xml:space="preserve"> </v>
          </cell>
          <cell r="D526">
            <v>352.93599999999998</v>
          </cell>
          <cell r="E526" t="str">
            <v/>
          </cell>
          <cell r="K526" t="str">
            <v/>
          </cell>
          <cell r="L526" t="str">
            <v/>
          </cell>
          <cell r="N526">
            <v>4.5827660689298639</v>
          </cell>
        </row>
        <row r="527">
          <cell r="A527">
            <v>42674</v>
          </cell>
          <cell r="B527">
            <v>0.22529289082526827</v>
          </cell>
          <cell r="C527">
            <v>1.0022529289082527</v>
          </cell>
          <cell r="D527">
            <v>352.93599999999998</v>
          </cell>
          <cell r="E527">
            <v>0.26108788555692097</v>
          </cell>
          <cell r="F527">
            <v>1.00261088</v>
          </cell>
          <cell r="G527">
            <v>482.94211106439099</v>
          </cell>
          <cell r="H527">
            <v>0</v>
          </cell>
          <cell r="I527">
            <v>1</v>
          </cell>
          <cell r="J527">
            <v>3738.4253545056004</v>
          </cell>
          <cell r="K527">
            <v>2.8583634146373722</v>
          </cell>
          <cell r="L527">
            <v>2.1448419655634154E-2</v>
          </cell>
          <cell r="M527">
            <v>1.0002144841965563</v>
          </cell>
          <cell r="N527">
            <v>4.5827660689298639</v>
          </cell>
          <cell r="O527">
            <v>1.0068629424949389</v>
          </cell>
          <cell r="P527">
            <v>7.9942140261777022</v>
          </cell>
          <cell r="Q527">
            <v>8109.6088108599997</v>
          </cell>
          <cell r="R527">
            <v>489.48001245728784</v>
          </cell>
        </row>
        <row r="528">
          <cell r="A528">
            <v>42684</v>
          </cell>
          <cell r="B528" t="str">
            <v/>
          </cell>
          <cell r="C528" t="str">
            <v xml:space="preserve"> </v>
          </cell>
          <cell r="D528">
            <v>352.93599999999998</v>
          </cell>
          <cell r="E528" t="str">
            <v/>
          </cell>
          <cell r="K528" t="str">
            <v/>
          </cell>
          <cell r="L528" t="str">
            <v/>
          </cell>
          <cell r="N528">
            <v>4.5827660689298639</v>
          </cell>
        </row>
        <row r="529">
          <cell r="A529">
            <v>42704</v>
          </cell>
          <cell r="B529">
            <v>0.33267787502022639</v>
          </cell>
          <cell r="C529">
            <v>1.0033267787502023</v>
          </cell>
          <cell r="D529">
            <v>352.93599999999998</v>
          </cell>
          <cell r="E529">
            <v>0.33668793140596193</v>
          </cell>
          <cell r="F529">
            <v>1.00336688</v>
          </cell>
          <cell r="G529">
            <v>484.56811886802194</v>
          </cell>
          <cell r="H529">
            <v>0</v>
          </cell>
          <cell r="I529">
            <v>1</v>
          </cell>
          <cell r="J529">
            <v>3752.9037514753441</v>
          </cell>
          <cell r="K529">
            <v>2.8619120377057925</v>
          </cell>
          <cell r="L529">
            <v>2.1448419655634154E-2</v>
          </cell>
          <cell r="M529">
            <v>1.0002144841965563</v>
          </cell>
          <cell r="N529">
            <v>4.5827660689298639</v>
          </cell>
          <cell r="O529">
            <v>1.0068629424949389</v>
          </cell>
          <cell r="P529">
            <v>8.0490778573315946</v>
          </cell>
          <cell r="Q529">
            <v>8109.6088108599997</v>
          </cell>
          <cell r="R529">
            <v>491.1084041613795</v>
          </cell>
        </row>
        <row r="530">
          <cell r="A530">
            <v>42714</v>
          </cell>
          <cell r="B530" t="str">
            <v/>
          </cell>
          <cell r="C530" t="str">
            <v xml:space="preserve"> </v>
          </cell>
          <cell r="D530">
            <v>352.93599999999998</v>
          </cell>
          <cell r="E530" t="str">
            <v/>
          </cell>
          <cell r="K530" t="str">
            <v/>
          </cell>
          <cell r="L530" t="str">
            <v/>
          </cell>
          <cell r="N530">
            <v>4.5827660689298639</v>
          </cell>
        </row>
        <row r="531">
          <cell r="A531">
            <v>42735</v>
          </cell>
          <cell r="B531">
            <v>0.34470804417743306</v>
          </cell>
          <cell r="C531">
            <v>1.0034470804417743</v>
          </cell>
          <cell r="D531">
            <v>352.93599999999998</v>
          </cell>
          <cell r="E531">
            <v>0.33941323041592292</v>
          </cell>
          <cell r="F531">
            <v>1.00339413</v>
          </cell>
          <cell r="G531">
            <v>486.21280717383758</v>
          </cell>
          <cell r="H531">
            <v>0</v>
          </cell>
          <cell r="I531">
            <v>1</v>
          </cell>
          <cell r="J531">
            <v>3767.9639592320182</v>
          </cell>
          <cell r="K531">
            <v>2.8654650663461632</v>
          </cell>
          <cell r="L531">
            <v>7.3465725815502481E-2</v>
          </cell>
          <cell r="M531">
            <v>1.000734657258155</v>
          </cell>
          <cell r="N531">
            <v>4.5827660689298639</v>
          </cell>
          <cell r="O531">
            <v>1.0075518219271002</v>
          </cell>
          <cell r="P531">
            <v>8.1098630599875285</v>
          </cell>
          <cell r="Q531">
            <v>8109.6088108599997</v>
          </cell>
          <cell r="R531">
            <v>492.80129433615519</v>
          </cell>
          <cell r="S531">
            <v>0</v>
          </cell>
          <cell r="T531">
            <v>1</v>
          </cell>
        </row>
        <row r="532">
          <cell r="A532">
            <v>42745</v>
          </cell>
          <cell r="B532" t="str">
            <v/>
          </cell>
          <cell r="C532" t="str">
            <v xml:space="preserve"> </v>
          </cell>
          <cell r="D532">
            <v>352.93599999999998</v>
          </cell>
          <cell r="E532" t="str">
            <v/>
          </cell>
          <cell r="K532" t="str">
            <v/>
          </cell>
          <cell r="L532" t="str">
            <v/>
          </cell>
          <cell r="N532">
            <v>4.5827660689298639</v>
          </cell>
        </row>
        <row r="533">
          <cell r="A533">
            <v>42766</v>
          </cell>
          <cell r="B533">
            <v>0.32882360289290258</v>
          </cell>
          <cell r="C533">
            <v>1.003288236028929</v>
          </cell>
          <cell r="D533">
            <v>352.93599999999998</v>
          </cell>
          <cell r="E533">
            <v>0.30468088457467807</v>
          </cell>
          <cell r="F533">
            <v>1.0030468100000001</v>
          </cell>
          <cell r="G533">
            <v>487.69420465565014</v>
          </cell>
          <cell r="H533">
            <v>0</v>
          </cell>
          <cell r="I533">
            <v>1</v>
          </cell>
          <cell r="J533">
            <v>3782.3876433647847</v>
          </cell>
          <cell r="K533">
            <v>2.8690225060279464</v>
          </cell>
          <cell r="L533">
            <v>7.3465725815502481E-2</v>
          </cell>
          <cell r="M533">
            <v>1.000734657258155</v>
          </cell>
          <cell r="N533">
            <v>4.5827660689298639</v>
          </cell>
          <cell r="O533">
            <v>1.0075518219271</v>
          </cell>
          <cell r="P533">
            <v>8.1711073016697213</v>
          </cell>
          <cell r="Q533">
            <v>8109.6088108599997</v>
          </cell>
          <cell r="R533">
            <v>494.42174130729421</v>
          </cell>
        </row>
        <row r="534">
          <cell r="A534">
            <v>42776</v>
          </cell>
          <cell r="B534" t="str">
            <v/>
          </cell>
          <cell r="C534" t="str">
            <v xml:space="preserve"> </v>
          </cell>
          <cell r="D534">
            <v>352.93599999999998</v>
          </cell>
          <cell r="E534" t="str">
            <v/>
          </cell>
          <cell r="K534" t="str">
            <v/>
          </cell>
          <cell r="L534" t="str">
            <v/>
          </cell>
          <cell r="N534">
            <v>4.5827660689298639</v>
          </cell>
        </row>
        <row r="535">
          <cell r="A535">
            <v>42794</v>
          </cell>
          <cell r="B535">
            <v>0.2563954479382291</v>
          </cell>
          <cell r="C535">
            <v>1.0025639544793823</v>
          </cell>
          <cell r="D535">
            <v>352.93599999999998</v>
          </cell>
          <cell r="E535">
            <v>0.25079302204897846</v>
          </cell>
          <cell r="F535">
            <v>1.0025079299999999</v>
          </cell>
          <cell r="G535">
            <v>488.91730768986378</v>
          </cell>
          <cell r="H535">
            <v>0</v>
          </cell>
          <cell r="I535">
            <v>1</v>
          </cell>
          <cell r="J535">
            <v>3793.6766858521278</v>
          </cell>
          <cell r="K535">
            <v>2.8725843622273968</v>
          </cell>
          <cell r="L535">
            <v>-3.0546840801759512E-2</v>
          </cell>
          <cell r="M535">
            <v>0.9996945315919824</v>
          </cell>
          <cell r="N535">
            <v>4.5827660689298639</v>
          </cell>
          <cell r="O535">
            <v>1.0061745340607571</v>
          </cell>
          <cell r="P535">
            <v>8.2215600820179819</v>
          </cell>
          <cell r="Q535">
            <v>8109.6088108599997</v>
          </cell>
          <cell r="R535">
            <v>495.68941614562306</v>
          </cell>
        </row>
        <row r="536">
          <cell r="A536">
            <v>42804</v>
          </cell>
          <cell r="B536" t="str">
            <v/>
          </cell>
          <cell r="C536" t="str">
            <v xml:space="preserve"> </v>
          </cell>
          <cell r="D536">
            <v>352.93599999999998</v>
          </cell>
          <cell r="E536" t="str">
            <v/>
          </cell>
          <cell r="K536" t="str">
            <v/>
          </cell>
          <cell r="L536" t="str">
            <v/>
          </cell>
          <cell r="N536">
            <v>4.5827660689298639</v>
          </cell>
        </row>
        <row r="537">
          <cell r="A537">
            <v>42825</v>
          </cell>
          <cell r="B537">
            <v>0.23958817027047719</v>
          </cell>
          <cell r="C537">
            <v>1.0023958817027048</v>
          </cell>
          <cell r="D537">
            <v>352.93599999999998</v>
          </cell>
          <cell r="E537">
            <v>0.24856768522820705</v>
          </cell>
          <cell r="F537">
            <v>1.0024856799999999</v>
          </cell>
          <cell r="G537">
            <v>490.13259812426855</v>
          </cell>
          <cell r="H537">
            <v>0</v>
          </cell>
          <cell r="I537">
            <v>1</v>
          </cell>
          <cell r="J537">
            <v>3804.2570466505344</v>
          </cell>
          <cell r="K537">
            <v>2.8761506404275665</v>
          </cell>
          <cell r="L537">
            <v>9.9482646612214509E-2</v>
          </cell>
          <cell r="M537">
            <v>1.0009948264661221</v>
          </cell>
          <cell r="N537">
            <v>4.5827660689298639</v>
          </cell>
          <cell r="O537">
            <v>1.007896438368117</v>
          </cell>
          <cell r="P537">
            <v>8.286481124495408</v>
          </cell>
          <cell r="Q537">
            <v>8109.6088108599997</v>
          </cell>
          <cell r="R537">
            <v>496.87702934799074</v>
          </cell>
        </row>
        <row r="538">
          <cell r="A538">
            <v>42835</v>
          </cell>
          <cell r="B538" t="str">
            <v/>
          </cell>
          <cell r="C538" t="str">
            <v xml:space="preserve"> </v>
          </cell>
          <cell r="D538">
            <v>352.93599999999998</v>
          </cell>
          <cell r="E538" t="str">
            <v/>
          </cell>
          <cell r="K538" t="str">
            <v/>
          </cell>
          <cell r="L538" t="str">
            <v/>
          </cell>
          <cell r="N538">
            <v>4.5827660689298639</v>
          </cell>
        </row>
        <row r="539">
          <cell r="A539">
            <v>42855</v>
          </cell>
          <cell r="B539">
            <v>0.26652671514366677</v>
          </cell>
          <cell r="C539">
            <v>1.0026652671514367</v>
          </cell>
          <cell r="D539">
            <v>352.93599999999998</v>
          </cell>
          <cell r="E539">
            <v>0.2357264601372385</v>
          </cell>
          <cell r="F539">
            <v>1.0023572599999999</v>
          </cell>
          <cell r="G539">
            <v>491.28797034780553</v>
          </cell>
          <cell r="H539">
            <v>0</v>
          </cell>
          <cell r="I539">
            <v>1</v>
          </cell>
          <cell r="J539">
            <v>3816.0601160255351</v>
          </cell>
          <cell r="K539">
            <v>2.8797213461183149</v>
          </cell>
          <cell r="L539">
            <v>-3.0546840801759512E-2</v>
          </cell>
          <cell r="M539">
            <v>0.9996945315919824</v>
          </cell>
          <cell r="N539">
            <v>4.5827660689298639</v>
          </cell>
          <cell r="O539">
            <v>1.0061745340607569</v>
          </cell>
          <cell r="P539">
            <v>8.3376462844424228</v>
          </cell>
          <cell r="Q539">
            <v>8109.6088108599997</v>
          </cell>
          <cell r="R539">
            <v>498.20133937261539</v>
          </cell>
        </row>
        <row r="540">
          <cell r="A540">
            <v>42865</v>
          </cell>
          <cell r="B540" t="str">
            <v/>
          </cell>
          <cell r="C540" t="str">
            <v xml:space="preserve"> </v>
          </cell>
          <cell r="D540">
            <v>352.93599999999998</v>
          </cell>
          <cell r="E540" t="str">
            <v/>
          </cell>
          <cell r="K540" t="str">
            <v/>
          </cell>
          <cell r="L540" t="str">
            <v/>
          </cell>
          <cell r="N540">
            <v>4.5827660689298639</v>
          </cell>
        </row>
        <row r="541">
          <cell r="A541">
            <v>42886</v>
          </cell>
          <cell r="B541">
            <v>0.17412595012438192</v>
          </cell>
          <cell r="C541">
            <v>1.0017412595012438</v>
          </cell>
          <cell r="D541">
            <v>352.93599999999998</v>
          </cell>
          <cell r="E541">
            <v>0.17742968218243949</v>
          </cell>
          <cell r="F541">
            <v>1.0017742999999999</v>
          </cell>
          <cell r="G541">
            <v>492.15966103219421</v>
          </cell>
          <cell r="H541">
            <v>0</v>
          </cell>
          <cell r="I541">
            <v>1</v>
          </cell>
          <cell r="J541">
            <v>3823.7945803493808</v>
          </cell>
          <cell r="K541">
            <v>2.8832964847963174</v>
          </cell>
          <cell r="L541">
            <v>7.3465725815502481E-2</v>
          </cell>
          <cell r="M541">
            <v>1.000734657258155</v>
          </cell>
          <cell r="N541">
            <v>4.5827660689298639</v>
          </cell>
          <cell r="O541">
            <v>1.0075518219271002</v>
          </cell>
          <cell r="P541">
            <v>8.4006107044736815</v>
          </cell>
          <cell r="Q541">
            <v>8109.6088108599997</v>
          </cell>
          <cell r="R541">
            <v>499.06883718833035</v>
          </cell>
        </row>
        <row r="542">
          <cell r="A542">
            <v>42896</v>
          </cell>
          <cell r="B542" t="str">
            <v/>
          </cell>
          <cell r="C542" t="str">
            <v xml:space="preserve"> </v>
          </cell>
          <cell r="D542">
            <v>352.93599999999998</v>
          </cell>
          <cell r="E542" t="str">
            <v/>
          </cell>
          <cell r="K542" t="str">
            <v/>
          </cell>
          <cell r="L542" t="str">
            <v/>
          </cell>
          <cell r="N542">
            <v>4.5827660689298639</v>
          </cell>
        </row>
        <row r="543">
          <cell r="A543">
            <v>42916</v>
          </cell>
          <cell r="B543">
            <v>0.18403714629855461</v>
          </cell>
          <cell r="C543">
            <v>1.0018403714629855</v>
          </cell>
          <cell r="D543">
            <v>352.93599999999998</v>
          </cell>
          <cell r="E543">
            <v>0.21613241212400752</v>
          </cell>
          <cell r="F543">
            <v>1.0021613199999999</v>
          </cell>
          <cell r="G543">
            <v>493.22337757908446</v>
          </cell>
          <cell r="H543">
            <v>0</v>
          </cell>
          <cell r="I543">
            <v>1</v>
          </cell>
          <cell r="J543">
            <v>3831.9859231151295</v>
          </cell>
          <cell r="K543">
            <v>2.8868760619650735</v>
          </cell>
          <cell r="L543">
            <v>4.7454316906980765E-2</v>
          </cell>
          <cell r="M543">
            <v>1.0004745431690698</v>
          </cell>
          <cell r="N543">
            <v>4.5827660689298639</v>
          </cell>
          <cell r="O543">
            <v>1.0072073233161369</v>
          </cell>
          <cell r="P543">
            <v>8.4611566218738243</v>
          </cell>
          <cell r="Q543">
            <v>8109.6088108599997</v>
          </cell>
          <cell r="R543">
            <v>499.98730923435716</v>
          </cell>
        </row>
        <row r="544">
          <cell r="A544">
            <v>42926</v>
          </cell>
          <cell r="B544" t="str">
            <v/>
          </cell>
          <cell r="C544" t="str">
            <v xml:space="preserve"> </v>
          </cell>
          <cell r="D544">
            <v>352.93599999999998</v>
          </cell>
          <cell r="E544" t="str">
            <v/>
          </cell>
          <cell r="K544" t="str">
            <v/>
          </cell>
          <cell r="L544" t="str">
            <v/>
          </cell>
          <cell r="N544">
            <v>4.5827660689298639</v>
          </cell>
        </row>
        <row r="545">
          <cell r="A545">
            <v>42947</v>
          </cell>
          <cell r="B545">
            <v>0.28032294377491329</v>
          </cell>
          <cell r="C545">
            <v>1.0028032294377491</v>
          </cell>
          <cell r="D545">
            <v>352.93599999999998</v>
          </cell>
          <cell r="E545">
            <v>0.25315782976060852</v>
          </cell>
          <cell r="F545">
            <v>1.0025315800000001</v>
          </cell>
          <cell r="G545">
            <v>494.47201117763564</v>
          </cell>
          <cell r="H545">
            <v>0</v>
          </cell>
          <cell r="I545">
            <v>1</v>
          </cell>
          <cell r="J545">
            <v>3844.4905808446638</v>
          </cell>
          <cell r="K545">
            <v>2.8904600831349145</v>
          </cell>
          <cell r="L545">
            <v>4.7454316906980765E-2</v>
          </cell>
          <cell r="M545">
            <v>1.0004745431690698</v>
          </cell>
          <cell r="N545">
            <v>4.5827660689298639</v>
          </cell>
          <cell r="O545">
            <v>1.0072073233161367</v>
          </cell>
          <cell r="P545">
            <v>8.5221389132761409</v>
          </cell>
          <cell r="Q545">
            <v>8109.6088108599997</v>
          </cell>
          <cell r="R545">
            <v>501.3888883781039</v>
          </cell>
        </row>
        <row r="546">
          <cell r="A546">
            <v>42957</v>
          </cell>
          <cell r="B546" t="str">
            <v/>
          </cell>
          <cell r="C546" t="str">
            <v xml:space="preserve"> </v>
          </cell>
          <cell r="D546">
            <v>352.93599999999998</v>
          </cell>
          <cell r="E546" t="str">
            <v/>
          </cell>
          <cell r="K546" t="str">
            <v/>
          </cell>
          <cell r="L546" t="str">
            <v/>
          </cell>
          <cell r="N546">
            <v>4.5827660689298639</v>
          </cell>
        </row>
        <row r="547">
          <cell r="A547">
            <v>42978</v>
          </cell>
          <cell r="B547">
            <v>0.19882760173199898</v>
          </cell>
          <cell r="C547">
            <v>1.00198827601732</v>
          </cell>
          <cell r="D547">
            <v>352.93599999999998</v>
          </cell>
          <cell r="E547">
            <v>0.17536953278367576</v>
          </cell>
          <cell r="F547">
            <v>1.0017537000000001</v>
          </cell>
          <cell r="G547">
            <v>495.33916443338393</v>
          </cell>
          <cell r="H547">
            <v>0</v>
          </cell>
          <cell r="I547">
            <v>1</v>
          </cell>
          <cell r="J547">
            <v>3853.3882404310571</v>
          </cell>
          <cell r="K547">
            <v>2.8940485538230143</v>
          </cell>
          <cell r="L547">
            <v>9.9482646612214509E-2</v>
          </cell>
          <cell r="M547">
            <v>1.0009948264661221</v>
          </cell>
          <cell r="N547">
            <v>4.5827660689298639</v>
          </cell>
          <cell r="O547">
            <v>1.007896438368117</v>
          </cell>
          <cell r="P547">
            <v>8.5894334579693581</v>
          </cell>
          <cell r="Q547">
            <v>8109.6088108599997</v>
          </cell>
          <cell r="R547">
            <v>502.38578788021681</v>
          </cell>
        </row>
        <row r="548">
          <cell r="A548">
            <v>42988</v>
          </cell>
          <cell r="B548" t="str">
            <v/>
          </cell>
          <cell r="C548" t="str">
            <v xml:space="preserve"> </v>
          </cell>
          <cell r="D548">
            <v>352.93599999999998</v>
          </cell>
          <cell r="E548" t="str">
            <v/>
          </cell>
          <cell r="K548" t="str">
            <v/>
          </cell>
          <cell r="L548" t="str">
            <v/>
          </cell>
          <cell r="N548">
            <v>4.5827660689298639</v>
          </cell>
        </row>
        <row r="549">
          <cell r="A549">
            <v>43008</v>
          </cell>
          <cell r="B549">
            <v>0.12845339488702923</v>
          </cell>
          <cell r="C549">
            <v>1.0012845339488703</v>
          </cell>
          <cell r="D549">
            <v>352.93599999999998</v>
          </cell>
          <cell r="E549">
            <v>0.16073322686644223</v>
          </cell>
          <cell r="F549">
            <v>1.0016073299999999</v>
          </cell>
          <cell r="G549">
            <v>496.13533905631101</v>
          </cell>
          <cell r="H549">
            <v>0</v>
          </cell>
          <cell r="I549">
            <v>1</v>
          </cell>
          <cell r="J549">
            <v>3859.1495824230542</v>
          </cell>
          <cell r="K549">
            <v>2.8976414795533931</v>
          </cell>
          <cell r="L549">
            <v>2.1448419655634154E-2</v>
          </cell>
          <cell r="M549">
            <v>1.0002144841965563</v>
          </cell>
          <cell r="N549">
            <v>4.5827660689298639</v>
          </cell>
          <cell r="O549">
            <v>1.0068629424949389</v>
          </cell>
          <cell r="P549">
            <v>8.6483822458555064</v>
          </cell>
          <cell r="Q549">
            <v>8109.6088108599997</v>
          </cell>
          <cell r="R549">
            <v>503.03111948017892</v>
          </cell>
        </row>
        <row r="550">
          <cell r="A550">
            <v>43018</v>
          </cell>
          <cell r="B550" t="str">
            <v/>
          </cell>
          <cell r="C550" t="str">
            <v xml:space="preserve"> </v>
          </cell>
          <cell r="D550">
            <v>352.93599999999998</v>
          </cell>
          <cell r="E550" t="str">
            <v/>
          </cell>
          <cell r="K550" t="str">
            <v/>
          </cell>
          <cell r="L550" t="str">
            <v/>
          </cell>
          <cell r="N550">
            <v>4.5827660689298639</v>
          </cell>
        </row>
        <row r="551">
          <cell r="A551">
            <v>43039</v>
          </cell>
          <cell r="B551">
            <v>0.22529289082526827</v>
          </cell>
          <cell r="C551">
            <v>1.0022529289082527</v>
          </cell>
          <cell r="D551">
            <v>352.93599999999998</v>
          </cell>
          <cell r="E551">
            <v>0.26108788555692097</v>
          </cell>
          <cell r="F551">
            <v>1.00261088</v>
          </cell>
          <cell r="G551">
            <v>497.43068832255381</v>
          </cell>
          <cell r="H551">
            <v>0</v>
          </cell>
          <cell r="I551">
            <v>1</v>
          </cell>
          <cell r="J551">
            <v>3869.2702419132975</v>
          </cell>
          <cell r="K551">
            <v>2.9012388658569326</v>
          </cell>
          <cell r="L551">
            <v>4.7454316906980765E-2</v>
          </cell>
          <cell r="M551">
            <v>1.0004745431690698</v>
          </cell>
          <cell r="N551">
            <v>4.5827660689298639</v>
          </cell>
          <cell r="O551">
            <v>1.0072073233161367</v>
          </cell>
          <cell r="P551">
            <v>8.7107139328629231</v>
          </cell>
          <cell r="Q551">
            <v>8109.6088108599997</v>
          </cell>
          <cell r="R551">
            <v>504.16441283100653</v>
          </cell>
        </row>
        <row r="552">
          <cell r="A552">
            <v>43049</v>
          </cell>
          <cell r="B552" t="str">
            <v/>
          </cell>
          <cell r="C552" t="str">
            <v xml:space="preserve"> </v>
          </cell>
          <cell r="D552">
            <v>352.93599999999998</v>
          </cell>
          <cell r="E552" t="str">
            <v/>
          </cell>
          <cell r="K552" t="str">
            <v/>
          </cell>
          <cell r="L552" t="str">
            <v/>
          </cell>
          <cell r="N552">
            <v>4.5827660689298639</v>
          </cell>
        </row>
        <row r="553">
          <cell r="A553">
            <v>43069</v>
          </cell>
          <cell r="B553">
            <v>0.33267787502022639</v>
          </cell>
          <cell r="C553">
            <v>1.0033267787502023</v>
          </cell>
          <cell r="D553">
            <v>352.93599999999998</v>
          </cell>
          <cell r="E553">
            <v>0.33668793140596193</v>
          </cell>
          <cell r="F553">
            <v>1.00336688</v>
          </cell>
          <cell r="G553">
            <v>499.10547741724542</v>
          </cell>
          <cell r="H553">
            <v>0</v>
          </cell>
          <cell r="I553">
            <v>1</v>
          </cell>
          <cell r="J553">
            <v>3884.2553827769825</v>
          </cell>
          <cell r="K553">
            <v>2.9048407182713798</v>
          </cell>
          <cell r="L553">
            <v>2.1448419655634154E-2</v>
          </cell>
          <cell r="M553">
            <v>1.0002144841965563</v>
          </cell>
          <cell r="N553">
            <v>4.5827660689298639</v>
          </cell>
          <cell r="O553">
            <v>1.0068629424949389</v>
          </cell>
          <cell r="P553">
            <v>8.7704950616740245</v>
          </cell>
          <cell r="Q553">
            <v>8109.6088108599997</v>
          </cell>
          <cell r="R553">
            <v>505.84165628622094</v>
          </cell>
        </row>
        <row r="554">
          <cell r="A554">
            <v>43079</v>
          </cell>
          <cell r="B554" t="str">
            <v/>
          </cell>
          <cell r="C554" t="str">
            <v xml:space="preserve"> </v>
          </cell>
          <cell r="D554">
            <v>352.93599999999998</v>
          </cell>
          <cell r="E554" t="str">
            <v/>
          </cell>
          <cell r="K554" t="str">
            <v/>
          </cell>
          <cell r="L554" t="str">
            <v/>
          </cell>
          <cell r="N554">
            <v>4.5827660689298639</v>
          </cell>
        </row>
        <row r="555">
          <cell r="A555">
            <v>43100</v>
          </cell>
          <cell r="B555">
            <v>0.34470804417743306</v>
          </cell>
          <cell r="C555">
            <v>1.0034470804417743</v>
          </cell>
          <cell r="D555">
            <v>352.93599999999998</v>
          </cell>
          <cell r="E555">
            <v>0.33941323041592292</v>
          </cell>
          <cell r="F555">
            <v>1.00339413</v>
          </cell>
          <cell r="G555">
            <v>500.79950744133015</v>
          </cell>
          <cell r="H555">
            <v>0</v>
          </cell>
          <cell r="I555">
            <v>1</v>
          </cell>
          <cell r="J555">
            <v>3899.8426978051402</v>
          </cell>
          <cell r="K555">
            <v>2.908447042341356</v>
          </cell>
          <cell r="L555">
            <v>2.1448419655634154E-2</v>
          </cell>
          <cell r="M555">
            <v>1.0002144841965563</v>
          </cell>
          <cell r="N555">
            <v>4.5827660689298639</v>
          </cell>
          <cell r="O555">
            <v>1.0068629424949391</v>
          </cell>
          <cell r="P555">
            <v>8.8306864649344412</v>
          </cell>
          <cell r="Q555">
            <v>8109.6088108599997</v>
          </cell>
          <cell r="R555">
            <v>507.58533316623988</v>
          </cell>
          <cell r="S555">
            <v>0</v>
          </cell>
          <cell r="T555">
            <v>1</v>
          </cell>
        </row>
        <row r="556">
          <cell r="A556">
            <v>43110</v>
          </cell>
          <cell r="B556" t="str">
            <v/>
          </cell>
          <cell r="C556" t="str">
            <v xml:space="preserve"> </v>
          </cell>
          <cell r="D556">
            <v>352.93599999999998</v>
          </cell>
          <cell r="E556" t="str">
            <v/>
          </cell>
          <cell r="K556" t="str">
            <v/>
          </cell>
          <cell r="L556" t="str">
            <v/>
          </cell>
          <cell r="N556">
            <v>4.5827660689298639</v>
          </cell>
        </row>
        <row r="557">
          <cell r="A557">
            <v>43131</v>
          </cell>
          <cell r="B557">
            <v>0.32882360289290258</v>
          </cell>
          <cell r="C557">
            <v>1.003288236028929</v>
          </cell>
          <cell r="D557">
            <v>352.93599999999998</v>
          </cell>
          <cell r="E557">
            <v>0.30468088457467807</v>
          </cell>
          <cell r="F557">
            <v>1.0030468100000001</v>
          </cell>
          <cell r="G557">
            <v>502.32534781054801</v>
          </cell>
          <cell r="H557">
            <v>0</v>
          </cell>
          <cell r="I557">
            <v>1</v>
          </cell>
          <cell r="J557">
            <v>3914.7712108825535</v>
          </cell>
          <cell r="K557">
            <v>2.9120578436183662</v>
          </cell>
          <cell r="L557">
            <v>7.3465725815502481E-2</v>
          </cell>
          <cell r="M557">
            <v>1.000734657258155</v>
          </cell>
          <cell r="N557">
            <v>4.5827660689298639</v>
          </cell>
          <cell r="O557">
            <v>1.0075518219271</v>
          </cell>
          <cell r="P557">
            <v>8.8973742366116788</v>
          </cell>
          <cell r="Q557">
            <v>8109.6088108599997</v>
          </cell>
          <cell r="R557">
            <v>509.25439354651303</v>
          </cell>
        </row>
        <row r="558">
          <cell r="A558">
            <v>43141</v>
          </cell>
          <cell r="B558" t="str">
            <v/>
          </cell>
          <cell r="C558" t="str">
            <v xml:space="preserve"> </v>
          </cell>
          <cell r="D558">
            <v>352.93599999999998</v>
          </cell>
          <cell r="E558" t="str">
            <v/>
          </cell>
          <cell r="K558" t="str">
            <v/>
          </cell>
          <cell r="L558" t="str">
            <v/>
          </cell>
          <cell r="N558">
            <v>4.5827660689298639</v>
          </cell>
        </row>
        <row r="559">
          <cell r="A559">
            <v>43159</v>
          </cell>
          <cell r="B559">
            <v>0.2563954479382291</v>
          </cell>
          <cell r="C559">
            <v>1.0025639544793823</v>
          </cell>
          <cell r="D559">
            <v>352.93599999999998</v>
          </cell>
          <cell r="E559">
            <v>0.25079302204897846</v>
          </cell>
          <cell r="F559">
            <v>1.0025079299999999</v>
          </cell>
          <cell r="G559">
            <v>503.58514473084011</v>
          </cell>
          <cell r="H559">
            <v>0</v>
          </cell>
          <cell r="I559">
            <v>1</v>
          </cell>
          <cell r="J559">
            <v>3926.4553698569534</v>
          </cell>
          <cell r="K559">
            <v>2.9156731276608081</v>
          </cell>
          <cell r="L559">
            <v>-3.0546840801759512E-2</v>
          </cell>
          <cell r="M559">
            <v>0.9996945315919824</v>
          </cell>
          <cell r="N559">
            <v>4.5827660689298639</v>
          </cell>
          <cell r="O559">
            <v>1.0061745340607571</v>
          </cell>
          <cell r="P559">
            <v>8.9523113768869393</v>
          </cell>
          <cell r="Q559">
            <v>8109.6088108599997</v>
          </cell>
          <cell r="R559">
            <v>510.56009862999173</v>
          </cell>
        </row>
        <row r="560">
          <cell r="A560">
            <v>43169</v>
          </cell>
          <cell r="B560" t="str">
            <v/>
          </cell>
          <cell r="C560" t="str">
            <v xml:space="preserve"> </v>
          </cell>
          <cell r="D560">
            <v>352.93599999999998</v>
          </cell>
          <cell r="E560" t="str">
            <v/>
          </cell>
          <cell r="K560" t="str">
            <v/>
          </cell>
          <cell r="L560" t="str">
            <v/>
          </cell>
          <cell r="N560">
            <v>4.5827660689298639</v>
          </cell>
        </row>
        <row r="561">
          <cell r="A561">
            <v>43190</v>
          </cell>
          <cell r="B561">
            <v>0.23958817027047719</v>
          </cell>
          <cell r="C561">
            <v>1.0023958817027048</v>
          </cell>
          <cell r="D561">
            <v>352.93599999999998</v>
          </cell>
          <cell r="E561">
            <v>0.24856768522820705</v>
          </cell>
          <cell r="F561">
            <v>1.0024856799999999</v>
          </cell>
          <cell r="G561">
            <v>504.83689466825069</v>
          </cell>
          <cell r="H561">
            <v>0</v>
          </cell>
          <cell r="I561">
            <v>1</v>
          </cell>
          <cell r="J561">
            <v>3937.4060432833039</v>
          </cell>
          <cell r="K561">
            <v>2.9192929000339802</v>
          </cell>
          <cell r="L561">
            <v>4.7454316906980765E-2</v>
          </cell>
          <cell r="M561">
            <v>1.0004745431690698</v>
          </cell>
          <cell r="N561">
            <v>4.5827660689298639</v>
          </cell>
          <cell r="O561">
            <v>1.0072073233161367</v>
          </cell>
          <cell r="P561">
            <v>9.0168335794068923</v>
          </cell>
          <cell r="Q561">
            <v>8109.6088108599997</v>
          </cell>
          <cell r="R561">
            <v>511.78334022843046</v>
          </cell>
        </row>
        <row r="562">
          <cell r="A562">
            <v>43200</v>
          </cell>
          <cell r="B562" t="str">
            <v/>
          </cell>
          <cell r="C562" t="str">
            <v xml:space="preserve"> </v>
          </cell>
          <cell r="D562">
            <v>352.93599999999998</v>
          </cell>
          <cell r="E562" t="str">
            <v/>
          </cell>
          <cell r="K562" t="str">
            <v/>
          </cell>
          <cell r="L562" t="str">
            <v/>
          </cell>
          <cell r="N562">
            <v>4.5827660689298639</v>
          </cell>
        </row>
        <row r="563">
          <cell r="A563">
            <v>43220</v>
          </cell>
          <cell r="B563">
            <v>0.26652671514366677</v>
          </cell>
          <cell r="C563">
            <v>1.0026652671514367</v>
          </cell>
          <cell r="D563">
            <v>352.93599999999998</v>
          </cell>
          <cell r="E563">
            <v>0.2357264601372385</v>
          </cell>
          <cell r="F563">
            <v>1.0023572599999999</v>
          </cell>
          <cell r="G563">
            <v>506.02692880951889</v>
          </cell>
          <cell r="H563">
            <v>0</v>
          </cell>
          <cell r="I563">
            <v>1</v>
          </cell>
          <cell r="J563">
            <v>3949.6222200864295</v>
          </cell>
          <cell r="K563">
            <v>2.9229171663100901</v>
          </cell>
          <cell r="L563">
            <v>4.7454316906980765E-2</v>
          </cell>
          <cell r="M563">
            <v>1.0004745431690698</v>
          </cell>
          <cell r="N563">
            <v>4.5827660689298639</v>
          </cell>
          <cell r="O563">
            <v>1.0072073233161365</v>
          </cell>
          <cell r="P563">
            <v>9.0818208143014747</v>
          </cell>
          <cell r="Q563">
            <v>8109.6088108599997</v>
          </cell>
          <cell r="R563">
            <v>513.14737955379383</v>
          </cell>
        </row>
        <row r="564">
          <cell r="A564">
            <v>43230</v>
          </cell>
          <cell r="B564" t="str">
            <v/>
          </cell>
          <cell r="C564" t="str">
            <v xml:space="preserve"> </v>
          </cell>
          <cell r="D564">
            <v>352.93599999999998</v>
          </cell>
          <cell r="E564" t="str">
            <v/>
          </cell>
          <cell r="K564" t="str">
            <v/>
          </cell>
          <cell r="L564" t="str">
            <v/>
          </cell>
          <cell r="N564">
            <v>4.5827660689298639</v>
          </cell>
        </row>
        <row r="565">
          <cell r="A565">
            <v>43251</v>
          </cell>
          <cell r="B565">
            <v>0.17412595012438192</v>
          </cell>
          <cell r="C565">
            <v>1.0017412595012438</v>
          </cell>
          <cell r="D565">
            <v>352.93599999999998</v>
          </cell>
          <cell r="E565">
            <v>0.17742968218243949</v>
          </cell>
          <cell r="F565">
            <v>1.0017742999999999</v>
          </cell>
          <cell r="G565">
            <v>506.92477078106316</v>
          </cell>
          <cell r="H565">
            <v>0</v>
          </cell>
          <cell r="I565">
            <v>1</v>
          </cell>
          <cell r="J565">
            <v>3957.6273906616098</v>
          </cell>
          <cell r="K565">
            <v>2.926545932068263</v>
          </cell>
          <cell r="L565">
            <v>4.7454316906980765E-2</v>
          </cell>
          <cell r="M565">
            <v>1.0004745431690698</v>
          </cell>
          <cell r="N565">
            <v>4.5827660689298639</v>
          </cell>
          <cell r="O565">
            <v>1.0072073233161367</v>
          </cell>
          <cell r="P565">
            <v>9.147276433209365</v>
          </cell>
          <cell r="Q565">
            <v>8109.6088108599997</v>
          </cell>
          <cell r="R565">
            <v>514.04090230398026</v>
          </cell>
        </row>
        <row r="566">
          <cell r="A566">
            <v>43261</v>
          </cell>
          <cell r="B566" t="str">
            <v/>
          </cell>
          <cell r="C566" t="str">
            <v xml:space="preserve"> </v>
          </cell>
          <cell r="D566">
            <v>352.93599999999998</v>
          </cell>
          <cell r="E566" t="str">
            <v/>
          </cell>
          <cell r="K566" t="str">
            <v/>
          </cell>
          <cell r="L566" t="str">
            <v/>
          </cell>
          <cell r="N566">
            <v>4.5827660689298639</v>
          </cell>
        </row>
        <row r="567">
          <cell r="A567">
            <v>43281</v>
          </cell>
          <cell r="B567">
            <v>0.18403714629855461</v>
          </cell>
          <cell r="C567">
            <v>1.0018403714629855</v>
          </cell>
          <cell r="D567">
            <v>352.93599999999998</v>
          </cell>
          <cell r="E567">
            <v>0.21613241212400752</v>
          </cell>
          <cell r="F567">
            <v>1.0021613199999999</v>
          </cell>
          <cell r="G567">
            <v>508.02039951580639</v>
          </cell>
          <cell r="H567">
            <v>0</v>
          </cell>
          <cell r="I567">
            <v>1</v>
          </cell>
          <cell r="J567">
            <v>3966.1054304241593</v>
          </cell>
          <cell r="K567">
            <v>2.9301792028945504</v>
          </cell>
          <cell r="L567">
            <v>4.7454316906980765E-2</v>
          </cell>
          <cell r="M567">
            <v>1.0004745431690698</v>
          </cell>
          <cell r="N567">
            <v>4.5827660689298639</v>
          </cell>
          <cell r="O567">
            <v>1.0072073233161369</v>
          </cell>
          <cell r="P567">
            <v>9.2132038119255846</v>
          </cell>
          <cell r="Q567">
            <v>8109.6088108599997</v>
          </cell>
          <cell r="R567">
            <v>514.98692851138787</v>
          </cell>
        </row>
        <row r="568">
          <cell r="A568">
            <v>43291</v>
          </cell>
          <cell r="B568" t="str">
            <v/>
          </cell>
          <cell r="C568" t="str">
            <v xml:space="preserve"> </v>
          </cell>
          <cell r="D568">
            <v>352.93599999999998</v>
          </cell>
          <cell r="E568" t="str">
            <v/>
          </cell>
          <cell r="K568" t="str">
            <v/>
          </cell>
          <cell r="L568" t="str">
            <v/>
          </cell>
          <cell r="N568">
            <v>4.5827660689298639</v>
          </cell>
        </row>
        <row r="569">
          <cell r="A569">
            <v>43312</v>
          </cell>
          <cell r="B569">
            <v>0.28032294377491329</v>
          </cell>
          <cell r="C569">
            <v>1.0028032294377491</v>
          </cell>
          <cell r="D569">
            <v>352.93599999999998</v>
          </cell>
          <cell r="E569">
            <v>0.25315782976060852</v>
          </cell>
          <cell r="F569">
            <v>1.0025315800000001</v>
          </cell>
          <cell r="G569">
            <v>509.30649293396175</v>
          </cell>
          <cell r="H569">
            <v>0</v>
          </cell>
          <cell r="I569">
            <v>1</v>
          </cell>
          <cell r="J569">
            <v>3979.0477511742274</v>
          </cell>
          <cell r="K569">
            <v>2.9338169843819393</v>
          </cell>
          <cell r="L569">
            <v>7.3465725815502481E-2</v>
          </cell>
          <cell r="M569">
            <v>1.000734657258155</v>
          </cell>
          <cell r="N569">
            <v>4.5827660689298639</v>
          </cell>
          <cell r="O569">
            <v>1.0075518219271</v>
          </cell>
          <cell r="P569">
            <v>9.2827802864913256</v>
          </cell>
          <cell r="Q569">
            <v>8109.6088108599997</v>
          </cell>
          <cell r="R569">
            <v>516.43055502944696</v>
          </cell>
        </row>
        <row r="570">
          <cell r="A570">
            <v>43322</v>
          </cell>
          <cell r="B570" t="str">
            <v/>
          </cell>
          <cell r="C570" t="str">
            <v xml:space="preserve"> </v>
          </cell>
          <cell r="D570">
            <v>352.93599999999998</v>
          </cell>
          <cell r="E570" t="str">
            <v/>
          </cell>
          <cell r="K570" t="str">
            <v/>
          </cell>
          <cell r="L570" t="str">
            <v/>
          </cell>
          <cell r="N570">
            <v>4.5827660689298639</v>
          </cell>
        </row>
        <row r="571">
          <cell r="A571">
            <v>43343</v>
          </cell>
          <cell r="B571">
            <v>0.19882760173199898</v>
          </cell>
          <cell r="C571">
            <v>1.00198827601732</v>
          </cell>
          <cell r="D571">
            <v>352.93599999999998</v>
          </cell>
          <cell r="E571">
            <v>0.17536953278367576</v>
          </cell>
          <cell r="F571">
            <v>1.0017537000000001</v>
          </cell>
          <cell r="G571">
            <v>510.19966135105699</v>
          </cell>
          <cell r="H571">
            <v>0</v>
          </cell>
          <cell r="I571">
            <v>1</v>
          </cell>
          <cell r="J571">
            <v>3988.2568288461443</v>
          </cell>
          <cell r="K571">
            <v>2.9374592821303596</v>
          </cell>
          <cell r="L571">
            <v>9.9482646612214509E-2</v>
          </cell>
          <cell r="M571">
            <v>1.0009948264661221</v>
          </cell>
          <cell r="N571">
            <v>4.5827660689298639</v>
          </cell>
          <cell r="O571">
            <v>1.007896438368117</v>
          </cell>
          <cell r="P571">
            <v>9.3560811889083766</v>
          </cell>
          <cell r="Q571">
            <v>8109.6088108599997</v>
          </cell>
          <cell r="R571">
            <v>517.45736151662322</v>
          </cell>
        </row>
        <row r="572">
          <cell r="A572">
            <v>43353</v>
          </cell>
          <cell r="B572" t="str">
            <v/>
          </cell>
          <cell r="C572" t="str">
            <v xml:space="preserve"> </v>
          </cell>
          <cell r="D572">
            <v>352.93599999999998</v>
          </cell>
          <cell r="E572" t="str">
            <v/>
          </cell>
          <cell r="K572" t="str">
            <v/>
          </cell>
          <cell r="L572" t="str">
            <v/>
          </cell>
          <cell r="N572">
            <v>4.5827660689298639</v>
          </cell>
        </row>
        <row r="573">
          <cell r="A573">
            <v>43373</v>
          </cell>
          <cell r="B573">
            <v>0.12845339488702923</v>
          </cell>
          <cell r="C573">
            <v>1.0012845339488703</v>
          </cell>
          <cell r="D573">
            <v>352.93599999999998</v>
          </cell>
          <cell r="E573">
            <v>0.16073322686644223</v>
          </cell>
          <cell r="F573">
            <v>1.0016073299999999</v>
          </cell>
          <cell r="G573">
            <v>511.01972173020823</v>
          </cell>
          <cell r="H573">
            <v>0</v>
          </cell>
          <cell r="I573">
            <v>1</v>
          </cell>
          <cell r="J573">
            <v>3994.2198178078611</v>
          </cell>
          <cell r="K573">
            <v>2.9411061017466942</v>
          </cell>
          <cell r="L573">
            <v>-4.5519661698967262E-3</v>
          </cell>
          <cell r="M573">
            <v>0.99995448033830103</v>
          </cell>
          <cell r="N573">
            <v>4.5827660689298639</v>
          </cell>
          <cell r="O573">
            <v>1.0065186794232326</v>
          </cell>
          <cell r="P573">
            <v>9.417070482836607</v>
          </cell>
          <cell r="Q573">
            <v>8109.6088108599997</v>
          </cell>
          <cell r="R573">
            <v>518.12205306458418</v>
          </cell>
        </row>
        <row r="574">
          <cell r="A574">
            <v>43383</v>
          </cell>
          <cell r="B574" t="str">
            <v/>
          </cell>
          <cell r="C574" t="str">
            <v xml:space="preserve"> </v>
          </cell>
          <cell r="D574">
            <v>352.93599999999998</v>
          </cell>
          <cell r="E574" t="str">
            <v/>
          </cell>
          <cell r="K574" t="str">
            <v/>
          </cell>
          <cell r="L574" t="str">
            <v/>
          </cell>
          <cell r="N574">
            <v>4.5827660689298639</v>
          </cell>
        </row>
        <row r="575">
          <cell r="A575">
            <v>43404</v>
          </cell>
          <cell r="B575">
            <v>0.22529289082526827</v>
          </cell>
          <cell r="C575">
            <v>1.0022529289082527</v>
          </cell>
          <cell r="D575">
            <v>352.93599999999998</v>
          </cell>
          <cell r="E575">
            <v>0.26108788555692097</v>
          </cell>
          <cell r="F575">
            <v>1.00261088</v>
          </cell>
          <cell r="G575">
            <v>512.35393231645253</v>
          </cell>
          <cell r="H575">
            <v>0</v>
          </cell>
          <cell r="I575">
            <v>1</v>
          </cell>
          <cell r="J575">
            <v>4004.6947003802629</v>
          </cell>
          <cell r="K575">
            <v>2.9447574488447872</v>
          </cell>
          <cell r="L575">
            <v>7.3465725815502481E-2</v>
          </cell>
          <cell r="M575">
            <v>1.000734657258155</v>
          </cell>
          <cell r="N575">
            <v>4.5827660689298639</v>
          </cell>
          <cell r="O575">
            <v>1.0075518219271</v>
          </cell>
          <cell r="P575">
            <v>9.4881865221979389</v>
          </cell>
          <cell r="Q575">
            <v>8109.6088108599997</v>
          </cell>
          <cell r="R575">
            <v>519.28934521593658</v>
          </cell>
        </row>
        <row r="576">
          <cell r="A576">
            <v>43414</v>
          </cell>
          <cell r="B576" t="str">
            <v/>
          </cell>
          <cell r="C576" t="str">
            <v xml:space="preserve"> </v>
          </cell>
          <cell r="D576">
            <v>352.93599999999998</v>
          </cell>
          <cell r="E576" t="str">
            <v/>
          </cell>
          <cell r="K576" t="str">
            <v/>
          </cell>
          <cell r="L576" t="str">
            <v/>
          </cell>
          <cell r="N576">
            <v>4.5827660689298639</v>
          </cell>
        </row>
        <row r="577">
          <cell r="A577">
            <v>43434</v>
          </cell>
          <cell r="B577">
            <v>0.33267787502022639</v>
          </cell>
          <cell r="C577">
            <v>1.0033267787502023</v>
          </cell>
          <cell r="D577">
            <v>352.93599999999998</v>
          </cell>
          <cell r="E577">
            <v>0.33668793140596193</v>
          </cell>
          <cell r="F577">
            <v>1.00336688</v>
          </cell>
          <cell r="G577">
            <v>514.07896617264589</v>
          </cell>
          <cell r="H577">
            <v>0</v>
          </cell>
          <cell r="I577">
            <v>1</v>
          </cell>
          <cell r="J577">
            <v>4020.204321174177</v>
          </cell>
          <cell r="K577">
            <v>2.9484133290454513</v>
          </cell>
          <cell r="L577">
            <v>2.1448419655634154E-2</v>
          </cell>
          <cell r="M577">
            <v>1.0002144841965563</v>
          </cell>
          <cell r="N577">
            <v>4.5827660689298639</v>
          </cell>
          <cell r="O577">
            <v>1.0068629424949389</v>
          </cell>
          <cell r="P577">
            <v>9.5533034006810382</v>
          </cell>
          <cell r="Q577">
            <v>8109.6088108599997</v>
          </cell>
          <cell r="R577">
            <v>521.0169059748074</v>
          </cell>
        </row>
        <row r="578">
          <cell r="A578">
            <v>43444</v>
          </cell>
          <cell r="B578" t="str">
            <v/>
          </cell>
          <cell r="C578" t="str">
            <v xml:space="preserve"> </v>
          </cell>
          <cell r="D578">
            <v>352.93599999999998</v>
          </cell>
          <cell r="E578" t="str">
            <v/>
          </cell>
          <cell r="K578" t="str">
            <v/>
          </cell>
          <cell r="L578" t="str">
            <v/>
          </cell>
          <cell r="N578">
            <v>4.5827660689298639</v>
          </cell>
        </row>
        <row r="579">
          <cell r="A579">
            <v>43465</v>
          </cell>
          <cell r="B579">
            <v>0.34470804417743306</v>
          </cell>
          <cell r="C579">
            <v>1.0034470804417743</v>
          </cell>
          <cell r="D579">
            <v>352.93599999999998</v>
          </cell>
          <cell r="E579">
            <v>0.33941323041592292</v>
          </cell>
          <cell r="F579">
            <v>1.00339413</v>
          </cell>
          <cell r="G579">
            <v>515.82381819862132</v>
          </cell>
          <cell r="H579">
            <v>0</v>
          </cell>
          <cell r="I579">
            <v>1</v>
          </cell>
          <cell r="J579">
            <v>4036.33719222832</v>
          </cell>
          <cell r="K579">
            <v>2.9520737479764767</v>
          </cell>
          <cell r="L579">
            <v>2.1448419655634154E-2</v>
          </cell>
          <cell r="M579">
            <v>1.0002144841965563</v>
          </cell>
          <cell r="N579">
            <v>4.5827660689298639</v>
          </cell>
          <cell r="O579">
            <v>1.0068629424949391</v>
          </cell>
          <cell r="P579">
            <v>9.6188671725566195</v>
          </cell>
          <cell r="Q579">
            <v>8109.6088108599997</v>
          </cell>
          <cell r="R579">
            <v>522.81289316122695</v>
          </cell>
          <cell r="S579">
            <v>0</v>
          </cell>
          <cell r="T579">
            <v>1</v>
          </cell>
        </row>
        <row r="580">
          <cell r="A580">
            <v>43475</v>
          </cell>
          <cell r="B580" t="str">
            <v/>
          </cell>
          <cell r="C580" t="str">
            <v xml:space="preserve"> </v>
          </cell>
          <cell r="D580">
            <v>352.93599999999998</v>
          </cell>
          <cell r="E580" t="str">
            <v/>
          </cell>
          <cell r="K580" t="str">
            <v/>
          </cell>
          <cell r="L580" t="str">
            <v/>
          </cell>
          <cell r="N580">
            <v>4.5827660689298639</v>
          </cell>
        </row>
        <row r="581">
          <cell r="A581">
            <v>43496</v>
          </cell>
          <cell r="B581">
            <v>0.32882360289290258</v>
          </cell>
          <cell r="C581">
            <v>1.003288236028929</v>
          </cell>
          <cell r="D581">
            <v>352.93599999999998</v>
          </cell>
          <cell r="E581">
            <v>0.30468088457467807</v>
          </cell>
          <cell r="F581">
            <v>1.0030468100000001</v>
          </cell>
          <cell r="G581">
            <v>517.39543477075574</v>
          </cell>
          <cell r="H581">
            <v>0</v>
          </cell>
          <cell r="I581">
            <v>1</v>
          </cell>
          <cell r="J581">
            <v>4051.7882032634429</v>
          </cell>
          <cell r="K581">
            <v>2.9557387112726419</v>
          </cell>
          <cell r="L581">
            <v>7.3465725815502481E-2</v>
          </cell>
          <cell r="M581">
            <v>1.000734657258155</v>
          </cell>
          <cell r="N581">
            <v>4.5827660689298639</v>
          </cell>
          <cell r="O581">
            <v>1.0075518219271</v>
          </cell>
          <cell r="P581">
            <v>9.6915071445841949</v>
          </cell>
          <cell r="Q581">
            <v>8109.6088108599997</v>
          </cell>
          <cell r="R581">
            <v>524.53202535290836</v>
          </cell>
        </row>
        <row r="582">
          <cell r="A582">
            <v>43506</v>
          </cell>
          <cell r="B582" t="str">
            <v/>
          </cell>
          <cell r="C582" t="str">
            <v xml:space="preserve"> </v>
          </cell>
          <cell r="D582">
            <v>352.93599999999998</v>
          </cell>
          <cell r="E582" t="str">
            <v/>
          </cell>
          <cell r="K582" t="str">
            <v/>
          </cell>
          <cell r="L582" t="str">
            <v/>
          </cell>
          <cell r="N582">
            <v>4.5827660689298639</v>
          </cell>
        </row>
        <row r="583">
          <cell r="A583">
            <v>43524</v>
          </cell>
          <cell r="B583">
            <v>0.2563954479382291</v>
          </cell>
          <cell r="C583">
            <v>1.0025639544793823</v>
          </cell>
          <cell r="D583">
            <v>352.93599999999998</v>
          </cell>
          <cell r="E583">
            <v>0.25079302204897846</v>
          </cell>
          <cell r="F583">
            <v>1.0025079299999999</v>
          </cell>
          <cell r="G583">
            <v>518.69302641756076</v>
          </cell>
          <cell r="H583">
            <v>0</v>
          </cell>
          <cell r="I583">
            <v>1</v>
          </cell>
          <cell r="J583">
            <v>4063.8813078019471</v>
          </cell>
          <cell r="K583">
            <v>2.9594082245757205</v>
          </cell>
          <cell r="L583">
            <v>2.1448419655634154E-2</v>
          </cell>
          <cell r="M583">
            <v>1.0002144841965563</v>
          </cell>
          <cell r="N583">
            <v>4.5827660689298639</v>
          </cell>
          <cell r="O583">
            <v>1.0068629424949387</v>
          </cell>
          <cell r="P583">
            <v>9.7580194008067629</v>
          </cell>
          <cell r="Q583">
            <v>8109.6088108599997</v>
          </cell>
          <cell r="R583">
            <v>525.87690158889143</v>
          </cell>
        </row>
        <row r="584">
          <cell r="A584">
            <v>43534</v>
          </cell>
          <cell r="B584" t="str">
            <v/>
          </cell>
          <cell r="C584" t="str">
            <v xml:space="preserve"> </v>
          </cell>
          <cell r="D584">
            <v>352.93599999999998</v>
          </cell>
          <cell r="E584" t="str">
            <v/>
          </cell>
          <cell r="K584" t="str">
            <v/>
          </cell>
          <cell r="L584" t="str">
            <v/>
          </cell>
          <cell r="N584">
            <v>4.5827660689298639</v>
          </cell>
        </row>
        <row r="585">
          <cell r="A585">
            <v>43555</v>
          </cell>
          <cell r="B585">
            <v>0.23958817027047719</v>
          </cell>
          <cell r="C585">
            <v>1.0023958817027048</v>
          </cell>
          <cell r="D585">
            <v>352.93599999999998</v>
          </cell>
          <cell r="E585">
            <v>0.24856768522820705</v>
          </cell>
          <cell r="F585">
            <v>1.0024856799999999</v>
          </cell>
          <cell r="G585">
            <v>519.98232966676699</v>
          </cell>
          <cell r="H585">
            <v>0</v>
          </cell>
          <cell r="I585">
            <v>1</v>
          </cell>
          <cell r="J585">
            <v>4075.21525479822</v>
          </cell>
          <cell r="K585">
            <v>2.96308229353449</v>
          </cell>
          <cell r="L585">
            <v>-4.5519661698967262E-3</v>
          </cell>
          <cell r="M585">
            <v>0.99995448033830103</v>
          </cell>
          <cell r="N585">
            <v>4.5827660689298639</v>
          </cell>
          <cell r="O585">
            <v>1.0065186794232326</v>
          </cell>
          <cell r="P585">
            <v>9.8216288010863071</v>
          </cell>
          <cell r="Q585">
            <v>8109.6088108599997</v>
          </cell>
          <cell r="R585">
            <v>527.13684043528337</v>
          </cell>
        </row>
        <row r="586">
          <cell r="A586">
            <v>43565</v>
          </cell>
          <cell r="B586" t="str">
            <v/>
          </cell>
          <cell r="C586" t="str">
            <v xml:space="preserve"> </v>
          </cell>
          <cell r="D586">
            <v>352.93599999999998</v>
          </cell>
          <cell r="E586" t="str">
            <v/>
          </cell>
          <cell r="K586" t="str">
            <v/>
          </cell>
          <cell r="L586" t="str">
            <v/>
          </cell>
          <cell r="N586">
            <v>4.5827660689298639</v>
          </cell>
        </row>
        <row r="587">
          <cell r="A587">
            <v>43585</v>
          </cell>
          <cell r="B587">
            <v>0.26652671514366677</v>
          </cell>
          <cell r="C587">
            <v>1.0026652671514367</v>
          </cell>
          <cell r="D587">
            <v>352.93599999999998</v>
          </cell>
          <cell r="E587">
            <v>0.2357264601372385</v>
          </cell>
          <cell r="F587">
            <v>1.0023572599999999</v>
          </cell>
          <cell r="G587">
            <v>521.20806560582957</v>
          </cell>
          <cell r="H587">
            <v>0</v>
          </cell>
          <cell r="I587">
            <v>1</v>
          </cell>
          <cell r="J587">
            <v>4087.8589977894549</v>
          </cell>
          <cell r="K587">
            <v>2.9667609238047414</v>
          </cell>
          <cell r="L587">
            <v>4.7454316906980765E-2</v>
          </cell>
          <cell r="M587">
            <v>1.0004745431690698</v>
          </cell>
          <cell r="N587">
            <v>4.5827660689298639</v>
          </cell>
          <cell r="O587">
            <v>1.0072073233161365</v>
          </cell>
          <cell r="P587">
            <v>9.8924164553468135</v>
          </cell>
          <cell r="Q587">
            <v>8109.6088108599997</v>
          </cell>
          <cell r="R587">
            <v>528.5418009404076</v>
          </cell>
        </row>
        <row r="588">
          <cell r="A588">
            <v>43595</v>
          </cell>
          <cell r="B588" t="str">
            <v/>
          </cell>
          <cell r="C588" t="str">
            <v xml:space="preserve"> </v>
          </cell>
          <cell r="D588">
            <v>352.93599999999998</v>
          </cell>
          <cell r="E588" t="str">
            <v/>
          </cell>
          <cell r="K588" t="str">
            <v/>
          </cell>
          <cell r="L588" t="str">
            <v/>
          </cell>
          <cell r="N588">
            <v>4.5827660689298639</v>
          </cell>
        </row>
        <row r="589">
          <cell r="A589">
            <v>43616</v>
          </cell>
          <cell r="B589">
            <v>0.17412595012438192</v>
          </cell>
          <cell r="C589">
            <v>1.0017412595012438</v>
          </cell>
          <cell r="D589">
            <v>352.93599999999998</v>
          </cell>
          <cell r="E589">
            <v>0.17742968218243949</v>
          </cell>
          <cell r="F589">
            <v>1.0017742999999999</v>
          </cell>
          <cell r="G589">
            <v>522.13284342014322</v>
          </cell>
          <cell r="H589">
            <v>0</v>
          </cell>
          <cell r="I589">
            <v>1</v>
          </cell>
          <cell r="J589">
            <v>4096.144349334767</v>
          </cell>
          <cell r="K589">
            <v>2.9704441210492867</v>
          </cell>
          <cell r="L589">
            <v>7.3465725815502481E-2</v>
          </cell>
          <cell r="M589">
            <v>1.000734657258155</v>
          </cell>
          <cell r="N589">
            <v>4.5827660689298639</v>
          </cell>
          <cell r="O589">
            <v>1.0075518219271002</v>
          </cell>
          <cell r="P589">
            <v>9.9671222228463083</v>
          </cell>
          <cell r="Q589">
            <v>8109.6088108599997</v>
          </cell>
          <cell r="R589">
            <v>529.46212937309963</v>
          </cell>
        </row>
        <row r="590">
          <cell r="A590">
            <v>43626</v>
          </cell>
          <cell r="B590" t="str">
            <v/>
          </cell>
          <cell r="C590" t="str">
            <v xml:space="preserve"> </v>
          </cell>
          <cell r="D590">
            <v>352.93599999999998</v>
          </cell>
          <cell r="E590" t="str">
            <v/>
          </cell>
          <cell r="K590" t="str">
            <v/>
          </cell>
          <cell r="L590" t="str">
            <v/>
          </cell>
          <cell r="N590">
            <v>4.5827660689298639</v>
          </cell>
        </row>
        <row r="591">
          <cell r="A591">
            <v>43646</v>
          </cell>
          <cell r="B591">
            <v>0.18403714629855461</v>
          </cell>
          <cell r="C591">
            <v>1.0018403714629855</v>
          </cell>
          <cell r="D591">
            <v>352.93599999999998</v>
          </cell>
          <cell r="E591">
            <v>0.21613241212400752</v>
          </cell>
          <cell r="F591">
            <v>1.0021613199999999</v>
          </cell>
          <cell r="G591">
            <v>523.26134172911884</v>
          </cell>
          <cell r="H591">
            <v>0</v>
          </cell>
          <cell r="I591">
            <v>1</v>
          </cell>
          <cell r="J591">
            <v>4104.9191204890058</v>
          </cell>
          <cell r="K591">
            <v>2.9741318909379681</v>
          </cell>
          <cell r="L591">
            <v>-4.5519661698967262E-3</v>
          </cell>
          <cell r="M591">
            <v>0.99995448033830103</v>
          </cell>
          <cell r="N591">
            <v>4.5827660689298639</v>
          </cell>
          <cell r="O591">
            <v>1.0065186794232326</v>
          </cell>
          <cell r="P591">
            <v>10.032094697389221</v>
          </cell>
          <cell r="Q591">
            <v>8109.6088108599997</v>
          </cell>
          <cell r="R591">
            <v>530.43653636672946</v>
          </cell>
        </row>
        <row r="592">
          <cell r="A592">
            <v>43656</v>
          </cell>
          <cell r="B592" t="str">
            <v/>
          </cell>
          <cell r="C592" t="str">
            <v xml:space="preserve"> </v>
          </cell>
          <cell r="D592">
            <v>352.93599999999998</v>
          </cell>
          <cell r="E592" t="str">
            <v/>
          </cell>
          <cell r="K592" t="str">
            <v/>
          </cell>
          <cell r="L592" t="str">
            <v/>
          </cell>
          <cell r="N592">
            <v>4.5827660689298639</v>
          </cell>
        </row>
        <row r="593">
          <cell r="A593">
            <v>43677</v>
          </cell>
          <cell r="B593">
            <v>0.28032294377491329</v>
          </cell>
          <cell r="C593">
            <v>1.0028032294377491</v>
          </cell>
          <cell r="D593">
            <v>352.93599999999998</v>
          </cell>
          <cell r="E593">
            <v>0.25315782976060852</v>
          </cell>
          <cell r="F593">
            <v>1.0025315800000001</v>
          </cell>
          <cell r="G593">
            <v>524.58601878581646</v>
          </cell>
          <cell r="H593">
            <v>0</v>
          </cell>
          <cell r="I593">
            <v>1</v>
          </cell>
          <cell r="J593">
            <v>4118.3144224653261</v>
          </cell>
          <cell r="K593">
            <v>2.9778242391476684</v>
          </cell>
          <cell r="L593">
            <v>9.9482646612214509E-2</v>
          </cell>
          <cell r="M593">
            <v>1.0009948264661221</v>
          </cell>
          <cell r="N593">
            <v>4.5827660689298639</v>
          </cell>
          <cell r="O593">
            <v>1.0078964383681173</v>
          </cell>
          <cell r="P593">
            <v>10.111312514870271</v>
          </cell>
          <cell r="Q593">
            <v>8109.6088108599997</v>
          </cell>
          <cell r="R593">
            <v>531.92347168033041</v>
          </cell>
        </row>
        <row r="594">
          <cell r="A594">
            <v>43687</v>
          </cell>
          <cell r="B594" t="str">
            <v/>
          </cell>
          <cell r="C594" t="str">
            <v xml:space="preserve"> </v>
          </cell>
          <cell r="D594">
            <v>352.93599999999998</v>
          </cell>
          <cell r="E594" t="str">
            <v/>
          </cell>
          <cell r="K594" t="str">
            <v/>
          </cell>
          <cell r="L594" t="str">
            <v/>
          </cell>
          <cell r="N594">
            <v>4.5827660689298639</v>
          </cell>
        </row>
        <row r="595">
          <cell r="A595">
            <v>43708</v>
          </cell>
          <cell r="B595">
            <v>0.19882760173199898</v>
          </cell>
          <cell r="C595">
            <v>1.00198827601732</v>
          </cell>
          <cell r="D595">
            <v>352.93599999999998</v>
          </cell>
          <cell r="E595">
            <v>0.17536953278367576</v>
          </cell>
          <cell r="F595">
            <v>1.0017537000000001</v>
          </cell>
          <cell r="G595">
            <v>525.50598283600959</v>
          </cell>
          <cell r="H595">
            <v>0</v>
          </cell>
          <cell r="I595">
            <v>1</v>
          </cell>
          <cell r="J595">
            <v>4127.8458178557603</v>
          </cell>
          <cell r="K595">
            <v>2.9815211713623158</v>
          </cell>
          <cell r="L595">
            <v>7.3465725815502481E-2</v>
          </cell>
          <cell r="M595">
            <v>1.000734657258155</v>
          </cell>
          <cell r="N595">
            <v>4.5827660689298639</v>
          </cell>
          <cell r="O595">
            <v>1.0075518219271</v>
          </cell>
          <cell r="P595">
            <v>10.187671346431829</v>
          </cell>
          <cell r="Q595">
            <v>8109.6088108599997</v>
          </cell>
          <cell r="R595">
            <v>532.98108236212204</v>
          </cell>
        </row>
        <row r="596">
          <cell r="A596">
            <v>43718</v>
          </cell>
          <cell r="B596" t="str">
            <v/>
          </cell>
          <cell r="C596" t="str">
            <v xml:space="preserve"> </v>
          </cell>
          <cell r="D596">
            <v>352.93599999999998</v>
          </cell>
          <cell r="E596" t="str">
            <v/>
          </cell>
          <cell r="K596" t="str">
            <v/>
          </cell>
          <cell r="L596" t="str">
            <v/>
          </cell>
          <cell r="N596">
            <v>4.5827660689298639</v>
          </cell>
        </row>
        <row r="597">
          <cell r="A597">
            <v>43738</v>
          </cell>
          <cell r="B597">
            <v>0.12845339488702923</v>
          </cell>
          <cell r="C597">
            <v>1.0012845339488703</v>
          </cell>
          <cell r="D597">
            <v>352.93599999999998</v>
          </cell>
          <cell r="E597">
            <v>0.16073322686644223</v>
          </cell>
          <cell r="F597">
            <v>1.0016073299999999</v>
          </cell>
          <cell r="G597">
            <v>526.35064555959821</v>
          </cell>
          <cell r="H597">
            <v>0</v>
          </cell>
          <cell r="I597">
            <v>1</v>
          </cell>
          <cell r="J597">
            <v>4134.0175114311369</v>
          </cell>
          <cell r="K597">
            <v>2.9852226932728954</v>
          </cell>
          <cell r="L597">
            <v>4.7454316906980765E-2</v>
          </cell>
          <cell r="M597">
            <v>1.0004745431690698</v>
          </cell>
          <cell r="N597">
            <v>4.5827660689298639</v>
          </cell>
          <cell r="O597">
            <v>1.0072073233161369</v>
          </cell>
          <cell r="P597">
            <v>10.261097187664108</v>
          </cell>
          <cell r="Q597">
            <v>8109.6088108599997</v>
          </cell>
          <cell r="R597">
            <v>533.6657146565218</v>
          </cell>
        </row>
        <row r="598">
          <cell r="A598">
            <v>43748</v>
          </cell>
          <cell r="B598" t="str">
            <v/>
          </cell>
          <cell r="C598" t="str">
            <v xml:space="preserve"> </v>
          </cell>
          <cell r="D598">
            <v>352.93599999999998</v>
          </cell>
          <cell r="E598" t="str">
            <v/>
          </cell>
          <cell r="K598" t="str">
            <v/>
          </cell>
          <cell r="L598" t="str">
            <v/>
          </cell>
          <cell r="N598">
            <v>4.5827660689298639</v>
          </cell>
        </row>
        <row r="599">
          <cell r="A599">
            <v>43769</v>
          </cell>
          <cell r="B599">
            <v>0.22529289082526827</v>
          </cell>
          <cell r="C599">
            <v>1.0022529289082527</v>
          </cell>
          <cell r="D599">
            <v>352.93599999999998</v>
          </cell>
          <cell r="E599">
            <v>0.26108788555692097</v>
          </cell>
          <cell r="F599">
            <v>1.00261088</v>
          </cell>
          <cell r="G599">
            <v>527.72488333070498</v>
          </cell>
          <cell r="H599">
            <v>0</v>
          </cell>
          <cell r="I599">
            <v>1</v>
          </cell>
          <cell r="J599">
            <v>4144.8590148935727</v>
          </cell>
          <cell r="K599">
            <v>2.9889288105774594</v>
          </cell>
          <cell r="L599">
            <v>9.9482646612214509E-2</v>
          </cell>
          <cell r="M599">
            <v>1.0009948264661221</v>
          </cell>
          <cell r="N599">
            <v>4.5827660689298639</v>
          </cell>
          <cell r="O599">
            <v>1.0078964383681173</v>
          </cell>
          <cell r="P599">
            <v>10.34212330919576</v>
          </cell>
          <cell r="Q599">
            <v>8109.6088108599997</v>
          </cell>
          <cell r="R599">
            <v>534.86802557241481</v>
          </cell>
        </row>
        <row r="600">
          <cell r="A600">
            <v>43779</v>
          </cell>
          <cell r="B600" t="str">
            <v/>
          </cell>
          <cell r="C600" t="str">
            <v xml:space="preserve"> </v>
          </cell>
          <cell r="D600">
            <v>352.93599999999998</v>
          </cell>
          <cell r="E600" t="str">
            <v/>
          </cell>
          <cell r="K600" t="str">
            <v/>
          </cell>
          <cell r="L600" t="str">
            <v/>
          </cell>
          <cell r="N600">
            <v>4.5827660689298639</v>
          </cell>
        </row>
        <row r="601">
          <cell r="A601">
            <v>43799</v>
          </cell>
          <cell r="B601">
            <v>0.33267787502022639</v>
          </cell>
          <cell r="C601">
            <v>1.0033267787502023</v>
          </cell>
          <cell r="D601">
            <v>352.93599999999998</v>
          </cell>
          <cell r="E601">
            <v>0.33668793140596193</v>
          </cell>
          <cell r="F601">
            <v>1.00336688</v>
          </cell>
          <cell r="G601">
            <v>529.50166932390562</v>
          </cell>
          <cell r="H601">
            <v>0</v>
          </cell>
          <cell r="I601">
            <v>1</v>
          </cell>
          <cell r="J601">
            <v>4160.9114724152732</v>
          </cell>
          <cell r="K601">
            <v>2.9926395289811332</v>
          </cell>
          <cell r="L601">
            <v>2.1448419655634154E-2</v>
          </cell>
          <cell r="M601">
            <v>1.0002144841965563</v>
          </cell>
          <cell r="N601">
            <v>4.5827660689298639</v>
          </cell>
          <cell r="O601">
            <v>1.0068629424949389</v>
          </cell>
          <cell r="P601">
            <v>10.413100706742338</v>
          </cell>
          <cell r="Q601">
            <v>8109.6088108599997</v>
          </cell>
          <cell r="R601">
            <v>536.64741315405172</v>
          </cell>
        </row>
        <row r="602">
          <cell r="A602">
            <v>43809</v>
          </cell>
          <cell r="B602" t="str">
            <v/>
          </cell>
          <cell r="C602" t="str">
            <v xml:space="preserve"> </v>
          </cell>
          <cell r="D602">
            <v>352.93599999999998</v>
          </cell>
          <cell r="E602" t="str">
            <v/>
          </cell>
          <cell r="K602" t="str">
            <v/>
          </cell>
          <cell r="L602" t="str">
            <v/>
          </cell>
          <cell r="N602">
            <v>4.5827660689298639</v>
          </cell>
        </row>
        <row r="603">
          <cell r="A603">
            <v>43830</v>
          </cell>
          <cell r="B603">
            <v>0.34470804417743306</v>
          </cell>
          <cell r="C603">
            <v>1.0034470804417743</v>
          </cell>
          <cell r="D603">
            <v>352.93599999999998</v>
          </cell>
          <cell r="E603">
            <v>0.33941323041592292</v>
          </cell>
          <cell r="F603">
            <v>1.00339413</v>
          </cell>
          <cell r="G603">
            <v>531.29886804486421</v>
          </cell>
          <cell r="H603">
            <v>0</v>
          </cell>
          <cell r="I603">
            <v>1</v>
          </cell>
          <cell r="J603">
            <v>4177.6089939563117</v>
          </cell>
          <cell r="K603">
            <v>2.9963548541961242</v>
          </cell>
          <cell r="L603">
            <v>4.7454316906980765E-2</v>
          </cell>
          <cell r="M603">
            <v>1.0004745431690698</v>
          </cell>
          <cell r="N603">
            <v>4.5827660689298639</v>
          </cell>
          <cell r="O603">
            <v>1.0072073233161365</v>
          </cell>
          <cell r="P603">
            <v>10.488151290259319</v>
          </cell>
          <cell r="Q603">
            <v>8109.6088108599997</v>
          </cell>
          <cell r="R603">
            <v>538.49727995606384</v>
          </cell>
          <cell r="S603">
            <v>0</v>
          </cell>
          <cell r="T603">
            <v>1</v>
          </cell>
        </row>
        <row r="604">
          <cell r="A604">
            <v>43840</v>
          </cell>
          <cell r="B604" t="str">
            <v/>
          </cell>
          <cell r="C604" t="str">
            <v xml:space="preserve"> </v>
          </cell>
          <cell r="D604">
            <v>352.93599999999998</v>
          </cell>
          <cell r="E604" t="str">
            <v/>
          </cell>
          <cell r="K604" t="str">
            <v/>
          </cell>
          <cell r="L604" t="str">
            <v/>
          </cell>
          <cell r="N604">
            <v>4.5827660689298639</v>
          </cell>
        </row>
        <row r="605">
          <cell r="A605">
            <v>43861</v>
          </cell>
          <cell r="B605">
            <v>0.32882360289290258</v>
          </cell>
          <cell r="C605">
            <v>1.003288236028929</v>
          </cell>
          <cell r="D605">
            <v>352.93599999999998</v>
          </cell>
          <cell r="E605">
            <v>0.30468088457467807</v>
          </cell>
          <cell r="F605">
            <v>1.0030468100000001</v>
          </cell>
          <cell r="G605">
            <v>532.91763413575848</v>
          </cell>
          <cell r="H605">
            <v>0</v>
          </cell>
          <cell r="I605">
            <v>1</v>
          </cell>
          <cell r="J605">
            <v>4193.6007903776635</v>
          </cell>
          <cell r="K605">
            <v>3.0000747919417319</v>
          </cell>
          <cell r="L605">
            <v>7.3465725815502481E-2</v>
          </cell>
          <cell r="M605">
            <v>1.000734657258155</v>
          </cell>
          <cell r="N605">
            <v>4.5827660689298639</v>
          </cell>
          <cell r="O605">
            <v>1.0075518219271</v>
          </cell>
          <cell r="P605">
            <v>10.567355941147841</v>
          </cell>
          <cell r="Q605">
            <v>8109.6088108599997</v>
          </cell>
          <cell r="R605">
            <v>540.26798611349568</v>
          </cell>
        </row>
        <row r="606">
          <cell r="A606">
            <v>43871</v>
          </cell>
          <cell r="B606" t="str">
            <v/>
          </cell>
          <cell r="C606" t="str">
            <v xml:space="preserve"> </v>
          </cell>
          <cell r="D606">
            <v>352.93599999999998</v>
          </cell>
          <cell r="E606" t="str">
            <v/>
          </cell>
          <cell r="K606" t="str">
            <v/>
          </cell>
          <cell r="L606" t="str">
            <v/>
          </cell>
          <cell r="N606">
            <v>4.5827660689298639</v>
          </cell>
        </row>
        <row r="607">
          <cell r="A607">
            <v>43890</v>
          </cell>
          <cell r="B607">
            <v>0.2563954479382291</v>
          </cell>
          <cell r="C607">
            <v>1.0025639544793823</v>
          </cell>
          <cell r="D607">
            <v>352.93599999999998</v>
          </cell>
          <cell r="E607">
            <v>0.25079302204897846</v>
          </cell>
          <cell r="F607">
            <v>1.0025079299999999</v>
          </cell>
          <cell r="G607">
            <v>534.2541543754395</v>
          </cell>
          <cell r="H607">
            <v>0</v>
          </cell>
          <cell r="I607">
            <v>1</v>
          </cell>
          <cell r="J607">
            <v>4206.1171535750154</v>
          </cell>
          <cell r="K607">
            <v>3.0037993479443568</v>
          </cell>
          <cell r="L607">
            <v>-3.0546840801759512E-2</v>
          </cell>
          <cell r="M607">
            <v>0.9996945315919824</v>
          </cell>
          <cell r="N607">
            <v>4.5827660689298639</v>
          </cell>
          <cell r="O607">
            <v>1.0061745340607569</v>
          </cell>
          <cell r="P607">
            <v>10.6326044403386</v>
          </cell>
          <cell r="Q607">
            <v>8109.6088108599997</v>
          </cell>
          <cell r="R607">
            <v>541.65320863655825</v>
          </cell>
        </row>
        <row r="608">
          <cell r="A608">
            <v>43900</v>
          </cell>
          <cell r="B608" t="str">
            <v/>
          </cell>
          <cell r="C608" t="str">
            <v xml:space="preserve"> </v>
          </cell>
          <cell r="D608">
            <v>352.93599999999998</v>
          </cell>
          <cell r="E608" t="str">
            <v/>
          </cell>
          <cell r="K608" t="str">
            <v/>
          </cell>
          <cell r="L608" t="str">
            <v/>
          </cell>
          <cell r="N608">
            <v>4.5827660689298639</v>
          </cell>
        </row>
        <row r="609">
          <cell r="A609">
            <v>43921</v>
          </cell>
          <cell r="B609">
            <v>0.23958817027047719</v>
          </cell>
          <cell r="C609">
            <v>1.0023958817027048</v>
          </cell>
          <cell r="D609">
            <v>352.93599999999998</v>
          </cell>
          <cell r="E609">
            <v>0.24856768522820705</v>
          </cell>
          <cell r="F609">
            <v>1.0024856799999999</v>
          </cell>
          <cell r="G609">
            <v>535.58213756020609</v>
          </cell>
          <cell r="H609">
            <v>0</v>
          </cell>
          <cell r="I609">
            <v>1</v>
          </cell>
          <cell r="J609">
            <v>4217.847788716158</v>
          </cell>
          <cell r="K609">
            <v>3.0075285279375081</v>
          </cell>
          <cell r="L609">
            <v>7.3465725815502481E-2</v>
          </cell>
          <cell r="M609">
            <v>1.000734657258155</v>
          </cell>
          <cell r="N609">
            <v>4.5827660689298639</v>
          </cell>
          <cell r="O609">
            <v>1.0075518219271</v>
          </cell>
          <cell r="P609">
            <v>10.712899975693331</v>
          </cell>
          <cell r="Q609">
            <v>8109.6088108599997</v>
          </cell>
          <cell r="R609">
            <v>542.95094564834187</v>
          </cell>
        </row>
        <row r="610">
          <cell r="A610">
            <v>43931</v>
          </cell>
          <cell r="B610" t="str">
            <v/>
          </cell>
          <cell r="C610" t="str">
            <v xml:space="preserve"> </v>
          </cell>
          <cell r="D610">
            <v>352.93599999999998</v>
          </cell>
          <cell r="E610" t="str">
            <v/>
          </cell>
          <cell r="K610" t="str">
            <v/>
          </cell>
          <cell r="L610" t="str">
            <v/>
          </cell>
          <cell r="N610">
            <v>4.5827660689298639</v>
          </cell>
        </row>
        <row r="611">
          <cell r="A611">
            <v>43951</v>
          </cell>
          <cell r="B611">
            <v>0.26652671514366677</v>
          </cell>
          <cell r="C611">
            <v>1.0026652671514367</v>
          </cell>
          <cell r="D611">
            <v>352.93599999999998</v>
          </cell>
          <cell r="E611">
            <v>0.2357264601372385</v>
          </cell>
          <cell r="F611">
            <v>1.0023572599999999</v>
          </cell>
          <cell r="G611">
            <v>536.8446463742041</v>
          </cell>
          <cell r="H611">
            <v>0</v>
          </cell>
          <cell r="I611">
            <v>1</v>
          </cell>
          <cell r="J611">
            <v>4230.9340627120864</v>
          </cell>
          <cell r="K611">
            <v>3.0112623376618135</v>
          </cell>
          <cell r="L611">
            <v>2.1448419655634154E-2</v>
          </cell>
          <cell r="M611">
            <v>1.0002144841965563</v>
          </cell>
          <cell r="N611">
            <v>4.5827660689298639</v>
          </cell>
          <cell r="O611">
            <v>1.0068629424949389</v>
          </cell>
          <cell r="P611">
            <v>10.786421992180546</v>
          </cell>
          <cell r="Q611">
            <v>8109.6088108599997</v>
          </cell>
          <cell r="R611">
            <v>544.39805496861982</v>
          </cell>
        </row>
        <row r="612">
          <cell r="A612">
            <v>43961</v>
          </cell>
          <cell r="B612" t="str">
            <v/>
          </cell>
          <cell r="C612" t="str">
            <v xml:space="preserve"> </v>
          </cell>
          <cell r="D612">
            <v>352.93599999999998</v>
          </cell>
          <cell r="E612" t="str">
            <v/>
          </cell>
          <cell r="K612" t="str">
            <v/>
          </cell>
          <cell r="L612" t="str">
            <v/>
          </cell>
          <cell r="N612">
            <v>4.5827660689298639</v>
          </cell>
        </row>
        <row r="613">
          <cell r="A613">
            <v>43982</v>
          </cell>
          <cell r="B613">
            <v>0.17412595012438192</v>
          </cell>
          <cell r="C613">
            <v>1.0017412595012438</v>
          </cell>
          <cell r="D613">
            <v>352.93599999999998</v>
          </cell>
          <cell r="E613">
            <v>0.17742968218243949</v>
          </cell>
          <cell r="F613">
            <v>1.0017742999999999</v>
          </cell>
          <cell r="G613">
            <v>537.79716812407935</v>
          </cell>
          <cell r="H613">
            <v>0</v>
          </cell>
          <cell r="I613">
            <v>1</v>
          </cell>
          <cell r="J613">
            <v>4239.5094015614841</v>
          </cell>
          <cell r="K613">
            <v>3.0150007828650272</v>
          </cell>
          <cell r="L613">
            <v>2.1448419655634154E-2</v>
          </cell>
          <cell r="M613">
            <v>1.0002144841965563</v>
          </cell>
          <cell r="N613">
            <v>4.5827660689298639</v>
          </cell>
          <cell r="O613">
            <v>1.0068629424949389</v>
          </cell>
          <cell r="P613">
            <v>10.860448586039025</v>
          </cell>
          <cell r="Q613">
            <v>8109.6088108599997</v>
          </cell>
          <cell r="R613">
            <v>545.34599325429258</v>
          </cell>
        </row>
        <row r="614">
          <cell r="A614">
            <v>43992</v>
          </cell>
          <cell r="B614" t="str">
            <v/>
          </cell>
          <cell r="C614" t="str">
            <v xml:space="preserve"> </v>
          </cell>
          <cell r="D614">
            <v>352.93599999999998</v>
          </cell>
          <cell r="E614" t="str">
            <v/>
          </cell>
          <cell r="K614" t="str">
            <v/>
          </cell>
          <cell r="L614" t="str">
            <v/>
          </cell>
          <cell r="N614">
            <v>4.5827660689298639</v>
          </cell>
        </row>
        <row r="615">
          <cell r="A615">
            <v>44012</v>
          </cell>
          <cell r="B615">
            <v>0.18403714629855461</v>
          </cell>
          <cell r="C615">
            <v>1.0018403714629855</v>
          </cell>
          <cell r="D615">
            <v>352.93599999999998</v>
          </cell>
          <cell r="E615">
            <v>0.21613241212400752</v>
          </cell>
          <cell r="F615">
            <v>1.0021613199999999</v>
          </cell>
          <cell r="G615">
            <v>538.95952211588053</v>
          </cell>
          <cell r="H615">
            <v>0</v>
          </cell>
          <cell r="I615">
            <v>1</v>
          </cell>
          <cell r="J615">
            <v>4248.5912897061216</v>
          </cell>
          <cell r="K615">
            <v>3.018743869302039</v>
          </cell>
          <cell r="L615">
            <v>4.7454316906980765E-2</v>
          </cell>
          <cell r="M615">
            <v>1.0004745431690698</v>
          </cell>
          <cell r="N615">
            <v>4.5827660689298639</v>
          </cell>
          <cell r="O615">
            <v>1.0072073233161369</v>
          </cell>
          <cell r="P615">
            <v>10.938723350356891</v>
          </cell>
          <cell r="Q615">
            <v>8109.6088108599997</v>
          </cell>
          <cell r="R615">
            <v>546.34963245773133</v>
          </cell>
        </row>
        <row r="616">
          <cell r="A616">
            <v>44022</v>
          </cell>
          <cell r="B616" t="str">
            <v/>
          </cell>
          <cell r="C616" t="str">
            <v xml:space="preserve"> </v>
          </cell>
          <cell r="D616">
            <v>352.93599999999998</v>
          </cell>
          <cell r="E616" t="str">
            <v/>
          </cell>
          <cell r="K616" t="str">
            <v/>
          </cell>
          <cell r="L616" t="str">
            <v/>
          </cell>
          <cell r="N616">
            <v>4.5827660689298639</v>
          </cell>
        </row>
        <row r="617">
          <cell r="A617">
            <v>44043</v>
          </cell>
          <cell r="B617">
            <v>0.28032294377491329</v>
          </cell>
          <cell r="C617">
            <v>1.0028032294377491</v>
          </cell>
          <cell r="D617">
            <v>352.93599999999998</v>
          </cell>
          <cell r="E617">
            <v>0.25315782976060852</v>
          </cell>
          <cell r="F617">
            <v>1.0025315800000001</v>
          </cell>
          <cell r="G617">
            <v>540.32394034535719</v>
          </cell>
          <cell r="H617">
            <v>0</v>
          </cell>
          <cell r="I617">
            <v>1</v>
          </cell>
          <cell r="J617">
            <v>4262.4554272516134</v>
          </cell>
          <cell r="K617">
            <v>3.0224916027348838</v>
          </cell>
          <cell r="L617">
            <v>9.9482646612214509E-2</v>
          </cell>
          <cell r="M617">
            <v>1.0009948264661221</v>
          </cell>
          <cell r="N617">
            <v>4.5827660689298639</v>
          </cell>
          <cell r="O617">
            <v>1.0078964383681173</v>
          </cell>
          <cell r="P617">
            <v>11.025100305118871</v>
          </cell>
          <cell r="Q617">
            <v>8109.6088108599997</v>
          </cell>
          <cell r="R617">
            <v>547.88117583074029</v>
          </cell>
        </row>
        <row r="618">
          <cell r="A618">
            <v>44053</v>
          </cell>
          <cell r="B618" t="str">
            <v/>
          </cell>
          <cell r="C618" t="str">
            <v xml:space="preserve"> </v>
          </cell>
          <cell r="D618">
            <v>352.93599999999998</v>
          </cell>
          <cell r="E618" t="str">
            <v/>
          </cell>
          <cell r="K618" t="str">
            <v/>
          </cell>
          <cell r="L618" t="str">
            <v/>
          </cell>
          <cell r="N618">
            <v>4.5827660689298639</v>
          </cell>
        </row>
        <row r="619">
          <cell r="A619">
            <v>44074</v>
          </cell>
          <cell r="B619">
            <v>0.19882760173199898</v>
          </cell>
          <cell r="C619">
            <v>1.00198827601732</v>
          </cell>
          <cell r="D619">
            <v>352.93599999999998</v>
          </cell>
          <cell r="E619">
            <v>0.17536953278367576</v>
          </cell>
          <cell r="F619">
            <v>1.0017537000000001</v>
          </cell>
          <cell r="G619">
            <v>541.27150391505916</v>
          </cell>
          <cell r="H619">
            <v>0</v>
          </cell>
          <cell r="I619">
            <v>1</v>
          </cell>
          <cell r="J619">
            <v>4272.3204214807129</v>
          </cell>
          <cell r="K619">
            <v>3.0262439889327508</v>
          </cell>
          <cell r="L619">
            <v>4.7454316906980765E-2</v>
          </cell>
          <cell r="M619">
            <v>1.0004745431690698</v>
          </cell>
          <cell r="N619">
            <v>4.5827660689298639</v>
          </cell>
          <cell r="O619">
            <v>1.0072073233161367</v>
          </cell>
          <cell r="P619">
            <v>11.104561767610701</v>
          </cell>
          <cell r="Q619">
            <v>8109.6088108599997</v>
          </cell>
          <cell r="R619">
            <v>548.9705148329856</v>
          </cell>
        </row>
        <row r="620">
          <cell r="A620">
            <v>44084</v>
          </cell>
          <cell r="B620" t="str">
            <v/>
          </cell>
          <cell r="C620" t="str">
            <v xml:space="preserve"> </v>
          </cell>
          <cell r="D620">
            <v>352.93599999999998</v>
          </cell>
          <cell r="E620" t="str">
            <v/>
          </cell>
          <cell r="K620" t="str">
            <v/>
          </cell>
          <cell r="L620" t="str">
            <v/>
          </cell>
          <cell r="N620">
            <v>4.5827660689298639</v>
          </cell>
        </row>
        <row r="621">
          <cell r="A621">
            <v>44104</v>
          </cell>
          <cell r="B621">
            <v>0.12845339488702923</v>
          </cell>
          <cell r="C621">
            <v>1.0012845339488703</v>
          </cell>
          <cell r="D621">
            <v>352.93599999999998</v>
          </cell>
          <cell r="E621">
            <v>0.16073322686644223</v>
          </cell>
          <cell r="F621">
            <v>1.0016073299999999</v>
          </cell>
          <cell r="G621">
            <v>542.14150706941041</v>
          </cell>
          <cell r="H621">
            <v>0</v>
          </cell>
          <cell r="I621">
            <v>1</v>
          </cell>
          <cell r="J621">
            <v>4278.7081243312277</v>
          </cell>
          <cell r="K621">
            <v>3.0300010336719891</v>
          </cell>
          <cell r="L621">
            <v>4.7454316906980765E-2</v>
          </cell>
          <cell r="M621">
            <v>1.0004745431690698</v>
          </cell>
          <cell r="N621">
            <v>4.5827660689298639</v>
          </cell>
          <cell r="O621">
            <v>1.0072073233161369</v>
          </cell>
          <cell r="P621">
            <v>11.184595934553885</v>
          </cell>
          <cell r="Q621">
            <v>8109.6088108599997</v>
          </cell>
          <cell r="R621">
            <v>549.67568609621742</v>
          </cell>
        </row>
        <row r="622">
          <cell r="A622">
            <v>44114</v>
          </cell>
          <cell r="B622" t="str">
            <v/>
          </cell>
          <cell r="C622" t="str">
            <v xml:space="preserve"> </v>
          </cell>
          <cell r="D622">
            <v>352.93599999999998</v>
          </cell>
          <cell r="E622" t="str">
            <v/>
          </cell>
          <cell r="K622" t="str">
            <v/>
          </cell>
          <cell r="L622" t="str">
            <v/>
          </cell>
          <cell r="N622">
            <v>4.5827660689298639</v>
          </cell>
        </row>
        <row r="623">
          <cell r="A623">
            <v>44135</v>
          </cell>
          <cell r="B623">
            <v>0.22529289082526827</v>
          </cell>
          <cell r="C623">
            <v>1.0022529289082527</v>
          </cell>
          <cell r="D623">
            <v>352.93599999999998</v>
          </cell>
          <cell r="E623">
            <v>0.26108788555692097</v>
          </cell>
          <cell r="F623">
            <v>1.00261088</v>
          </cell>
          <cell r="G623">
            <v>543.55697286694431</v>
          </cell>
          <cell r="H623">
            <v>0</v>
          </cell>
          <cell r="I623">
            <v>1</v>
          </cell>
          <cell r="J623">
            <v>4289.9290804148486</v>
          </cell>
          <cell r="K623">
            <v>3.0337627427361213</v>
          </cell>
          <cell r="L623">
            <v>4.7454316906980765E-2</v>
          </cell>
          <cell r="M623">
            <v>1.0004745431690698</v>
          </cell>
          <cell r="N623">
            <v>4.5827660689298639</v>
          </cell>
          <cell r="O623">
            <v>1.0072073233161367</v>
          </cell>
          <cell r="P623">
            <v>11.265206933614563</v>
          </cell>
          <cell r="Q623">
            <v>8109.6088108599997</v>
          </cell>
          <cell r="R623">
            <v>550.91406633958718</v>
          </cell>
        </row>
        <row r="624">
          <cell r="A624">
            <v>44145</v>
          </cell>
          <cell r="B624" t="str">
            <v/>
          </cell>
          <cell r="C624" t="str">
            <v xml:space="preserve"> </v>
          </cell>
          <cell r="D624">
            <v>352.93599999999998</v>
          </cell>
          <cell r="E624" t="str">
            <v/>
          </cell>
          <cell r="K624" t="str">
            <v/>
          </cell>
          <cell r="L624" t="str">
            <v/>
          </cell>
          <cell r="N624">
            <v>4.5827660689298639</v>
          </cell>
        </row>
        <row r="625">
          <cell r="A625">
            <v>44165</v>
          </cell>
          <cell r="B625">
            <v>0.33267787502022639</v>
          </cell>
          <cell r="C625">
            <v>1.0033267787502023</v>
          </cell>
          <cell r="D625">
            <v>352.93599999999998</v>
          </cell>
          <cell r="E625">
            <v>0.33668793140596193</v>
          </cell>
          <cell r="F625">
            <v>1.00336688</v>
          </cell>
          <cell r="G625">
            <v>545.38706359490288</v>
          </cell>
          <cell r="H625">
            <v>0</v>
          </cell>
          <cell r="I625">
            <v>1</v>
          </cell>
          <cell r="J625">
            <v>4306.5433739498094</v>
          </cell>
          <cell r="K625">
            <v>3.0375291219158504</v>
          </cell>
          <cell r="L625">
            <v>2.1448419655634154E-2</v>
          </cell>
          <cell r="M625">
            <v>1.0002144841965563</v>
          </cell>
          <cell r="N625">
            <v>4.5827660689298639</v>
          </cell>
          <cell r="O625">
            <v>1.0068629424949389</v>
          </cell>
          <cell r="P625">
            <v>11.342519400993547</v>
          </cell>
          <cell r="Q625">
            <v>8109.6088108599997</v>
          </cell>
          <cell r="R625">
            <v>552.74683554867329</v>
          </cell>
        </row>
        <row r="626">
          <cell r="A626">
            <v>44175</v>
          </cell>
          <cell r="B626" t="str">
            <v/>
          </cell>
          <cell r="C626" t="str">
            <v xml:space="preserve"> </v>
          </cell>
          <cell r="D626">
            <v>352.93599999999998</v>
          </cell>
          <cell r="E626" t="str">
            <v/>
          </cell>
          <cell r="K626" t="str">
            <v/>
          </cell>
          <cell r="L626" t="str">
            <v/>
          </cell>
          <cell r="N626">
            <v>4.5827660689298639</v>
          </cell>
        </row>
        <row r="627">
          <cell r="A627">
            <v>44196</v>
          </cell>
          <cell r="B627">
            <v>0.34470804417743306</v>
          </cell>
          <cell r="C627">
            <v>1.0034470804417743</v>
          </cell>
          <cell r="D627">
            <v>352.93599999999998</v>
          </cell>
          <cell r="E627">
            <v>0.33941323041592292</v>
          </cell>
          <cell r="F627">
            <v>1.00339413</v>
          </cell>
          <cell r="G627">
            <v>547.2381794457209</v>
          </cell>
          <cell r="H627">
            <v>0</v>
          </cell>
          <cell r="I627">
            <v>1</v>
          </cell>
          <cell r="J627">
            <v>4323.8253087447838</v>
          </cell>
          <cell r="K627">
            <v>3.0413001770090666</v>
          </cell>
          <cell r="L627">
            <v>7.3465725815502481E-2</v>
          </cell>
          <cell r="M627">
            <v>1.000734657258155</v>
          </cell>
          <cell r="N627">
            <v>4.5827660689298639</v>
          </cell>
          <cell r="O627">
            <v>1.0075518219271002</v>
          </cell>
          <cell r="P627">
            <v>11.42817608771453</v>
          </cell>
          <cell r="Q627">
            <v>8109.6088108599997</v>
          </cell>
          <cell r="R627">
            <v>554.65219835474579</v>
          </cell>
          <cell r="S627">
            <v>0</v>
          </cell>
          <cell r="T627">
            <v>1</v>
          </cell>
        </row>
        <row r="628">
          <cell r="A628">
            <v>44206</v>
          </cell>
          <cell r="B628" t="str">
            <v/>
          </cell>
          <cell r="C628" t="str">
            <v xml:space="preserve"> </v>
          </cell>
          <cell r="D628">
            <v>352.93599999999998</v>
          </cell>
          <cell r="E628" t="str">
            <v/>
          </cell>
          <cell r="K628" t="str">
            <v/>
          </cell>
          <cell r="L628" t="str">
            <v/>
          </cell>
          <cell r="N628">
            <v>4.5827660689298639</v>
          </cell>
        </row>
        <row r="629">
          <cell r="A629">
            <v>44227</v>
          </cell>
          <cell r="B629">
            <v>0.32882360289290258</v>
          </cell>
          <cell r="C629">
            <v>1.003288236028929</v>
          </cell>
          <cell r="D629">
            <v>352.93599999999998</v>
          </cell>
          <cell r="E629">
            <v>0.30468088457467807</v>
          </cell>
          <cell r="F629">
            <v>1.0030468100000001</v>
          </cell>
          <cell r="G629">
            <v>548.90550957158644</v>
          </cell>
          <cell r="H629">
            <v>0</v>
          </cell>
          <cell r="I629">
            <v>1</v>
          </cell>
          <cell r="J629">
            <v>4340.3768180408833</v>
          </cell>
          <cell r="K629">
            <v>3.0450759138208583</v>
          </cell>
          <cell r="L629">
            <v>2.1448419655634154E-2</v>
          </cell>
          <cell r="M629">
            <v>1.0002144841965563</v>
          </cell>
          <cell r="N629">
            <v>4.5827660689298639</v>
          </cell>
          <cell r="O629">
            <v>1.0068629424949389</v>
          </cell>
          <cell r="P629">
            <v>11.50660700302655</v>
          </cell>
          <cell r="Q629">
            <v>8109.6088108599997</v>
          </cell>
          <cell r="R629">
            <v>556.47602569690059</v>
          </cell>
        </row>
        <row r="630">
          <cell r="A630">
            <v>44237</v>
          </cell>
          <cell r="B630" t="str">
            <v/>
          </cell>
          <cell r="C630" t="str">
            <v xml:space="preserve"> </v>
          </cell>
          <cell r="D630">
            <v>352.93599999999998</v>
          </cell>
          <cell r="E630" t="str">
            <v/>
          </cell>
          <cell r="K630" t="str">
            <v/>
          </cell>
          <cell r="L630" t="str">
            <v/>
          </cell>
          <cell r="N630">
            <v>4.5827660689298639</v>
          </cell>
        </row>
        <row r="631">
          <cell r="A631">
            <v>44255</v>
          </cell>
          <cell r="B631">
            <v>0.2563954479382291</v>
          </cell>
          <cell r="C631">
            <v>1.0025639544793823</v>
          </cell>
          <cell r="D631">
            <v>352.93599999999998</v>
          </cell>
          <cell r="E631">
            <v>0.25079302204897846</v>
          </cell>
          <cell r="F631">
            <v>1.0025079299999999</v>
          </cell>
          <cell r="G631">
            <v>550.28212628723441</v>
          </cell>
          <cell r="H631">
            <v>0</v>
          </cell>
          <cell r="I631">
            <v>1</v>
          </cell>
          <cell r="J631">
            <v>4353.3312539501421</v>
          </cell>
          <cell r="K631">
            <v>3.0488563381635223</v>
          </cell>
          <cell r="L631">
            <v>-3.0546840801759512E-2</v>
          </cell>
          <cell r="M631">
            <v>0.9996945315919824</v>
          </cell>
          <cell r="N631">
            <v>4.5827660689298639</v>
          </cell>
          <cell r="O631">
            <v>1.0061745340607571</v>
          </cell>
          <cell r="P631">
            <v>11.577654939890484</v>
          </cell>
          <cell r="Q631">
            <v>8109.6088108599997</v>
          </cell>
          <cell r="R631">
            <v>557.90280489565498</v>
          </cell>
        </row>
        <row r="632">
          <cell r="A632">
            <v>44265</v>
          </cell>
          <cell r="B632" t="str">
            <v/>
          </cell>
          <cell r="C632" t="str">
            <v xml:space="preserve"> </v>
          </cell>
          <cell r="D632">
            <v>352.93599999999998</v>
          </cell>
          <cell r="E632" t="str">
            <v/>
          </cell>
          <cell r="K632" t="str">
            <v/>
          </cell>
          <cell r="L632" t="str">
            <v/>
          </cell>
          <cell r="N632">
            <v>4.5827660689298639</v>
          </cell>
        </row>
        <row r="633">
          <cell r="A633">
            <v>44286</v>
          </cell>
          <cell r="B633">
            <v>0.23958817027047719</v>
          </cell>
          <cell r="C633">
            <v>1.0023958817027048</v>
          </cell>
          <cell r="D633">
            <v>352.93599999999998</v>
          </cell>
          <cell r="E633">
            <v>0.24856768522820705</v>
          </cell>
          <cell r="F633">
            <v>1.0024856799999999</v>
          </cell>
          <cell r="G633">
            <v>551.64994983077111</v>
          </cell>
          <cell r="H633">
            <v>0</v>
          </cell>
          <cell r="I633">
            <v>1</v>
          </cell>
          <cell r="J633">
            <v>4365.4724613212247</v>
          </cell>
          <cell r="K633">
            <v>3.0526414558565707</v>
          </cell>
          <cell r="L633">
            <v>9.9482646612214509E-2</v>
          </cell>
          <cell r="M633">
            <v>1.0009948264661221</v>
          </cell>
          <cell r="N633">
            <v>4.5827660689298639</v>
          </cell>
          <cell r="O633">
            <v>1.007896438368117</v>
          </cell>
          <cell r="P633">
            <v>11.669077178570655</v>
          </cell>
          <cell r="Q633">
            <v>8109.6088108599997</v>
          </cell>
          <cell r="R633">
            <v>559.23947401779219</v>
          </cell>
        </row>
        <row r="634">
          <cell r="A634">
            <v>44296</v>
          </cell>
          <cell r="B634" t="str">
            <v/>
          </cell>
          <cell r="C634" t="str">
            <v xml:space="preserve"> </v>
          </cell>
          <cell r="D634">
            <v>352.93599999999998</v>
          </cell>
          <cell r="E634" t="str">
            <v/>
          </cell>
          <cell r="K634" t="str">
            <v/>
          </cell>
          <cell r="L634" t="str">
            <v/>
          </cell>
          <cell r="N634">
            <v>4.5827660689298639</v>
          </cell>
        </row>
        <row r="635">
          <cell r="A635">
            <v>44316</v>
          </cell>
          <cell r="B635">
            <v>0.26652671514366677</v>
          </cell>
          <cell r="C635">
            <v>1.0026652671514367</v>
          </cell>
          <cell r="D635">
            <v>352.93599999999998</v>
          </cell>
          <cell r="E635">
            <v>0.2357264601372385</v>
          </cell>
          <cell r="F635">
            <v>1.0023572599999999</v>
          </cell>
          <cell r="G635">
            <v>552.95033472985597</v>
          </cell>
          <cell r="H635">
            <v>0</v>
          </cell>
          <cell r="I635">
            <v>1</v>
          </cell>
          <cell r="J635">
            <v>4379.0167549070102</v>
          </cell>
          <cell r="K635">
            <v>3.0564312727267402</v>
          </cell>
          <cell r="L635">
            <v>2.1448419655634154E-2</v>
          </cell>
          <cell r="M635">
            <v>1.0002144841965563</v>
          </cell>
          <cell r="N635">
            <v>4.5827660689298639</v>
          </cell>
          <cell r="O635">
            <v>1.0068629424949389</v>
          </cell>
          <cell r="P635">
            <v>11.749161384216189</v>
          </cell>
          <cell r="Q635">
            <v>8109.6088108599997</v>
          </cell>
          <cell r="R635">
            <v>560.72999661767858</v>
          </cell>
        </row>
        <row r="636">
          <cell r="A636">
            <v>44326</v>
          </cell>
          <cell r="B636" t="str">
            <v/>
          </cell>
          <cell r="C636" t="str">
            <v xml:space="preserve"> </v>
          </cell>
          <cell r="D636">
            <v>352.93599999999998</v>
          </cell>
          <cell r="E636" t="str">
            <v/>
          </cell>
          <cell r="K636" t="str">
            <v/>
          </cell>
          <cell r="L636" t="str">
            <v/>
          </cell>
          <cell r="N636">
            <v>4.5827660689298639</v>
          </cell>
        </row>
        <row r="637">
          <cell r="A637">
            <v>44347</v>
          </cell>
          <cell r="B637">
            <v>0.17412595012438192</v>
          </cell>
          <cell r="C637">
            <v>1.0017412595012438</v>
          </cell>
          <cell r="D637">
            <v>352.93599999999998</v>
          </cell>
          <cell r="E637">
            <v>0.17742968218243949</v>
          </cell>
          <cell r="F637">
            <v>1.0017742999999999</v>
          </cell>
          <cell r="G637">
            <v>553.93143275139391</v>
          </cell>
          <cell r="H637">
            <v>0</v>
          </cell>
          <cell r="I637">
            <v>1</v>
          </cell>
          <cell r="J637">
            <v>4387.8922306161367</v>
          </cell>
          <cell r="K637">
            <v>3.0602257946080025</v>
          </cell>
          <cell r="L637">
            <v>4.7454316906980765E-2</v>
          </cell>
          <cell r="M637">
            <v>1.0004745431690698</v>
          </cell>
          <cell r="N637">
            <v>4.5827660689298639</v>
          </cell>
          <cell r="O637">
            <v>1.0072073233161367</v>
          </cell>
          <cell r="P637">
            <v>11.833841389005704</v>
          </cell>
          <cell r="Q637">
            <v>8109.6088108599997</v>
          </cell>
          <cell r="R637">
            <v>561.70637305192156</v>
          </cell>
        </row>
        <row r="638">
          <cell r="A638">
            <v>44357</v>
          </cell>
          <cell r="B638" t="str">
            <v/>
          </cell>
          <cell r="C638" t="str">
            <v xml:space="preserve"> </v>
          </cell>
          <cell r="D638">
            <v>352.93599999999998</v>
          </cell>
          <cell r="E638" t="str">
            <v/>
          </cell>
          <cell r="K638" t="str">
            <v/>
          </cell>
          <cell r="L638" t="str">
            <v/>
          </cell>
          <cell r="N638">
            <v>4.5827660689298639</v>
          </cell>
        </row>
        <row r="639">
          <cell r="A639">
            <v>44377</v>
          </cell>
          <cell r="B639">
            <v>0.18403714629855461</v>
          </cell>
          <cell r="C639">
            <v>1.0018403714629855</v>
          </cell>
          <cell r="D639">
            <v>352.93599999999998</v>
          </cell>
          <cell r="E639">
            <v>0.21613241212400752</v>
          </cell>
          <cell r="F639">
            <v>1.0021613199999999</v>
          </cell>
          <cell r="G639">
            <v>555.12865811851259</v>
          </cell>
          <cell r="H639">
            <v>0</v>
          </cell>
          <cell r="I639">
            <v>1</v>
          </cell>
          <cell r="J639">
            <v>4397.2919848458359</v>
          </cell>
          <cell r="K639">
            <v>3.0640250273415695</v>
          </cell>
          <cell r="L639">
            <v>4.7454316906980765E-2</v>
          </cell>
          <cell r="M639">
            <v>1.0004745431690698</v>
          </cell>
          <cell r="N639">
            <v>4.5827660689298639</v>
          </cell>
          <cell r="O639">
            <v>1.0072073233161369</v>
          </cell>
          <cell r="P639">
            <v>11.91913170996815</v>
          </cell>
          <cell r="Q639">
            <v>8109.6088108599997</v>
          </cell>
          <cell r="R639">
            <v>562.74012143146342</v>
          </cell>
        </row>
        <row r="640">
          <cell r="A640">
            <v>44387</v>
          </cell>
          <cell r="B640" t="str">
            <v/>
          </cell>
          <cell r="C640" t="str">
            <v xml:space="preserve"> </v>
          </cell>
          <cell r="D640">
            <v>352.93599999999998</v>
          </cell>
          <cell r="E640" t="str">
            <v/>
          </cell>
          <cell r="K640" t="str">
            <v/>
          </cell>
          <cell r="L640" t="str">
            <v/>
          </cell>
          <cell r="N640">
            <v>4.5827660689298639</v>
          </cell>
        </row>
        <row r="641">
          <cell r="A641">
            <v>44408</v>
          </cell>
          <cell r="B641">
            <v>0.28032294377491329</v>
          </cell>
          <cell r="C641">
            <v>1.0028032294377491</v>
          </cell>
          <cell r="D641">
            <v>352.93599999999998</v>
          </cell>
          <cell r="E641">
            <v>0.25315782976060852</v>
          </cell>
          <cell r="F641">
            <v>1.0025315800000001</v>
          </cell>
          <cell r="G641">
            <v>556.53400978178456</v>
          </cell>
          <cell r="H641">
            <v>0</v>
          </cell>
          <cell r="I641">
            <v>1</v>
          </cell>
          <cell r="J641">
            <v>4411.6413672054196</v>
          </cell>
          <cell r="K641">
            <v>3.0678289767759077</v>
          </cell>
          <cell r="L641">
            <v>7.3465725815502481E-2</v>
          </cell>
          <cell r="M641">
            <v>1.000734657258155</v>
          </cell>
          <cell r="N641">
            <v>4.5827660689298639</v>
          </cell>
          <cell r="O641">
            <v>1.0075518219271</v>
          </cell>
          <cell r="P641">
            <v>12.00914287016748</v>
          </cell>
          <cell r="Q641">
            <v>8109.6088108599997</v>
          </cell>
          <cell r="R641">
            <v>564.31761110566265</v>
          </cell>
        </row>
        <row r="642">
          <cell r="A642">
            <v>44418</v>
          </cell>
          <cell r="B642" t="str">
            <v/>
          </cell>
          <cell r="C642" t="str">
            <v xml:space="preserve"> </v>
          </cell>
          <cell r="D642">
            <v>352.93599999999998</v>
          </cell>
          <cell r="E642" t="str">
            <v/>
          </cell>
          <cell r="K642" t="str">
            <v/>
          </cell>
          <cell r="L642" t="str">
            <v/>
          </cell>
          <cell r="N642">
            <v>4.5827660689298639</v>
          </cell>
        </row>
        <row r="643">
          <cell r="A643">
            <v>44439</v>
          </cell>
          <cell r="B643">
            <v>0.19882760173199898</v>
          </cell>
          <cell r="C643">
            <v>1.00198827601732</v>
          </cell>
          <cell r="D643">
            <v>352.93599999999998</v>
          </cell>
          <cell r="E643">
            <v>0.17536953278367576</v>
          </cell>
          <cell r="F643">
            <v>1.0017537000000001</v>
          </cell>
          <cell r="G643">
            <v>557.5100008745211</v>
          </cell>
          <cell r="H643">
            <v>0</v>
          </cell>
          <cell r="I643">
            <v>1</v>
          </cell>
          <cell r="J643">
            <v>4421.8516362325372</v>
          </cell>
          <cell r="K643">
            <v>3.0716376487667421</v>
          </cell>
          <cell r="L643">
            <v>7.3465725815502481E-2</v>
          </cell>
          <cell r="M643">
            <v>1.000734657258155</v>
          </cell>
          <cell r="N643">
            <v>4.5827660689298639</v>
          </cell>
          <cell r="O643">
            <v>1.0075518219271</v>
          </cell>
          <cell r="P643">
            <v>12.099833778620088</v>
          </cell>
          <cell r="Q643">
            <v>8109.6088108599997</v>
          </cell>
          <cell r="R643">
            <v>565.43963027797531</v>
          </cell>
        </row>
        <row r="644">
          <cell r="A644">
            <v>44449</v>
          </cell>
          <cell r="B644" t="str">
            <v/>
          </cell>
          <cell r="C644" t="str">
            <v xml:space="preserve"> </v>
          </cell>
          <cell r="D644">
            <v>352.93599999999998</v>
          </cell>
          <cell r="E644" t="str">
            <v/>
          </cell>
          <cell r="K644" t="str">
            <v/>
          </cell>
          <cell r="L644" t="str">
            <v/>
          </cell>
          <cell r="N644">
            <v>4.5827660689298639</v>
          </cell>
        </row>
        <row r="645">
          <cell r="A645">
            <v>44469</v>
          </cell>
          <cell r="B645">
            <v>0.12845339488702923</v>
          </cell>
          <cell r="C645">
            <v>1.0012845339488703</v>
          </cell>
          <cell r="D645">
            <v>352.93599999999998</v>
          </cell>
          <cell r="E645">
            <v>0.16073322686644223</v>
          </cell>
          <cell r="F645">
            <v>1.0016073299999999</v>
          </cell>
          <cell r="G645">
            <v>558.40610468902992</v>
          </cell>
          <cell r="H645">
            <v>0</v>
          </cell>
          <cell r="I645">
            <v>1</v>
          </cell>
          <cell r="J645">
            <v>4428.4629086828209</v>
          </cell>
          <cell r="K645">
            <v>3.0754510491770697</v>
          </cell>
          <cell r="L645">
            <v>4.7454316906980765E-2</v>
          </cell>
          <cell r="M645">
            <v>1.0004745431690698</v>
          </cell>
          <cell r="N645">
            <v>4.5827660689298639</v>
          </cell>
          <cell r="O645">
            <v>1.0072073233161369</v>
          </cell>
          <cell r="P645">
            <v>12.187041192734117</v>
          </cell>
          <cell r="Q645">
            <v>8109.6088108599997</v>
          </cell>
          <cell r="R645">
            <v>566.16595667910406</v>
          </cell>
        </row>
        <row r="646">
          <cell r="A646">
            <v>44479</v>
          </cell>
          <cell r="B646" t="str">
            <v/>
          </cell>
          <cell r="C646" t="str">
            <v xml:space="preserve"> </v>
          </cell>
          <cell r="D646">
            <v>352.93599999999998</v>
          </cell>
          <cell r="E646" t="str">
            <v/>
          </cell>
          <cell r="K646" t="str">
            <v/>
          </cell>
          <cell r="L646" t="str">
            <v/>
          </cell>
          <cell r="N646">
            <v>4.5827660689298639</v>
          </cell>
        </row>
        <row r="647">
          <cell r="A647">
            <v>44500</v>
          </cell>
          <cell r="B647">
            <v>0.22529289082526827</v>
          </cell>
          <cell r="C647">
            <v>1.0022529289082527</v>
          </cell>
          <cell r="D647">
            <v>352.93599999999998</v>
          </cell>
          <cell r="E647">
            <v>0.26108788555692097</v>
          </cell>
          <cell r="F647">
            <v>1.00261088</v>
          </cell>
          <cell r="G647">
            <v>559.86403538058323</v>
          </cell>
          <cell r="H647">
            <v>0</v>
          </cell>
          <cell r="I647">
            <v>1</v>
          </cell>
          <cell r="J647">
            <v>4440.0765982293688</v>
          </cell>
          <cell r="K647">
            <v>3.0792691838771642</v>
          </cell>
          <cell r="L647">
            <v>2.1448419655634154E-2</v>
          </cell>
          <cell r="M647">
            <v>1.0002144841965563</v>
          </cell>
          <cell r="N647">
            <v>4.5827660689298639</v>
          </cell>
          <cell r="O647">
            <v>1.0068629424949389</v>
          </cell>
          <cell r="P647">
            <v>12.270680155623303</v>
          </cell>
          <cell r="Q647">
            <v>8109.6088108599997</v>
          </cell>
          <cell r="R647">
            <v>567.44148832977498</v>
          </cell>
        </row>
        <row r="648">
          <cell r="A648">
            <v>44510</v>
          </cell>
          <cell r="B648" t="str">
            <v/>
          </cell>
          <cell r="C648" t="str">
            <v xml:space="preserve"> </v>
          </cell>
          <cell r="D648">
            <v>352.93599999999998</v>
          </cell>
          <cell r="E648" t="str">
            <v/>
          </cell>
          <cell r="K648" t="str">
            <v/>
          </cell>
          <cell r="L648" t="str">
            <v/>
          </cell>
          <cell r="N648">
            <v>4.5827660689298639</v>
          </cell>
        </row>
        <row r="649">
          <cell r="A649">
            <v>44530</v>
          </cell>
          <cell r="B649">
            <v>0.33267787502022639</v>
          </cell>
          <cell r="C649">
            <v>1.0033267787502023</v>
          </cell>
          <cell r="D649">
            <v>352.93599999999998</v>
          </cell>
          <cell r="E649">
            <v>0.33668793140596193</v>
          </cell>
          <cell r="F649">
            <v>1.00336688</v>
          </cell>
          <cell r="G649">
            <v>561.74903001999201</v>
          </cell>
          <cell r="H649">
            <v>0</v>
          </cell>
          <cell r="I649">
            <v>1</v>
          </cell>
          <cell r="J649">
            <v>4457.2723920380531</v>
          </cell>
          <cell r="K649">
            <v>3.0830920587445894</v>
          </cell>
          <cell r="L649">
            <v>2.1448419655634154E-2</v>
          </cell>
          <cell r="M649">
            <v>1.0002144841965563</v>
          </cell>
          <cell r="N649">
            <v>4.5827660689298639</v>
          </cell>
          <cell r="O649">
            <v>1.0068629424949389</v>
          </cell>
          <cell r="P649">
            <v>12.354893127905134</v>
          </cell>
          <cell r="Q649">
            <v>8109.6088108599997</v>
          </cell>
          <cell r="R649">
            <v>569.32924061513359</v>
          </cell>
        </row>
        <row r="650">
          <cell r="A650">
            <v>44540</v>
          </cell>
          <cell r="B650" t="str">
            <v/>
          </cell>
          <cell r="C650" t="str">
            <v xml:space="preserve"> </v>
          </cell>
          <cell r="D650">
            <v>352.93599999999998</v>
          </cell>
          <cell r="E650" t="str">
            <v/>
          </cell>
          <cell r="K650" t="str">
            <v/>
          </cell>
          <cell r="L650" t="str">
            <v/>
          </cell>
          <cell r="N650">
            <v>4.5827660689298639</v>
          </cell>
        </row>
        <row r="651">
          <cell r="A651">
            <v>44561</v>
          </cell>
          <cell r="B651">
            <v>0.34470804417743306</v>
          </cell>
          <cell r="C651">
            <v>1.0034470804417743</v>
          </cell>
          <cell r="D651">
            <v>352.93599999999998</v>
          </cell>
          <cell r="E651">
            <v>0.33941323041592292</v>
          </cell>
          <cell r="F651">
            <v>1.00339413</v>
          </cell>
          <cell r="G651">
            <v>563.65568054961307</v>
          </cell>
          <cell r="H651">
            <v>0</v>
          </cell>
          <cell r="I651">
            <v>1</v>
          </cell>
          <cell r="J651">
            <v>4475.1591945508517</v>
          </cell>
          <cell r="K651">
            <v>3.0869196796642031</v>
          </cell>
          <cell r="L651">
            <v>9.9482646612214509E-2</v>
          </cell>
          <cell r="M651">
            <v>1.0009948264661221</v>
          </cell>
          <cell r="N651">
            <v>4.5827660689298639</v>
          </cell>
          <cell r="O651">
            <v>1.0078964383681173</v>
          </cell>
          <cell r="P651">
            <v>12.452452780034312</v>
          </cell>
          <cell r="Q651">
            <v>8109.6088108599997</v>
          </cell>
          <cell r="R651">
            <v>571.29176430538826</v>
          </cell>
          <cell r="S651">
            <v>0</v>
          </cell>
          <cell r="T651">
            <v>1</v>
          </cell>
        </row>
        <row r="652">
          <cell r="A652">
            <v>44571</v>
          </cell>
          <cell r="B652" t="str">
            <v/>
          </cell>
          <cell r="C652" t="str">
            <v xml:space="preserve"> </v>
          </cell>
          <cell r="D652">
            <v>352.93599999999998</v>
          </cell>
          <cell r="E652" t="str">
            <v/>
          </cell>
          <cell r="K652" t="str">
            <v/>
          </cell>
          <cell r="L652" t="str">
            <v/>
          </cell>
          <cell r="N652">
            <v>4.5827660689298639</v>
          </cell>
        </row>
        <row r="653">
          <cell r="A653">
            <v>44592</v>
          </cell>
          <cell r="B653">
            <v>0.32882360289290258</v>
          </cell>
          <cell r="C653">
            <v>1.003288236028929</v>
          </cell>
          <cell r="D653">
            <v>352.93599999999998</v>
          </cell>
          <cell r="E653">
            <v>0.30468088457467807</v>
          </cell>
          <cell r="F653">
            <v>1.0030468100000001</v>
          </cell>
          <cell r="G653">
            <v>565.37303166306697</v>
          </cell>
          <cell r="H653">
            <v>0</v>
          </cell>
          <cell r="I653">
            <v>1</v>
          </cell>
          <cell r="J653">
            <v>4489.8745742495666</v>
          </cell>
          <cell r="K653">
            <v>3.0907520525281718</v>
          </cell>
          <cell r="L653">
            <v>4.7454316906980765E-2</v>
          </cell>
          <cell r="M653">
            <v>1.0004745431690698</v>
          </cell>
          <cell r="N653">
            <v>4.5827660689298639</v>
          </cell>
          <cell r="O653">
            <v>1.0072073233161367</v>
          </cell>
          <cell r="P653">
            <v>12.542201633298944</v>
          </cell>
          <cell r="Q653">
            <v>8109.6088108599997</v>
          </cell>
          <cell r="R653">
            <v>573.17030646780768</v>
          </cell>
        </row>
        <row r="654">
          <cell r="A654">
            <v>44602</v>
          </cell>
          <cell r="B654" t="str">
            <v/>
          </cell>
          <cell r="C654" t="str">
            <v xml:space="preserve"> </v>
          </cell>
          <cell r="D654">
            <v>352.93599999999998</v>
          </cell>
          <cell r="E654" t="str">
            <v/>
          </cell>
          <cell r="K654" t="str">
            <v/>
          </cell>
          <cell r="L654" t="str">
            <v/>
          </cell>
          <cell r="N654">
            <v>4.5827660689298639</v>
          </cell>
        </row>
        <row r="655">
          <cell r="A655">
            <v>44620</v>
          </cell>
          <cell r="B655">
            <v>0.2563954479382291</v>
          </cell>
          <cell r="C655">
            <v>1.0025639544793823</v>
          </cell>
          <cell r="D655">
            <v>352.93599999999998</v>
          </cell>
          <cell r="E655">
            <v>0.25079302204897846</v>
          </cell>
          <cell r="F655">
            <v>1.0025079299999999</v>
          </cell>
          <cell r="G655">
            <v>566.79094777502473</v>
          </cell>
          <cell r="H655">
            <v>0</v>
          </cell>
          <cell r="I655">
            <v>1</v>
          </cell>
          <cell r="J655">
            <v>4501.3864082760783</v>
          </cell>
          <cell r="K655">
            <v>3.0945891832359758</v>
          </cell>
          <cell r="L655">
            <v>-4.5519661698967262E-3</v>
          </cell>
          <cell r="M655">
            <v>0.99995448033830103</v>
          </cell>
          <cell r="N655">
            <v>4.5827660689298639</v>
          </cell>
          <cell r="O655">
            <v>1.0065186794232326</v>
          </cell>
          <cell r="P655">
            <v>12.623960225007965</v>
          </cell>
          <cell r="Q655">
            <v>8109.6088108599997</v>
          </cell>
          <cell r="R655">
            <v>574.63988904252471</v>
          </cell>
        </row>
        <row r="656">
          <cell r="A656">
            <v>44630</v>
          </cell>
          <cell r="B656" t="str">
            <v/>
          </cell>
          <cell r="C656" t="str">
            <v xml:space="preserve"> </v>
          </cell>
          <cell r="D656">
            <v>352.93599999999998</v>
          </cell>
          <cell r="E656" t="str">
            <v/>
          </cell>
          <cell r="K656" t="str">
            <v/>
          </cell>
          <cell r="L656" t="str">
            <v/>
          </cell>
          <cell r="N656">
            <v>4.5827660689298639</v>
          </cell>
        </row>
        <row r="657">
          <cell r="A657">
            <v>44651</v>
          </cell>
          <cell r="B657">
            <v>0.23958817027047719</v>
          </cell>
          <cell r="C657">
            <v>1.0023958817027048</v>
          </cell>
          <cell r="D657">
            <v>352.93599999999998</v>
          </cell>
          <cell r="E657">
            <v>0.24856768522820705</v>
          </cell>
          <cell r="F657">
            <v>1.0024856799999999</v>
          </cell>
          <cell r="G657">
            <v>568.19980691399212</v>
          </cell>
          <cell r="H657">
            <v>0</v>
          </cell>
          <cell r="I657">
            <v>1</v>
          </cell>
          <cell r="J657">
            <v>4512.1711976084707</v>
          </cell>
          <cell r="K657">
            <v>3.0984310776944199</v>
          </cell>
          <cell r="L657">
            <v>7.3465725815502481E-2</v>
          </cell>
          <cell r="M657">
            <v>1.000734657258155</v>
          </cell>
          <cell r="N657">
            <v>4.5827660689298639</v>
          </cell>
          <cell r="O657">
            <v>1.0075518219271</v>
          </cell>
          <cell r="P657">
            <v>12.719294124642019</v>
          </cell>
          <cell r="Q657">
            <v>8109.6088108599997</v>
          </cell>
          <cell r="R657">
            <v>576.01665823832604</v>
          </cell>
        </row>
        <row r="658">
          <cell r="A658">
            <v>44661</v>
          </cell>
          <cell r="B658" t="str">
            <v/>
          </cell>
          <cell r="C658" t="str">
            <v xml:space="preserve"> </v>
          </cell>
          <cell r="D658">
            <v>352.93599999999998</v>
          </cell>
          <cell r="E658" t="str">
            <v/>
          </cell>
          <cell r="K658" t="str">
            <v/>
          </cell>
          <cell r="L658" t="str">
            <v/>
          </cell>
          <cell r="N658">
            <v>4.5827660689298639</v>
          </cell>
        </row>
        <row r="659">
          <cell r="A659">
            <v>44681</v>
          </cell>
          <cell r="B659">
            <v>0.26652671514366677</v>
          </cell>
          <cell r="C659">
            <v>1.0026652671514367</v>
          </cell>
          <cell r="D659">
            <v>352.93599999999998</v>
          </cell>
          <cell r="E659">
            <v>0.2357264601372385</v>
          </cell>
          <cell r="F659">
            <v>1.0023572599999999</v>
          </cell>
          <cell r="G659">
            <v>569.539204205337</v>
          </cell>
          <cell r="H659">
            <v>0</v>
          </cell>
          <cell r="I659">
            <v>1</v>
          </cell>
          <cell r="J659">
            <v>4524.1973392831151</v>
          </cell>
          <cell r="K659">
            <v>3.1022777418176424</v>
          </cell>
          <cell r="L659">
            <v>-4.5519661698967262E-3</v>
          </cell>
          <cell r="M659">
            <v>0.99995448033830103</v>
          </cell>
          <cell r="N659">
            <v>4.5827660689298639</v>
          </cell>
          <cell r="O659">
            <v>1.0065186794232324</v>
          </cell>
          <cell r="P659">
            <v>12.802207125530364</v>
          </cell>
          <cell r="Q659">
            <v>8109.6088108599997</v>
          </cell>
          <cell r="R659">
            <v>577.55189651620901</v>
          </cell>
        </row>
        <row r="660">
          <cell r="A660">
            <v>44691</v>
          </cell>
          <cell r="B660" t="str">
            <v/>
          </cell>
          <cell r="C660" t="str">
            <v xml:space="preserve"> </v>
          </cell>
          <cell r="D660">
            <v>352.93599999999998</v>
          </cell>
          <cell r="E660" t="str">
            <v/>
          </cell>
          <cell r="K660" t="str">
            <v/>
          </cell>
          <cell r="L660" t="str">
            <v/>
          </cell>
          <cell r="N660">
            <v>4.5827660689298639</v>
          </cell>
        </row>
        <row r="661">
          <cell r="A661">
            <v>44712</v>
          </cell>
          <cell r="B661">
            <v>0.17412595012438192</v>
          </cell>
          <cell r="C661">
            <v>1.0017412595012438</v>
          </cell>
          <cell r="D661">
            <v>352.93599999999998</v>
          </cell>
          <cell r="E661">
            <v>0.17742968218243949</v>
          </cell>
          <cell r="F661">
            <v>1.0017742999999999</v>
          </cell>
          <cell r="G661">
            <v>570.54973580526291</v>
          </cell>
          <cell r="H661">
            <v>0</v>
          </cell>
          <cell r="I661">
            <v>1</v>
          </cell>
          <cell r="J661">
            <v>4532.075140885644</v>
          </cell>
          <cell r="K661">
            <v>3.1061291815271228</v>
          </cell>
          <cell r="L661">
            <v>7.3465725815502481E-2</v>
          </cell>
          <cell r="M661">
            <v>1.000734657258155</v>
          </cell>
          <cell r="N661">
            <v>4.5827660689298639</v>
          </cell>
          <cell r="O661">
            <v>1.0075518219271002</v>
          </cell>
          <cell r="P661">
            <v>12.898887114016222</v>
          </cell>
          <cell r="Q661">
            <v>8109.6088108599997</v>
          </cell>
          <cell r="R661">
            <v>578.55756424347931</v>
          </cell>
        </row>
        <row r="662">
          <cell r="A662">
            <v>44722</v>
          </cell>
          <cell r="B662" t="str">
            <v/>
          </cell>
          <cell r="C662" t="str">
            <v xml:space="preserve"> </v>
          </cell>
          <cell r="D662">
            <v>352.93599999999998</v>
          </cell>
          <cell r="E662" t="str">
            <v/>
          </cell>
          <cell r="K662" t="str">
            <v/>
          </cell>
          <cell r="L662" t="str">
            <v/>
          </cell>
          <cell r="N662">
            <v>4.5827660689298639</v>
          </cell>
        </row>
        <row r="663">
          <cell r="A663">
            <v>44742</v>
          </cell>
          <cell r="B663">
            <v>0.18403714629855461</v>
          </cell>
          <cell r="C663">
            <v>1.0018403714629855</v>
          </cell>
          <cell r="D663">
            <v>352.93599999999998</v>
          </cell>
          <cell r="E663">
            <v>0.21613241212400752</v>
          </cell>
          <cell r="F663">
            <v>1.0021613199999999</v>
          </cell>
          <cell r="G663">
            <v>571.78287871162604</v>
          </cell>
          <cell r="H663">
            <v>0</v>
          </cell>
          <cell r="I663">
            <v>1</v>
          </cell>
          <cell r="J663">
            <v>4540.4158426430358</v>
          </cell>
          <cell r="K663">
            <v>3.1099854027516933</v>
          </cell>
          <cell r="L663">
            <v>4.7454316906980765E-2</v>
          </cell>
          <cell r="M663">
            <v>1.0004745431690698</v>
          </cell>
          <cell r="N663">
            <v>4.5827660689298639</v>
          </cell>
          <cell r="O663">
            <v>1.0072073233161369</v>
          </cell>
          <cell r="P663">
            <v>12.991853563865289</v>
          </cell>
          <cell r="Q663">
            <v>8109.6088108599997</v>
          </cell>
          <cell r="R663">
            <v>579.6223250744074</v>
          </cell>
        </row>
        <row r="664">
          <cell r="A664">
            <v>44752</v>
          </cell>
          <cell r="B664" t="str">
            <v/>
          </cell>
          <cell r="C664" t="str">
            <v xml:space="preserve"> </v>
          </cell>
          <cell r="D664">
            <v>352.93599999999998</v>
          </cell>
          <cell r="E664" t="str">
            <v/>
          </cell>
          <cell r="K664" t="str">
            <v/>
          </cell>
          <cell r="L664" t="str">
            <v/>
          </cell>
          <cell r="N664">
            <v>4.5827660689298639</v>
          </cell>
        </row>
        <row r="665">
          <cell r="A665">
            <v>44773</v>
          </cell>
          <cell r="B665">
            <v>0.28032294377491329</v>
          </cell>
          <cell r="C665">
            <v>1.0028032294377491</v>
          </cell>
          <cell r="D665">
            <v>352.93599999999998</v>
          </cell>
          <cell r="E665">
            <v>0.25315782976060852</v>
          </cell>
          <cell r="F665">
            <v>1.0025315800000001</v>
          </cell>
          <cell r="G665">
            <v>573.23039183831509</v>
          </cell>
          <cell r="H665">
            <v>0</v>
          </cell>
          <cell r="I665">
            <v>1</v>
          </cell>
          <cell r="J665">
            <v>4553.1436699927553</v>
          </cell>
          <cell r="K665">
            <v>3.1138464114275468</v>
          </cell>
          <cell r="L665">
            <v>4.7454316906980765E-2</v>
          </cell>
          <cell r="M665">
            <v>1.0004745431690698</v>
          </cell>
          <cell r="N665">
            <v>4.5827660689298639</v>
          </cell>
          <cell r="O665">
            <v>1.0072073233161367</v>
          </cell>
          <cell r="P665">
            <v>13.08549005297597</v>
          </cell>
          <cell r="Q665">
            <v>8109.6088108599997</v>
          </cell>
          <cell r="R665">
            <v>581.24713943883262</v>
          </cell>
        </row>
        <row r="666">
          <cell r="A666">
            <v>44783</v>
          </cell>
          <cell r="B666" t="str">
            <v/>
          </cell>
          <cell r="C666" t="str">
            <v xml:space="preserve"> </v>
          </cell>
          <cell r="D666">
            <v>352.93599999999998</v>
          </cell>
          <cell r="E666" t="str">
            <v/>
          </cell>
          <cell r="K666" t="str">
            <v/>
          </cell>
          <cell r="L666" t="str">
            <v/>
          </cell>
          <cell r="N666">
            <v>4.5827660689298639</v>
          </cell>
        </row>
        <row r="667">
          <cell r="A667">
            <v>44804</v>
          </cell>
          <cell r="B667">
            <v>0.19882760173199898</v>
          </cell>
          <cell r="C667">
            <v>1.00198827601732</v>
          </cell>
          <cell r="D667">
            <v>352.93599999999998</v>
          </cell>
          <cell r="E667">
            <v>0.17536953278367576</v>
          </cell>
          <cell r="F667">
            <v>1.0017537000000001</v>
          </cell>
          <cell r="G667">
            <v>574.23566329825599</v>
          </cell>
          <cell r="H667">
            <v>0</v>
          </cell>
          <cell r="I667">
            <v>1</v>
          </cell>
          <cell r="J667">
            <v>4562.1965763552143</v>
          </cell>
          <cell r="K667">
            <v>3.1177122134982445</v>
          </cell>
          <cell r="L667">
            <v>9.9482646612214509E-2</v>
          </cell>
          <cell r="M667">
            <v>1.0009948264661221</v>
          </cell>
          <cell r="N667">
            <v>4.5827660689298639</v>
          </cell>
          <cell r="O667">
            <v>1.007896438368117</v>
          </cell>
          <cell r="P667">
            <v>13.188818818695903</v>
          </cell>
          <cell r="Q667">
            <v>8109.6088108599997</v>
          </cell>
          <cell r="R667">
            <v>582.40281918631467</v>
          </cell>
        </row>
        <row r="668">
          <cell r="A668">
            <v>44814</v>
          </cell>
          <cell r="B668" t="str">
            <v/>
          </cell>
          <cell r="C668" t="str">
            <v xml:space="preserve"> </v>
          </cell>
          <cell r="D668">
            <v>352.93599999999998</v>
          </cell>
          <cell r="E668" t="str">
            <v/>
          </cell>
          <cell r="K668" t="str">
            <v/>
          </cell>
          <cell r="L668" t="str">
            <v/>
          </cell>
          <cell r="N668">
            <v>4.5827660689298639</v>
          </cell>
        </row>
        <row r="669">
          <cell r="A669">
            <v>44834</v>
          </cell>
          <cell r="B669">
            <v>0.12845339488702923</v>
          </cell>
          <cell r="C669">
            <v>1.0012845339488703</v>
          </cell>
          <cell r="D669">
            <v>352.93599999999998</v>
          </cell>
          <cell r="E669">
            <v>0.16073322686644223</v>
          </cell>
          <cell r="F669">
            <v>1.0016073299999999</v>
          </cell>
          <cell r="G669">
            <v>575.1586508096932</v>
          </cell>
          <cell r="H669">
            <v>0</v>
          </cell>
          <cell r="I669">
            <v>1</v>
          </cell>
          <cell r="J669">
            <v>4568.0568727389627</v>
          </cell>
          <cell r="K669">
            <v>3.1215828149147264</v>
          </cell>
          <cell r="L669">
            <v>4.7454316906980765E-2</v>
          </cell>
          <cell r="M669">
            <v>1.0004745431690698</v>
          </cell>
          <cell r="N669">
            <v>4.5827660689298639</v>
          </cell>
          <cell r="O669">
            <v>1.0072073233161369</v>
          </cell>
          <cell r="P669">
            <v>13.283874900080196</v>
          </cell>
          <cell r="Q669">
            <v>8109.6088108599997</v>
          </cell>
          <cell r="R669">
            <v>583.15093537947723</v>
          </cell>
        </row>
        <row r="670">
          <cell r="A670">
            <v>44844</v>
          </cell>
          <cell r="B670" t="str">
            <v/>
          </cell>
          <cell r="C670" t="str">
            <v xml:space="preserve"> </v>
          </cell>
          <cell r="D670">
            <v>352.93599999999998</v>
          </cell>
          <cell r="E670" t="str">
            <v/>
          </cell>
          <cell r="K670" t="str">
            <v/>
          </cell>
          <cell r="L670" t="str">
            <v/>
          </cell>
          <cell r="N670">
            <v>4.5827660689298639</v>
          </cell>
        </row>
        <row r="671">
          <cell r="A671">
            <v>44865</v>
          </cell>
          <cell r="B671">
            <v>0.22529289082526827</v>
          </cell>
          <cell r="C671">
            <v>1.0022529289082527</v>
          </cell>
          <cell r="D671">
            <v>352.93599999999998</v>
          </cell>
          <cell r="E671">
            <v>0.26108788555692097</v>
          </cell>
          <cell r="F671">
            <v>1.00261088</v>
          </cell>
          <cell r="G671">
            <v>576.66032036969</v>
          </cell>
          <cell r="H671">
            <v>0</v>
          </cell>
          <cell r="I671">
            <v>1</v>
          </cell>
          <cell r="J671">
            <v>4578.3483801220991</v>
          </cell>
          <cell r="K671">
            <v>3.1254582216353222</v>
          </cell>
          <cell r="L671">
            <v>2.1448419655634154E-2</v>
          </cell>
          <cell r="M671">
            <v>1.0002144841965563</v>
          </cell>
          <cell r="N671">
            <v>4.5827660689298639</v>
          </cell>
          <cell r="O671">
            <v>1.0068629424949389</v>
          </cell>
          <cell r="P671">
            <v>13.375041369629409</v>
          </cell>
          <cell r="Q671">
            <v>8109.6088108599997</v>
          </cell>
          <cell r="R671">
            <v>584.46473297966827</v>
          </cell>
        </row>
        <row r="672">
          <cell r="A672">
            <v>44875</v>
          </cell>
          <cell r="B672" t="str">
            <v/>
          </cell>
          <cell r="C672" t="str">
            <v xml:space="preserve"> </v>
          </cell>
          <cell r="D672">
            <v>352.93599999999998</v>
          </cell>
          <cell r="E672" t="str">
            <v/>
          </cell>
          <cell r="K672" t="str">
            <v/>
          </cell>
          <cell r="L672" t="str">
            <v/>
          </cell>
          <cell r="N672">
            <v>4.5827660689298639</v>
          </cell>
        </row>
        <row r="673">
          <cell r="A673">
            <v>44895</v>
          </cell>
          <cell r="B673">
            <v>0.33267787502022639</v>
          </cell>
          <cell r="C673">
            <v>1.0033267787502023</v>
          </cell>
          <cell r="D673">
            <v>352.93599999999998</v>
          </cell>
          <cell r="E673">
            <v>0.33668793140596193</v>
          </cell>
          <cell r="F673">
            <v>1.00336688</v>
          </cell>
          <cell r="G673">
            <v>578.60186607358162</v>
          </cell>
          <cell r="H673">
            <v>0</v>
          </cell>
          <cell r="I673">
            <v>1</v>
          </cell>
          <cell r="J673">
            <v>4593.579532224112</v>
          </cell>
          <cell r="K673">
            <v>3.1293384396257586</v>
          </cell>
          <cell r="L673">
            <v>2.1448419655634154E-2</v>
          </cell>
          <cell r="M673">
            <v>1.0002144841965563</v>
          </cell>
          <cell r="N673">
            <v>4.5827660689298639</v>
          </cell>
          <cell r="O673">
            <v>1.0068629424949389</v>
          </cell>
          <cell r="P673">
            <v>13.466833509416604</v>
          </cell>
          <cell r="Q673">
            <v>8109.6088108599997</v>
          </cell>
          <cell r="R673">
            <v>586.40911783358763</v>
          </cell>
        </row>
        <row r="674">
          <cell r="A674">
            <v>44905</v>
          </cell>
          <cell r="B674" t="str">
            <v/>
          </cell>
          <cell r="C674" t="str">
            <v xml:space="preserve"> </v>
          </cell>
          <cell r="D674">
            <v>352.93599999999998</v>
          </cell>
          <cell r="E674" t="str">
            <v/>
          </cell>
          <cell r="K674" t="str">
            <v/>
          </cell>
          <cell r="L674" t="str">
            <v/>
          </cell>
          <cell r="N674">
            <v>4.5827660689298639</v>
          </cell>
        </row>
        <row r="675">
          <cell r="A675">
            <v>44926</v>
          </cell>
          <cell r="B675">
            <v>0.34470804417743306</v>
          </cell>
          <cell r="C675">
            <v>1.0034470804417743</v>
          </cell>
          <cell r="D675">
            <v>352.93599999999998</v>
          </cell>
          <cell r="E675">
            <v>0.33941323041592292</v>
          </cell>
          <cell r="F675">
            <v>1.00339413</v>
          </cell>
          <cell r="G675">
            <v>580.56571735846876</v>
          </cell>
          <cell r="H675">
            <v>0</v>
          </cell>
          <cell r="I675">
            <v>1</v>
          </cell>
          <cell r="J675">
            <v>4609.4139703873761</v>
          </cell>
          <cell r="K675">
            <v>3.1332234748591667</v>
          </cell>
          <cell r="L675">
            <v>7.3465725815502481E-2</v>
          </cell>
          <cell r="M675">
            <v>1.000734657258155</v>
          </cell>
          <cell r="N675">
            <v>4.5827660689298639</v>
          </cell>
          <cell r="O675">
            <v>1.0075518219271002</v>
          </cell>
          <cell r="P675">
            <v>13.568532638001624</v>
          </cell>
          <cell r="Q675">
            <v>8109.6088108599997</v>
          </cell>
          <cell r="R675">
            <v>588.43051723454994</v>
          </cell>
          <cell r="S675">
            <v>0</v>
          </cell>
          <cell r="T675">
            <v>1</v>
          </cell>
        </row>
        <row r="676">
          <cell r="A676">
            <v>44936</v>
          </cell>
          <cell r="B676" t="str">
            <v/>
          </cell>
          <cell r="C676" t="str">
            <v xml:space="preserve"> </v>
          </cell>
          <cell r="D676">
            <v>352.93599999999998</v>
          </cell>
          <cell r="E676" t="str">
            <v/>
          </cell>
          <cell r="K676" t="str">
            <v/>
          </cell>
          <cell r="L676" t="str">
            <v/>
          </cell>
          <cell r="N676">
            <v>4.5827660689298639</v>
          </cell>
        </row>
        <row r="677">
          <cell r="A677">
            <v>44957</v>
          </cell>
          <cell r="B677">
            <v>0.32882360289290258</v>
          </cell>
          <cell r="C677">
            <v>1.003288236028929</v>
          </cell>
          <cell r="D677">
            <v>352.93599999999998</v>
          </cell>
          <cell r="E677">
            <v>0.30468088457467807</v>
          </cell>
          <cell r="F677">
            <v>1.0030468100000001</v>
          </cell>
          <cell r="G677">
            <v>582.33459012165383</v>
          </cell>
          <cell r="H677">
            <v>0</v>
          </cell>
          <cell r="I677">
            <v>1</v>
          </cell>
          <cell r="J677">
            <v>4624.5708114770523</v>
          </cell>
          <cell r="K677">
            <v>3.137113333316095</v>
          </cell>
          <cell r="L677">
            <v>7.3465725815502481E-2</v>
          </cell>
          <cell r="M677">
            <v>1.000734657258155</v>
          </cell>
          <cell r="N677">
            <v>4.5827660689298639</v>
          </cell>
          <cell r="O677">
            <v>1.0075518219271</v>
          </cell>
          <cell r="P677">
            <v>13.670999780295856</v>
          </cell>
          <cell r="Q677">
            <v>8109.6088108599997</v>
          </cell>
          <cell r="R677">
            <v>590.36541566184189</v>
          </cell>
        </row>
        <row r="678">
          <cell r="A678">
            <v>44967</v>
          </cell>
          <cell r="B678" t="str">
            <v/>
          </cell>
          <cell r="C678" t="str">
            <v xml:space="preserve"> </v>
          </cell>
          <cell r="D678">
            <v>352.93599999999998</v>
          </cell>
          <cell r="E678" t="str">
            <v/>
          </cell>
          <cell r="K678" t="str">
            <v/>
          </cell>
          <cell r="L678" t="str">
            <v/>
          </cell>
          <cell r="N678">
            <v>4.5827660689298639</v>
          </cell>
        </row>
        <row r="679">
          <cell r="A679">
            <v>44985</v>
          </cell>
          <cell r="B679">
            <v>0.2563954479382291</v>
          </cell>
          <cell r="C679">
            <v>1.0025639544793823</v>
          </cell>
          <cell r="D679">
            <v>352.93599999999998</v>
          </cell>
          <cell r="E679">
            <v>0.25079302204897846</v>
          </cell>
          <cell r="F679">
            <v>1.0025079299999999</v>
          </cell>
          <cell r="G679">
            <v>583.79504463865646</v>
          </cell>
          <cell r="H679">
            <v>0</v>
          </cell>
          <cell r="I679">
            <v>1</v>
          </cell>
          <cell r="J679">
            <v>4636.428000524359</v>
          </cell>
          <cell r="K679">
            <v>3.1410080209845161</v>
          </cell>
          <cell r="L679">
            <v>-3.0546840801759512E-2</v>
          </cell>
          <cell r="M679">
            <v>0.9996945315919824</v>
          </cell>
          <cell r="N679">
            <v>4.5827660689298639</v>
          </cell>
          <cell r="O679">
            <v>1.0061745340607571</v>
          </cell>
          <cell r="P679">
            <v>13.755411834083896</v>
          </cell>
          <cell r="Q679">
            <v>8109.6088108599997</v>
          </cell>
          <cell r="R679">
            <v>591.87908571380046</v>
          </cell>
        </row>
        <row r="680">
          <cell r="A680">
            <v>44995</v>
          </cell>
          <cell r="B680" t="str">
            <v/>
          </cell>
          <cell r="C680" t="str">
            <v xml:space="preserve"> </v>
          </cell>
          <cell r="D680">
            <v>352.93599999999998</v>
          </cell>
          <cell r="E680" t="str">
            <v/>
          </cell>
          <cell r="K680" t="str">
            <v/>
          </cell>
          <cell r="L680" t="str">
            <v/>
          </cell>
          <cell r="N680">
            <v>4.5827660689298639</v>
          </cell>
        </row>
        <row r="681">
          <cell r="A681">
            <v>45016</v>
          </cell>
          <cell r="B681">
            <v>0.23958817027047719</v>
          </cell>
          <cell r="C681">
            <v>1.0023958817027048</v>
          </cell>
          <cell r="D681">
            <v>352.93599999999998</v>
          </cell>
          <cell r="E681">
            <v>0.24856768522820705</v>
          </cell>
          <cell r="F681">
            <v>1.0024856799999999</v>
          </cell>
          <cell r="G681">
            <v>585.2461704675917</v>
          </cell>
          <cell r="H681">
            <v>0</v>
          </cell>
          <cell r="I681">
            <v>1</v>
          </cell>
          <cell r="J681">
            <v>4647.5363335367238</v>
          </cell>
          <cell r="K681">
            <v>3.1449075438598371</v>
          </cell>
          <cell r="L681">
            <v>9.9482646612214509E-2</v>
          </cell>
          <cell r="M681">
            <v>1.0009948264661221</v>
          </cell>
          <cell r="N681">
            <v>4.5827660689298639</v>
          </cell>
          <cell r="O681">
            <v>1.007896438368117</v>
          </cell>
          <cell r="P681">
            <v>13.864030595859807</v>
          </cell>
          <cell r="Q681">
            <v>8109.6088108599997</v>
          </cell>
          <cell r="R681">
            <v>593.29715798547579</v>
          </cell>
        </row>
        <row r="682">
          <cell r="A682">
            <v>45026</v>
          </cell>
          <cell r="B682" t="str">
            <v/>
          </cell>
          <cell r="C682" t="str">
            <v xml:space="preserve"> </v>
          </cell>
          <cell r="D682">
            <v>352.93599999999998</v>
          </cell>
          <cell r="E682" t="str">
            <v/>
          </cell>
          <cell r="K682" t="str">
            <v/>
          </cell>
          <cell r="L682" t="str">
            <v/>
          </cell>
          <cell r="N682">
            <v>4.5827660689298639</v>
          </cell>
        </row>
        <row r="683">
          <cell r="A683">
            <v>45046</v>
          </cell>
          <cell r="B683">
            <v>0.26652671514366677</v>
          </cell>
          <cell r="C683">
            <v>1.0026652671514367</v>
          </cell>
          <cell r="D683">
            <v>352.93599999999998</v>
          </cell>
          <cell r="E683">
            <v>0.2357264601372385</v>
          </cell>
          <cell r="F683">
            <v>1.0023572599999999</v>
          </cell>
          <cell r="G683">
            <v>586.62575054832371</v>
          </cell>
          <cell r="H683">
            <v>0</v>
          </cell>
          <cell r="I683">
            <v>1</v>
          </cell>
          <cell r="J683">
            <v>4659.9232594616078</v>
          </cell>
          <cell r="K683">
            <v>3.1488119079449075</v>
          </cell>
          <cell r="L683">
            <v>-3.0546840801759512E-2</v>
          </cell>
          <cell r="M683">
            <v>0.9996945315919824</v>
          </cell>
          <cell r="N683">
            <v>4.5827660689298639</v>
          </cell>
          <cell r="O683">
            <v>1.0061745340607569</v>
          </cell>
          <cell r="P683">
            <v>13.94963452499332</v>
          </cell>
          <cell r="Q683">
            <v>8109.6088108599997</v>
          </cell>
          <cell r="R683">
            <v>594.8784534116952</v>
          </cell>
        </row>
        <row r="684">
          <cell r="A684">
            <v>45056</v>
          </cell>
          <cell r="B684" t="str">
            <v/>
          </cell>
          <cell r="C684" t="str">
            <v xml:space="preserve"> </v>
          </cell>
          <cell r="D684">
            <v>352.93599999999998</v>
          </cell>
          <cell r="E684" t="str">
            <v/>
          </cell>
          <cell r="K684" t="str">
            <v/>
          </cell>
          <cell r="L684" t="str">
            <v/>
          </cell>
          <cell r="N684">
            <v>4.5827660689298639</v>
          </cell>
        </row>
        <row r="685">
          <cell r="A685">
            <v>45077</v>
          </cell>
          <cell r="B685">
            <v>0.17412595012438192</v>
          </cell>
          <cell r="C685">
            <v>1.0017412595012438</v>
          </cell>
          <cell r="D685">
            <v>352.93599999999998</v>
          </cell>
          <cell r="E685">
            <v>0.17742968218243949</v>
          </cell>
          <cell r="F685">
            <v>1.0017742999999999</v>
          </cell>
          <cell r="G685">
            <v>587.666598753122</v>
          </cell>
          <cell r="H685">
            <v>0</v>
          </cell>
          <cell r="I685">
            <v>1</v>
          </cell>
          <cell r="J685">
            <v>4668.0373951122128</v>
          </cell>
          <cell r="K685">
            <v>3.1527211192500304</v>
          </cell>
          <cell r="L685">
            <v>7.3465725815502481E-2</v>
          </cell>
          <cell r="M685">
            <v>1.000734657258155</v>
          </cell>
          <cell r="N685">
            <v>4.5827660689298639</v>
          </cell>
          <cell r="O685">
            <v>1.0075518219271002</v>
          </cell>
          <cell r="P685">
            <v>14.054979680874199</v>
          </cell>
          <cell r="Q685">
            <v>8109.6088108599997</v>
          </cell>
          <cell r="R685">
            <v>595.9142911707836</v>
          </cell>
        </row>
        <row r="686">
          <cell r="A686">
            <v>45087</v>
          </cell>
          <cell r="B686" t="str">
            <v/>
          </cell>
          <cell r="C686" t="str">
            <v xml:space="preserve"> </v>
          </cell>
          <cell r="D686">
            <v>352.93599999999998</v>
          </cell>
          <cell r="E686" t="str">
            <v/>
          </cell>
          <cell r="K686" t="str">
            <v/>
          </cell>
          <cell r="L686" t="str">
            <v/>
          </cell>
          <cell r="N686">
            <v>4.5827660689298639</v>
          </cell>
        </row>
        <row r="687">
          <cell r="A687">
            <v>45107</v>
          </cell>
          <cell r="B687">
            <v>0.18403714629855461</v>
          </cell>
          <cell r="C687">
            <v>1.0018403714629855</v>
          </cell>
          <cell r="D687">
            <v>352.93599999999998</v>
          </cell>
          <cell r="E687">
            <v>0.21613241212400752</v>
          </cell>
          <cell r="F687">
            <v>1.0021613199999999</v>
          </cell>
          <cell r="G687">
            <v>588.93673674825425</v>
          </cell>
          <cell r="H687">
            <v>0</v>
          </cell>
          <cell r="I687">
            <v>1</v>
          </cell>
          <cell r="J687">
            <v>4676.6283179223265</v>
          </cell>
          <cell r="K687">
            <v>3.1566351837929694</v>
          </cell>
          <cell r="L687">
            <v>4.7454316906980765E-2</v>
          </cell>
          <cell r="M687">
            <v>1.0004745431690698</v>
          </cell>
          <cell r="N687">
            <v>4.5827660689298639</v>
          </cell>
          <cell r="O687">
            <v>1.0072073233161369</v>
          </cell>
          <cell r="P687">
            <v>14.156278463635994</v>
          </cell>
          <cell r="Q687">
            <v>8109.6088108599997</v>
          </cell>
          <cell r="R687">
            <v>597.0109948266396</v>
          </cell>
        </row>
        <row r="688">
          <cell r="A688">
            <v>45117</v>
          </cell>
          <cell r="B688" t="str">
            <v/>
          </cell>
          <cell r="C688" t="str">
            <v xml:space="preserve"> </v>
          </cell>
          <cell r="D688">
            <v>352.93599999999998</v>
          </cell>
          <cell r="E688" t="str">
            <v/>
          </cell>
          <cell r="K688" t="str">
            <v/>
          </cell>
          <cell r="L688" t="str">
            <v/>
          </cell>
          <cell r="N688">
            <v>4.5827660689298639</v>
          </cell>
        </row>
        <row r="689">
          <cell r="A689">
            <v>45138</v>
          </cell>
          <cell r="B689">
            <v>0.28032294377491329</v>
          </cell>
          <cell r="C689">
            <v>1.0028032294377491</v>
          </cell>
          <cell r="D689">
            <v>352.93599999999998</v>
          </cell>
          <cell r="E689">
            <v>0.25315782976060852</v>
          </cell>
          <cell r="F689">
            <v>1.0025315800000001</v>
          </cell>
          <cell r="G689">
            <v>590.42767620966913</v>
          </cell>
          <cell r="H689">
            <v>0</v>
          </cell>
          <cell r="I689">
            <v>1</v>
          </cell>
          <cell r="J689">
            <v>4689.7379800925373</v>
          </cell>
          <cell r="K689">
            <v>3.1605541075989607</v>
          </cell>
          <cell r="L689">
            <v>4.7454316906980765E-2</v>
          </cell>
          <cell r="M689">
            <v>1.0004745431690698</v>
          </cell>
          <cell r="N689">
            <v>4.5827660689298639</v>
          </cell>
          <cell r="O689">
            <v>1.0072073233161367</v>
          </cell>
          <cell r="P689">
            <v>14.258307339476682</v>
          </cell>
          <cell r="Q689">
            <v>8109.6088108599997</v>
          </cell>
          <cell r="R689">
            <v>598.68455362199757</v>
          </cell>
        </row>
        <row r="690">
          <cell r="A690">
            <v>45148</v>
          </cell>
          <cell r="B690" t="str">
            <v/>
          </cell>
          <cell r="C690" t="str">
            <v xml:space="preserve"> </v>
          </cell>
          <cell r="D690">
            <v>352.93599999999998</v>
          </cell>
          <cell r="E690" t="str">
            <v/>
          </cell>
          <cell r="K690" t="str">
            <v/>
          </cell>
          <cell r="L690" t="str">
            <v/>
          </cell>
          <cell r="N690">
            <v>4.5827660689298639</v>
          </cell>
        </row>
        <row r="691">
          <cell r="A691">
            <v>45169</v>
          </cell>
          <cell r="B691">
            <v>0.19882760173199898</v>
          </cell>
          <cell r="C691">
            <v>1.00198827601732</v>
          </cell>
          <cell r="D691">
            <v>352.93599999999998</v>
          </cell>
          <cell r="E691">
            <v>0.17536953278367576</v>
          </cell>
          <cell r="F691">
            <v>1.0017537000000001</v>
          </cell>
          <cell r="G691">
            <v>591.46310646686356</v>
          </cell>
          <cell r="H691">
            <v>0</v>
          </cell>
          <cell r="I691">
            <v>1</v>
          </cell>
          <cell r="J691">
            <v>4699.0624736458703</v>
          </cell>
          <cell r="K691">
            <v>3.1644778967007183</v>
          </cell>
          <cell r="L691">
            <v>9.9482646612214509E-2</v>
          </cell>
          <cell r="M691">
            <v>1.0009948264661221</v>
          </cell>
          <cell r="N691">
            <v>4.5827660689298639</v>
          </cell>
          <cell r="O691">
            <v>1.007896438368117</v>
          </cell>
          <cell r="P691">
            <v>14.370897184616529</v>
          </cell>
          <cell r="Q691">
            <v>8109.6088108599997</v>
          </cell>
          <cell r="R691">
            <v>599.87490376190408</v>
          </cell>
        </row>
        <row r="692">
          <cell r="A692">
            <v>45179</v>
          </cell>
          <cell r="B692" t="str">
            <v/>
          </cell>
          <cell r="C692" t="str">
            <v xml:space="preserve"> </v>
          </cell>
          <cell r="D692">
            <v>352.93599999999998</v>
          </cell>
          <cell r="E692" t="str">
            <v/>
          </cell>
          <cell r="K692" t="str">
            <v/>
          </cell>
          <cell r="L692" t="str">
            <v/>
          </cell>
          <cell r="N692">
            <v>4.5827660689298639</v>
          </cell>
        </row>
        <row r="693">
          <cell r="A693">
            <v>45199</v>
          </cell>
          <cell r="B693">
            <v>0.12845339488702923</v>
          </cell>
          <cell r="C693">
            <v>1.0012845339488703</v>
          </cell>
          <cell r="D693">
            <v>352.93599999999998</v>
          </cell>
          <cell r="E693">
            <v>0.16073322686644223</v>
          </cell>
          <cell r="F693">
            <v>1.0016073299999999</v>
          </cell>
          <cell r="G693">
            <v>592.41378420361229</v>
          </cell>
          <cell r="H693">
            <v>0</v>
          </cell>
          <cell r="I693">
            <v>1</v>
          </cell>
          <cell r="J693">
            <v>4705.0985789211309</v>
          </cell>
          <cell r="K693">
            <v>3.1684065571384474</v>
          </cell>
          <cell r="L693">
            <v>2.1448419655634154E-2</v>
          </cell>
          <cell r="M693">
            <v>1.0002144841965563</v>
          </cell>
          <cell r="N693">
            <v>4.5827660689298639</v>
          </cell>
          <cell r="O693">
            <v>1.0068629424949389</v>
          </cell>
          <cell r="P693">
            <v>14.469523825595232</v>
          </cell>
          <cell r="Q693">
            <v>8109.6088108599997</v>
          </cell>
          <cell r="R693">
            <v>600.64546344086159</v>
          </cell>
        </row>
        <row r="694">
          <cell r="A694">
            <v>45209</v>
          </cell>
          <cell r="B694" t="str">
            <v/>
          </cell>
          <cell r="C694" t="str">
            <v xml:space="preserve"> </v>
          </cell>
          <cell r="D694">
            <v>352.93599999999998</v>
          </cell>
          <cell r="E694" t="str">
            <v/>
          </cell>
          <cell r="K694" t="str">
            <v/>
          </cell>
          <cell r="L694" t="str">
            <v/>
          </cell>
          <cell r="N694">
            <v>4.5827660689298639</v>
          </cell>
        </row>
        <row r="695">
          <cell r="A695">
            <v>45230</v>
          </cell>
          <cell r="B695">
            <v>0.22529289082526827</v>
          </cell>
          <cell r="C695">
            <v>1.0022529289082527</v>
          </cell>
          <cell r="D695">
            <v>352.93599999999998</v>
          </cell>
          <cell r="E695">
            <v>0.26108788555692097</v>
          </cell>
          <cell r="F695">
            <v>1.00261088</v>
          </cell>
          <cell r="G695">
            <v>593.9605048265372</v>
          </cell>
          <cell r="H695">
            <v>0</v>
          </cell>
          <cell r="I695">
            <v>1</v>
          </cell>
          <cell r="J695">
            <v>4715.6988315257613</v>
          </cell>
          <cell r="K695">
            <v>3.172340094959853</v>
          </cell>
          <cell r="L695">
            <v>4.7454316906980765E-2</v>
          </cell>
          <cell r="M695">
            <v>1.0004745431690698</v>
          </cell>
          <cell r="N695">
            <v>4.5827660689298639</v>
          </cell>
          <cell r="O695">
            <v>1.0072073233161367</v>
          </cell>
          <cell r="P695">
            <v>14.57381036203684</v>
          </cell>
          <cell r="Q695">
            <v>8109.6088108599997</v>
          </cell>
          <cell r="R695">
            <v>601.99867496905836</v>
          </cell>
        </row>
        <row r="696">
          <cell r="A696">
            <v>45240</v>
          </cell>
          <cell r="B696" t="str">
            <v/>
          </cell>
          <cell r="C696" t="str">
            <v xml:space="preserve"> </v>
          </cell>
          <cell r="D696">
            <v>352.93599999999998</v>
          </cell>
          <cell r="E696" t="str">
            <v/>
          </cell>
          <cell r="K696" t="str">
            <v/>
          </cell>
          <cell r="L696" t="str">
            <v/>
          </cell>
          <cell r="N696">
            <v>4.5827660689298639</v>
          </cell>
        </row>
        <row r="697">
          <cell r="A697">
            <v>45260</v>
          </cell>
          <cell r="B697">
            <v>0.33267787502022639</v>
          </cell>
          <cell r="C697">
            <v>1.0033267787502023</v>
          </cell>
          <cell r="D697">
            <v>352.93599999999998</v>
          </cell>
          <cell r="E697">
            <v>0.33668793140596193</v>
          </cell>
          <cell r="F697">
            <v>1.00336688</v>
          </cell>
          <cell r="G697">
            <v>595.96029816360601</v>
          </cell>
          <cell r="H697">
            <v>0</v>
          </cell>
          <cell r="I697">
            <v>1</v>
          </cell>
          <cell r="J697">
            <v>4731.3869181908349</v>
          </cell>
          <cell r="K697">
            <v>3.1762785162201452</v>
          </cell>
          <cell r="L697">
            <v>2.1448419655634154E-2</v>
          </cell>
          <cell r="M697">
            <v>1.0002144841965563</v>
          </cell>
          <cell r="N697">
            <v>4.5827660689298639</v>
          </cell>
          <cell r="O697">
            <v>1.0068629424949389</v>
          </cell>
          <cell r="P697">
            <v>14.673829584483643</v>
          </cell>
          <cell r="Q697">
            <v>8109.6088108599997</v>
          </cell>
          <cell r="R697">
            <v>604.00139136859536</v>
          </cell>
        </row>
        <row r="698">
          <cell r="A698">
            <v>45270</v>
          </cell>
          <cell r="B698" t="str">
            <v/>
          </cell>
          <cell r="C698" t="str">
            <v xml:space="preserve"> </v>
          </cell>
          <cell r="D698">
            <v>352.93599999999998</v>
          </cell>
          <cell r="E698" t="str">
            <v/>
          </cell>
          <cell r="K698" t="str">
            <v/>
          </cell>
          <cell r="L698" t="str">
            <v/>
          </cell>
          <cell r="N698">
            <v>4.5827660689298639</v>
          </cell>
        </row>
        <row r="699">
          <cell r="A699">
            <v>45291</v>
          </cell>
          <cell r="B699">
            <v>0.34470804417743306</v>
          </cell>
          <cell r="C699">
            <v>1.0034470804417743</v>
          </cell>
          <cell r="D699">
            <v>352.93599999999998</v>
          </cell>
          <cell r="E699">
            <v>0.33941323041592292</v>
          </cell>
          <cell r="F699">
            <v>1.00339413</v>
          </cell>
          <cell r="G699">
            <v>597.98306626359954</v>
          </cell>
          <cell r="H699">
            <v>0</v>
          </cell>
          <cell r="I699">
            <v>1</v>
          </cell>
          <cell r="J699">
            <v>4747.6963894989976</v>
          </cell>
          <cell r="K699">
            <v>3.1802218269820548</v>
          </cell>
          <cell r="L699">
            <v>2.1448419655634154E-2</v>
          </cell>
          <cell r="M699">
            <v>1.0002144841965563</v>
          </cell>
          <cell r="N699">
            <v>4.5827660689298639</v>
          </cell>
          <cell r="O699">
            <v>1.0068629424949391</v>
          </cell>
          <cell r="P699">
            <v>14.77453523310249</v>
          </cell>
          <cell r="Q699">
            <v>8109.6088108599997</v>
          </cell>
          <cell r="R699">
            <v>606.08343275158654</v>
          </cell>
          <cell r="S699">
            <v>0</v>
          </cell>
          <cell r="T699">
            <v>1</v>
          </cell>
        </row>
        <row r="700">
          <cell r="A700">
            <v>45301</v>
          </cell>
          <cell r="B700" t="str">
            <v/>
          </cell>
          <cell r="C700" t="str">
            <v xml:space="preserve"> </v>
          </cell>
          <cell r="D700">
            <v>352.93599999999998</v>
          </cell>
          <cell r="E700" t="str">
            <v/>
          </cell>
          <cell r="K700" t="str">
            <v/>
          </cell>
          <cell r="L700" t="str">
            <v/>
          </cell>
          <cell r="N700">
            <v>4.5827660689298639</v>
          </cell>
        </row>
        <row r="701">
          <cell r="A701">
            <v>45322</v>
          </cell>
          <cell r="B701">
            <v>0.32882360289290258</v>
          </cell>
          <cell r="C701">
            <v>1.003288236028929</v>
          </cell>
          <cell r="D701">
            <v>352.93599999999998</v>
          </cell>
          <cell r="E701">
            <v>0.30468088457467807</v>
          </cell>
          <cell r="F701">
            <v>1.0030468100000001</v>
          </cell>
          <cell r="G701">
            <v>599.80500635949818</v>
          </cell>
          <cell r="H701">
            <v>0</v>
          </cell>
          <cell r="I701">
            <v>1</v>
          </cell>
          <cell r="J701">
            <v>4763.3079358213645</v>
          </cell>
          <cell r="K701">
            <v>3.1841700333158367</v>
          </cell>
          <cell r="L701">
            <v>7.3465725815502481E-2</v>
          </cell>
          <cell r="M701">
            <v>1.000734657258155</v>
          </cell>
          <cell r="N701">
            <v>4.5827660689298639</v>
          </cell>
          <cell r="O701">
            <v>1.0075518219271</v>
          </cell>
          <cell r="P701">
            <v>14.886109892238546</v>
          </cell>
          <cell r="Q701">
            <v>8109.6088108599997</v>
          </cell>
          <cell r="R701">
            <v>608.07637813169731</v>
          </cell>
        </row>
        <row r="702">
          <cell r="A702">
            <v>45332</v>
          </cell>
          <cell r="B702" t="str">
            <v/>
          </cell>
          <cell r="C702" t="str">
            <v xml:space="preserve"> </v>
          </cell>
          <cell r="D702">
            <v>352.93599999999998</v>
          </cell>
          <cell r="E702" t="str">
            <v/>
          </cell>
          <cell r="K702" t="str">
            <v/>
          </cell>
          <cell r="L702" t="str">
            <v/>
          </cell>
          <cell r="N702">
            <v>4.5827660689298639</v>
          </cell>
        </row>
        <row r="703">
          <cell r="A703">
            <v>45351</v>
          </cell>
          <cell r="B703">
            <v>0.2563954479382291</v>
          </cell>
          <cell r="C703">
            <v>1.0025639544793823</v>
          </cell>
          <cell r="D703">
            <v>352.93599999999998</v>
          </cell>
          <cell r="E703">
            <v>0.25079302204897846</v>
          </cell>
          <cell r="F703">
            <v>1.0025079299999999</v>
          </cell>
          <cell r="G703">
            <v>601.30927546134819</v>
          </cell>
          <cell r="H703">
            <v>0</v>
          </cell>
          <cell r="I703">
            <v>1</v>
          </cell>
          <cell r="J703">
            <v>4775.5208405400908</v>
          </cell>
          <cell r="K703">
            <v>3.1881231412992843</v>
          </cell>
          <cell r="L703">
            <v>-4.5519661698967262E-3</v>
          </cell>
          <cell r="M703">
            <v>0.99995448033830103</v>
          </cell>
          <cell r="N703">
            <v>4.5827660689298639</v>
          </cell>
          <cell r="O703">
            <v>1.0065186794232326</v>
          </cell>
          <cell r="P703">
            <v>14.98314767048506</v>
          </cell>
          <cell r="Q703">
            <v>8109.6088108599997</v>
          </cell>
          <cell r="R703">
            <v>609.63545828521467</v>
          </cell>
        </row>
        <row r="704">
          <cell r="A704">
            <v>45361</v>
          </cell>
          <cell r="B704" t="str">
            <v/>
          </cell>
          <cell r="C704" t="str">
            <v xml:space="preserve"> </v>
          </cell>
          <cell r="D704">
            <v>352.93599999999998</v>
          </cell>
          <cell r="E704" t="str">
            <v/>
          </cell>
          <cell r="K704" t="str">
            <v/>
          </cell>
          <cell r="L704" t="str">
            <v/>
          </cell>
          <cell r="N704">
            <v>4.5827660689298639</v>
          </cell>
        </row>
        <row r="705">
          <cell r="A705">
            <v>45382</v>
          </cell>
          <cell r="B705">
            <v>0.23958817027047719</v>
          </cell>
          <cell r="C705">
            <v>1.0023958817027048</v>
          </cell>
          <cell r="D705">
            <v>352.93599999999998</v>
          </cell>
          <cell r="E705">
            <v>0.24856768522820705</v>
          </cell>
          <cell r="F705">
            <v>1.0024856799999999</v>
          </cell>
          <cell r="G705">
            <v>602.80393600842501</v>
          </cell>
          <cell r="H705">
            <v>0</v>
          </cell>
          <cell r="I705">
            <v>1</v>
          </cell>
          <cell r="J705">
            <v>4786.9624235428264</v>
          </cell>
          <cell r="K705">
            <v>3.1920811570177352</v>
          </cell>
          <cell r="L705">
            <v>2.1448419655634154E-2</v>
          </cell>
          <cell r="M705">
            <v>1.0002144841965563</v>
          </cell>
          <cell r="N705">
            <v>4.5827660689298639</v>
          </cell>
          <cell r="O705">
            <v>1.0068629424949389</v>
          </cell>
          <cell r="P705">
            <v>15.085976151340777</v>
          </cell>
          <cell r="Q705">
            <v>8109.6088108599997</v>
          </cell>
          <cell r="R705">
            <v>611.09607272504024</v>
          </cell>
        </row>
        <row r="706">
          <cell r="A706">
            <v>45392</v>
          </cell>
          <cell r="B706" t="str">
            <v/>
          </cell>
          <cell r="C706" t="str">
            <v xml:space="preserve"> </v>
          </cell>
          <cell r="D706">
            <v>352.93599999999998</v>
          </cell>
          <cell r="E706" t="str">
            <v/>
          </cell>
          <cell r="K706" t="str">
            <v/>
          </cell>
          <cell r="L706" t="str">
            <v/>
          </cell>
          <cell r="N706">
            <v>4.5827660689298639</v>
          </cell>
        </row>
        <row r="707">
          <cell r="A707">
            <v>45412</v>
          </cell>
          <cell r="B707">
            <v>0.26652671514366677</v>
          </cell>
          <cell r="C707">
            <v>1.0026652671514367</v>
          </cell>
          <cell r="D707">
            <v>352.93599999999998</v>
          </cell>
          <cell r="E707">
            <v>0.2357264601372385</v>
          </cell>
          <cell r="F707">
            <v>1.0023572599999999</v>
          </cell>
          <cell r="G707">
            <v>604.22490438834552</v>
          </cell>
          <cell r="H707">
            <v>0</v>
          </cell>
          <cell r="I707">
            <v>1</v>
          </cell>
          <cell r="J707">
            <v>4799.7209572454567</v>
          </cell>
          <cell r="K707">
            <v>3.1960440865640818</v>
          </cell>
          <cell r="L707">
            <v>7.3465725815502481E-2</v>
          </cell>
          <cell r="M707">
            <v>1.000734657258155</v>
          </cell>
          <cell r="N707">
            <v>4.5827660689298639</v>
          </cell>
          <cell r="O707">
            <v>1.0075518219271002</v>
          </cell>
          <cell r="P707">
            <v>15.199902756832184</v>
          </cell>
          <cell r="Q707">
            <v>8109.6088108599997</v>
          </cell>
          <cell r="R707">
            <v>612.72480701404629</v>
          </cell>
        </row>
        <row r="708">
          <cell r="A708">
            <v>45422</v>
          </cell>
          <cell r="B708" t="str">
            <v/>
          </cell>
          <cell r="C708" t="str">
            <v xml:space="preserve"> </v>
          </cell>
          <cell r="D708">
            <v>352.93599999999998</v>
          </cell>
          <cell r="E708" t="str">
            <v/>
          </cell>
          <cell r="K708" t="str">
            <v/>
          </cell>
          <cell r="L708" t="str">
            <v/>
          </cell>
          <cell r="N708">
            <v>4.5827660689298639</v>
          </cell>
        </row>
        <row r="709">
          <cell r="A709">
            <v>45443</v>
          </cell>
          <cell r="B709">
            <v>0.17412595012438192</v>
          </cell>
          <cell r="C709">
            <v>1.0017412595012438</v>
          </cell>
          <cell r="D709">
            <v>352.93599999999998</v>
          </cell>
          <cell r="E709">
            <v>0.17742968218243949</v>
          </cell>
          <cell r="F709">
            <v>1.0017742999999999</v>
          </cell>
          <cell r="G709">
            <v>605.29697871586893</v>
          </cell>
          <cell r="H709">
            <v>0</v>
          </cell>
          <cell r="I709">
            <v>1</v>
          </cell>
          <cell r="J709">
            <v>4808.0785169655792</v>
          </cell>
          <cell r="K709">
            <v>3.2000119360387815</v>
          </cell>
          <cell r="L709">
            <v>4.7454316906980765E-2</v>
          </cell>
          <cell r="M709">
            <v>1.0004745431690698</v>
          </cell>
          <cell r="N709">
            <v>4.5827660689298639</v>
          </cell>
          <cell r="O709">
            <v>1.0072073233161367</v>
          </cell>
          <cell r="P709">
            <v>15.309453370374511</v>
          </cell>
          <cell r="Q709">
            <v>8109.6088108599997</v>
          </cell>
          <cell r="R709">
            <v>613.79171990590726</v>
          </cell>
        </row>
        <row r="710">
          <cell r="A710">
            <v>45453</v>
          </cell>
          <cell r="B710" t="str">
            <v/>
          </cell>
          <cell r="C710" t="str">
            <v xml:space="preserve"> </v>
          </cell>
          <cell r="D710">
            <v>352.93599999999998</v>
          </cell>
          <cell r="E710" t="str">
            <v/>
          </cell>
          <cell r="K710" t="str">
            <v/>
          </cell>
          <cell r="L710" t="str">
            <v/>
          </cell>
          <cell r="N710">
            <v>4.5827660689298639</v>
          </cell>
        </row>
        <row r="711">
          <cell r="A711">
            <v>45473</v>
          </cell>
          <cell r="B711">
            <v>0.18403714629855461</v>
          </cell>
          <cell r="C711">
            <v>1.0018403714629855</v>
          </cell>
          <cell r="D711">
            <v>352.93599999999998</v>
          </cell>
          <cell r="E711">
            <v>0.21613241212400752</v>
          </cell>
          <cell r="F711">
            <v>1.0021613199999999</v>
          </cell>
          <cell r="G711">
            <v>606.60522167648128</v>
          </cell>
          <cell r="H711">
            <v>0</v>
          </cell>
          <cell r="I711">
            <v>1</v>
          </cell>
          <cell r="J711">
            <v>4816.9271674599968</v>
          </cell>
          <cell r="K711">
            <v>3.2039847115498645</v>
          </cell>
          <cell r="L711">
            <v>2.1448419655634154E-2</v>
          </cell>
          <cell r="M711">
            <v>1.0002144841965563</v>
          </cell>
          <cell r="N711">
            <v>4.5827660689298639</v>
          </cell>
          <cell r="O711">
            <v>1.0068629424949389</v>
          </cell>
          <cell r="P711">
            <v>15.414521268484339</v>
          </cell>
          <cell r="Q711">
            <v>8109.6088108599997</v>
          </cell>
          <cell r="R711">
            <v>614.92132467143892</v>
          </cell>
        </row>
        <row r="712">
          <cell r="A712">
            <v>45483</v>
          </cell>
          <cell r="B712" t="str">
            <v/>
          </cell>
          <cell r="C712" t="str">
            <v xml:space="preserve"> </v>
          </cell>
          <cell r="D712">
            <v>352.93599999999998</v>
          </cell>
          <cell r="E712" t="str">
            <v/>
          </cell>
          <cell r="K712" t="str">
            <v/>
          </cell>
          <cell r="L712" t="str">
            <v/>
          </cell>
          <cell r="N712">
            <v>4.5827660689298639</v>
          </cell>
        </row>
        <row r="713">
          <cell r="A713">
            <v>45504</v>
          </cell>
          <cell r="B713">
            <v>0.28032294377491329</v>
          </cell>
          <cell r="C713">
            <v>1.0028032294377491</v>
          </cell>
          <cell r="D713">
            <v>352.93599999999998</v>
          </cell>
          <cell r="E713">
            <v>0.25315782976060852</v>
          </cell>
          <cell r="F713">
            <v>1.0025315800000001</v>
          </cell>
          <cell r="G713">
            <v>608.140890290892</v>
          </cell>
          <cell r="H713">
            <v>0</v>
          </cell>
          <cell r="I713">
            <v>1</v>
          </cell>
          <cell r="J713">
            <v>4830.4301194953141</v>
          </cell>
          <cell r="K713">
            <v>3.2079624192129454</v>
          </cell>
          <cell r="L713">
            <v>9.9482646612214509E-2</v>
          </cell>
          <cell r="M713">
            <v>1.0009948264661221</v>
          </cell>
          <cell r="N713">
            <v>4.5827660689298639</v>
          </cell>
          <cell r="O713">
            <v>1.0078964383681173</v>
          </cell>
          <cell r="P713">
            <v>15.536241085654959</v>
          </cell>
          <cell r="Q713">
            <v>8109.6088108599997</v>
          </cell>
          <cell r="R713">
            <v>616.64509023065762</v>
          </cell>
        </row>
        <row r="714">
          <cell r="A714">
            <v>45514</v>
          </cell>
          <cell r="B714" t="str">
            <v/>
          </cell>
          <cell r="C714" t="str">
            <v xml:space="preserve"> </v>
          </cell>
          <cell r="D714">
            <v>352.93599999999998</v>
          </cell>
          <cell r="E714" t="str">
            <v/>
          </cell>
          <cell r="K714" t="str">
            <v/>
          </cell>
          <cell r="L714" t="str">
            <v/>
          </cell>
          <cell r="N714">
            <v>4.5827660689298639</v>
          </cell>
        </row>
        <row r="715">
          <cell r="A715">
            <v>45535</v>
          </cell>
          <cell r="B715">
            <v>0.19882760173199898</v>
          </cell>
          <cell r="C715">
            <v>1.00198827601732</v>
          </cell>
          <cell r="D715">
            <v>352.93599999999998</v>
          </cell>
          <cell r="E715">
            <v>0.17536953278367576</v>
          </cell>
          <cell r="F715">
            <v>1.0017537000000001</v>
          </cell>
          <cell r="G715">
            <v>609.20738412886158</v>
          </cell>
          <cell r="H715">
            <v>0</v>
          </cell>
          <cell r="I715">
            <v>1</v>
          </cell>
          <cell r="J715">
            <v>4840.0343478552468</v>
          </cell>
          <cell r="K715">
            <v>3.2119450651512294</v>
          </cell>
          <cell r="L715">
            <v>7.3465725815502481E-2</v>
          </cell>
          <cell r="M715">
            <v>1.000734657258155</v>
          </cell>
          <cell r="N715">
            <v>4.5827660689298639</v>
          </cell>
          <cell r="O715">
            <v>1.0075518219271</v>
          </cell>
          <cell r="P715">
            <v>15.65356801175032</v>
          </cell>
          <cell r="Q715">
            <v>8109.6088108599997</v>
          </cell>
          <cell r="R715">
            <v>617.87115087476138</v>
          </cell>
        </row>
        <row r="716">
          <cell r="A716">
            <v>45545</v>
          </cell>
          <cell r="B716" t="str">
            <v/>
          </cell>
          <cell r="C716" t="str">
            <v xml:space="preserve"> </v>
          </cell>
          <cell r="D716">
            <v>352.93599999999998</v>
          </cell>
          <cell r="E716" t="str">
            <v/>
          </cell>
          <cell r="K716" t="str">
            <v/>
          </cell>
          <cell r="L716" t="str">
            <v/>
          </cell>
          <cell r="N716">
            <v>4.5827660689298639</v>
          </cell>
        </row>
        <row r="717">
          <cell r="A717">
            <v>45565</v>
          </cell>
          <cell r="B717">
            <v>0.12845339488702923</v>
          </cell>
          <cell r="C717">
            <v>1.0012845339488703</v>
          </cell>
          <cell r="D717">
            <v>352.93599999999998</v>
          </cell>
          <cell r="E717">
            <v>0.16073322686644223</v>
          </cell>
          <cell r="F717">
            <v>1.0016073299999999</v>
          </cell>
          <cell r="G717">
            <v>610.18658281568059</v>
          </cell>
          <cell r="H717">
            <v>0</v>
          </cell>
          <cell r="I717">
            <v>1</v>
          </cell>
          <cell r="J717">
            <v>4846.2515362887652</v>
          </cell>
          <cell r="K717">
            <v>3.215932655495525</v>
          </cell>
          <cell r="L717">
            <v>4.7454316906980765E-2</v>
          </cell>
          <cell r="M717">
            <v>1.0004745431690698</v>
          </cell>
          <cell r="N717">
            <v>4.5827660689298639</v>
          </cell>
          <cell r="O717">
            <v>1.0072073233161369</v>
          </cell>
          <cell r="P717">
            <v>15.766388337462143</v>
          </cell>
          <cell r="Q717">
            <v>8109.6088108599997</v>
          </cell>
          <cell r="R717">
            <v>618.6648273440876</v>
          </cell>
        </row>
        <row r="718">
          <cell r="A718">
            <v>45575</v>
          </cell>
          <cell r="B718" t="str">
            <v/>
          </cell>
          <cell r="C718" t="str">
            <v xml:space="preserve"> </v>
          </cell>
          <cell r="D718">
            <v>352.93599999999998</v>
          </cell>
          <cell r="E718" t="str">
            <v/>
          </cell>
          <cell r="K718" t="str">
            <v/>
          </cell>
          <cell r="L718" t="str">
            <v/>
          </cell>
          <cell r="N718">
            <v>4.5827660689298639</v>
          </cell>
        </row>
        <row r="719">
          <cell r="A719">
            <v>45596</v>
          </cell>
          <cell r="B719">
            <v>0.22529289082526827</v>
          </cell>
          <cell r="C719">
            <v>1.0022529289082527</v>
          </cell>
          <cell r="D719">
            <v>352.93599999999998</v>
          </cell>
          <cell r="E719">
            <v>0.26108788555692097</v>
          </cell>
          <cell r="F719">
            <v>1.00261088</v>
          </cell>
          <cell r="G719">
            <v>611.77970606270605</v>
          </cell>
          <cell r="H719">
            <v>0</v>
          </cell>
          <cell r="I719">
            <v>1</v>
          </cell>
          <cell r="J719">
            <v>4857.169796471534</v>
          </cell>
          <cell r="K719">
            <v>3.2199251963842506</v>
          </cell>
          <cell r="L719">
            <v>9.9482646612214509E-2</v>
          </cell>
          <cell r="M719">
            <v>1.0009948264661221</v>
          </cell>
          <cell r="N719">
            <v>4.5827660689298639</v>
          </cell>
          <cell r="O719">
            <v>1.0078964383681173</v>
          </cell>
          <cell r="P719">
            <v>15.890886651256716</v>
          </cell>
          <cell r="Q719">
            <v>8109.6088108599997</v>
          </cell>
          <cell r="R719">
            <v>620.05863521813023</v>
          </cell>
        </row>
        <row r="720">
          <cell r="A720">
            <v>45606</v>
          </cell>
          <cell r="B720" t="str">
            <v/>
          </cell>
          <cell r="C720" t="str">
            <v xml:space="preserve"> </v>
          </cell>
          <cell r="D720">
            <v>352.93599999999998</v>
          </cell>
          <cell r="E720" t="str">
            <v/>
          </cell>
          <cell r="K720" t="str">
            <v/>
          </cell>
          <cell r="L720" t="str">
            <v/>
          </cell>
          <cell r="N720">
            <v>4.5827660689298639</v>
          </cell>
        </row>
        <row r="721">
          <cell r="A721">
            <v>45626</v>
          </cell>
          <cell r="B721">
            <v>0.33267787502022639</v>
          </cell>
          <cell r="C721">
            <v>1.0033267787502023</v>
          </cell>
          <cell r="D721">
            <v>352.93599999999998</v>
          </cell>
          <cell r="E721">
            <v>0.33668793140596193</v>
          </cell>
          <cell r="F721">
            <v>1.00336688</v>
          </cell>
          <cell r="G721">
            <v>613.83949449981003</v>
          </cell>
          <cell r="H721">
            <v>0</v>
          </cell>
          <cell r="I721">
            <v>1</v>
          </cell>
          <cell r="J721">
            <v>4873.3285257365596</v>
          </cell>
          <cell r="K721">
            <v>3.223922693963448</v>
          </cell>
          <cell r="L721">
            <v>2.1448419655634154E-2</v>
          </cell>
          <cell r="M721">
            <v>1.0002144841965563</v>
          </cell>
          <cell r="N721">
            <v>4.5827660689298639</v>
          </cell>
          <cell r="O721">
            <v>1.0068629424949389</v>
          </cell>
          <cell r="P721">
            <v>15.999944892537883</v>
          </cell>
          <cell r="Q721">
            <v>8109.6088108599997</v>
          </cell>
          <cell r="R721">
            <v>622.12143310965337</v>
          </cell>
        </row>
        <row r="722">
          <cell r="A722">
            <v>45636</v>
          </cell>
          <cell r="B722" t="str">
            <v/>
          </cell>
          <cell r="C722" t="str">
            <v xml:space="preserve"> </v>
          </cell>
          <cell r="D722">
            <v>352.93599999999998</v>
          </cell>
          <cell r="E722" t="str">
            <v/>
          </cell>
          <cell r="K722" t="str">
            <v/>
          </cell>
          <cell r="L722" t="str">
            <v/>
          </cell>
          <cell r="N722">
            <v>4.5827660689298639</v>
          </cell>
        </row>
        <row r="723">
          <cell r="A723">
            <v>45657</v>
          </cell>
          <cell r="B723">
            <v>0.34470804417743306</v>
          </cell>
          <cell r="C723">
            <v>1.0034470804417743</v>
          </cell>
          <cell r="D723">
            <v>352.93599999999998</v>
          </cell>
          <cell r="E723">
            <v>0.33941323041592292</v>
          </cell>
          <cell r="F723">
            <v>1.00339413</v>
          </cell>
          <cell r="G723">
            <v>615.92294695766066</v>
          </cell>
          <cell r="H723">
            <v>0</v>
          </cell>
          <cell r="I723">
            <v>1</v>
          </cell>
          <cell r="J723">
            <v>4890.1272811839672</v>
          </cell>
          <cell r="K723">
            <v>3.2279251543867855</v>
          </cell>
          <cell r="L723">
            <v>4.7454316906980765E-2</v>
          </cell>
          <cell r="M723">
            <v>1.0004745431690698</v>
          </cell>
          <cell r="N723">
            <v>4.5827660689298639</v>
          </cell>
          <cell r="O723">
            <v>1.0072073233161365</v>
          </cell>
          <cell r="P723">
            <v>16.115261668418771</v>
          </cell>
          <cell r="Q723">
            <v>8109.6088108599997</v>
          </cell>
          <cell r="R723">
            <v>624.26593573413425</v>
          </cell>
          <cell r="S723">
            <v>0</v>
          </cell>
          <cell r="T723">
            <v>1</v>
          </cell>
        </row>
        <row r="724">
          <cell r="A724">
            <v>45667</v>
          </cell>
          <cell r="B724" t="str">
            <v/>
          </cell>
          <cell r="C724" t="str">
            <v xml:space="preserve"> </v>
          </cell>
          <cell r="D724">
            <v>352.93599999999998</v>
          </cell>
          <cell r="E724" t="str">
            <v/>
          </cell>
          <cell r="K724" t="str">
            <v/>
          </cell>
          <cell r="L724" t="str">
            <v/>
          </cell>
          <cell r="N724">
            <v>4.5827660689298639</v>
          </cell>
        </row>
        <row r="725">
          <cell r="A725">
            <v>45688</v>
          </cell>
          <cell r="B725">
            <v>0.32882360289290258</v>
          </cell>
          <cell r="C725">
            <v>1.003288236028929</v>
          </cell>
          <cell r="D725">
            <v>352.93599999999998</v>
          </cell>
          <cell r="E725">
            <v>0.30468088457467807</v>
          </cell>
          <cell r="F725">
            <v>1.0030468100000001</v>
          </cell>
          <cell r="G725">
            <v>617.79954644074962</v>
          </cell>
          <cell r="H725">
            <v>0</v>
          </cell>
          <cell r="I725">
            <v>1</v>
          </cell>
          <cell r="J725">
            <v>4906.2071738960049</v>
          </cell>
          <cell r="K725">
            <v>3.2319325838155746</v>
          </cell>
          <cell r="L725">
            <v>7.3465725815502481E-2</v>
          </cell>
          <cell r="M725">
            <v>1.000734657258155</v>
          </cell>
          <cell r="N725">
            <v>4.5827660689298639</v>
          </cell>
          <cell r="O725">
            <v>1.0075518219271</v>
          </cell>
          <cell r="P725">
            <v>16.236961254847291</v>
          </cell>
          <cell r="Q725">
            <v>8109.6088108599997</v>
          </cell>
          <cell r="R725">
            <v>626.31866947564833</v>
          </cell>
        </row>
        <row r="726">
          <cell r="A726">
            <v>45698</v>
          </cell>
          <cell r="B726" t="str">
            <v/>
          </cell>
          <cell r="C726" t="str">
            <v xml:space="preserve"> </v>
          </cell>
          <cell r="D726">
            <v>352.93599999999998</v>
          </cell>
          <cell r="E726" t="str">
            <v/>
          </cell>
          <cell r="K726" t="str">
            <v/>
          </cell>
          <cell r="L726" t="str">
            <v/>
          </cell>
          <cell r="N726">
            <v>4.5827660689298639</v>
          </cell>
        </row>
        <row r="727">
          <cell r="A727">
            <v>45716</v>
          </cell>
          <cell r="B727">
            <v>0.2563954479382291</v>
          </cell>
          <cell r="C727">
            <v>1.0025639544793823</v>
          </cell>
          <cell r="D727">
            <v>352.93599999999998</v>
          </cell>
          <cell r="E727">
            <v>0.25079302204897846</v>
          </cell>
          <cell r="F727">
            <v>1.0025079299999999</v>
          </cell>
          <cell r="G727">
            <v>619.34894459347322</v>
          </cell>
          <cell r="H727">
            <v>0</v>
          </cell>
          <cell r="I727">
            <v>1</v>
          </cell>
          <cell r="J727">
            <v>4918.7864657562932</v>
          </cell>
          <cell r="K727">
            <v>3.2359449884187739</v>
          </cell>
          <cell r="L727">
            <v>2.1448419655634154E-2</v>
          </cell>
          <cell r="M727">
            <v>1.0002144841965563</v>
          </cell>
          <cell r="N727">
            <v>4.5827660689298639</v>
          </cell>
          <cell r="O727">
            <v>1.0068629424949387</v>
          </cell>
          <cell r="P727">
            <v>16.348394586231855</v>
          </cell>
          <cell r="Q727">
            <v>8109.6088108599997</v>
          </cell>
          <cell r="R727">
            <v>627.92452203377115</v>
          </cell>
        </row>
        <row r="728">
          <cell r="A728">
            <v>45726</v>
          </cell>
          <cell r="B728" t="str">
            <v/>
          </cell>
          <cell r="C728" t="str">
            <v xml:space="preserve"> </v>
          </cell>
          <cell r="D728">
            <v>352.93599999999998</v>
          </cell>
          <cell r="E728" t="str">
            <v/>
          </cell>
          <cell r="K728" t="str">
            <v/>
          </cell>
          <cell r="L728" t="str">
            <v/>
          </cell>
          <cell r="N728">
            <v>4.5827660689298639</v>
          </cell>
        </row>
        <row r="729">
          <cell r="A729">
            <v>45747</v>
          </cell>
          <cell r="B729">
            <v>0.23958817027047719</v>
          </cell>
          <cell r="C729">
            <v>1.0023958817027048</v>
          </cell>
          <cell r="D729">
            <v>352.93599999999998</v>
          </cell>
          <cell r="E729">
            <v>0.24856768522820705</v>
          </cell>
          <cell r="F729">
            <v>1.0024856799999999</v>
          </cell>
          <cell r="G729">
            <v>620.88844592853457</v>
          </cell>
          <cell r="H729">
            <v>0</v>
          </cell>
          <cell r="I729">
            <v>1</v>
          </cell>
          <cell r="J729">
            <v>4930.5712962491107</v>
          </cell>
          <cell r="K729">
            <v>3.2399623743730013</v>
          </cell>
          <cell r="L729">
            <v>-4.5519661698967262E-3</v>
          </cell>
          <cell r="M729">
            <v>0.99995448033830103</v>
          </cell>
          <cell r="N729">
            <v>4.5827660689298639</v>
          </cell>
          <cell r="O729">
            <v>1.0065186794232326</v>
          </cell>
          <cell r="P729">
            <v>16.454964529624011</v>
          </cell>
          <cell r="Q729">
            <v>8109.6088108599997</v>
          </cell>
          <cell r="R729">
            <v>629.42895490679155</v>
          </cell>
        </row>
        <row r="730">
          <cell r="A730">
            <v>45757</v>
          </cell>
          <cell r="B730" t="str">
            <v/>
          </cell>
          <cell r="C730" t="str">
            <v xml:space="preserve"> </v>
          </cell>
          <cell r="D730">
            <v>352.93599999999998</v>
          </cell>
          <cell r="E730" t="str">
            <v/>
          </cell>
          <cell r="K730" t="str">
            <v/>
          </cell>
          <cell r="L730" t="str">
            <v/>
          </cell>
          <cell r="N730">
            <v>4.5827660689298639</v>
          </cell>
        </row>
        <row r="731">
          <cell r="A731">
            <v>45777</v>
          </cell>
          <cell r="B731">
            <v>0.26652671514366677</v>
          </cell>
          <cell r="C731">
            <v>1.0026652671514367</v>
          </cell>
          <cell r="D731">
            <v>352.93599999999998</v>
          </cell>
          <cell r="E731">
            <v>0.2357264601372385</v>
          </cell>
          <cell r="F731">
            <v>1.0023572599999999</v>
          </cell>
          <cell r="G731">
            <v>622.35204428352301</v>
          </cell>
          <cell r="H731">
            <v>0</v>
          </cell>
          <cell r="I731">
            <v>1</v>
          </cell>
          <cell r="J731">
            <v>4943.7125859628195</v>
          </cell>
          <cell r="K731">
            <v>3.2439847478625432</v>
          </cell>
          <cell r="L731">
            <v>2.1448419655634154E-2</v>
          </cell>
          <cell r="M731">
            <v>1.0002144841965563</v>
          </cell>
          <cell r="N731">
            <v>4.5827660689298639</v>
          </cell>
          <cell r="O731">
            <v>1.0068629424949389</v>
          </cell>
          <cell r="P731">
            <v>16.567894004947078</v>
          </cell>
          <cell r="Q731">
            <v>8109.6088108599997</v>
          </cell>
          <cell r="R731">
            <v>631.10655122446769</v>
          </cell>
        </row>
        <row r="732">
          <cell r="A732">
            <v>45787</v>
          </cell>
          <cell r="B732" t="str">
            <v/>
          </cell>
          <cell r="C732" t="str">
            <v xml:space="preserve"> </v>
          </cell>
          <cell r="D732">
            <v>352.93599999999998</v>
          </cell>
          <cell r="E732" t="str">
            <v/>
          </cell>
          <cell r="K732" t="str">
            <v/>
          </cell>
          <cell r="L732" t="str">
            <v/>
          </cell>
          <cell r="N732">
            <v>4.5827660689298639</v>
          </cell>
        </row>
        <row r="733">
          <cell r="A733">
            <v>45808</v>
          </cell>
          <cell r="B733">
            <v>0.17412595012438192</v>
          </cell>
          <cell r="C733">
            <v>1.0017412595012438</v>
          </cell>
          <cell r="D733">
            <v>352.93599999999998</v>
          </cell>
          <cell r="E733">
            <v>0.17742968218243949</v>
          </cell>
          <cell r="F733">
            <v>1.0017742999999999</v>
          </cell>
          <cell r="G733">
            <v>623.45628153775124</v>
          </cell>
          <cell r="H733">
            <v>0</v>
          </cell>
          <cell r="I733">
            <v>1</v>
          </cell>
          <cell r="J733">
            <v>4952.3208724745455</v>
          </cell>
          <cell r="K733">
            <v>3.2480121150793635</v>
          </cell>
          <cell r="L733">
            <v>4.7454316906980765E-2</v>
          </cell>
          <cell r="M733">
            <v>1.0004745431690698</v>
          </cell>
          <cell r="N733">
            <v>4.5827660689298639</v>
          </cell>
          <cell r="O733">
            <v>1.0072073233161367</v>
          </cell>
          <cell r="P733">
            <v>16.687304173708213</v>
          </cell>
          <cell r="Q733">
            <v>8109.6088108599997</v>
          </cell>
          <cell r="R733">
            <v>632.20547150308448</v>
          </cell>
        </row>
        <row r="734">
          <cell r="A734">
            <v>45818</v>
          </cell>
          <cell r="B734" t="str">
            <v/>
          </cell>
          <cell r="C734" t="str">
            <v xml:space="preserve"> </v>
          </cell>
          <cell r="D734">
            <v>352.93599999999998</v>
          </cell>
          <cell r="E734" t="str">
            <v/>
          </cell>
          <cell r="K734" t="str">
            <v/>
          </cell>
          <cell r="L734" t="str">
            <v/>
          </cell>
          <cell r="N734">
            <v>4.5827660689298639</v>
          </cell>
        </row>
        <row r="735">
          <cell r="A735">
            <v>45838</v>
          </cell>
          <cell r="B735">
            <v>0.18403714629855461</v>
          </cell>
          <cell r="C735">
            <v>1.0018403714629855</v>
          </cell>
          <cell r="D735">
            <v>352.93599999999998</v>
          </cell>
          <cell r="E735">
            <v>0.21613241212400752</v>
          </cell>
          <cell r="F735">
            <v>1.0021613199999999</v>
          </cell>
          <cell r="G735">
            <v>624.80377263757748</v>
          </cell>
          <cell r="H735">
            <v>0</v>
          </cell>
          <cell r="I735">
            <v>1</v>
          </cell>
          <cell r="J735">
            <v>4961.4349824837955</v>
          </cell>
          <cell r="K735">
            <v>3.2520444822231132</v>
          </cell>
          <cell r="L735">
            <v>2.1448419655634154E-2</v>
          </cell>
          <cell r="M735">
            <v>1.0002144841965563</v>
          </cell>
          <cell r="N735">
            <v>4.5827660689298639</v>
          </cell>
          <cell r="O735">
            <v>1.0068629424949389</v>
          </cell>
          <cell r="P735">
            <v>16.801828182647927</v>
          </cell>
          <cell r="Q735">
            <v>8109.6088108599997</v>
          </cell>
          <cell r="R735">
            <v>633.36896441158206</v>
          </cell>
        </row>
        <row r="736">
          <cell r="A736">
            <v>45848</v>
          </cell>
          <cell r="B736" t="str">
            <v/>
          </cell>
          <cell r="C736" t="str">
            <v xml:space="preserve"> </v>
          </cell>
          <cell r="D736">
            <v>352.93599999999998</v>
          </cell>
          <cell r="E736" t="str">
            <v/>
          </cell>
          <cell r="K736" t="str">
            <v/>
          </cell>
          <cell r="L736" t="str">
            <v/>
          </cell>
          <cell r="N736">
            <v>4.5827660689298639</v>
          </cell>
        </row>
        <row r="737">
          <cell r="A737">
            <v>45869</v>
          </cell>
          <cell r="B737">
            <v>0.28032294377491329</v>
          </cell>
          <cell r="C737">
            <v>1.0028032294377491</v>
          </cell>
          <cell r="D737">
            <v>352.93599999999998</v>
          </cell>
          <cell r="E737">
            <v>0.25315782976060852</v>
          </cell>
          <cell r="F737">
            <v>1.0025315800000001</v>
          </cell>
          <cell r="G737">
            <v>626.38551230864914</v>
          </cell>
          <cell r="H737">
            <v>0</v>
          </cell>
          <cell r="I737">
            <v>1</v>
          </cell>
          <cell r="J737">
            <v>4975.3430230801723</v>
          </cell>
          <cell r="K737">
            <v>3.2560818555011397</v>
          </cell>
          <cell r="L737">
            <v>9.9482646612214509E-2</v>
          </cell>
          <cell r="M737">
            <v>1.0009948264661221</v>
          </cell>
          <cell r="N737">
            <v>4.5827660689298639</v>
          </cell>
          <cell r="O737">
            <v>1.0078964383681173</v>
          </cell>
          <cell r="P737">
            <v>16.934502783363904</v>
          </cell>
          <cell r="Q737">
            <v>8109.6088108599997</v>
          </cell>
          <cell r="R737">
            <v>635.14444293757731</v>
          </cell>
        </row>
        <row r="738">
          <cell r="A738">
            <v>45879</v>
          </cell>
          <cell r="B738" t="str">
            <v/>
          </cell>
          <cell r="C738" t="str">
            <v xml:space="preserve"> </v>
          </cell>
          <cell r="D738">
            <v>352.93599999999998</v>
          </cell>
          <cell r="E738" t="str">
            <v/>
          </cell>
          <cell r="K738" t="str">
            <v/>
          </cell>
          <cell r="L738" t="str">
            <v/>
          </cell>
          <cell r="N738">
            <v>4.5827660689298639</v>
          </cell>
        </row>
        <row r="739">
          <cell r="A739">
            <v>45900</v>
          </cell>
          <cell r="B739">
            <v>0.19882760173199898</v>
          </cell>
          <cell r="C739">
            <v>1.00198827601732</v>
          </cell>
          <cell r="D739">
            <v>352.93599999999998</v>
          </cell>
          <cell r="E739">
            <v>0.17536953278367576</v>
          </cell>
          <cell r="F739">
            <v>1.0017537000000001</v>
          </cell>
          <cell r="G739">
            <v>627.48400165500948</v>
          </cell>
          <cell r="H739">
            <v>0</v>
          </cell>
          <cell r="I739">
            <v>1</v>
          </cell>
          <cell r="J739">
            <v>4985.2353782909031</v>
          </cell>
          <cell r="K739">
            <v>3.2601242411284983</v>
          </cell>
          <cell r="L739">
            <v>4.7454316906980765E-2</v>
          </cell>
          <cell r="M739">
            <v>1.0004745431690698</v>
          </cell>
          <cell r="N739">
            <v>4.5827660689298639</v>
          </cell>
          <cell r="O739">
            <v>1.0072073233161367</v>
          </cell>
          <cell r="P739">
            <v>17.056555220121624</v>
          </cell>
          <cell r="Q739">
            <v>8109.6088108599997</v>
          </cell>
          <cell r="R739">
            <v>636.40728540100417</v>
          </cell>
        </row>
        <row r="740">
          <cell r="A740">
            <v>45910</v>
          </cell>
          <cell r="B740" t="str">
            <v/>
          </cell>
          <cell r="C740" t="str">
            <v xml:space="preserve"> </v>
          </cell>
          <cell r="D740">
            <v>352.93599999999998</v>
          </cell>
          <cell r="E740" t="str">
            <v/>
          </cell>
          <cell r="K740" t="str">
            <v/>
          </cell>
          <cell r="L740" t="str">
            <v/>
          </cell>
          <cell r="N740">
            <v>4.5827660689298639</v>
          </cell>
        </row>
        <row r="741">
          <cell r="A741">
            <v>45930</v>
          </cell>
          <cell r="B741">
            <v>0.12845339488702923</v>
          </cell>
          <cell r="C741">
            <v>1.0012845339488703</v>
          </cell>
          <cell r="D741">
            <v>352.93599999999998</v>
          </cell>
          <cell r="E741">
            <v>0.16073322686644223</v>
          </cell>
          <cell r="F741">
            <v>1.0016073299999999</v>
          </cell>
          <cell r="G741">
            <v>628.49257693894026</v>
          </cell>
          <cell r="H741">
            <v>0</v>
          </cell>
          <cell r="I741">
            <v>1</v>
          </cell>
          <cell r="J741">
            <v>4991.6390823774273</v>
          </cell>
          <cell r="K741">
            <v>3.2641716453279579</v>
          </cell>
          <cell r="L741">
            <v>7.3465725815502481E-2</v>
          </cell>
          <cell r="M741">
            <v>1.000734657258155</v>
          </cell>
          <cell r="N741">
            <v>4.5827660689298639</v>
          </cell>
          <cell r="O741">
            <v>1.0075518219271002</v>
          </cell>
          <cell r="P741">
            <v>17.185363287833734</v>
          </cell>
          <cell r="Q741">
            <v>8109.6088108599997</v>
          </cell>
          <cell r="R741">
            <v>637.22477216441018</v>
          </cell>
        </row>
        <row r="742">
          <cell r="A742">
            <v>45940</v>
          </cell>
          <cell r="B742" t="str">
            <v/>
          </cell>
          <cell r="C742" t="str">
            <v xml:space="preserve"> </v>
          </cell>
          <cell r="D742">
            <v>352.93599999999998</v>
          </cell>
          <cell r="E742" t="str">
            <v/>
          </cell>
          <cell r="K742" t="str">
            <v/>
          </cell>
          <cell r="L742" t="str">
            <v/>
          </cell>
          <cell r="N742">
            <v>4.5827660689298639</v>
          </cell>
        </row>
        <row r="743">
          <cell r="A743">
            <v>45961</v>
          </cell>
          <cell r="B743">
            <v>0.22529289082526827</v>
          </cell>
          <cell r="C743">
            <v>1.0022529289082527</v>
          </cell>
          <cell r="D743">
            <v>352.93599999999998</v>
          </cell>
          <cell r="E743">
            <v>0.26108788555692097</v>
          </cell>
          <cell r="F743">
            <v>1.00261088</v>
          </cell>
          <cell r="G743">
            <v>630.13349491895235</v>
          </cell>
          <cell r="H743">
            <v>0</v>
          </cell>
          <cell r="I743">
            <v>1</v>
          </cell>
          <cell r="J743">
            <v>5002.884890365679</v>
          </cell>
          <cell r="K743">
            <v>3.2682240743300146</v>
          </cell>
          <cell r="L743">
            <v>9.9482646612214509E-2</v>
          </cell>
          <cell r="M743">
            <v>1.0009948264661221</v>
          </cell>
          <cell r="N743">
            <v>4.5827660689298639</v>
          </cell>
          <cell r="O743">
            <v>1.0078964383681173</v>
          </cell>
          <cell r="P743">
            <v>17.321066449869818</v>
          </cell>
          <cell r="Q743">
            <v>8109.6088108599997</v>
          </cell>
          <cell r="R743">
            <v>638.6603942746741</v>
          </cell>
        </row>
        <row r="744">
          <cell r="A744">
            <v>45971</v>
          </cell>
          <cell r="B744" t="str">
            <v/>
          </cell>
          <cell r="C744" t="str">
            <v xml:space="preserve"> </v>
          </cell>
          <cell r="D744">
            <v>352.93599999999998</v>
          </cell>
          <cell r="E744" t="str">
            <v/>
          </cell>
          <cell r="K744" t="str">
            <v/>
          </cell>
          <cell r="L744" t="str">
            <v/>
          </cell>
          <cell r="N744">
            <v>4.5827660689298639</v>
          </cell>
        </row>
        <row r="745">
          <cell r="A745">
            <v>45991</v>
          </cell>
          <cell r="B745">
            <v>0.33267787502022639</v>
          </cell>
          <cell r="C745">
            <v>1.0033267787502023</v>
          </cell>
          <cell r="D745">
            <v>352.93599999999998</v>
          </cell>
          <cell r="E745">
            <v>0.33668793140596193</v>
          </cell>
          <cell r="F745">
            <v>1.00336688</v>
          </cell>
          <cell r="G745">
            <v>632.25507834809105</v>
          </cell>
          <cell r="H745">
            <v>0</v>
          </cell>
          <cell r="I745">
            <v>1</v>
          </cell>
          <cell r="J745">
            <v>5019.5283815086559</v>
          </cell>
          <cell r="K745">
            <v>3.2722815343728997</v>
          </cell>
          <cell r="L745">
            <v>2.1448419655634154E-2</v>
          </cell>
          <cell r="M745">
            <v>1.0002144841965563</v>
          </cell>
          <cell r="N745">
            <v>4.5827660689298639</v>
          </cell>
          <cell r="O745">
            <v>1.0068629424949389</v>
          </cell>
          <cell r="P745">
            <v>17.439939932866292</v>
          </cell>
          <cell r="Q745">
            <v>8109.6088108599997</v>
          </cell>
          <cell r="R745">
            <v>640.78507610294287</v>
          </cell>
        </row>
        <row r="746">
          <cell r="A746">
            <v>46001</v>
          </cell>
          <cell r="B746" t="str">
            <v/>
          </cell>
          <cell r="C746" t="str">
            <v xml:space="preserve"> </v>
          </cell>
          <cell r="D746">
            <v>352.93599999999998</v>
          </cell>
          <cell r="K746" t="str">
            <v/>
          </cell>
          <cell r="L746" t="str">
            <v/>
          </cell>
          <cell r="N746">
            <v>4.5827660689298639</v>
          </cell>
        </row>
        <row r="747">
          <cell r="A747">
            <v>46022</v>
          </cell>
          <cell r="B747">
            <v>0.34470804417743306</v>
          </cell>
          <cell r="C747">
            <v>1.0034470804417743</v>
          </cell>
          <cell r="D747">
            <v>352.93599999999998</v>
          </cell>
          <cell r="E747">
            <v>0.33941323041592292</v>
          </cell>
          <cell r="F747">
            <v>1.00339413</v>
          </cell>
          <cell r="G747">
            <v>634.40103573398108</v>
          </cell>
          <cell r="H747">
            <v>0</v>
          </cell>
          <cell r="I747">
            <v>1</v>
          </cell>
          <cell r="J747">
            <v>5036.8310996194859</v>
          </cell>
          <cell r="K747">
            <v>3.276344031702588</v>
          </cell>
          <cell r="L747">
            <v>7.3465725815502481E-2</v>
          </cell>
          <cell r="M747">
            <v>1.000734657258155</v>
          </cell>
          <cell r="N747">
            <v>4.5827660689298639</v>
          </cell>
          <cell r="O747">
            <v>1.0075518219271002</v>
          </cell>
          <cell r="P747">
            <v>17.571643253658621</v>
          </cell>
          <cell r="Q747">
            <v>8109.6088108599997</v>
          </cell>
          <cell r="R747">
            <v>642.99391380615816</v>
          </cell>
          <cell r="S747">
            <v>0</v>
          </cell>
          <cell r="T747">
            <v>1</v>
          </cell>
        </row>
      </sheetData>
      <sheetData sheetId="20" refreshError="1">
        <row r="5">
          <cell r="A5" t="str">
            <v>DATA</v>
          </cell>
          <cell r="B5" t="str">
            <v>IGP-M (%)</v>
          </cell>
          <cell r="C5" t="str">
            <v>IGP-M (fator)</v>
          </cell>
          <cell r="D5" t="str">
            <v>IGP-M (índice)</v>
          </cell>
          <cell r="E5" t="str">
            <v>IGP-DI (%)</v>
          </cell>
          <cell r="F5" t="str">
            <v>IGP-DI (fator)</v>
          </cell>
          <cell r="G5" t="str">
            <v>IGP-DI (índice)</v>
          </cell>
          <cell r="H5" t="str">
            <v>IPC-DI (%)</v>
          </cell>
          <cell r="I5" t="str">
            <v>IPC-DI (fator)</v>
          </cell>
          <cell r="J5" t="str">
            <v>IPCA (índice)</v>
          </cell>
          <cell r="K5" t="str">
            <v>DÓLAR</v>
          </cell>
          <cell r="L5" t="str">
            <v>TR (%)</v>
          </cell>
          <cell r="M5" t="str">
            <v>TR (fator)</v>
          </cell>
          <cell r="N5" t="str">
            <v>TJLP 
(índice BNDES)</v>
          </cell>
          <cell r="O5" t="str">
            <v>SELIC (%)</v>
          </cell>
          <cell r="P5" t="str">
            <v>SELIC
(índice 
acumulado)</v>
          </cell>
          <cell r="Q5" t="str">
            <v>FACP (índice BB)</v>
          </cell>
          <cell r="R5" t="str">
            <v>IGP-M
(projeção índice)</v>
          </cell>
          <cell r="S5" t="str">
            <v>FAA (Inflação Americana) (%)</v>
          </cell>
          <cell r="T5" t="str">
            <v>FAA (Inflação Americana) (fator)</v>
          </cell>
        </row>
        <row r="6">
          <cell r="A6">
            <v>34150</v>
          </cell>
          <cell r="B6">
            <v>31.49</v>
          </cell>
          <cell r="C6">
            <v>1.3149</v>
          </cell>
          <cell r="G6">
            <v>1.47699617587211</v>
          </cell>
          <cell r="R6">
            <v>1</v>
          </cell>
        </row>
        <row r="7">
          <cell r="A7">
            <v>34181</v>
          </cell>
          <cell r="B7">
            <v>31.25</v>
          </cell>
          <cell r="C7">
            <v>1.3125</v>
          </cell>
          <cell r="G7">
            <v>1.94909847953546</v>
          </cell>
          <cell r="R7">
            <v>1.3125</v>
          </cell>
        </row>
        <row r="8">
          <cell r="A8">
            <v>34212</v>
          </cell>
          <cell r="B8">
            <v>31.79</v>
          </cell>
          <cell r="C8">
            <v>1.3179000000000001</v>
          </cell>
          <cell r="G8">
            <v>2.6026604048319699</v>
          </cell>
          <cell r="R8">
            <v>1.7297437500000001</v>
          </cell>
        </row>
        <row r="9">
          <cell r="A9">
            <v>34242</v>
          </cell>
          <cell r="B9">
            <v>35.28</v>
          </cell>
          <cell r="C9">
            <v>1.3528</v>
          </cell>
          <cell r="G9">
            <v>3.5654943118218299</v>
          </cell>
          <cell r="R9">
            <v>2.339997345</v>
          </cell>
        </row>
        <row r="10">
          <cell r="A10">
            <v>34273</v>
          </cell>
          <cell r="B10">
            <v>35.04</v>
          </cell>
          <cell r="C10">
            <v>1.3504</v>
          </cell>
          <cell r="G10">
            <v>4.8185867915704703</v>
          </cell>
          <cell r="R10">
            <v>3.1599324146879999</v>
          </cell>
        </row>
        <row r="11">
          <cell r="A11">
            <v>34303</v>
          </cell>
          <cell r="B11">
            <v>36.15</v>
          </cell>
          <cell r="C11">
            <v>1.3614999999999999</v>
          </cell>
          <cell r="G11">
            <v>6.5996054557600496</v>
          </cell>
          <cell r="R11">
            <v>4.302247982597712</v>
          </cell>
        </row>
        <row r="12">
          <cell r="A12">
            <v>34334</v>
          </cell>
          <cell r="B12">
            <v>38.32</v>
          </cell>
          <cell r="C12">
            <v>1.3832</v>
          </cell>
          <cell r="G12">
            <v>8.9899174517166607</v>
          </cell>
          <cell r="M12">
            <v>1</v>
          </cell>
          <cell r="R12">
            <v>5.9508694095291554</v>
          </cell>
        </row>
        <row r="13">
          <cell r="A13">
            <v>34365</v>
          </cell>
          <cell r="B13">
            <v>39.07</v>
          </cell>
          <cell r="C13">
            <v>1.3907</v>
          </cell>
          <cell r="D13">
            <v>89.087233976642608</v>
          </cell>
          <cell r="G13">
            <v>12.782740433998701</v>
          </cell>
          <cell r="M13">
            <v>1</v>
          </cell>
          <cell r="R13">
            <v>8.2758740878321966</v>
          </cell>
        </row>
        <row r="14">
          <cell r="A14">
            <v>34393</v>
          </cell>
          <cell r="B14">
            <v>40.78</v>
          </cell>
          <cell r="C14">
            <v>1.4077999999999999</v>
          </cell>
          <cell r="D14">
            <v>88.133886806480604</v>
          </cell>
          <cell r="G14">
            <v>18.203962663298501</v>
          </cell>
          <cell r="M14">
            <v>1</v>
          </cell>
          <cell r="R14">
            <v>11.650775540850166</v>
          </cell>
        </row>
        <row r="15">
          <cell r="A15">
            <v>34424</v>
          </cell>
          <cell r="B15">
            <v>45.71</v>
          </cell>
          <cell r="C15">
            <v>1.4571000000000001</v>
          </cell>
          <cell r="D15">
            <v>91.848920417583102</v>
          </cell>
          <cell r="G15">
            <v>26.363980025037499</v>
          </cell>
          <cell r="M15">
            <v>1</v>
          </cell>
          <cell r="R15">
            <v>16.976345040572777</v>
          </cell>
        </row>
        <row r="16">
          <cell r="A16">
            <v>34454</v>
          </cell>
          <cell r="B16">
            <v>40.92</v>
          </cell>
          <cell r="C16">
            <v>1.4092</v>
          </cell>
          <cell r="D16">
            <v>91.972057866856659</v>
          </cell>
          <cell r="G16">
            <v>37.557372321278002</v>
          </cell>
          <cell r="M16">
            <v>1</v>
          </cell>
          <cell r="R16">
            <v>23.923065431175157</v>
          </cell>
        </row>
        <row r="17">
          <cell r="A17">
            <v>34485</v>
          </cell>
          <cell r="B17">
            <v>42.58</v>
          </cell>
          <cell r="C17">
            <v>1.4258</v>
          </cell>
          <cell r="D17">
            <v>91.024131842260161</v>
          </cell>
          <cell r="G17">
            <v>52.9374596485208</v>
          </cell>
          <cell r="M17">
            <v>1</v>
          </cell>
          <cell r="R17">
            <v>34.109506691769539</v>
          </cell>
        </row>
        <row r="18">
          <cell r="A18">
            <v>34515</v>
          </cell>
          <cell r="B18">
            <v>45.21</v>
          </cell>
          <cell r="C18">
            <v>1.4520999999999999</v>
          </cell>
          <cell r="D18">
            <v>92.212911619838295</v>
          </cell>
          <cell r="G18">
            <v>77.594201998584595</v>
          </cell>
          <cell r="M18">
            <v>1</v>
          </cell>
          <cell r="R18">
            <v>49.530414667118549</v>
          </cell>
        </row>
        <row r="19">
          <cell r="A19">
            <v>34546</v>
          </cell>
          <cell r="B19">
            <v>4.33</v>
          </cell>
          <cell r="C19">
            <v>1.0432999999999999</v>
          </cell>
          <cell r="D19">
            <v>96.209070350980454</v>
          </cell>
          <cell r="G19">
            <v>91.741870000000006</v>
          </cell>
          <cell r="M19">
            <v>1</v>
          </cell>
          <cell r="R19">
            <v>51.675081622204779</v>
          </cell>
        </row>
        <row r="20">
          <cell r="A20">
            <v>34577</v>
          </cell>
          <cell r="B20">
            <v>3.94</v>
          </cell>
          <cell r="C20">
            <v>1.0394000000000001</v>
          </cell>
          <cell r="D20">
            <v>100</v>
          </cell>
          <cell r="G20">
            <v>100</v>
          </cell>
          <cell r="L20">
            <v>2.1312000000000002</v>
          </cell>
          <cell r="M20">
            <v>1.021312</v>
          </cell>
          <cell r="R20">
            <v>53.711079838119652</v>
          </cell>
        </row>
        <row r="21">
          <cell r="A21">
            <v>34607</v>
          </cell>
          <cell r="B21">
            <v>1.75</v>
          </cell>
          <cell r="C21">
            <v>1.0175000000000001</v>
          </cell>
          <cell r="D21">
            <v>101.751</v>
          </cell>
          <cell r="F21">
            <v>1.01549</v>
          </cell>
          <cell r="G21">
            <v>101.54900000000001</v>
          </cell>
          <cell r="L21">
            <v>2.4390999999999998</v>
          </cell>
          <cell r="M21">
            <v>1.0243910000000001</v>
          </cell>
          <cell r="R21">
            <v>54.651023735286749</v>
          </cell>
        </row>
        <row r="22">
          <cell r="A22">
            <v>34638</v>
          </cell>
          <cell r="B22">
            <v>1.82</v>
          </cell>
          <cell r="C22">
            <v>1.0182</v>
          </cell>
          <cell r="D22">
            <v>103.602</v>
          </cell>
          <cell r="F22">
            <v>1.0255443200000001</v>
          </cell>
          <cell r="G22">
            <v>104.143</v>
          </cell>
          <cell r="L22">
            <v>2.5550999999999999</v>
          </cell>
          <cell r="M22">
            <v>1.0255510000000001</v>
          </cell>
          <cell r="R22">
            <v>55.645672367268965</v>
          </cell>
        </row>
        <row r="23">
          <cell r="A23">
            <v>34668</v>
          </cell>
          <cell r="B23">
            <v>2.85</v>
          </cell>
          <cell r="C23">
            <v>1.0285</v>
          </cell>
          <cell r="D23">
            <v>106.553</v>
          </cell>
          <cell r="F23">
            <v>1.02474482</v>
          </cell>
          <cell r="G23">
            <v>106.72</v>
          </cell>
          <cell r="L23">
            <v>2.9209999999999998</v>
          </cell>
          <cell r="M23">
            <v>1.02921</v>
          </cell>
          <cell r="R23">
            <v>57.23157402973613</v>
          </cell>
        </row>
        <row r="24">
          <cell r="A24">
            <v>34699</v>
          </cell>
          <cell r="B24">
            <v>0.84</v>
          </cell>
          <cell r="C24">
            <v>1.0084</v>
          </cell>
          <cell r="D24">
            <v>107.45</v>
          </cell>
          <cell r="F24">
            <v>1.0056690399999999</v>
          </cell>
          <cell r="G24">
            <v>107.325</v>
          </cell>
          <cell r="L24">
            <v>2.8731</v>
          </cell>
          <cell r="M24">
            <v>1.0287310000000001</v>
          </cell>
          <cell r="R24">
            <v>57.71231925158591</v>
          </cell>
        </row>
        <row r="25">
          <cell r="A25">
            <v>34730</v>
          </cell>
          <cell r="B25">
            <v>0.92</v>
          </cell>
          <cell r="C25">
            <v>1.0092000000000001</v>
          </cell>
          <cell r="D25">
            <v>108.44199999999999</v>
          </cell>
          <cell r="F25">
            <v>1.0136035400000001</v>
          </cell>
          <cell r="G25">
            <v>108.785</v>
          </cell>
          <cell r="L25">
            <v>2.1013000000000002</v>
          </cell>
          <cell r="M25">
            <v>1.0210129999999999</v>
          </cell>
          <cell r="R25">
            <v>58.243272588700506</v>
          </cell>
        </row>
        <row r="26">
          <cell r="A26">
            <v>34758</v>
          </cell>
          <cell r="B26">
            <v>1.39</v>
          </cell>
          <cell r="C26">
            <v>1.0139</v>
          </cell>
          <cell r="D26">
            <v>109.94499999999999</v>
          </cell>
          <cell r="F26">
            <v>1.0115273199999999</v>
          </cell>
          <cell r="G26">
            <v>110.039</v>
          </cell>
          <cell r="L26">
            <v>1.8531</v>
          </cell>
          <cell r="M26">
            <v>1.0185310000000001</v>
          </cell>
          <cell r="R26">
            <v>59.052854077683442</v>
          </cell>
        </row>
        <row r="27">
          <cell r="A27">
            <v>34789</v>
          </cell>
          <cell r="B27">
            <v>1.1200000000000001</v>
          </cell>
          <cell r="C27">
            <v>1.0112000000000001</v>
          </cell>
          <cell r="D27">
            <v>111.178</v>
          </cell>
          <cell r="F27">
            <v>1.01813902</v>
          </cell>
          <cell r="G27">
            <v>112.035</v>
          </cell>
          <cell r="L27">
            <v>2.2997999999999998</v>
          </cell>
          <cell r="M27">
            <v>1.0229980000000001</v>
          </cell>
          <cell r="R27">
            <v>59.714246043353505</v>
          </cell>
        </row>
        <row r="28">
          <cell r="A28">
            <v>34819</v>
          </cell>
          <cell r="B28">
            <v>2.1</v>
          </cell>
          <cell r="C28">
            <v>1.0209999999999999</v>
          </cell>
          <cell r="D28">
            <v>113.518</v>
          </cell>
          <cell r="F28">
            <v>1.0230195900000001</v>
          </cell>
          <cell r="G28">
            <v>114.614</v>
          </cell>
          <cell r="L28">
            <v>3.4666999999999999</v>
          </cell>
          <cell r="M28">
            <v>1.034667</v>
          </cell>
          <cell r="R28">
            <v>60.968245210263923</v>
          </cell>
        </row>
        <row r="29">
          <cell r="A29">
            <v>34850</v>
          </cell>
          <cell r="B29">
            <v>0.57999999999999996</v>
          </cell>
          <cell r="C29">
            <v>1.0058</v>
          </cell>
          <cell r="D29">
            <v>114.17100000000001</v>
          </cell>
          <cell r="F29">
            <v>1.0039872999999999</v>
          </cell>
          <cell r="G29">
            <v>115.071</v>
          </cell>
          <cell r="L29">
            <v>3.2471000000000001</v>
          </cell>
          <cell r="M29">
            <v>1.0324709999999999</v>
          </cell>
          <cell r="R29">
            <v>61.321861032483454</v>
          </cell>
        </row>
        <row r="30">
          <cell r="A30">
            <v>34880</v>
          </cell>
          <cell r="B30">
            <v>2.46</v>
          </cell>
          <cell r="C30">
            <v>1.0246</v>
          </cell>
          <cell r="D30">
            <v>116.98399999999999</v>
          </cell>
          <cell r="F30">
            <v>1.02623598</v>
          </cell>
          <cell r="G30">
            <v>118.09</v>
          </cell>
          <cell r="L30">
            <v>2.8862999999999999</v>
          </cell>
          <cell r="M30">
            <v>1.0288630000000001</v>
          </cell>
          <cell r="R30">
            <v>62.830378813882547</v>
          </cell>
        </row>
        <row r="31">
          <cell r="A31">
            <v>34911</v>
          </cell>
          <cell r="B31">
            <v>1.82</v>
          </cell>
          <cell r="C31">
            <v>1.0182</v>
          </cell>
          <cell r="D31">
            <v>119.114</v>
          </cell>
          <cell r="F31">
            <v>1.0223812299999999</v>
          </cell>
          <cell r="G31">
            <v>120.733</v>
          </cell>
          <cell r="L31">
            <v>2.9904999999999999</v>
          </cell>
          <cell r="M31">
            <v>1.0299050000000001</v>
          </cell>
          <cell r="R31">
            <v>63.973891708295206</v>
          </cell>
        </row>
        <row r="32">
          <cell r="A32">
            <v>34942</v>
          </cell>
          <cell r="B32">
            <v>2.2000000000000002</v>
          </cell>
          <cell r="C32">
            <v>1.022</v>
          </cell>
          <cell r="D32">
            <v>121.729</v>
          </cell>
          <cell r="F32">
            <v>1.0128879399999999</v>
          </cell>
          <cell r="G32">
            <v>122.289</v>
          </cell>
          <cell r="L32">
            <v>2.6044999999999998</v>
          </cell>
          <cell r="M32">
            <v>1.0260450000000001</v>
          </cell>
          <cell r="R32">
            <v>65.381317325877703</v>
          </cell>
        </row>
        <row r="33">
          <cell r="A33">
            <v>34972</v>
          </cell>
          <cell r="B33">
            <v>-0.71</v>
          </cell>
          <cell r="C33">
            <v>0.9929</v>
          </cell>
          <cell r="D33">
            <v>120.869</v>
          </cell>
          <cell r="F33">
            <v>0.98918954000000003</v>
          </cell>
          <cell r="G33">
            <v>120.967</v>
          </cell>
          <cell r="L33">
            <v>1.9393</v>
          </cell>
          <cell r="M33">
            <v>1.019393</v>
          </cell>
          <cell r="R33">
            <v>64.917109972863969</v>
          </cell>
        </row>
        <row r="34">
          <cell r="A34">
            <v>35003</v>
          </cell>
          <cell r="B34">
            <v>0.52</v>
          </cell>
          <cell r="C34">
            <v>1.0052000000000001</v>
          </cell>
          <cell r="D34">
            <v>121.503</v>
          </cell>
          <cell r="F34">
            <v>1.0022650799999999</v>
          </cell>
          <cell r="G34">
            <v>121.241</v>
          </cell>
          <cell r="L34">
            <v>1.6539999999999999</v>
          </cell>
          <cell r="M34">
            <v>1.01654</v>
          </cell>
          <cell r="R34">
            <v>65.254678944722869</v>
          </cell>
        </row>
        <row r="35">
          <cell r="A35">
            <v>35033</v>
          </cell>
          <cell r="B35">
            <v>1.2</v>
          </cell>
          <cell r="C35">
            <v>1.012</v>
          </cell>
          <cell r="D35">
            <v>122.955</v>
          </cell>
          <cell r="F35">
            <v>1.0132710899999999</v>
          </cell>
          <cell r="G35">
            <v>122.85</v>
          </cell>
          <cell r="L35">
            <v>1.4387000000000001</v>
          </cell>
          <cell r="M35">
            <v>1.0143869999999999</v>
          </cell>
          <cell r="R35">
            <v>66.037735092059549</v>
          </cell>
        </row>
        <row r="36">
          <cell r="A36">
            <v>35064</v>
          </cell>
          <cell r="B36">
            <v>0.71</v>
          </cell>
          <cell r="C36">
            <v>1.0071000000000001</v>
          </cell>
          <cell r="D36">
            <v>123.833</v>
          </cell>
          <cell r="F36">
            <v>1.00274318</v>
          </cell>
          <cell r="G36">
            <v>123.187</v>
          </cell>
          <cell r="L36">
            <v>1.34</v>
          </cell>
          <cell r="M36">
            <v>1.0134000000000001</v>
          </cell>
          <cell r="R36">
            <v>66.506603011213173</v>
          </cell>
        </row>
        <row r="37">
          <cell r="A37">
            <v>35095</v>
          </cell>
          <cell r="B37">
            <v>1.73</v>
          </cell>
          <cell r="C37">
            <v>1.0173000000000001</v>
          </cell>
          <cell r="D37">
            <v>125.977</v>
          </cell>
          <cell r="F37">
            <v>1.0179402</v>
          </cell>
          <cell r="G37">
            <v>125.39700000000001</v>
          </cell>
          <cell r="L37">
            <v>1.2525999999999999</v>
          </cell>
          <cell r="M37">
            <v>1.012526</v>
          </cell>
          <cell r="R37">
            <v>67.657167243307171</v>
          </cell>
        </row>
        <row r="38">
          <cell r="A38">
            <v>35124</v>
          </cell>
          <cell r="B38">
            <v>0.97</v>
          </cell>
          <cell r="C38">
            <v>1.0097</v>
          </cell>
          <cell r="D38">
            <v>127.202</v>
          </cell>
          <cell r="F38">
            <v>1.00762379</v>
          </cell>
          <cell r="G38">
            <v>126.35299999999999</v>
          </cell>
          <cell r="L38">
            <v>0.96250000000000002</v>
          </cell>
          <cell r="M38">
            <v>1.009625</v>
          </cell>
          <cell r="R38">
            <v>68.313441765567248</v>
          </cell>
        </row>
        <row r="39">
          <cell r="A39">
            <v>35155</v>
          </cell>
          <cell r="B39">
            <v>0.4</v>
          </cell>
          <cell r="C39">
            <v>1.004</v>
          </cell>
          <cell r="D39">
            <v>127.715</v>
          </cell>
          <cell r="F39">
            <v>1.0021685300000001</v>
          </cell>
          <cell r="G39">
            <v>126.627</v>
          </cell>
          <cell r="L39">
            <v>0.81389999999999996</v>
          </cell>
          <cell r="M39">
            <v>1.0081389999999999</v>
          </cell>
          <cell r="R39">
            <v>68.58669553262952</v>
          </cell>
        </row>
        <row r="40">
          <cell r="A40">
            <v>35185</v>
          </cell>
          <cell r="B40">
            <v>0.32</v>
          </cell>
          <cell r="C40">
            <v>1.0032000000000001</v>
          </cell>
          <cell r="D40">
            <v>128.13</v>
          </cell>
          <cell r="F40">
            <v>1.00696534</v>
          </cell>
          <cell r="G40">
            <v>127.509</v>
          </cell>
          <cell r="L40">
            <v>0.65969999999999995</v>
          </cell>
          <cell r="M40">
            <v>1.006597</v>
          </cell>
          <cell r="R40">
            <v>68.806172958333946</v>
          </cell>
        </row>
        <row r="41">
          <cell r="A41">
            <v>35216</v>
          </cell>
          <cell r="B41">
            <v>1.55</v>
          </cell>
          <cell r="C41">
            <v>1.0155000000000001</v>
          </cell>
          <cell r="D41">
            <v>130.12100000000001</v>
          </cell>
          <cell r="F41">
            <v>1.0168301799999999</v>
          </cell>
          <cell r="G41">
            <v>129.655</v>
          </cell>
          <cell r="L41">
            <v>0.58879999999999999</v>
          </cell>
          <cell r="M41">
            <v>1.0058879999999999</v>
          </cell>
          <cell r="R41">
            <v>69.87266863918812</v>
          </cell>
        </row>
        <row r="42">
          <cell r="A42">
            <v>35246</v>
          </cell>
          <cell r="B42">
            <v>1.02</v>
          </cell>
          <cell r="C42">
            <v>1.0102</v>
          </cell>
          <cell r="D42">
            <v>131.44499999999999</v>
          </cell>
          <cell r="F42">
            <v>1.0122247499999999</v>
          </cell>
          <cell r="G42">
            <v>131.24</v>
          </cell>
          <cell r="L42">
            <v>0.6099</v>
          </cell>
          <cell r="M42">
            <v>1.0060990000000001</v>
          </cell>
          <cell r="R42">
            <v>70.585369859307832</v>
          </cell>
        </row>
        <row r="43">
          <cell r="A43">
            <v>35277</v>
          </cell>
          <cell r="B43">
            <v>1.35</v>
          </cell>
          <cell r="C43">
            <v>1.0135000000000001</v>
          </cell>
          <cell r="D43">
            <v>133.21299999999999</v>
          </cell>
          <cell r="F43">
            <v>1.01092655</v>
          </cell>
          <cell r="G43">
            <v>132.67400000000001</v>
          </cell>
          <cell r="L43">
            <v>0.58509999999999995</v>
          </cell>
          <cell r="M43">
            <v>1.0058510000000001</v>
          </cell>
          <cell r="R43">
            <v>71.538272352408498</v>
          </cell>
        </row>
        <row r="44">
          <cell r="A44">
            <v>35308</v>
          </cell>
          <cell r="B44">
            <v>0.28000000000000003</v>
          </cell>
          <cell r="C44">
            <v>1.0027999999999999</v>
          </cell>
          <cell r="D44">
            <v>133.58699999999999</v>
          </cell>
          <cell r="F44">
            <v>1.0000376900000001</v>
          </cell>
          <cell r="G44">
            <v>132.679</v>
          </cell>
          <cell r="H44">
            <v>0.01</v>
          </cell>
          <cell r="I44">
            <v>1.0001</v>
          </cell>
          <cell r="L44">
            <v>0.62749999999999995</v>
          </cell>
          <cell r="M44">
            <v>1.006275</v>
          </cell>
          <cell r="R44">
            <v>71.738579514995237</v>
          </cell>
        </row>
        <row r="45">
          <cell r="A45">
            <v>35338</v>
          </cell>
          <cell r="B45">
            <v>0.1</v>
          </cell>
          <cell r="C45">
            <v>1.0009999999999999</v>
          </cell>
          <cell r="D45">
            <v>133.72200000000001</v>
          </cell>
          <cell r="E45">
            <v>0.13</v>
          </cell>
          <cell r="F45">
            <v>1.0012812900000001</v>
          </cell>
          <cell r="G45">
            <v>132.84899999999999</v>
          </cell>
          <cell r="H45">
            <v>0</v>
          </cell>
          <cell r="I45">
            <v>1</v>
          </cell>
          <cell r="L45">
            <v>0.66200000000000003</v>
          </cell>
          <cell r="M45">
            <v>1.0066200000000001</v>
          </cell>
          <cell r="R45">
            <v>71.810318094510222</v>
          </cell>
        </row>
        <row r="46">
          <cell r="A46">
            <v>35369</v>
          </cell>
          <cell r="B46">
            <v>0.19</v>
          </cell>
          <cell r="C46">
            <v>1.0019</v>
          </cell>
          <cell r="D46">
            <v>133.97800000000001</v>
          </cell>
          <cell r="E46">
            <v>0.22</v>
          </cell>
          <cell r="F46">
            <v>1.00219798</v>
          </cell>
          <cell r="G46">
            <v>133.14099999999999</v>
          </cell>
          <cell r="H46">
            <v>0.18</v>
          </cell>
          <cell r="I46">
            <v>1.0018</v>
          </cell>
          <cell r="L46">
            <v>0.7419</v>
          </cell>
          <cell r="M46">
            <v>1.0074190000000001</v>
          </cell>
          <cell r="R46">
            <v>71.946757698889797</v>
          </cell>
        </row>
        <row r="47">
          <cell r="A47">
            <v>35399</v>
          </cell>
          <cell r="B47">
            <v>0.2</v>
          </cell>
          <cell r="C47">
            <v>1.002</v>
          </cell>
          <cell r="D47">
            <v>134.24199999999999</v>
          </cell>
          <cell r="E47">
            <v>0.28000000000000003</v>
          </cell>
          <cell r="F47">
            <v>1.00282407</v>
          </cell>
          <cell r="G47">
            <v>133.517</v>
          </cell>
          <cell r="H47">
            <v>0.25</v>
          </cell>
          <cell r="I47">
            <v>1.0024999999999999</v>
          </cell>
          <cell r="L47">
            <v>0.81459999999999999</v>
          </cell>
          <cell r="M47">
            <v>1.008146</v>
          </cell>
          <cell r="R47">
            <v>72.090651214287575</v>
          </cell>
        </row>
        <row r="48">
          <cell r="A48">
            <v>35430</v>
          </cell>
          <cell r="B48">
            <v>0.73</v>
          </cell>
          <cell r="C48">
            <v>1.0073000000000001</v>
          </cell>
          <cell r="D48">
            <v>135.22499999999999</v>
          </cell>
          <cell r="E48">
            <v>0.88</v>
          </cell>
          <cell r="F48">
            <v>1.0087779100000001</v>
          </cell>
          <cell r="G48">
            <v>134.68899999999999</v>
          </cell>
          <cell r="H48">
            <v>0.44</v>
          </cell>
          <cell r="I48">
            <v>1.0044</v>
          </cell>
          <cell r="L48">
            <v>0.87170000000000003</v>
          </cell>
          <cell r="M48">
            <v>1.0087170000000001</v>
          </cell>
          <cell r="R48">
            <v>72.61691296815188</v>
          </cell>
        </row>
        <row r="49">
          <cell r="A49">
            <v>35461</v>
          </cell>
          <cell r="B49">
            <v>1.77</v>
          </cell>
          <cell r="C49">
            <v>1.0177</v>
          </cell>
          <cell r="D49">
            <v>137.613</v>
          </cell>
          <cell r="E49">
            <v>1.58</v>
          </cell>
          <cell r="F49">
            <v>1.01577709</v>
          </cell>
          <cell r="G49">
            <v>136.81399999999999</v>
          </cell>
          <cell r="H49">
            <v>1.85</v>
          </cell>
          <cell r="I49">
            <v>1.0185</v>
          </cell>
          <cell r="L49">
            <v>0.74399999999999999</v>
          </cell>
          <cell r="M49">
            <v>1.0074399999999999</v>
          </cell>
          <cell r="R49">
            <v>73.902232327688168</v>
          </cell>
        </row>
        <row r="50">
          <cell r="A50">
            <v>35471</v>
          </cell>
          <cell r="M50">
            <v>1</v>
          </cell>
          <cell r="N50">
            <v>1.485131</v>
          </cell>
        </row>
        <row r="51">
          <cell r="A51">
            <v>35489</v>
          </cell>
          <cell r="B51">
            <v>0.43</v>
          </cell>
          <cell r="C51">
            <v>1.0043</v>
          </cell>
          <cell r="D51">
            <v>138.20400000000001</v>
          </cell>
          <cell r="E51">
            <v>0.42</v>
          </cell>
          <cell r="F51">
            <v>1.0042101000000001</v>
          </cell>
          <cell r="G51">
            <v>137.38999999999999</v>
          </cell>
          <cell r="H51">
            <v>0.53</v>
          </cell>
          <cell r="I51">
            <v>1.0053000000000001</v>
          </cell>
          <cell r="L51">
            <v>0.66159999999999997</v>
          </cell>
          <cell r="M51">
            <v>1.006616</v>
          </cell>
          <cell r="R51">
            <v>74.220011926697225</v>
          </cell>
        </row>
        <row r="52">
          <cell r="A52">
            <v>35499</v>
          </cell>
          <cell r="M52">
            <v>1</v>
          </cell>
          <cell r="N52">
            <v>1.4970220000000001</v>
          </cell>
        </row>
        <row r="53">
          <cell r="A53">
            <v>35520</v>
          </cell>
          <cell r="B53">
            <v>1.1499999999999999</v>
          </cell>
          <cell r="C53">
            <v>1.0115000000000001</v>
          </cell>
          <cell r="D53">
            <v>139.79499999999999</v>
          </cell>
          <cell r="E53">
            <v>1.1599999999999999</v>
          </cell>
          <cell r="F53">
            <v>1.01164568</v>
          </cell>
          <cell r="G53">
            <v>138.99</v>
          </cell>
          <cell r="H53">
            <v>0.63</v>
          </cell>
          <cell r="I53">
            <v>1.0063</v>
          </cell>
          <cell r="L53">
            <v>0.63160000000000005</v>
          </cell>
          <cell r="M53">
            <v>1.006316</v>
          </cell>
          <cell r="R53">
            <v>75.073542063854248</v>
          </cell>
        </row>
        <row r="54">
          <cell r="A54">
            <v>35530</v>
          </cell>
          <cell r="M54">
            <v>1</v>
          </cell>
          <cell r="N54">
            <v>1.509749</v>
          </cell>
        </row>
        <row r="55">
          <cell r="A55">
            <v>35550</v>
          </cell>
          <cell r="B55">
            <v>0.68</v>
          </cell>
          <cell r="C55">
            <v>1.0067999999999999</v>
          </cell>
          <cell r="D55">
            <v>140.74199999999999</v>
          </cell>
          <cell r="E55">
            <v>0.59</v>
          </cell>
          <cell r="F55">
            <v>1.00587812</v>
          </cell>
          <cell r="G55">
            <v>139.80699999999999</v>
          </cell>
          <cell r="H55">
            <v>0.8</v>
          </cell>
          <cell r="I55">
            <v>1.008</v>
          </cell>
          <cell r="K55">
            <v>1.0638000000000001</v>
          </cell>
          <cell r="L55">
            <v>0.62109999999999999</v>
          </cell>
          <cell r="M55">
            <v>1.006211</v>
          </cell>
          <cell r="R55">
            <v>75.584042149888447</v>
          </cell>
        </row>
        <row r="56">
          <cell r="A56">
            <v>35560</v>
          </cell>
          <cell r="N56">
            <v>1.522999</v>
          </cell>
        </row>
        <row r="57">
          <cell r="A57">
            <v>35581</v>
          </cell>
          <cell r="B57">
            <v>0.21</v>
          </cell>
          <cell r="C57">
            <v>1.0021</v>
          </cell>
          <cell r="D57">
            <v>141.04</v>
          </cell>
          <cell r="E57">
            <v>0.3</v>
          </cell>
          <cell r="F57">
            <v>1.0030184499999999</v>
          </cell>
          <cell r="G57">
            <v>140.22900000000001</v>
          </cell>
          <cell r="H57">
            <v>0.39</v>
          </cell>
          <cell r="I57">
            <v>1.0039</v>
          </cell>
          <cell r="K57">
            <v>1.0717000000000001</v>
          </cell>
          <cell r="L57">
            <v>0.63539999999999996</v>
          </cell>
          <cell r="M57">
            <v>1.006354</v>
          </cell>
          <cell r="R57">
            <v>75.742768638403206</v>
          </cell>
        </row>
        <row r="58">
          <cell r="A58">
            <v>35591</v>
          </cell>
          <cell r="N58">
            <v>1.535045</v>
          </cell>
        </row>
        <row r="59">
          <cell r="A59">
            <v>35611</v>
          </cell>
          <cell r="B59">
            <v>0.74</v>
          </cell>
          <cell r="C59">
            <v>1.0074000000000001</v>
          </cell>
          <cell r="D59">
            <v>142.09</v>
          </cell>
          <cell r="E59">
            <v>0.7</v>
          </cell>
          <cell r="F59">
            <v>1.0069743099999999</v>
          </cell>
          <cell r="G59">
            <v>141.20699999999999</v>
          </cell>
          <cell r="H59">
            <v>1.3</v>
          </cell>
          <cell r="I59">
            <v>1.0129999999999999</v>
          </cell>
          <cell r="K59">
            <v>1.0769</v>
          </cell>
          <cell r="L59">
            <v>0.65349999999999997</v>
          </cell>
          <cell r="M59">
            <v>1.006535</v>
          </cell>
          <cell r="R59">
            <v>76.303265126327389</v>
          </cell>
        </row>
        <row r="60">
          <cell r="A60">
            <v>35621</v>
          </cell>
          <cell r="C60" t="str">
            <v xml:space="preserve"> </v>
          </cell>
          <cell r="N60">
            <v>1.5478749999999999</v>
          </cell>
        </row>
        <row r="61">
          <cell r="A61">
            <v>35642</v>
          </cell>
          <cell r="B61">
            <v>0.09</v>
          </cell>
          <cell r="C61">
            <v>1.0008999999999999</v>
          </cell>
          <cell r="D61">
            <v>142.221</v>
          </cell>
          <cell r="E61">
            <v>0.09</v>
          </cell>
          <cell r="F61">
            <v>1.0008710599999999</v>
          </cell>
          <cell r="G61">
            <v>141.33000000000001</v>
          </cell>
          <cell r="H61">
            <v>0.24</v>
          </cell>
          <cell r="I61">
            <v>1.0024</v>
          </cell>
          <cell r="K61">
            <v>1.0833999999999999</v>
          </cell>
          <cell r="L61">
            <v>0.62929999999999997</v>
          </cell>
          <cell r="M61">
            <v>1.0062930000000001</v>
          </cell>
          <cell r="R61">
            <v>76.371938064941077</v>
          </cell>
        </row>
        <row r="62">
          <cell r="A62">
            <v>35652</v>
          </cell>
          <cell r="C62" t="str">
            <v xml:space="preserve"> </v>
          </cell>
          <cell r="N62">
            <v>1.5603959999999999</v>
          </cell>
        </row>
        <row r="63">
          <cell r="A63">
            <v>35673</v>
          </cell>
          <cell r="B63">
            <v>0.09</v>
          </cell>
          <cell r="C63">
            <v>1.0008999999999999</v>
          </cell>
          <cell r="D63">
            <v>142.35300000000001</v>
          </cell>
          <cell r="E63">
            <v>-0.04</v>
          </cell>
          <cell r="F63">
            <v>0.99956131000000004</v>
          </cell>
          <cell r="G63">
            <v>141.268</v>
          </cell>
          <cell r="H63">
            <v>0</v>
          </cell>
          <cell r="I63">
            <v>1</v>
          </cell>
          <cell r="K63">
            <v>1.0915999999999999</v>
          </cell>
          <cell r="L63">
            <v>0.627</v>
          </cell>
          <cell r="M63">
            <v>1.00627</v>
          </cell>
          <cell r="R63">
            <v>76.440672809199512</v>
          </cell>
        </row>
        <row r="64">
          <cell r="A64">
            <v>35683</v>
          </cell>
          <cell r="C64" t="str">
            <v xml:space="preserve"> </v>
          </cell>
          <cell r="N64">
            <v>1.57317</v>
          </cell>
        </row>
        <row r="65">
          <cell r="A65">
            <v>35703</v>
          </cell>
          <cell r="B65">
            <v>0.48</v>
          </cell>
          <cell r="C65">
            <v>1.0047999999999999</v>
          </cell>
          <cell r="D65">
            <v>143.042</v>
          </cell>
          <cell r="E65">
            <v>0.59</v>
          </cell>
          <cell r="F65">
            <v>1.0058965900000001</v>
          </cell>
          <cell r="G65">
            <v>142.101</v>
          </cell>
          <cell r="H65">
            <v>0.17</v>
          </cell>
          <cell r="I65">
            <v>1.0017</v>
          </cell>
          <cell r="K65">
            <v>1.0960000000000001</v>
          </cell>
          <cell r="L65">
            <v>0.64739999999999998</v>
          </cell>
          <cell r="M65">
            <v>1.0064740000000001</v>
          </cell>
          <cell r="N65">
            <v>1.5810420000000001</v>
          </cell>
          <cell r="R65">
            <v>76.807588038683662</v>
          </cell>
        </row>
        <row r="66">
          <cell r="A66">
            <v>35713</v>
          </cell>
          <cell r="C66" t="str">
            <v xml:space="preserve"> </v>
          </cell>
          <cell r="N66">
            <v>1.584992</v>
          </cell>
        </row>
        <row r="67">
          <cell r="A67">
            <v>35734</v>
          </cell>
          <cell r="B67">
            <v>0.37</v>
          </cell>
          <cell r="C67">
            <v>1.0037</v>
          </cell>
          <cell r="D67">
            <v>143.56700000000001</v>
          </cell>
          <cell r="E67">
            <v>0.34</v>
          </cell>
          <cell r="F67">
            <v>1.0034201</v>
          </cell>
          <cell r="G67">
            <v>142.58699999999999</v>
          </cell>
          <cell r="H67">
            <v>0.28999999999999998</v>
          </cell>
          <cell r="I67">
            <v>1.0028999999999999</v>
          </cell>
          <cell r="K67">
            <v>1.103</v>
          </cell>
          <cell r="L67">
            <v>0.62670000000000003</v>
          </cell>
          <cell r="M67">
            <v>1.006267</v>
          </cell>
          <cell r="N67">
            <v>1.5933200000000001</v>
          </cell>
          <cell r="R67">
            <v>77.091776114426793</v>
          </cell>
        </row>
        <row r="68">
          <cell r="A68">
            <v>35744</v>
          </cell>
          <cell r="C68" t="str">
            <v xml:space="preserve"> </v>
          </cell>
          <cell r="N68">
            <v>1.5973010000000001</v>
          </cell>
        </row>
        <row r="69">
          <cell r="A69">
            <v>35764</v>
          </cell>
          <cell r="B69">
            <v>0.64</v>
          </cell>
          <cell r="C69">
            <v>1.0064</v>
          </cell>
          <cell r="D69">
            <v>144.48099999999999</v>
          </cell>
          <cell r="E69">
            <v>0.83</v>
          </cell>
          <cell r="F69">
            <v>1.0083036999999999</v>
          </cell>
          <cell r="G69">
            <v>143.77099999999999</v>
          </cell>
          <cell r="H69">
            <v>0.53</v>
          </cell>
          <cell r="I69">
            <v>1.0053000000000001</v>
          </cell>
          <cell r="K69">
            <v>1.109</v>
          </cell>
          <cell r="L69">
            <v>1.5334000000000001</v>
          </cell>
          <cell r="M69">
            <v>1.015334</v>
          </cell>
          <cell r="N69">
            <v>1.6052930000000001</v>
          </cell>
          <cell r="R69">
            <v>77.585163481559121</v>
          </cell>
        </row>
        <row r="70">
          <cell r="A70">
            <v>35774</v>
          </cell>
          <cell r="C70" t="str">
            <v xml:space="preserve"> </v>
          </cell>
          <cell r="N70">
            <v>1.6094839999999999</v>
          </cell>
        </row>
        <row r="71">
          <cell r="A71">
            <v>35795</v>
          </cell>
          <cell r="B71">
            <v>0.84</v>
          </cell>
          <cell r="C71">
            <v>1.0084</v>
          </cell>
          <cell r="D71">
            <v>145.69499999999999</v>
          </cell>
          <cell r="E71">
            <v>0.69</v>
          </cell>
          <cell r="F71">
            <v>1.0069137699999999</v>
          </cell>
          <cell r="G71">
            <v>144.76499999999999</v>
          </cell>
          <cell r="H71">
            <v>0.56000000000000005</v>
          </cell>
          <cell r="I71">
            <v>1.0056</v>
          </cell>
          <cell r="K71">
            <v>1.1165</v>
          </cell>
          <cell r="L71">
            <v>1.1815</v>
          </cell>
          <cell r="M71">
            <v>1.0118149999999999</v>
          </cell>
          <cell r="N71">
            <v>1.618363</v>
          </cell>
          <cell r="R71">
            <v>78.236878854804218</v>
          </cell>
        </row>
        <row r="72">
          <cell r="A72">
            <v>35805</v>
          </cell>
          <cell r="C72" t="str">
            <v xml:space="preserve"> </v>
          </cell>
          <cell r="N72">
            <v>1.6226080000000001</v>
          </cell>
        </row>
        <row r="73">
          <cell r="A73">
            <v>35826</v>
          </cell>
          <cell r="B73">
            <v>0.96</v>
          </cell>
          <cell r="C73">
            <v>1.0096000000000001</v>
          </cell>
          <cell r="D73">
            <v>147.09100000000001</v>
          </cell>
          <cell r="E73">
            <v>0.88</v>
          </cell>
          <cell r="F73">
            <v>1.00879356</v>
          </cell>
          <cell r="G73">
            <v>146.03800000000001</v>
          </cell>
          <cell r="H73">
            <v>1.26</v>
          </cell>
          <cell r="I73">
            <v>1.0125999999999999</v>
          </cell>
          <cell r="K73">
            <v>1.1234999999999999</v>
          </cell>
          <cell r="L73">
            <v>1.145</v>
          </cell>
          <cell r="M73">
            <v>1.01145</v>
          </cell>
          <cell r="N73">
            <v>1.6315580000000001</v>
          </cell>
          <cell r="O73">
            <v>1.02669973</v>
          </cell>
          <cell r="R73">
            <v>78.987952891810338</v>
          </cell>
        </row>
        <row r="74">
          <cell r="A74">
            <v>35836</v>
          </cell>
          <cell r="C74" t="str">
            <v xml:space="preserve"> </v>
          </cell>
          <cell r="N74">
            <v>1.635837</v>
          </cell>
        </row>
        <row r="75">
          <cell r="A75">
            <v>35854</v>
          </cell>
          <cell r="B75">
            <v>0.18</v>
          </cell>
          <cell r="C75">
            <v>1.0018</v>
          </cell>
          <cell r="D75">
            <v>147.35599999999999</v>
          </cell>
          <cell r="E75">
            <v>0.02</v>
          </cell>
          <cell r="F75">
            <v>1.0001985799999999</v>
          </cell>
          <cell r="G75">
            <v>146.06700000000001</v>
          </cell>
          <cell r="H75">
            <v>0.14000000000000001</v>
          </cell>
          <cell r="I75">
            <v>1.0014000000000001</v>
          </cell>
          <cell r="K75">
            <v>1.1304000000000001</v>
          </cell>
          <cell r="L75">
            <v>0.4461</v>
          </cell>
          <cell r="M75">
            <v>1.004461</v>
          </cell>
          <cell r="N75">
            <v>1.6435690000000001</v>
          </cell>
          <cell r="O75">
            <v>1.02129793</v>
          </cell>
          <cell r="R75">
            <v>79.130131207015594</v>
          </cell>
        </row>
        <row r="76">
          <cell r="A76">
            <v>35864</v>
          </cell>
          <cell r="C76" t="str">
            <v xml:space="preserve"> </v>
          </cell>
          <cell r="N76">
            <v>1.6511290000000001</v>
          </cell>
        </row>
        <row r="77">
          <cell r="A77">
            <v>35885</v>
          </cell>
          <cell r="B77">
            <v>0.19</v>
          </cell>
          <cell r="C77">
            <v>1.0019</v>
          </cell>
          <cell r="D77">
            <v>147.63499999999999</v>
          </cell>
          <cell r="E77">
            <v>0.23</v>
          </cell>
          <cell r="F77">
            <v>1.00233455</v>
          </cell>
          <cell r="G77">
            <v>146.40799999999999</v>
          </cell>
          <cell r="H77">
            <v>0.33</v>
          </cell>
          <cell r="I77">
            <v>1.0033000000000001</v>
          </cell>
          <cell r="K77">
            <v>1.1374</v>
          </cell>
          <cell r="L77">
            <v>0.89949999999999997</v>
          </cell>
          <cell r="M77">
            <v>1.0089950000000001</v>
          </cell>
          <cell r="N77">
            <v>1.6593150000000001</v>
          </cell>
          <cell r="O77">
            <v>1.0220072899999999</v>
          </cell>
          <cell r="R77">
            <v>79.280478456308927</v>
          </cell>
        </row>
        <row r="78">
          <cell r="A78">
            <v>35898</v>
          </cell>
          <cell r="C78" t="str">
            <v xml:space="preserve"> </v>
          </cell>
          <cell r="N78">
            <v>1.665996</v>
          </cell>
        </row>
        <row r="79">
          <cell r="A79">
            <v>35915</v>
          </cell>
          <cell r="B79">
            <v>0.13</v>
          </cell>
          <cell r="C79">
            <v>1.0013000000000001</v>
          </cell>
          <cell r="D79">
            <v>147.821</v>
          </cell>
          <cell r="E79">
            <v>-0.13</v>
          </cell>
          <cell r="F79">
            <v>0.99865444999999997</v>
          </cell>
          <cell r="G79">
            <v>146.21100000000001</v>
          </cell>
          <cell r="H79">
            <v>0.23</v>
          </cell>
          <cell r="I79">
            <v>1.0023</v>
          </cell>
          <cell r="K79">
            <v>1.1443000000000001</v>
          </cell>
          <cell r="L79">
            <v>0.47199999999999998</v>
          </cell>
          <cell r="M79">
            <v>1.0047200000000001</v>
          </cell>
          <cell r="N79">
            <v>1.6747730000000001</v>
          </cell>
          <cell r="O79">
            <v>1.0170669800000001</v>
          </cell>
          <cell r="R79">
            <v>79.383543078302139</v>
          </cell>
        </row>
        <row r="80">
          <cell r="A80">
            <v>35926</v>
          </cell>
          <cell r="C80" t="str">
            <v xml:space="preserve"> </v>
          </cell>
          <cell r="N80">
            <v>1.680477</v>
          </cell>
        </row>
        <row r="81">
          <cell r="A81">
            <v>35946</v>
          </cell>
          <cell r="B81">
            <v>0.14000000000000001</v>
          </cell>
          <cell r="C81">
            <v>1.0014000000000001</v>
          </cell>
          <cell r="D81">
            <v>148.02099999999999</v>
          </cell>
          <cell r="E81">
            <v>0.23</v>
          </cell>
          <cell r="F81">
            <v>1.00227753</v>
          </cell>
          <cell r="G81">
            <v>146.54400000000001</v>
          </cell>
          <cell r="H81">
            <v>0.14000000000000001</v>
          </cell>
          <cell r="I81">
            <v>1.0014000000000001</v>
          </cell>
          <cell r="K81">
            <v>1.1505000000000001</v>
          </cell>
          <cell r="L81">
            <v>0.45429999999999998</v>
          </cell>
          <cell r="M81">
            <v>1.004543</v>
          </cell>
          <cell r="N81">
            <v>1.690898</v>
          </cell>
          <cell r="O81">
            <v>1.0163003500000001</v>
          </cell>
          <cell r="R81">
            <v>79.494680038611762</v>
          </cell>
        </row>
        <row r="82">
          <cell r="A82">
            <v>35956</v>
          </cell>
          <cell r="C82" t="str">
            <v xml:space="preserve"> </v>
          </cell>
          <cell r="N82">
            <v>1.6956990000000001</v>
          </cell>
        </row>
        <row r="83">
          <cell r="A83">
            <v>35976</v>
          </cell>
          <cell r="B83">
            <v>0.38</v>
          </cell>
          <cell r="C83">
            <v>1.0038</v>
          </cell>
          <cell r="D83">
            <v>148.58799999999999</v>
          </cell>
          <cell r="E83">
            <v>0.28000000000000003</v>
          </cell>
          <cell r="F83">
            <v>1.0027773200000001</v>
          </cell>
          <cell r="G83">
            <v>146.95099999999999</v>
          </cell>
          <cell r="H83">
            <v>0.41</v>
          </cell>
          <cell r="I83">
            <v>1.0041</v>
          </cell>
          <cell r="K83">
            <v>1.1569</v>
          </cell>
          <cell r="L83">
            <v>0.49130000000000001</v>
          </cell>
          <cell r="M83">
            <v>1.0049129999999999</v>
          </cell>
          <cell r="N83">
            <v>1.7052419999999999</v>
          </cell>
          <cell r="O83">
            <v>1.01602412</v>
          </cell>
          <cell r="R83">
            <v>79.796759822758489</v>
          </cell>
        </row>
        <row r="84">
          <cell r="A84">
            <v>35986</v>
          </cell>
          <cell r="C84" t="str">
            <v xml:space="preserve"> </v>
          </cell>
          <cell r="N84">
            <v>1.710035</v>
          </cell>
        </row>
        <row r="85">
          <cell r="A85">
            <v>35991</v>
          </cell>
          <cell r="L85">
            <v>0.56769999999999998</v>
          </cell>
          <cell r="M85">
            <v>1.0056769999999999</v>
          </cell>
        </row>
        <row r="86">
          <cell r="A86">
            <v>36007</v>
          </cell>
          <cell r="B86">
            <v>-0.17</v>
          </cell>
          <cell r="C86">
            <v>0.99829999999999997</v>
          </cell>
          <cell r="D86">
            <v>148.339</v>
          </cell>
          <cell r="E86">
            <v>-0.38</v>
          </cell>
          <cell r="F86">
            <v>0.99623684000000001</v>
          </cell>
          <cell r="G86">
            <v>146.398</v>
          </cell>
          <cell r="H86">
            <v>0</v>
          </cell>
          <cell r="I86">
            <v>1</v>
          </cell>
          <cell r="K86">
            <v>1.1634</v>
          </cell>
          <cell r="L86">
            <v>0.55030000000000001</v>
          </cell>
          <cell r="M86">
            <v>1.005503</v>
          </cell>
          <cell r="N86">
            <v>1.7201409999999999</v>
          </cell>
          <cell r="O86">
            <v>1.01703732</v>
          </cell>
          <cell r="R86">
            <v>79.661105331059801</v>
          </cell>
        </row>
        <row r="87">
          <cell r="A87">
            <v>36017</v>
          </cell>
          <cell r="C87" t="str">
            <v xml:space="preserve"> </v>
          </cell>
          <cell r="H87" t="str">
            <v>(negativo)</v>
          </cell>
          <cell r="N87">
            <v>1.7249749999999999</v>
          </cell>
        </row>
        <row r="88">
          <cell r="A88">
            <v>36022</v>
          </cell>
          <cell r="L88">
            <v>0.38300000000000001</v>
          </cell>
          <cell r="M88">
            <v>1.00383</v>
          </cell>
        </row>
        <row r="89">
          <cell r="A89">
            <v>36038</v>
          </cell>
          <cell r="B89">
            <v>-0.16</v>
          </cell>
          <cell r="C89">
            <v>0.99839999999999995</v>
          </cell>
          <cell r="D89">
            <v>148.10900000000001</v>
          </cell>
          <cell r="E89">
            <v>-0.17</v>
          </cell>
          <cell r="F89">
            <v>0.99826499999999996</v>
          </cell>
          <cell r="G89">
            <v>146.14400000000001</v>
          </cell>
          <cell r="H89">
            <v>0</v>
          </cell>
          <cell r="I89">
            <v>1</v>
          </cell>
          <cell r="K89">
            <v>1.1769000000000001</v>
          </cell>
          <cell r="L89">
            <v>0.37490000000000001</v>
          </cell>
          <cell r="M89">
            <v>1.003749</v>
          </cell>
          <cell r="N89">
            <v>1.7351700000000001</v>
          </cell>
          <cell r="O89">
            <v>1.01548517</v>
          </cell>
          <cell r="R89">
            <v>79.533647562530106</v>
          </cell>
        </row>
        <row r="90">
          <cell r="A90">
            <v>36048</v>
          </cell>
          <cell r="C90" t="str">
            <v xml:space="preserve"> </v>
          </cell>
          <cell r="H90" t="str">
            <v>(negativo)</v>
          </cell>
          <cell r="N90">
            <v>1.7404569999999999</v>
          </cell>
        </row>
        <row r="91">
          <cell r="A91">
            <v>36068</v>
          </cell>
          <cell r="B91">
            <v>-0.08</v>
          </cell>
          <cell r="C91">
            <v>0.99919999999999998</v>
          </cell>
          <cell r="D91">
            <v>147.98400000000001</v>
          </cell>
          <cell r="E91">
            <v>-0.02</v>
          </cell>
          <cell r="F91">
            <v>0.99977419999999995</v>
          </cell>
          <cell r="G91">
            <v>146.11099999999999</v>
          </cell>
          <cell r="H91">
            <v>0</v>
          </cell>
          <cell r="I91">
            <v>1</v>
          </cell>
          <cell r="K91">
            <v>1.1856</v>
          </cell>
          <cell r="L91">
            <v>0.45119999999999999</v>
          </cell>
          <cell r="M91">
            <v>1.0045120000000001</v>
          </cell>
          <cell r="N91">
            <v>1.7511699999999999</v>
          </cell>
          <cell r="O91">
            <v>1.0248750900000001</v>
          </cell>
          <cell r="R91">
            <v>79.470020644480087</v>
          </cell>
        </row>
        <row r="92">
          <cell r="A92">
            <v>36081</v>
          </cell>
          <cell r="C92" t="str">
            <v xml:space="preserve"> </v>
          </cell>
          <cell r="H92" t="str">
            <v>(negativo)</v>
          </cell>
          <cell r="N92">
            <v>1.7581690000000001</v>
          </cell>
        </row>
        <row r="93">
          <cell r="A93">
            <v>36099</v>
          </cell>
          <cell r="B93">
            <v>0.08</v>
          </cell>
          <cell r="C93">
            <v>1.0007999999999999</v>
          </cell>
          <cell r="D93">
            <v>148.1</v>
          </cell>
          <cell r="E93">
            <v>-0.03</v>
          </cell>
          <cell r="F93">
            <v>0.99967147999999995</v>
          </cell>
          <cell r="G93">
            <v>146.06299999999999</v>
          </cell>
          <cell r="H93">
            <v>0.2</v>
          </cell>
          <cell r="I93">
            <v>1.002</v>
          </cell>
          <cell r="K93">
            <v>1.1932</v>
          </cell>
          <cell r="L93">
            <v>0.88919999999999999</v>
          </cell>
          <cell r="M93">
            <v>1.0088919999999999</v>
          </cell>
          <cell r="N93">
            <v>1.7679069999999999</v>
          </cell>
          <cell r="O93">
            <v>1.02940886</v>
          </cell>
          <cell r="R93">
            <v>79.53359666099567</v>
          </cell>
        </row>
        <row r="94">
          <cell r="A94">
            <v>36109</v>
          </cell>
          <cell r="C94" t="str">
            <v xml:space="preserve"> </v>
          </cell>
          <cell r="N94">
            <v>1.7733410000000001</v>
          </cell>
        </row>
        <row r="95">
          <cell r="A95">
            <v>36129</v>
          </cell>
          <cell r="B95">
            <v>-0.32</v>
          </cell>
          <cell r="C95">
            <v>0.99680000000000002</v>
          </cell>
          <cell r="D95">
            <v>147.62799999999999</v>
          </cell>
          <cell r="E95">
            <v>-0.18</v>
          </cell>
          <cell r="F95">
            <v>0.99817887000000005</v>
          </cell>
          <cell r="G95">
            <v>145.797</v>
          </cell>
          <cell r="H95">
            <v>0</v>
          </cell>
          <cell r="I95">
            <v>1</v>
          </cell>
          <cell r="K95">
            <v>1.2012</v>
          </cell>
          <cell r="L95">
            <v>0.61360000000000003</v>
          </cell>
          <cell r="M95">
            <v>1.0061359999999999</v>
          </cell>
          <cell r="N95">
            <v>1.784257</v>
          </cell>
          <cell r="O95">
            <v>1.02632152</v>
          </cell>
          <cell r="R95">
            <v>79.279089151680481</v>
          </cell>
        </row>
        <row r="96">
          <cell r="A96">
            <v>36139</v>
          </cell>
          <cell r="C96" t="str">
            <v xml:space="preserve"> </v>
          </cell>
          <cell r="H96" t="str">
            <v>(negativo)</v>
          </cell>
          <cell r="N96">
            <v>1.7922279999999999</v>
          </cell>
        </row>
        <row r="97">
          <cell r="A97">
            <v>36160</v>
          </cell>
          <cell r="B97">
            <v>0.45</v>
          </cell>
          <cell r="C97">
            <v>1.0044999999999999</v>
          </cell>
          <cell r="D97">
            <v>148.291</v>
          </cell>
          <cell r="E97">
            <v>0.98</v>
          </cell>
          <cell r="F97">
            <v>1.00983559</v>
          </cell>
          <cell r="G97">
            <v>147.23099999999999</v>
          </cell>
          <cell r="H97">
            <v>0.09</v>
          </cell>
          <cell r="I97">
            <v>1.0008999999999999</v>
          </cell>
          <cell r="K97">
            <v>1.2087000000000001</v>
          </cell>
          <cell r="L97">
            <v>0.74339999999999995</v>
          </cell>
          <cell r="M97">
            <v>1.0074339999999999</v>
          </cell>
          <cell r="N97">
            <v>1.809669</v>
          </cell>
          <cell r="O97">
            <v>1.02401553</v>
          </cell>
          <cell r="R97">
            <v>79.635845052863033</v>
          </cell>
          <cell r="S97">
            <v>-3.7437000000000165E-3</v>
          </cell>
          <cell r="T97">
            <v>0.99625629999999998</v>
          </cell>
        </row>
        <row r="98">
          <cell r="A98">
            <v>36171</v>
          </cell>
          <cell r="C98" t="str">
            <v xml:space="preserve"> </v>
          </cell>
          <cell r="N98">
            <v>1.816589</v>
          </cell>
        </row>
        <row r="99">
          <cell r="A99">
            <v>36191</v>
          </cell>
          <cell r="B99">
            <v>0.84</v>
          </cell>
          <cell r="C99">
            <v>1.0084</v>
          </cell>
          <cell r="D99">
            <v>149.53299999999999</v>
          </cell>
          <cell r="E99">
            <v>1.1499999999999999</v>
          </cell>
          <cell r="F99">
            <v>1.01147856</v>
          </cell>
          <cell r="G99">
            <v>148.92099999999999</v>
          </cell>
          <cell r="H99">
            <v>0.64</v>
          </cell>
          <cell r="I99">
            <v>1.0064</v>
          </cell>
          <cell r="K99">
            <v>1.9630000000000001</v>
          </cell>
          <cell r="L99">
            <v>0.51629999999999998</v>
          </cell>
          <cell r="M99">
            <v>1.005163</v>
          </cell>
          <cell r="N99">
            <v>1.8288219999999999</v>
          </cell>
          <cell r="O99">
            <v>1.02177954</v>
          </cell>
          <cell r="R99">
            <v>80.304786151307084</v>
          </cell>
        </row>
        <row r="100">
          <cell r="A100">
            <v>36201</v>
          </cell>
          <cell r="C100" t="str">
            <v xml:space="preserve"> </v>
          </cell>
          <cell r="N100">
            <v>1.8349690000000001</v>
          </cell>
        </row>
        <row r="101">
          <cell r="A101">
            <v>36219</v>
          </cell>
          <cell r="B101">
            <v>3.61</v>
          </cell>
          <cell r="C101">
            <v>1.0361</v>
          </cell>
          <cell r="D101">
            <v>154.93299999999999</v>
          </cell>
          <cell r="E101">
            <v>4.4400000000000004</v>
          </cell>
          <cell r="F101">
            <v>1.0443658</v>
          </cell>
          <cell r="G101">
            <v>155.52799999999999</v>
          </cell>
          <cell r="H101">
            <v>1.41</v>
          </cell>
          <cell r="I101">
            <v>1.0141</v>
          </cell>
          <cell r="K101">
            <v>2.0276000000000001</v>
          </cell>
          <cell r="L101">
            <v>0.82979999999999998</v>
          </cell>
          <cell r="M101">
            <v>1.0082979999999999</v>
          </cell>
          <cell r="N101">
            <v>1.846085</v>
          </cell>
          <cell r="O101">
            <v>1.0237870899999999</v>
          </cell>
          <cell r="R101">
            <v>83.203788931369274</v>
          </cell>
        </row>
        <row r="102">
          <cell r="A102">
            <v>36229</v>
          </cell>
          <cell r="C102" t="str">
            <v xml:space="preserve"> </v>
          </cell>
          <cell r="N102">
            <v>1.85229</v>
          </cell>
        </row>
        <row r="103">
          <cell r="A103">
            <v>36250</v>
          </cell>
          <cell r="B103">
            <v>2.83</v>
          </cell>
          <cell r="C103">
            <v>1.0283</v>
          </cell>
          <cell r="D103">
            <v>159.32499999999999</v>
          </cell>
          <cell r="E103">
            <v>1.98</v>
          </cell>
          <cell r="F103">
            <v>1.01975207</v>
          </cell>
          <cell r="G103">
            <v>158.6</v>
          </cell>
          <cell r="H103">
            <v>0.95</v>
          </cell>
          <cell r="I103">
            <v>1.0095000000000001</v>
          </cell>
          <cell r="K103">
            <v>1.722</v>
          </cell>
          <cell r="L103">
            <v>1.1614</v>
          </cell>
          <cell r="M103">
            <v>1.011614</v>
          </cell>
          <cell r="N103">
            <v>1.865389</v>
          </cell>
          <cell r="O103">
            <v>1.0333452000000001</v>
          </cell>
          <cell r="R103">
            <v>85.558456158127029</v>
          </cell>
        </row>
        <row r="104">
          <cell r="A104">
            <v>36262</v>
          </cell>
          <cell r="C104" t="str">
            <v xml:space="preserve"> </v>
          </cell>
          <cell r="N104">
            <v>1.87324</v>
          </cell>
        </row>
        <row r="105">
          <cell r="A105">
            <v>36280</v>
          </cell>
          <cell r="B105">
            <v>0.71</v>
          </cell>
          <cell r="C105">
            <v>1.0071000000000001</v>
          </cell>
          <cell r="D105">
            <v>160.459</v>
          </cell>
          <cell r="E105">
            <v>0.03</v>
          </cell>
          <cell r="F105">
            <v>1.00029634</v>
          </cell>
          <cell r="G105">
            <v>158.64699999999999</v>
          </cell>
          <cell r="H105">
            <v>0.52</v>
          </cell>
          <cell r="I105">
            <v>1.0052000000000001</v>
          </cell>
          <cell r="K105">
            <v>1.6607000000000001</v>
          </cell>
          <cell r="L105">
            <v>0.60919999999999996</v>
          </cell>
          <cell r="M105">
            <v>1.006092</v>
          </cell>
          <cell r="N105">
            <v>1.885122</v>
          </cell>
          <cell r="O105">
            <v>1.02352438</v>
          </cell>
          <cell r="R105">
            <v>86.165921196849737</v>
          </cell>
        </row>
        <row r="106">
          <cell r="A106">
            <v>36290</v>
          </cell>
          <cell r="C106" t="str">
            <v xml:space="preserve"> </v>
          </cell>
          <cell r="N106">
            <v>1.8917550000000001</v>
          </cell>
        </row>
        <row r="107">
          <cell r="A107">
            <v>36311</v>
          </cell>
          <cell r="B107">
            <v>-0.28999999999999998</v>
          </cell>
          <cell r="C107">
            <v>0.99709999999999999</v>
          </cell>
          <cell r="D107">
            <v>159.99600000000001</v>
          </cell>
          <cell r="E107">
            <v>-0.34</v>
          </cell>
          <cell r="F107">
            <v>0.99655209</v>
          </cell>
          <cell r="G107">
            <v>158.1</v>
          </cell>
          <cell r="H107">
            <v>0.08</v>
          </cell>
          <cell r="I107">
            <v>1.0007999999999999</v>
          </cell>
          <cell r="K107">
            <v>1.724</v>
          </cell>
          <cell r="L107">
            <v>0.57609999999999995</v>
          </cell>
          <cell r="M107">
            <v>1.0057609999999999</v>
          </cell>
          <cell r="N107">
            <v>1.905761</v>
          </cell>
          <cell r="O107">
            <v>1.0201883</v>
          </cell>
          <cell r="R107">
            <v>85.916040025378877</v>
          </cell>
        </row>
        <row r="108">
          <cell r="A108">
            <v>36321</v>
          </cell>
          <cell r="C108" t="str">
            <v xml:space="preserve"> </v>
          </cell>
          <cell r="N108">
            <v>1.9124669999999999</v>
          </cell>
        </row>
        <row r="109">
          <cell r="A109">
            <v>36341</v>
          </cell>
          <cell r="B109">
            <v>0.36</v>
          </cell>
          <cell r="C109">
            <v>1.0036</v>
          </cell>
          <cell r="D109">
            <v>160.57300000000001</v>
          </cell>
          <cell r="E109">
            <v>1.02</v>
          </cell>
          <cell r="F109">
            <v>1.0101897500000001</v>
          </cell>
          <cell r="G109">
            <v>159.71100000000001</v>
          </cell>
          <cell r="H109">
            <v>0.65</v>
          </cell>
          <cell r="I109">
            <v>1.0065</v>
          </cell>
          <cell r="K109">
            <v>1.7695000000000001</v>
          </cell>
          <cell r="L109">
            <v>0.31080000000000002</v>
          </cell>
          <cell r="M109">
            <v>1.0031080000000001</v>
          </cell>
          <cell r="N109">
            <v>1.9259500000000001</v>
          </cell>
          <cell r="O109">
            <v>1.01671869</v>
          </cell>
          <cell r="R109">
            <v>86.225337769470244</v>
          </cell>
        </row>
        <row r="110">
          <cell r="A110">
            <v>36353</v>
          </cell>
          <cell r="C110" t="str">
            <v xml:space="preserve"> </v>
          </cell>
          <cell r="N110">
            <v>1.934382</v>
          </cell>
        </row>
        <row r="111">
          <cell r="A111">
            <v>36372</v>
          </cell>
          <cell r="B111">
            <v>1.55</v>
          </cell>
          <cell r="C111">
            <v>1.0155000000000001</v>
          </cell>
          <cell r="D111">
            <v>163.06</v>
          </cell>
          <cell r="E111">
            <v>1.59</v>
          </cell>
          <cell r="F111">
            <v>1.0159162500000001</v>
          </cell>
          <cell r="G111">
            <v>162.25299999999999</v>
          </cell>
          <cell r="H111">
            <v>1.2</v>
          </cell>
          <cell r="I111">
            <v>1.012</v>
          </cell>
          <cell r="K111">
            <v>1.7891999999999999</v>
          </cell>
          <cell r="L111">
            <v>0.29330000000000001</v>
          </cell>
          <cell r="M111">
            <v>1.0029330000000001</v>
          </cell>
          <cell r="N111">
            <v>1.947851</v>
          </cell>
          <cell r="O111">
            <v>1.01658764</v>
          </cell>
          <cell r="R111">
            <v>87.561830504897031</v>
          </cell>
        </row>
        <row r="112">
          <cell r="A112">
            <v>36382</v>
          </cell>
          <cell r="C112" t="str">
            <v xml:space="preserve"> </v>
          </cell>
          <cell r="N112">
            <v>1.954977</v>
          </cell>
        </row>
        <row r="113">
          <cell r="A113">
            <v>36403</v>
          </cell>
          <cell r="B113">
            <v>1.56</v>
          </cell>
          <cell r="C113">
            <v>1.0156000000000001</v>
          </cell>
          <cell r="D113">
            <v>165.60300000000001</v>
          </cell>
          <cell r="E113">
            <v>1.45</v>
          </cell>
          <cell r="F113">
            <v>1.01453902</v>
          </cell>
          <cell r="G113">
            <v>164.61199999999999</v>
          </cell>
          <cell r="H113">
            <v>0.48</v>
          </cell>
          <cell r="I113">
            <v>1.0047999999999999</v>
          </cell>
          <cell r="K113">
            <v>1.9158999999999999</v>
          </cell>
          <cell r="L113">
            <v>0.29449999999999998</v>
          </cell>
          <cell r="M113">
            <v>1.002945</v>
          </cell>
          <cell r="N113">
            <v>1.970027</v>
          </cell>
          <cell r="O113">
            <v>1.0156847499999999</v>
          </cell>
          <cell r="R113">
            <v>88.927795060773434</v>
          </cell>
        </row>
        <row r="114">
          <cell r="A114">
            <v>36413</v>
          </cell>
          <cell r="C114" t="str">
            <v xml:space="preserve"> </v>
          </cell>
          <cell r="N114">
            <v>1.9772350000000001</v>
          </cell>
        </row>
        <row r="115">
          <cell r="A115">
            <v>36433</v>
          </cell>
          <cell r="B115">
            <v>1.45</v>
          </cell>
          <cell r="C115">
            <v>1.0145</v>
          </cell>
          <cell r="D115">
            <v>167.99700000000001</v>
          </cell>
          <cell r="E115">
            <v>1.47</v>
          </cell>
          <cell r="F115">
            <v>1.01467694</v>
          </cell>
          <cell r="G115">
            <v>167.02799999999999</v>
          </cell>
          <cell r="H115">
            <v>0.19</v>
          </cell>
          <cell r="I115">
            <v>1.0019</v>
          </cell>
          <cell r="K115">
            <v>1.9222999999999999</v>
          </cell>
          <cell r="L115">
            <v>0.27150000000000002</v>
          </cell>
          <cell r="M115">
            <v>1.002715</v>
          </cell>
          <cell r="N115">
            <v>1.9917290000000001</v>
          </cell>
          <cell r="O115">
            <v>1.0148714599999999</v>
          </cell>
          <cell r="R115">
            <v>90.217248089154651</v>
          </cell>
        </row>
        <row r="116">
          <cell r="A116">
            <v>36444</v>
          </cell>
          <cell r="C116" t="str">
            <v xml:space="preserve"> </v>
          </cell>
          <cell r="N116">
            <v>1.998985</v>
          </cell>
        </row>
        <row r="117">
          <cell r="A117">
            <v>36464</v>
          </cell>
          <cell r="B117">
            <v>1.7</v>
          </cell>
          <cell r="C117">
            <v>1.0169999999999999</v>
          </cell>
          <cell r="D117">
            <v>170.86099999999999</v>
          </cell>
          <cell r="E117">
            <v>1.89</v>
          </cell>
          <cell r="F117">
            <v>1.0188830600000001</v>
          </cell>
          <cell r="G117">
            <v>170.18199999999999</v>
          </cell>
          <cell r="H117">
            <v>0.92</v>
          </cell>
          <cell r="I117">
            <v>1.0092000000000001</v>
          </cell>
          <cell r="K117">
            <v>1.9530000000000001</v>
          </cell>
          <cell r="L117">
            <v>0.22650000000000001</v>
          </cell>
          <cell r="M117">
            <v>1.002265</v>
          </cell>
          <cell r="N117">
            <v>2.012108</v>
          </cell>
          <cell r="O117">
            <v>1.01383896</v>
          </cell>
          <cell r="R117">
            <v>91.750941306670271</v>
          </cell>
        </row>
        <row r="118">
          <cell r="A118">
            <v>36474</v>
          </cell>
          <cell r="C118" t="str">
            <v xml:space="preserve"> </v>
          </cell>
          <cell r="N118">
            <v>2.0187010000000001</v>
          </cell>
        </row>
        <row r="119">
          <cell r="A119">
            <v>36494</v>
          </cell>
          <cell r="B119">
            <v>2.39</v>
          </cell>
          <cell r="C119">
            <v>1.0239</v>
          </cell>
          <cell r="D119">
            <v>174.93899999999999</v>
          </cell>
          <cell r="E119">
            <v>2.5299999999999998</v>
          </cell>
          <cell r="F119">
            <v>1.0253493300000001</v>
          </cell>
          <cell r="G119">
            <v>174.49600000000001</v>
          </cell>
          <cell r="H119">
            <v>1.1200000000000001</v>
          </cell>
          <cell r="I119">
            <v>1.0112000000000001</v>
          </cell>
          <cell r="K119">
            <v>1.9227000000000001</v>
          </cell>
          <cell r="L119">
            <v>0.19980000000000001</v>
          </cell>
          <cell r="M119">
            <v>1.0019979999999999</v>
          </cell>
          <cell r="N119">
            <v>2.0319539999999998</v>
          </cell>
          <cell r="O119">
            <v>1.0138649900000001</v>
          </cell>
          <cell r="Q119">
            <v>178.53410479999999</v>
          </cell>
          <cell r="R119">
            <v>93.943788803899693</v>
          </cell>
        </row>
        <row r="120">
          <cell r="A120">
            <v>36504</v>
          </cell>
          <cell r="C120" t="str">
            <v xml:space="preserve"> </v>
          </cell>
          <cell r="N120">
            <v>2.0386129999999998</v>
          </cell>
        </row>
        <row r="121">
          <cell r="A121">
            <v>36525</v>
          </cell>
          <cell r="B121">
            <v>1.81</v>
          </cell>
          <cell r="C121">
            <v>1.0181</v>
          </cell>
          <cell r="D121">
            <v>178.09899999999999</v>
          </cell>
          <cell r="E121">
            <v>1.23</v>
          </cell>
          <cell r="F121">
            <v>1.01232693</v>
          </cell>
          <cell r="G121">
            <v>176.64699999999999</v>
          </cell>
          <cell r="H121">
            <v>0.6</v>
          </cell>
          <cell r="I121">
            <v>1.006</v>
          </cell>
          <cell r="K121">
            <v>1.7889999999999999</v>
          </cell>
          <cell r="L121">
            <v>0.29980000000000001</v>
          </cell>
          <cell r="M121">
            <v>1.0029980000000001</v>
          </cell>
          <cell r="N121">
            <v>2.052667</v>
          </cell>
          <cell r="O121">
            <v>1.0159962899999999</v>
          </cell>
          <cell r="Q121">
            <v>188.67655232999999</v>
          </cell>
          <cell r="R121">
            <v>95.644171381250274</v>
          </cell>
          <cell r="S121">
            <v>1.7445399999999944E-2</v>
          </cell>
          <cell r="T121">
            <v>1.0174453999999999</v>
          </cell>
        </row>
        <row r="122">
          <cell r="A122">
            <v>36535</v>
          </cell>
          <cell r="C122" t="str">
            <v xml:space="preserve"> </v>
          </cell>
          <cell r="N122">
            <v>2.0591650000000001</v>
          </cell>
        </row>
        <row r="123">
          <cell r="A123">
            <v>36556</v>
          </cell>
          <cell r="B123">
            <v>1.24</v>
          </cell>
          <cell r="C123">
            <v>1.0124</v>
          </cell>
          <cell r="D123">
            <v>180.30099999999999</v>
          </cell>
          <cell r="E123">
            <v>1.02</v>
          </cell>
          <cell r="F123">
            <v>1.01022944</v>
          </cell>
          <cell r="G123">
            <v>178.45400000000001</v>
          </cell>
          <cell r="H123">
            <v>1.01</v>
          </cell>
          <cell r="I123">
            <v>1.0101</v>
          </cell>
          <cell r="K123">
            <v>1.8024</v>
          </cell>
          <cell r="L123">
            <v>0.21490000000000001</v>
          </cell>
          <cell r="M123">
            <v>1.002149</v>
          </cell>
          <cell r="N123">
            <v>2.0728230000000001</v>
          </cell>
          <cell r="O123">
            <v>1.0145573299999999</v>
          </cell>
          <cell r="P123">
            <v>1.01450895</v>
          </cell>
          <cell r="Q123">
            <v>199.84325493</v>
          </cell>
          <cell r="R123">
            <v>96.830159106377778</v>
          </cell>
        </row>
        <row r="124">
          <cell r="A124">
            <v>36566</v>
          </cell>
          <cell r="C124" t="str">
            <v xml:space="preserve"> </v>
          </cell>
          <cell r="N124">
            <v>2.079358</v>
          </cell>
          <cell r="P124">
            <v>1.01449262</v>
          </cell>
        </row>
        <row r="125">
          <cell r="A125">
            <v>36585</v>
          </cell>
          <cell r="B125">
            <v>0.35</v>
          </cell>
          <cell r="C125">
            <v>1.0035000000000001</v>
          </cell>
          <cell r="D125">
            <v>180.935</v>
          </cell>
          <cell r="E125">
            <v>0.19</v>
          </cell>
          <cell r="F125">
            <v>1.00193888</v>
          </cell>
          <cell r="G125">
            <v>178.8</v>
          </cell>
          <cell r="H125">
            <v>0.05</v>
          </cell>
          <cell r="I125">
            <v>1.0004999999999999</v>
          </cell>
          <cell r="K125">
            <v>1.7685</v>
          </cell>
          <cell r="L125">
            <v>0.23280000000000001</v>
          </cell>
          <cell r="M125">
            <v>1.0023280000000001</v>
          </cell>
          <cell r="N125">
            <v>2.0918329999999998</v>
          </cell>
          <cell r="O125">
            <v>1.01450895</v>
          </cell>
          <cell r="P125">
            <v>1.0129565700000001</v>
          </cell>
          <cell r="Q125">
            <v>210.89140118</v>
          </cell>
          <cell r="R125">
            <v>97.169064663250111</v>
          </cell>
        </row>
        <row r="126">
          <cell r="A126">
            <v>36595</v>
          </cell>
          <cell r="C126" t="str">
            <v xml:space="preserve"> </v>
          </cell>
          <cell r="N126">
            <v>2.0984280000000002</v>
          </cell>
        </row>
        <row r="127">
          <cell r="A127">
            <v>36616</v>
          </cell>
          <cell r="B127">
            <v>0.15</v>
          </cell>
          <cell r="C127">
            <v>1.0015000000000001</v>
          </cell>
          <cell r="D127">
            <v>181.214</v>
          </cell>
          <cell r="E127">
            <v>0.18</v>
          </cell>
          <cell r="F127">
            <v>1.00183445</v>
          </cell>
          <cell r="G127">
            <v>179.12799999999999</v>
          </cell>
          <cell r="H127">
            <v>0.51</v>
          </cell>
          <cell r="I127">
            <v>1.0051000000000001</v>
          </cell>
          <cell r="K127">
            <v>1.7473000000000001</v>
          </cell>
          <cell r="L127">
            <v>0.22420000000000001</v>
          </cell>
          <cell r="M127">
            <v>1.0022420000000001</v>
          </cell>
          <cell r="N127">
            <v>2.1123470000000002</v>
          </cell>
          <cell r="O127">
            <v>1.01449262</v>
          </cell>
          <cell r="Q127">
            <v>222.52747525000001</v>
          </cell>
          <cell r="R127">
            <v>97.314818260244991</v>
          </cell>
        </row>
        <row r="128">
          <cell r="A128">
            <v>36626</v>
          </cell>
          <cell r="C128" t="str">
            <v xml:space="preserve"> </v>
          </cell>
          <cell r="N128">
            <v>2.1185330000000002</v>
          </cell>
        </row>
        <row r="129">
          <cell r="A129">
            <v>36646</v>
          </cell>
          <cell r="B129">
            <v>0.23</v>
          </cell>
          <cell r="C129">
            <v>1.0023</v>
          </cell>
          <cell r="D129">
            <v>181.63499999999999</v>
          </cell>
          <cell r="E129">
            <v>0.13</v>
          </cell>
          <cell r="F129">
            <v>1.00127842</v>
          </cell>
          <cell r="G129">
            <v>179.357</v>
          </cell>
          <cell r="H129">
            <v>0.25</v>
          </cell>
          <cell r="I129">
            <v>1.0024999999999999</v>
          </cell>
          <cell r="K129">
            <v>1.8067</v>
          </cell>
          <cell r="L129">
            <v>0.13009999999999999</v>
          </cell>
          <cell r="M129">
            <v>1.001301</v>
          </cell>
          <cell r="N129">
            <v>2.1308509999999998</v>
          </cell>
          <cell r="O129">
            <v>1.0129565700000001</v>
          </cell>
          <cell r="Q129">
            <v>234.37319880000001</v>
          </cell>
          <cell r="R129">
            <v>97.538642342243548</v>
          </cell>
        </row>
        <row r="130">
          <cell r="A130">
            <v>36656</v>
          </cell>
          <cell r="C130" t="str">
            <v xml:space="preserve"> </v>
          </cell>
          <cell r="N130">
            <v>2.1370369999999999</v>
          </cell>
        </row>
        <row r="131">
          <cell r="A131">
            <v>36677</v>
          </cell>
          <cell r="B131">
            <v>0.31</v>
          </cell>
          <cell r="C131">
            <v>1.0031000000000001</v>
          </cell>
          <cell r="D131">
            <v>182.18899999999999</v>
          </cell>
          <cell r="E131">
            <v>0.67</v>
          </cell>
          <cell r="F131">
            <v>1.0067240200000001</v>
          </cell>
          <cell r="G131">
            <v>180.56299999999999</v>
          </cell>
          <cell r="H131">
            <v>0.4</v>
          </cell>
          <cell r="I131">
            <v>1.004</v>
          </cell>
          <cell r="K131">
            <v>1.8266</v>
          </cell>
          <cell r="L131">
            <v>0.2492</v>
          </cell>
          <cell r="M131">
            <v>1.0024919999999999</v>
          </cell>
          <cell r="N131">
            <v>2.1500859999999999</v>
          </cell>
          <cell r="O131">
            <v>1.0149386300000001</v>
          </cell>
          <cell r="Q131">
            <v>247.47593972000001</v>
          </cell>
          <cell r="R131">
            <v>97.84101213350452</v>
          </cell>
        </row>
        <row r="132">
          <cell r="A132">
            <v>36687</v>
          </cell>
          <cell r="C132" t="str">
            <v xml:space="preserve"> </v>
          </cell>
          <cell r="N132">
            <v>2.1563279999999998</v>
          </cell>
        </row>
        <row r="133">
          <cell r="A133">
            <v>36707</v>
          </cell>
          <cell r="B133">
            <v>0.85</v>
          </cell>
          <cell r="C133">
            <v>1.0085</v>
          </cell>
          <cell r="D133">
            <v>183.745</v>
          </cell>
          <cell r="E133">
            <v>0.93</v>
          </cell>
          <cell r="F133">
            <v>1.0092654599999999</v>
          </cell>
          <cell r="G133">
            <v>182.23599999999999</v>
          </cell>
          <cell r="H133">
            <v>-0.01</v>
          </cell>
          <cell r="I133">
            <v>0.99990000000000001</v>
          </cell>
          <cell r="K133">
            <v>1.8</v>
          </cell>
          <cell r="L133">
            <v>0.214</v>
          </cell>
          <cell r="M133">
            <v>1.00214</v>
          </cell>
          <cell r="N133">
            <v>2.168866</v>
          </cell>
          <cell r="O133">
            <v>1.0139174799999999</v>
          </cell>
          <cell r="Q133">
            <v>261.08032421000001</v>
          </cell>
          <cell r="R133">
            <v>98.672660736639301</v>
          </cell>
        </row>
        <row r="134">
          <cell r="A134">
            <v>36717</v>
          </cell>
          <cell r="C134" t="str">
            <v xml:space="preserve"> </v>
          </cell>
          <cell r="N134">
            <v>2.1747930000000002</v>
          </cell>
        </row>
        <row r="135">
          <cell r="A135">
            <v>36738</v>
          </cell>
          <cell r="B135">
            <v>1.57</v>
          </cell>
          <cell r="C135">
            <v>1.0157</v>
          </cell>
          <cell r="D135">
            <v>186.63399999999999</v>
          </cell>
          <cell r="E135">
            <v>2.2599999999999998</v>
          </cell>
          <cell r="F135">
            <v>1.0225915800000001</v>
          </cell>
          <cell r="G135">
            <v>186.35300000000001</v>
          </cell>
          <cell r="H135">
            <v>1.91</v>
          </cell>
          <cell r="I135">
            <v>1.0190999999999999</v>
          </cell>
          <cell r="K135">
            <v>1.7747999999999999</v>
          </cell>
          <cell r="L135">
            <v>0.1547</v>
          </cell>
          <cell r="M135">
            <v>1.001547</v>
          </cell>
          <cell r="N135">
            <v>2.187208</v>
          </cell>
          <cell r="O135">
            <v>1.0130600000000001</v>
          </cell>
          <cell r="Q135">
            <v>275.15056544999999</v>
          </cell>
          <cell r="R135">
            <v>100.22182151020455</v>
          </cell>
        </row>
        <row r="136">
          <cell r="A136">
            <v>36748</v>
          </cell>
          <cell r="C136" t="str">
            <v xml:space="preserve"> </v>
          </cell>
          <cell r="N136">
            <v>2.1931440000000002</v>
          </cell>
        </row>
        <row r="137">
          <cell r="A137">
            <v>36769</v>
          </cell>
          <cell r="B137">
            <v>2.39</v>
          </cell>
          <cell r="C137">
            <v>1.0239</v>
          </cell>
          <cell r="D137">
            <v>191.08699999999999</v>
          </cell>
          <cell r="E137">
            <v>1.82</v>
          </cell>
          <cell r="F137">
            <v>1.01820738</v>
          </cell>
          <cell r="G137">
            <v>189.74600000000001</v>
          </cell>
          <cell r="H137">
            <v>0.86</v>
          </cell>
          <cell r="I137">
            <v>1.0085999999999999</v>
          </cell>
          <cell r="J137">
            <v>1662.11</v>
          </cell>
          <cell r="K137">
            <v>1.8233999999999999</v>
          </cell>
          <cell r="L137">
            <v>0.20250000000000001</v>
          </cell>
          <cell r="M137">
            <v>1.0020249999999999</v>
          </cell>
          <cell r="N137">
            <v>2.2056640000000001</v>
          </cell>
          <cell r="O137">
            <v>1.01405437</v>
          </cell>
          <cell r="P137">
            <v>1</v>
          </cell>
          <cell r="Q137">
            <v>290.21459455000002</v>
          </cell>
          <cell r="R137">
            <v>102.61712304429844</v>
          </cell>
        </row>
        <row r="138">
          <cell r="A138">
            <v>36780</v>
          </cell>
          <cell r="C138" t="str">
            <v xml:space="preserve"> </v>
          </cell>
          <cell r="N138">
            <v>2.21225</v>
          </cell>
        </row>
        <row r="139">
          <cell r="A139">
            <v>36799</v>
          </cell>
          <cell r="B139">
            <v>1.1599999999999999</v>
          </cell>
          <cell r="C139">
            <v>1.0116000000000001</v>
          </cell>
          <cell r="D139">
            <v>193.297</v>
          </cell>
          <cell r="E139">
            <v>0.69</v>
          </cell>
          <cell r="F139">
            <v>1.00686707</v>
          </cell>
          <cell r="G139">
            <v>191.04900000000001</v>
          </cell>
          <cell r="H139">
            <v>0.04</v>
          </cell>
          <cell r="I139">
            <v>1.0004</v>
          </cell>
          <cell r="J139">
            <v>1665.93</v>
          </cell>
          <cell r="K139">
            <v>1.8436999999999999</v>
          </cell>
          <cell r="L139">
            <v>0.1038</v>
          </cell>
          <cell r="M139">
            <v>1.0010380000000001</v>
          </cell>
          <cell r="N139">
            <v>2.2236729999999998</v>
          </cell>
          <cell r="O139">
            <v>1.0122362199999999</v>
          </cell>
          <cell r="P139">
            <v>1.0122362199999999</v>
          </cell>
          <cell r="Q139">
            <v>305.42867267000003</v>
          </cell>
          <cell r="R139">
            <v>103.80748167161231</v>
          </cell>
        </row>
        <row r="140">
          <cell r="A140">
            <v>36809</v>
          </cell>
          <cell r="C140" t="str">
            <v xml:space="preserve"> </v>
          </cell>
          <cell r="N140">
            <v>2.2294550000000002</v>
          </cell>
        </row>
        <row r="141">
          <cell r="A141">
            <v>36830</v>
          </cell>
          <cell r="B141">
            <v>0.38400000000000001</v>
          </cell>
          <cell r="C141">
            <v>1.0038400000000001</v>
          </cell>
          <cell r="D141">
            <v>194.04</v>
          </cell>
          <cell r="E141">
            <v>0.37</v>
          </cell>
          <cell r="F141">
            <v>1.0037372600000001</v>
          </cell>
          <cell r="G141">
            <v>191.76300000000001</v>
          </cell>
          <cell r="H141">
            <v>0.02</v>
          </cell>
          <cell r="I141">
            <v>1.0002</v>
          </cell>
          <cell r="J141">
            <v>1668.26</v>
          </cell>
          <cell r="K141">
            <v>1.909</v>
          </cell>
          <cell r="L141">
            <v>0.13159999999999999</v>
          </cell>
          <cell r="M141">
            <v>1.0013160000000001</v>
          </cell>
          <cell r="N141">
            <v>2.241587</v>
          </cell>
          <cell r="O141">
            <v>1.01287781</v>
          </cell>
          <cell r="P141">
            <v>1.0252716057162781</v>
          </cell>
          <cell r="Q141">
            <v>321.71400487</v>
          </cell>
          <cell r="R141">
            <v>104.20610240123131</v>
          </cell>
        </row>
        <row r="142">
          <cell r="A142">
            <v>36840</v>
          </cell>
          <cell r="C142" t="str">
            <v xml:space="preserve"> </v>
          </cell>
          <cell r="N142">
            <v>2.2473879999999999</v>
          </cell>
        </row>
        <row r="143">
          <cell r="A143">
            <v>36860</v>
          </cell>
          <cell r="B143">
            <v>0.28999999999999998</v>
          </cell>
          <cell r="C143">
            <v>1.0028999999999999</v>
          </cell>
          <cell r="D143">
            <v>194.59899999999999</v>
          </cell>
          <cell r="E143">
            <v>0.39</v>
          </cell>
          <cell r="F143">
            <v>1.00387457</v>
          </cell>
          <cell r="G143">
            <v>192.506</v>
          </cell>
          <cell r="H143">
            <v>0.4</v>
          </cell>
          <cell r="I143">
            <v>1.004</v>
          </cell>
          <cell r="J143">
            <v>1673.6</v>
          </cell>
          <cell r="K143">
            <v>1.9596</v>
          </cell>
          <cell r="L143">
            <v>0.1197</v>
          </cell>
          <cell r="M143">
            <v>1.0011969999999999</v>
          </cell>
          <cell r="N143">
            <v>2.2590340000000002</v>
          </cell>
          <cell r="O143">
            <v>1.01219897</v>
          </cell>
          <cell r="P143">
            <v>1.0377788632762628</v>
          </cell>
          <cell r="Q143">
            <v>338.66553064999999</v>
          </cell>
          <cell r="R143">
            <v>104.50830009819487</v>
          </cell>
        </row>
        <row r="144">
          <cell r="A144">
            <v>36870</v>
          </cell>
          <cell r="C144" t="str">
            <v xml:space="preserve"> </v>
          </cell>
          <cell r="N144">
            <v>2.2654640000000001</v>
          </cell>
        </row>
        <row r="145">
          <cell r="A145">
            <v>36891</v>
          </cell>
          <cell r="B145">
            <v>0.63</v>
          </cell>
          <cell r="C145">
            <v>1.0063</v>
          </cell>
          <cell r="D145">
            <v>195.827</v>
          </cell>
          <cell r="E145">
            <v>0.76</v>
          </cell>
          <cell r="F145">
            <v>1.0076049600000001</v>
          </cell>
          <cell r="G145">
            <v>193.97</v>
          </cell>
          <cell r="H145">
            <v>0.62</v>
          </cell>
          <cell r="I145">
            <v>1.0062</v>
          </cell>
          <cell r="J145">
            <v>1683.47</v>
          </cell>
          <cell r="K145">
            <v>1.9554</v>
          </cell>
          <cell r="L145">
            <v>9.9099999999999994E-2</v>
          </cell>
          <cell r="M145">
            <v>1.000991</v>
          </cell>
          <cell r="N145">
            <v>2.2772039999999998</v>
          </cell>
          <cell r="O145">
            <v>1.0119816699999999</v>
          </cell>
          <cell r="P145">
            <v>1.0502131871490141</v>
          </cell>
          <cell r="Q145">
            <v>358.37903045000002</v>
          </cell>
          <cell r="R145">
            <v>105.16670238881349</v>
          </cell>
          <cell r="S145">
            <v>4.9262399999999928E-2</v>
          </cell>
          <cell r="T145">
            <v>1.0492623999999999</v>
          </cell>
        </row>
        <row r="146">
          <cell r="A146">
            <v>36901</v>
          </cell>
          <cell r="C146" t="str">
            <v xml:space="preserve"> </v>
          </cell>
          <cell r="N146">
            <v>2.2828369999999998</v>
          </cell>
        </row>
        <row r="147">
          <cell r="A147">
            <v>36922</v>
          </cell>
          <cell r="B147">
            <v>0.62</v>
          </cell>
          <cell r="C147">
            <v>1.0062</v>
          </cell>
          <cell r="D147">
            <v>197.04499999999999</v>
          </cell>
          <cell r="E147">
            <v>0.49</v>
          </cell>
          <cell r="F147">
            <v>1.0048976599999999</v>
          </cell>
          <cell r="G147">
            <v>194.92</v>
          </cell>
          <cell r="H147">
            <v>0</v>
          </cell>
          <cell r="I147">
            <v>1</v>
          </cell>
          <cell r="J147">
            <v>1693.07</v>
          </cell>
          <cell r="K147">
            <v>1.9711000000000001</v>
          </cell>
          <cell r="L147">
            <v>0.13689999999999999</v>
          </cell>
          <cell r="M147">
            <v>1.001369</v>
          </cell>
          <cell r="N147">
            <v>2.294648</v>
          </cell>
          <cell r="O147">
            <v>1.0126506900000001</v>
          </cell>
          <cell r="P147">
            <v>1.0634991086135483</v>
          </cell>
          <cell r="Q147">
            <v>376.62102195</v>
          </cell>
          <cell r="R147">
            <v>105.81873594362413</v>
          </cell>
        </row>
        <row r="148">
          <cell r="A148">
            <v>36934</v>
          </cell>
          <cell r="C148" t="str">
            <v xml:space="preserve"> </v>
          </cell>
          <cell r="N148">
            <v>2.3014239999999999</v>
          </cell>
        </row>
        <row r="149">
          <cell r="A149">
            <v>36950</v>
          </cell>
          <cell r="B149">
            <v>0.23</v>
          </cell>
          <cell r="C149">
            <v>1.0023</v>
          </cell>
          <cell r="D149">
            <v>197.49100000000001</v>
          </cell>
          <cell r="E149">
            <v>0.34</v>
          </cell>
          <cell r="F149">
            <v>1.0033859999999999</v>
          </cell>
          <cell r="G149">
            <v>195.58</v>
          </cell>
          <cell r="H149">
            <v>0</v>
          </cell>
          <cell r="I149">
            <v>1</v>
          </cell>
          <cell r="J149">
            <v>1700.86</v>
          </cell>
          <cell r="K149">
            <v>2.0451999999999999</v>
          </cell>
          <cell r="L149">
            <v>3.6799999999999999E-2</v>
          </cell>
          <cell r="M149">
            <v>1.0003679999999999</v>
          </cell>
          <cell r="N149">
            <v>2.3104909999999999</v>
          </cell>
          <cell r="O149">
            <v>1.01015835</v>
          </cell>
          <cell r="P149">
            <v>1.0743025047835328</v>
          </cell>
          <cell r="Q149">
            <v>395.68902155000001</v>
          </cell>
          <cell r="R149">
            <v>106.06211903629446</v>
          </cell>
        </row>
        <row r="150">
          <cell r="A150">
            <v>36962</v>
          </cell>
          <cell r="C150" t="str">
            <v xml:space="preserve"> </v>
          </cell>
          <cell r="N150">
            <v>2.3173140000000001</v>
          </cell>
        </row>
        <row r="151">
          <cell r="A151">
            <v>36981</v>
          </cell>
          <cell r="B151">
            <v>0.56000000000000005</v>
          </cell>
          <cell r="C151">
            <v>1.0056</v>
          </cell>
          <cell r="D151">
            <v>198.60599999999999</v>
          </cell>
          <cell r="E151">
            <v>0.8</v>
          </cell>
          <cell r="F151">
            <v>1.00803252</v>
          </cell>
          <cell r="G151">
            <v>197.15100000000001</v>
          </cell>
          <cell r="H151">
            <v>0</v>
          </cell>
          <cell r="I151">
            <v>1</v>
          </cell>
          <cell r="J151">
            <v>1707.32</v>
          </cell>
          <cell r="K151">
            <v>2.1616</v>
          </cell>
          <cell r="L151">
            <v>0.1724</v>
          </cell>
          <cell r="M151">
            <v>1.0017240000000001</v>
          </cell>
          <cell r="N151">
            <v>2.3281610000000001</v>
          </cell>
          <cell r="O151">
            <v>1.01257855</v>
          </cell>
          <cell r="P151">
            <v>1.0878156725550776</v>
          </cell>
          <cell r="Q151">
            <v>417.83683122999997</v>
          </cell>
          <cell r="R151">
            <v>106.65606690289772</v>
          </cell>
        </row>
        <row r="152">
          <cell r="A152">
            <v>36991</v>
          </cell>
          <cell r="C152" t="str">
            <v xml:space="preserve"> </v>
          </cell>
          <cell r="N152">
            <v>2.333888</v>
          </cell>
        </row>
        <row r="153">
          <cell r="A153">
            <v>37011</v>
          </cell>
          <cell r="B153">
            <v>1</v>
          </cell>
          <cell r="C153">
            <v>1.01</v>
          </cell>
          <cell r="D153">
            <v>200.59100000000001</v>
          </cell>
          <cell r="E153">
            <v>1.1299999999999999</v>
          </cell>
          <cell r="F153">
            <v>1.0112756199999999</v>
          </cell>
          <cell r="G153">
            <v>199.374</v>
          </cell>
          <cell r="H153">
            <v>0</v>
          </cell>
          <cell r="I153">
            <v>1</v>
          </cell>
          <cell r="J153">
            <v>1717.22</v>
          </cell>
          <cell r="K153">
            <v>2.1846999999999999</v>
          </cell>
          <cell r="L153">
            <v>0.15459999999999999</v>
          </cell>
          <cell r="M153">
            <v>1.001546</v>
          </cell>
          <cell r="N153">
            <v>2.3453870000000001</v>
          </cell>
          <cell r="O153">
            <v>1.01186373</v>
          </cell>
          <cell r="P153">
            <v>1.1007212239840394</v>
          </cell>
          <cell r="Q153">
            <v>438.90161884000003</v>
          </cell>
          <cell r="R153">
            <v>107.72262757192669</v>
          </cell>
        </row>
        <row r="154">
          <cell r="A154">
            <v>37021</v>
          </cell>
          <cell r="C154" t="str">
            <v xml:space="preserve"> </v>
          </cell>
          <cell r="N154">
            <v>2.3511579999999999</v>
          </cell>
        </row>
        <row r="155">
          <cell r="A155">
            <v>37042</v>
          </cell>
          <cell r="B155">
            <v>0.86</v>
          </cell>
          <cell r="C155">
            <v>1.0085999999999999</v>
          </cell>
          <cell r="D155">
            <v>202.32400000000001</v>
          </cell>
          <cell r="E155">
            <v>0.44</v>
          </cell>
          <cell r="F155">
            <v>1.0043987700000001</v>
          </cell>
          <cell r="G155">
            <v>200.251</v>
          </cell>
          <cell r="H155">
            <v>0</v>
          </cell>
          <cell r="I155">
            <v>1</v>
          </cell>
          <cell r="J155">
            <v>1724.26</v>
          </cell>
          <cell r="K155">
            <v>2.36</v>
          </cell>
          <cell r="L155">
            <v>0.1827</v>
          </cell>
          <cell r="M155">
            <v>1.001827</v>
          </cell>
          <cell r="N155">
            <v>2.3633229999999998</v>
          </cell>
          <cell r="O155">
            <v>1.0133677000000001</v>
          </cell>
          <cell r="P155">
            <v>1.1154353350898909</v>
          </cell>
          <cell r="Q155">
            <v>463.16502593000001</v>
          </cell>
          <cell r="R155">
            <v>108.64904216904526</v>
          </cell>
        </row>
        <row r="156">
          <cell r="A156">
            <v>37053</v>
          </cell>
          <cell r="C156" t="str">
            <v xml:space="preserve"> </v>
          </cell>
          <cell r="N156">
            <v>2.36972</v>
          </cell>
        </row>
        <row r="157">
          <cell r="A157">
            <v>37072</v>
          </cell>
          <cell r="B157">
            <v>0.98</v>
          </cell>
          <cell r="C157">
            <v>1.0098</v>
          </cell>
          <cell r="D157">
            <v>204.31</v>
          </cell>
          <cell r="E157">
            <v>1.46</v>
          </cell>
          <cell r="F157">
            <v>1.0145617300000001</v>
          </cell>
          <cell r="G157">
            <v>203.167</v>
          </cell>
          <cell r="H157">
            <v>0</v>
          </cell>
          <cell r="I157">
            <v>1</v>
          </cell>
          <cell r="J157">
            <v>1733.23</v>
          </cell>
          <cell r="K157">
            <v>2.3048999999999999</v>
          </cell>
          <cell r="L157">
            <v>0.14580000000000001</v>
          </cell>
          <cell r="M157">
            <v>1.001458</v>
          </cell>
          <cell r="N157">
            <v>2.380811</v>
          </cell>
          <cell r="O157">
            <v>1.01273316</v>
          </cell>
          <cell r="P157">
            <v>1.129638351681244</v>
          </cell>
          <cell r="Q157">
            <v>489.08894893000002</v>
          </cell>
          <cell r="R157">
            <v>109.71380278230191</v>
          </cell>
        </row>
        <row r="158">
          <cell r="A158">
            <v>37082</v>
          </cell>
          <cell r="C158" t="str">
            <v xml:space="preserve"> </v>
          </cell>
          <cell r="N158">
            <v>2.3868049999999998</v>
          </cell>
          <cell r="Q158">
            <v>1.0535020651095208</v>
          </cell>
        </row>
        <row r="159">
          <cell r="A159">
            <v>37103</v>
          </cell>
          <cell r="B159">
            <v>1.48</v>
          </cell>
          <cell r="C159">
            <v>1.0147999999999999</v>
          </cell>
          <cell r="D159">
            <v>207.34100000000001</v>
          </cell>
          <cell r="E159">
            <v>1.62</v>
          </cell>
          <cell r="F159">
            <v>1.01615912</v>
          </cell>
          <cell r="G159">
            <v>206.45</v>
          </cell>
          <cell r="H159">
            <v>0</v>
          </cell>
          <cell r="I159">
            <v>1</v>
          </cell>
          <cell r="J159">
            <v>1756.28</v>
          </cell>
          <cell r="K159">
            <v>2.4312999999999998</v>
          </cell>
          <cell r="L159">
            <v>0.24410000000000001</v>
          </cell>
          <cell r="M159">
            <v>1.0024409999999999</v>
          </cell>
          <cell r="N159">
            <v>2.3994749999999998</v>
          </cell>
          <cell r="O159">
            <v>1.01497982</v>
          </cell>
          <cell r="P159">
            <v>1.1465601308545257</v>
          </cell>
          <cell r="Q159">
            <v>515.25621772</v>
          </cell>
          <cell r="R159">
            <v>111.33756706347997</v>
          </cell>
        </row>
        <row r="160">
          <cell r="A160">
            <v>37113</v>
          </cell>
          <cell r="C160" t="str">
            <v xml:space="preserve"> </v>
          </cell>
          <cell r="N160">
            <v>2.4055309999999999</v>
          </cell>
          <cell r="Q160">
            <v>1.0581241848036753</v>
          </cell>
        </row>
        <row r="161">
          <cell r="A161">
            <v>37134</v>
          </cell>
          <cell r="B161">
            <v>1.38</v>
          </cell>
          <cell r="C161">
            <v>1.0138</v>
          </cell>
          <cell r="D161">
            <v>210.21100000000001</v>
          </cell>
          <cell r="E161">
            <v>0.9</v>
          </cell>
          <cell r="F161">
            <v>1.0090336600000001</v>
          </cell>
          <cell r="G161">
            <v>208.315</v>
          </cell>
          <cell r="H161">
            <v>0</v>
          </cell>
          <cell r="I161">
            <v>1</v>
          </cell>
          <cell r="J161">
            <v>1768.57</v>
          </cell>
          <cell r="K161">
            <v>2.5402999999999998</v>
          </cell>
          <cell r="L161">
            <v>0.34360000000000002</v>
          </cell>
          <cell r="M161">
            <v>1.003436</v>
          </cell>
          <cell r="N161">
            <v>2.4182990000000002</v>
          </cell>
          <cell r="O161">
            <v>1.01600001</v>
          </cell>
          <cell r="P161">
            <v>1.1649051044137992</v>
          </cell>
          <cell r="Q161">
            <v>545.20506534000003</v>
          </cell>
          <cell r="R161">
            <v>112.87402548895599</v>
          </cell>
        </row>
        <row r="162">
          <cell r="A162">
            <v>37144</v>
          </cell>
          <cell r="C162" t="str">
            <v xml:space="preserve"> </v>
          </cell>
          <cell r="N162">
            <v>2.4244029999999999</v>
          </cell>
          <cell r="Q162">
            <v>1.0568</v>
          </cell>
        </row>
        <row r="163">
          <cell r="A163">
            <v>37162</v>
          </cell>
        </row>
        <row r="164">
          <cell r="A164">
            <v>37164</v>
          </cell>
          <cell r="B164">
            <v>0.31</v>
          </cell>
          <cell r="C164">
            <v>1.0031000000000001</v>
          </cell>
          <cell r="D164">
            <v>210.85300000000001</v>
          </cell>
          <cell r="E164">
            <v>0.38</v>
          </cell>
          <cell r="F164">
            <v>1.0038211399999999</v>
          </cell>
          <cell r="G164">
            <v>209.11099999999999</v>
          </cell>
          <cell r="H164">
            <v>0</v>
          </cell>
          <cell r="I164">
            <v>1</v>
          </cell>
          <cell r="J164">
            <v>1773.52</v>
          </cell>
          <cell r="K164">
            <v>2.6713</v>
          </cell>
          <cell r="L164">
            <v>0.16270000000000001</v>
          </cell>
          <cell r="M164">
            <v>1.001627</v>
          </cell>
          <cell r="N164">
            <v>2.4366569999999999</v>
          </cell>
          <cell r="O164">
            <v>1.0132431099999999</v>
          </cell>
          <cell r="P164">
            <v>1.1803320708511125</v>
          </cell>
          <cell r="Q164">
            <v>576.19432343999995</v>
          </cell>
          <cell r="R164">
            <v>113.22393496797177</v>
          </cell>
        </row>
        <row r="165">
          <cell r="A165">
            <v>37174</v>
          </cell>
          <cell r="C165" t="str">
            <v xml:space="preserve"> </v>
          </cell>
          <cell r="N165">
            <v>2.4430860000000001</v>
          </cell>
          <cell r="Q165">
            <v>1.0544</v>
          </cell>
        </row>
        <row r="166">
          <cell r="A166">
            <v>37195</v>
          </cell>
          <cell r="B166">
            <v>1.18</v>
          </cell>
          <cell r="C166">
            <v>1.0118</v>
          </cell>
          <cell r="D166">
            <v>213.339</v>
          </cell>
          <cell r="E166">
            <v>1.45</v>
          </cell>
          <cell r="F166">
            <v>1.0144612200000001</v>
          </cell>
          <cell r="G166">
            <v>212.13499999999999</v>
          </cell>
          <cell r="H166">
            <v>0</v>
          </cell>
          <cell r="I166">
            <v>1</v>
          </cell>
          <cell r="J166">
            <v>1788.24</v>
          </cell>
          <cell r="K166">
            <v>2.7071000000000001</v>
          </cell>
          <cell r="L166">
            <v>0.2913</v>
          </cell>
          <cell r="M166">
            <v>1.0029129999999999</v>
          </cell>
          <cell r="N166">
            <v>2.4567060000000001</v>
          </cell>
          <cell r="O166">
            <v>1.01534938</v>
          </cell>
          <cell r="P166">
            <v>1.1984494363327931</v>
          </cell>
          <cell r="Q166">
            <v>607.539294635136</v>
          </cell>
          <cell r="R166">
            <v>114.55997740059384</v>
          </cell>
        </row>
        <row r="167">
          <cell r="A167">
            <v>37205</v>
          </cell>
          <cell r="C167" t="str">
            <v xml:space="preserve"> </v>
          </cell>
          <cell r="N167">
            <v>2.4632200000000002</v>
          </cell>
        </row>
        <row r="168">
          <cell r="A168">
            <v>37225</v>
          </cell>
          <cell r="B168">
            <v>1.1000000000000001</v>
          </cell>
          <cell r="C168">
            <v>1.0109999999999999</v>
          </cell>
          <cell r="D168">
            <v>215.685</v>
          </cell>
          <cell r="E168">
            <v>0.76</v>
          </cell>
          <cell r="F168">
            <v>1.00764136</v>
          </cell>
          <cell r="G168">
            <v>213.756</v>
          </cell>
          <cell r="H168">
            <v>0</v>
          </cell>
          <cell r="I168">
            <v>1</v>
          </cell>
          <cell r="J168">
            <v>1800.94</v>
          </cell>
          <cell r="K168">
            <v>2.5287000000000002</v>
          </cell>
          <cell r="L168">
            <v>0.1928</v>
          </cell>
          <cell r="M168">
            <v>1.0019279999999999</v>
          </cell>
          <cell r="N168">
            <v>2.4762970000000002</v>
          </cell>
          <cell r="O168">
            <v>1.01393438</v>
          </cell>
          <cell r="P168">
            <v>1.2151490861894401</v>
          </cell>
          <cell r="Q168">
            <v>640.95679861999997</v>
          </cell>
          <cell r="R168">
            <v>115.82013715200036</v>
          </cell>
        </row>
        <row r="169">
          <cell r="A169">
            <v>37235</v>
          </cell>
          <cell r="C169" t="str">
            <v xml:space="preserve"> </v>
          </cell>
          <cell r="N169">
            <v>2.4828619999999999</v>
          </cell>
        </row>
        <row r="170">
          <cell r="A170">
            <v>37256</v>
          </cell>
          <cell r="B170">
            <v>0.22</v>
          </cell>
          <cell r="C170">
            <v>1.0022</v>
          </cell>
          <cell r="D170">
            <v>216.16300000000001</v>
          </cell>
          <cell r="E170">
            <v>0.18</v>
          </cell>
          <cell r="F170">
            <v>1.0017824099999999</v>
          </cell>
          <cell r="G170">
            <v>214.137</v>
          </cell>
          <cell r="H170">
            <v>0</v>
          </cell>
          <cell r="I170">
            <v>1</v>
          </cell>
          <cell r="J170">
            <v>1812.65</v>
          </cell>
          <cell r="K170">
            <v>2.3203999999999998</v>
          </cell>
          <cell r="L170">
            <v>0.1983</v>
          </cell>
          <cell r="M170">
            <v>1.0019830000000001</v>
          </cell>
          <cell r="N170">
            <v>2.496705</v>
          </cell>
          <cell r="O170">
            <v>1.0139354199999999</v>
          </cell>
          <cell r="P170">
            <v>1.232082699068106</v>
          </cell>
          <cell r="Q170">
            <v>676.07404995000002</v>
          </cell>
          <cell r="R170">
            <v>116.07494145373475</v>
          </cell>
          <cell r="S170">
            <v>1.8195399999999973E-2</v>
          </cell>
          <cell r="T170">
            <v>1.0181954</v>
          </cell>
        </row>
        <row r="171">
          <cell r="A171">
            <v>37266</v>
          </cell>
          <cell r="C171" t="str">
            <v xml:space="preserve"> </v>
          </cell>
          <cell r="N171">
            <v>2.503323</v>
          </cell>
        </row>
        <row r="172">
          <cell r="A172">
            <v>37287</v>
          </cell>
          <cell r="B172">
            <v>0.36</v>
          </cell>
          <cell r="C172">
            <v>1.0036</v>
          </cell>
          <cell r="D172">
            <v>216.94399999999999</v>
          </cell>
          <cell r="E172">
            <v>0.19</v>
          </cell>
          <cell r="F172">
            <v>1.0018586199999999</v>
          </cell>
          <cell r="G172">
            <v>214.535</v>
          </cell>
          <cell r="H172">
            <v>0</v>
          </cell>
          <cell r="I172">
            <v>1</v>
          </cell>
          <cell r="J172">
            <v>1822.08</v>
          </cell>
          <cell r="K172">
            <v>2.4182999999999999</v>
          </cell>
          <cell r="L172">
            <v>0.2591</v>
          </cell>
          <cell r="M172">
            <v>1.002591</v>
          </cell>
          <cell r="N172">
            <v>2.5172789999999998</v>
          </cell>
          <cell r="O172">
            <v>1.01533959</v>
          </cell>
          <cell r="P172">
            <v>1.2509823425179041</v>
          </cell>
          <cell r="Q172">
            <v>714.34820022999997</v>
          </cell>
          <cell r="R172">
            <v>116.4928112429682</v>
          </cell>
        </row>
        <row r="173">
          <cell r="A173">
            <v>37297</v>
          </cell>
          <cell r="C173" t="str">
            <v xml:space="preserve"> </v>
          </cell>
          <cell r="N173">
            <v>2.5239530000000001</v>
          </cell>
        </row>
        <row r="174">
          <cell r="A174">
            <v>37315</v>
          </cell>
          <cell r="B174">
            <v>0.06</v>
          </cell>
          <cell r="C174">
            <v>1.0005999999999999</v>
          </cell>
          <cell r="D174">
            <v>217.07400000000001</v>
          </cell>
          <cell r="E174">
            <v>0.18</v>
          </cell>
          <cell r="F174">
            <v>1.0018272100000001</v>
          </cell>
          <cell r="G174">
            <v>214.92699999999999</v>
          </cell>
          <cell r="H174">
            <v>0</v>
          </cell>
          <cell r="I174">
            <v>1</v>
          </cell>
          <cell r="J174">
            <v>1828.64</v>
          </cell>
          <cell r="K174">
            <v>2.3481999999999998</v>
          </cell>
          <cell r="L174">
            <v>0.1171</v>
          </cell>
          <cell r="M174">
            <v>1.001171</v>
          </cell>
          <cell r="N174">
            <v>2.536009</v>
          </cell>
          <cell r="O174">
            <v>1.0124821500000001</v>
          </cell>
          <cell r="P174">
            <v>1.266597291764564</v>
          </cell>
          <cell r="Q174">
            <v>752.13798994000001</v>
          </cell>
          <cell r="R174">
            <v>116.56270692971397</v>
          </cell>
        </row>
        <row r="175">
          <cell r="A175">
            <v>37325</v>
          </cell>
          <cell r="C175" t="str">
            <v xml:space="preserve"> </v>
          </cell>
          <cell r="N175">
            <v>2.542732</v>
          </cell>
        </row>
        <row r="176">
          <cell r="A176">
            <v>37346</v>
          </cell>
          <cell r="B176">
            <v>0.09</v>
          </cell>
          <cell r="C176">
            <v>1.0008999999999999</v>
          </cell>
          <cell r="D176">
            <v>217.27600000000001</v>
          </cell>
          <cell r="E176">
            <v>0.11</v>
          </cell>
          <cell r="F176">
            <v>1.0011306200000001</v>
          </cell>
          <cell r="G176">
            <v>215.17</v>
          </cell>
          <cell r="H176">
            <v>0</v>
          </cell>
          <cell r="I176">
            <v>1</v>
          </cell>
          <cell r="J176">
            <v>1839.61</v>
          </cell>
          <cell r="K176">
            <v>2.3235999999999999</v>
          </cell>
          <cell r="L176">
            <v>0.17580000000000001</v>
          </cell>
          <cell r="M176">
            <v>1.0017579999999999</v>
          </cell>
          <cell r="N176">
            <v>2.556908</v>
          </cell>
          <cell r="O176">
            <v>1.0144062212</v>
          </cell>
          <cell r="P176">
            <v>1.2848441725210453</v>
          </cell>
          <cell r="Q176">
            <v>795.46667075000005</v>
          </cell>
          <cell r="R176">
            <v>217.27600000000001</v>
          </cell>
        </row>
        <row r="177">
          <cell r="A177">
            <v>37356</v>
          </cell>
          <cell r="C177" t="str">
            <v xml:space="preserve"> </v>
          </cell>
          <cell r="N177">
            <v>2.5633940000000002</v>
          </cell>
        </row>
        <row r="178">
          <cell r="A178">
            <v>37376</v>
          </cell>
          <cell r="B178">
            <v>0.56000000000000005</v>
          </cell>
          <cell r="C178">
            <v>1.0056</v>
          </cell>
          <cell r="D178">
            <v>218.48599999999999</v>
          </cell>
          <cell r="E178">
            <v>0.7</v>
          </cell>
          <cell r="F178">
            <v>1.0069851700000001</v>
          </cell>
          <cell r="G178">
            <v>216.673</v>
          </cell>
          <cell r="H178">
            <v>0</v>
          </cell>
          <cell r="I178">
            <v>1</v>
          </cell>
          <cell r="J178">
            <v>1854.33</v>
          </cell>
          <cell r="K178">
            <v>2.3624999999999998</v>
          </cell>
          <cell r="L178">
            <v>0.23569999999999999</v>
          </cell>
          <cell r="M178">
            <v>1.0023569999999999</v>
          </cell>
          <cell r="N178">
            <v>2.5763500000000001</v>
          </cell>
          <cell r="O178">
            <v>1.0141655924999999</v>
          </cell>
          <cell r="P178">
            <v>1.3030447514949781</v>
          </cell>
          <cell r="Q178">
            <v>837.71068793999996</v>
          </cell>
          <cell r="R178">
            <v>218.48599999999999</v>
          </cell>
        </row>
        <row r="179">
          <cell r="A179">
            <v>37386</v>
          </cell>
          <cell r="C179" t="str">
            <v xml:space="preserve"> </v>
          </cell>
          <cell r="N179">
            <v>2.5828540000000002</v>
          </cell>
        </row>
        <row r="180">
          <cell r="A180">
            <v>37407</v>
          </cell>
          <cell r="B180">
            <v>0.83</v>
          </cell>
          <cell r="C180">
            <v>1.0083</v>
          </cell>
          <cell r="D180">
            <v>220.292</v>
          </cell>
          <cell r="E180">
            <v>1.1100000000000001</v>
          </cell>
          <cell r="F180">
            <v>1.01106275</v>
          </cell>
          <cell r="G180">
            <v>219.07</v>
          </cell>
          <cell r="H180">
            <v>0</v>
          </cell>
          <cell r="I180">
            <v>1</v>
          </cell>
          <cell r="J180">
            <v>1858.22</v>
          </cell>
          <cell r="K180">
            <v>2.5219999999999998</v>
          </cell>
          <cell r="L180">
            <v>0.2102</v>
          </cell>
          <cell r="M180">
            <v>1.002102</v>
          </cell>
          <cell r="N180">
            <v>2.5965639999999999</v>
          </cell>
          <cell r="O180">
            <v>1.0141481910000001</v>
          </cell>
          <cell r="P180">
            <v>1.3214804775206768</v>
          </cell>
          <cell r="Q180">
            <v>883.85594143000003</v>
          </cell>
          <cell r="R180">
            <v>220.292</v>
          </cell>
        </row>
        <row r="181">
          <cell r="A181">
            <v>37417</v>
          </cell>
          <cell r="C181" t="str">
            <v xml:space="preserve"> </v>
          </cell>
          <cell r="N181">
            <v>2.6031179999999998</v>
          </cell>
        </row>
        <row r="182">
          <cell r="A182">
            <v>37437</v>
          </cell>
          <cell r="B182">
            <v>1.54</v>
          </cell>
          <cell r="C182">
            <v>1.0154000000000001</v>
          </cell>
          <cell r="D182">
            <v>223.68799999999999</v>
          </cell>
          <cell r="E182">
            <v>1.74</v>
          </cell>
          <cell r="F182">
            <v>1.01735518</v>
          </cell>
          <cell r="G182">
            <v>222.87200000000001</v>
          </cell>
          <cell r="H182">
            <v>0</v>
          </cell>
          <cell r="I182">
            <v>1</v>
          </cell>
          <cell r="J182">
            <v>1866.02</v>
          </cell>
          <cell r="K182">
            <v>2.8443999999999998</v>
          </cell>
          <cell r="L182">
            <v>0.15820000000000001</v>
          </cell>
          <cell r="M182">
            <v>1.001582</v>
          </cell>
          <cell r="N182">
            <v>2.6162740000000002</v>
          </cell>
          <cell r="O182">
            <v>1.0139615315999999</v>
          </cell>
          <cell r="P182">
            <v>1.3399303689663646</v>
          </cell>
          <cell r="Q182">
            <v>934.18983630000002</v>
          </cell>
          <cell r="R182">
            <v>223.68799999999999</v>
          </cell>
        </row>
        <row r="183">
          <cell r="A183">
            <v>37447</v>
          </cell>
          <cell r="C183" t="str">
            <v xml:space="preserve"> </v>
          </cell>
          <cell r="N183">
            <v>2.623176</v>
          </cell>
        </row>
        <row r="184">
          <cell r="A184">
            <v>37468</v>
          </cell>
          <cell r="B184">
            <v>1.95</v>
          </cell>
          <cell r="C184">
            <v>1.0195000000000001</v>
          </cell>
          <cell r="D184">
            <v>228.05699999999999</v>
          </cell>
          <cell r="E184">
            <v>2.0499999999999998</v>
          </cell>
          <cell r="F184">
            <v>1.0205005599999999</v>
          </cell>
          <cell r="G184">
            <v>227.441</v>
          </cell>
          <cell r="H184">
            <v>0</v>
          </cell>
          <cell r="I184">
            <v>1</v>
          </cell>
          <cell r="J184">
            <v>1888.23</v>
          </cell>
          <cell r="K184">
            <v>3.4285000000000001</v>
          </cell>
          <cell r="L184">
            <v>0.2656</v>
          </cell>
          <cell r="M184">
            <v>1.002656</v>
          </cell>
          <cell r="N184">
            <v>2.6378010000000001</v>
          </cell>
          <cell r="O184">
            <v>1.0146921169000001</v>
          </cell>
          <cell r="P184">
            <v>1.3596167825850787</v>
          </cell>
          <cell r="Q184">
            <v>984.36983912999995</v>
          </cell>
          <cell r="R184">
            <v>228.05699999999999</v>
          </cell>
        </row>
        <row r="185">
          <cell r="A185">
            <v>37478</v>
          </cell>
          <cell r="C185" t="str">
            <v xml:space="preserve"> </v>
          </cell>
          <cell r="N185">
            <v>2.6447940000000001</v>
          </cell>
        </row>
        <row r="186">
          <cell r="A186">
            <v>37499</v>
          </cell>
          <cell r="B186">
            <v>2.3199999999999998</v>
          </cell>
          <cell r="C186">
            <v>1.0232000000000001</v>
          </cell>
          <cell r="D186">
            <v>233.34800000000001</v>
          </cell>
          <cell r="E186">
            <v>2.36</v>
          </cell>
          <cell r="F186">
            <v>1.0236413</v>
          </cell>
          <cell r="G186">
            <v>232.81800000000001</v>
          </cell>
          <cell r="H186">
            <v>0</v>
          </cell>
          <cell r="I186">
            <v>1</v>
          </cell>
          <cell r="J186">
            <v>1900.5</v>
          </cell>
          <cell r="K186">
            <v>3.0223</v>
          </cell>
          <cell r="L186">
            <v>0.24809999999999999</v>
          </cell>
          <cell r="M186">
            <v>1.002481</v>
          </cell>
          <cell r="N186">
            <v>2.6595390000000001</v>
          </cell>
          <cell r="O186">
            <v>1.0150961006999999</v>
          </cell>
          <cell r="P186">
            <v>1.3801416944483929</v>
          </cell>
          <cell r="Q186">
            <v>1041.06191769</v>
          </cell>
          <cell r="R186">
            <v>233.34800000000001</v>
          </cell>
        </row>
        <row r="187">
          <cell r="A187">
            <v>37509</v>
          </cell>
          <cell r="C187" t="str">
            <v xml:space="preserve"> </v>
          </cell>
          <cell r="N187">
            <v>2.6665899999999998</v>
          </cell>
        </row>
        <row r="188">
          <cell r="A188">
            <v>37527</v>
          </cell>
          <cell r="B188">
            <v>0</v>
          </cell>
          <cell r="C188" t="str">
            <v xml:space="preserve"> </v>
          </cell>
          <cell r="E188">
            <v>0</v>
          </cell>
          <cell r="H188">
            <v>0</v>
          </cell>
          <cell r="I188">
            <v>1</v>
          </cell>
          <cell r="K188">
            <v>3.0223</v>
          </cell>
          <cell r="L188">
            <v>0</v>
          </cell>
          <cell r="M188">
            <v>1</v>
          </cell>
          <cell r="N188">
            <v>2.6665899999999998</v>
          </cell>
          <cell r="O188">
            <v>1</v>
          </cell>
          <cell r="P188">
            <v>0</v>
          </cell>
          <cell r="Q188">
            <v>1041.06191769</v>
          </cell>
        </row>
        <row r="189">
          <cell r="A189">
            <v>37529</v>
          </cell>
          <cell r="B189">
            <v>2.4</v>
          </cell>
          <cell r="C189">
            <v>1.024</v>
          </cell>
          <cell r="D189">
            <v>238.94300000000001</v>
          </cell>
          <cell r="E189">
            <v>2.64</v>
          </cell>
          <cell r="F189">
            <v>1.0264369600000001</v>
          </cell>
          <cell r="G189">
            <v>238.97300000000001</v>
          </cell>
          <cell r="H189">
            <v>0</v>
          </cell>
          <cell r="I189">
            <v>1</v>
          </cell>
          <cell r="J189">
            <v>1914.18</v>
          </cell>
          <cell r="K189">
            <v>3.8948999999999998</v>
          </cell>
          <cell r="L189">
            <v>0.19550000000000001</v>
          </cell>
          <cell r="M189">
            <v>1.0019549999999999</v>
          </cell>
          <cell r="N189">
            <v>2.6807470000000002</v>
          </cell>
          <cell r="O189">
            <v>1.0131504179999999</v>
          </cell>
          <cell r="P189">
            <v>1.3982911346296174</v>
          </cell>
          <cell r="Q189">
            <v>1094.8827985600001</v>
          </cell>
          <cell r="R189">
            <v>238.94300000000001</v>
          </cell>
        </row>
        <row r="190">
          <cell r="A190">
            <v>37539</v>
          </cell>
          <cell r="C190" t="str">
            <v xml:space="preserve"> </v>
          </cell>
          <cell r="D190" t="str">
            <v xml:space="preserve"> </v>
          </cell>
          <cell r="N190">
            <v>2.6878540000000002</v>
          </cell>
        </row>
        <row r="191">
          <cell r="A191">
            <v>37560</v>
          </cell>
          <cell r="B191">
            <v>3.87</v>
          </cell>
          <cell r="C191">
            <v>1.0387</v>
          </cell>
          <cell r="D191">
            <v>248.19900000000001</v>
          </cell>
          <cell r="E191">
            <v>4.21</v>
          </cell>
          <cell r="F191">
            <v>1.0421344699999999</v>
          </cell>
          <cell r="G191">
            <v>249.042</v>
          </cell>
          <cell r="H191">
            <v>0</v>
          </cell>
          <cell r="I191">
            <v>1</v>
          </cell>
          <cell r="J191">
            <v>1939.26</v>
          </cell>
          <cell r="K191">
            <v>3.645</v>
          </cell>
          <cell r="L191">
            <v>0.27679999999999999</v>
          </cell>
          <cell r="M191">
            <v>1.0027680000000001</v>
          </cell>
          <cell r="N191">
            <v>2.702839</v>
          </cell>
          <cell r="O191">
            <v>1.0163579061000001</v>
          </cell>
          <cell r="P191">
            <v>1.4211642497103514</v>
          </cell>
          <cell r="Q191">
            <v>1156.0610812800001</v>
          </cell>
          <cell r="R191">
            <v>248.19900000000001</v>
          </cell>
        </row>
        <row r="192">
          <cell r="A192">
            <v>37570</v>
          </cell>
          <cell r="C192" t="str">
            <v xml:space="preserve"> </v>
          </cell>
          <cell r="D192" t="str">
            <v xml:space="preserve"> </v>
          </cell>
          <cell r="N192">
            <v>2.7100040000000001</v>
          </cell>
        </row>
        <row r="193">
          <cell r="A193">
            <v>37590</v>
          </cell>
          <cell r="B193">
            <v>5.19</v>
          </cell>
          <cell r="C193">
            <v>1.0519000000000001</v>
          </cell>
          <cell r="D193">
            <v>261.08</v>
          </cell>
          <cell r="E193">
            <v>5.84</v>
          </cell>
          <cell r="F193">
            <v>1.0583757</v>
          </cell>
          <cell r="G193">
            <v>263.58</v>
          </cell>
          <cell r="H193">
            <v>0</v>
          </cell>
          <cell r="I193">
            <v>1</v>
          </cell>
          <cell r="J193">
            <v>1997.83</v>
          </cell>
          <cell r="K193">
            <v>3.6364999999999998</v>
          </cell>
          <cell r="L193">
            <v>0.26440000000000002</v>
          </cell>
          <cell r="M193">
            <v>1.0026440000000001</v>
          </cell>
          <cell r="N193">
            <v>2.7243919999999999</v>
          </cell>
          <cell r="O193">
            <v>1.0161743476</v>
          </cell>
          <cell r="P193">
            <v>1.4441506542818598</v>
          </cell>
          <cell r="Q193">
            <v>1220.0269161000001</v>
          </cell>
          <cell r="R193">
            <v>261.08</v>
          </cell>
        </row>
        <row r="194">
          <cell r="A194">
            <v>37600</v>
          </cell>
          <cell r="C194" t="str">
            <v xml:space="preserve"> </v>
          </cell>
          <cell r="D194" t="str">
            <v xml:space="preserve"> </v>
          </cell>
          <cell r="N194">
            <v>2.7316150000000001</v>
          </cell>
        </row>
        <row r="195">
          <cell r="A195">
            <v>37621</v>
          </cell>
          <cell r="B195">
            <v>3.75</v>
          </cell>
          <cell r="C195">
            <v>1.0375000000000001</v>
          </cell>
          <cell r="D195">
            <v>270.69200000000001</v>
          </cell>
          <cell r="E195">
            <v>2.7</v>
          </cell>
          <cell r="F195">
            <v>1.0269823199999999</v>
          </cell>
          <cell r="G195">
            <v>270.69200000000001</v>
          </cell>
          <cell r="H195">
            <v>0</v>
          </cell>
          <cell r="I195">
            <v>1</v>
          </cell>
          <cell r="J195">
            <v>2039.78</v>
          </cell>
          <cell r="K195">
            <v>3.5333000000000001</v>
          </cell>
          <cell r="L195">
            <v>0.3609</v>
          </cell>
          <cell r="M195">
            <v>1.003609</v>
          </cell>
          <cell r="N195">
            <v>2.7468439999999998</v>
          </cell>
          <cell r="O195">
            <v>1.0165271972000001</v>
          </cell>
          <cell r="P195">
            <v>1.4680184169316852</v>
          </cell>
          <cell r="Q195">
            <v>1289.96632355</v>
          </cell>
          <cell r="R195">
            <v>270.86700000000002</v>
          </cell>
          <cell r="S195">
            <v>-4.2902000000000218E-3</v>
          </cell>
          <cell r="T195">
            <v>0.99570979999999998</v>
          </cell>
        </row>
        <row r="196">
          <cell r="A196">
            <v>37631</v>
          </cell>
          <cell r="C196" t="str">
            <v xml:space="preserve"> </v>
          </cell>
          <cell r="D196" t="str">
            <v xml:space="preserve"> </v>
          </cell>
          <cell r="N196">
            <v>2.7547489999999999</v>
          </cell>
        </row>
        <row r="197">
          <cell r="A197">
            <v>37652</v>
          </cell>
          <cell r="B197">
            <v>2.33</v>
          </cell>
          <cell r="C197">
            <v>1.0233000000000001</v>
          </cell>
          <cell r="D197">
            <v>277.173</v>
          </cell>
          <cell r="E197">
            <v>2.17</v>
          </cell>
          <cell r="F197">
            <v>1.0217442699999999</v>
          </cell>
          <cell r="G197">
            <v>276.57799999999997</v>
          </cell>
          <cell r="H197">
            <v>0</v>
          </cell>
          <cell r="I197">
            <v>1</v>
          </cell>
          <cell r="J197">
            <v>2085.6799999999998</v>
          </cell>
          <cell r="K197">
            <v>3.5257999999999998</v>
          </cell>
          <cell r="L197">
            <v>0.48780000000000001</v>
          </cell>
          <cell r="M197">
            <v>1.0048779999999999</v>
          </cell>
          <cell r="N197">
            <v>2.7715700000000001</v>
          </cell>
          <cell r="O197">
            <v>1.0196971382</v>
          </cell>
          <cell r="P197">
            <v>1.4969341785701338</v>
          </cell>
          <cell r="Q197">
            <v>1367.7132496300001</v>
          </cell>
          <cell r="R197">
            <v>277.173</v>
          </cell>
        </row>
        <row r="198">
          <cell r="A198">
            <v>37662</v>
          </cell>
          <cell r="C198" t="str">
            <v xml:space="preserve"> </v>
          </cell>
          <cell r="D198" t="str">
            <v xml:space="preserve"> </v>
          </cell>
          <cell r="N198">
            <v>2.7796159999999999</v>
          </cell>
        </row>
        <row r="199">
          <cell r="A199">
            <v>37680</v>
          </cell>
          <cell r="B199">
            <v>2.2799999999999998</v>
          </cell>
          <cell r="C199">
            <v>1.0227999999999999</v>
          </cell>
          <cell r="D199">
            <v>283.50599999999997</v>
          </cell>
          <cell r="E199">
            <v>1.59</v>
          </cell>
          <cell r="F199">
            <v>1.01593041</v>
          </cell>
          <cell r="G199">
            <v>280.98399999999998</v>
          </cell>
          <cell r="H199">
            <v>0</v>
          </cell>
          <cell r="I199">
            <v>1</v>
          </cell>
          <cell r="J199">
            <v>2118.4299999999998</v>
          </cell>
          <cell r="K199">
            <v>3.5632000000000001</v>
          </cell>
          <cell r="L199">
            <v>0.41160000000000002</v>
          </cell>
          <cell r="M199">
            <v>1.004116</v>
          </cell>
          <cell r="N199">
            <v>2.7941579999999999</v>
          </cell>
          <cell r="O199">
            <v>1.0182748954</v>
          </cell>
          <cell r="P199">
            <v>1.5242904941041879</v>
          </cell>
          <cell r="Q199">
            <v>1447.88184484</v>
          </cell>
          <cell r="R199">
            <v>283.50599999999997</v>
          </cell>
        </row>
        <row r="200">
          <cell r="A200">
            <v>37690</v>
          </cell>
          <cell r="C200" t="str">
            <v xml:space="preserve"> </v>
          </cell>
          <cell r="D200" t="str">
            <v xml:space="preserve"> </v>
          </cell>
          <cell r="N200">
            <v>2.80227</v>
          </cell>
        </row>
        <row r="201">
          <cell r="A201">
            <v>37711</v>
          </cell>
          <cell r="B201">
            <v>1.53</v>
          </cell>
          <cell r="C201">
            <v>1.0153000000000001</v>
          </cell>
          <cell r="D201">
            <v>287.85500000000002</v>
          </cell>
          <cell r="E201">
            <v>1.66</v>
          </cell>
          <cell r="F201">
            <v>1.0165703399999999</v>
          </cell>
          <cell r="G201">
            <v>285.64</v>
          </cell>
          <cell r="H201">
            <v>0</v>
          </cell>
          <cell r="I201">
            <v>1</v>
          </cell>
          <cell r="J201">
            <v>2144.4899999999998</v>
          </cell>
          <cell r="K201">
            <v>3.3531</v>
          </cell>
          <cell r="L201">
            <v>0.37819999999999998</v>
          </cell>
          <cell r="M201">
            <v>1.003782</v>
          </cell>
          <cell r="N201">
            <v>2.8193809999999999</v>
          </cell>
          <cell r="O201">
            <v>1.0177689054000001</v>
          </cell>
          <cell r="P201">
            <v>1.5513754676960447</v>
          </cell>
          <cell r="Q201">
            <v>1532.2509272</v>
          </cell>
          <cell r="R201">
            <v>287.85500000000002</v>
          </cell>
        </row>
        <row r="202">
          <cell r="A202">
            <v>37721</v>
          </cell>
          <cell r="C202" t="str">
            <v xml:space="preserve"> </v>
          </cell>
          <cell r="D202" t="str">
            <v xml:space="preserve"> </v>
          </cell>
          <cell r="N202">
            <v>2.8281999999999998</v>
          </cell>
        </row>
        <row r="203">
          <cell r="A203">
            <v>37741</v>
          </cell>
          <cell r="B203">
            <v>0.92</v>
          </cell>
          <cell r="C203">
            <v>1.0092000000000001</v>
          </cell>
          <cell r="D203">
            <v>290.512</v>
          </cell>
          <cell r="E203">
            <v>0.41</v>
          </cell>
          <cell r="F203">
            <v>1.0041135699999999</v>
          </cell>
          <cell r="G203">
            <v>286.815</v>
          </cell>
          <cell r="H203">
            <v>0</v>
          </cell>
          <cell r="I203">
            <v>1</v>
          </cell>
          <cell r="J203">
            <v>2165.29</v>
          </cell>
          <cell r="K203">
            <v>2.8898000000000001</v>
          </cell>
          <cell r="L203">
            <v>0.41839999999999999</v>
          </cell>
          <cell r="M203">
            <v>1.004184</v>
          </cell>
          <cell r="N203">
            <v>2.846063</v>
          </cell>
          <cell r="O203">
            <v>1.0187159496</v>
          </cell>
          <cell r="P203">
            <v>1.5804109327601203</v>
          </cell>
          <cell r="Q203">
            <v>1623.50297323</v>
          </cell>
          <cell r="R203">
            <v>290.512</v>
          </cell>
        </row>
        <row r="204">
          <cell r="A204">
            <v>37751</v>
          </cell>
          <cell r="C204" t="str">
            <v xml:space="preserve"> </v>
          </cell>
          <cell r="D204" t="str">
            <v xml:space="preserve"> </v>
          </cell>
          <cell r="N204">
            <v>2.8550360000000001</v>
          </cell>
        </row>
        <row r="205">
          <cell r="A205">
            <v>37772</v>
          </cell>
          <cell r="B205">
            <v>-0.26</v>
          </cell>
          <cell r="C205">
            <v>0.99739999999999995</v>
          </cell>
          <cell r="D205">
            <v>289.74700000000001</v>
          </cell>
          <cell r="E205">
            <v>-0.67</v>
          </cell>
          <cell r="F205">
            <v>0.99332321999999995</v>
          </cell>
          <cell r="G205">
            <v>284.89999999999998</v>
          </cell>
          <cell r="H205">
            <v>0</v>
          </cell>
          <cell r="I205">
            <v>1</v>
          </cell>
          <cell r="J205">
            <v>2178.5</v>
          </cell>
          <cell r="K205">
            <v>2.9655999999999998</v>
          </cell>
          <cell r="L205">
            <v>0.46500000000000002</v>
          </cell>
          <cell r="M205">
            <v>1.00465</v>
          </cell>
          <cell r="N205">
            <v>2.8739720000000002</v>
          </cell>
          <cell r="O205">
            <v>1.0205993657000001</v>
          </cell>
          <cell r="P205">
            <v>1.6129663955203244</v>
          </cell>
          <cell r="Q205">
            <v>1726.5145262200001</v>
          </cell>
          <cell r="R205">
            <v>289.74700000000001</v>
          </cell>
        </row>
        <row r="206">
          <cell r="A206">
            <v>37782</v>
          </cell>
          <cell r="C206" t="str">
            <v xml:space="preserve"> </v>
          </cell>
          <cell r="D206" t="str">
            <v xml:space="preserve"> </v>
          </cell>
          <cell r="N206">
            <v>2.8830330000000002</v>
          </cell>
        </row>
        <row r="207">
          <cell r="A207">
            <v>37802</v>
          </cell>
          <cell r="B207">
            <v>-1</v>
          </cell>
          <cell r="C207">
            <v>0.99</v>
          </cell>
          <cell r="D207">
            <v>286.84300000000002</v>
          </cell>
          <cell r="E207">
            <v>-0.7</v>
          </cell>
          <cell r="F207">
            <v>0.99302562000000005</v>
          </cell>
          <cell r="G207">
            <v>282.91300000000001</v>
          </cell>
          <cell r="H207">
            <v>0</v>
          </cell>
          <cell r="I207">
            <v>1</v>
          </cell>
          <cell r="J207">
            <v>2175.23</v>
          </cell>
          <cell r="K207">
            <v>2.8719999999999999</v>
          </cell>
          <cell r="L207">
            <v>0.41660000000000003</v>
          </cell>
          <cell r="M207">
            <v>1.0041659999999999</v>
          </cell>
          <cell r="N207">
            <v>2.9012419999999999</v>
          </cell>
          <cell r="O207">
            <v>1.0176407823</v>
          </cell>
          <cell r="P207">
            <v>1.6414203845609141</v>
          </cell>
          <cell r="Q207">
            <v>1823.8784831600001</v>
          </cell>
          <cell r="R207">
            <v>286.84300000000002</v>
          </cell>
        </row>
        <row r="208">
          <cell r="A208">
            <v>37812</v>
          </cell>
          <cell r="C208" t="str">
            <v xml:space="preserve"> </v>
          </cell>
          <cell r="D208" t="str">
            <v xml:space="preserve"> </v>
          </cell>
          <cell r="N208">
            <v>2.9103889999999999</v>
          </cell>
        </row>
        <row r="209">
          <cell r="A209">
            <v>37833</v>
          </cell>
          <cell r="B209">
            <v>-0.42</v>
          </cell>
          <cell r="C209">
            <v>0.99580000000000002</v>
          </cell>
          <cell r="D209">
            <v>285.649</v>
          </cell>
          <cell r="E209">
            <v>-0.2</v>
          </cell>
          <cell r="F209">
            <v>0.99800644999999999</v>
          </cell>
          <cell r="G209">
            <v>282.34899999999999</v>
          </cell>
          <cell r="H209">
            <v>0</v>
          </cell>
          <cell r="I209">
            <v>1</v>
          </cell>
          <cell r="J209">
            <v>2179.58</v>
          </cell>
          <cell r="K209">
            <v>2.9655</v>
          </cell>
          <cell r="L209">
            <v>0.54649999999999999</v>
          </cell>
          <cell r="M209">
            <v>1.0054650000000001</v>
          </cell>
          <cell r="N209">
            <v>2.9296929999999999</v>
          </cell>
          <cell r="O209">
            <v>1.0208897805999999</v>
          </cell>
          <cell r="P209">
            <v>1.675709296266759</v>
          </cell>
          <cell r="Q209">
            <v>1937.3881755499999</v>
          </cell>
          <cell r="R209">
            <v>285.649</v>
          </cell>
        </row>
        <row r="210">
          <cell r="A210">
            <v>37843</v>
          </cell>
          <cell r="N210">
            <v>2.93893</v>
          </cell>
        </row>
        <row r="211">
          <cell r="A211">
            <v>37864</v>
          </cell>
          <cell r="B211">
            <v>0.38</v>
          </cell>
          <cell r="C211">
            <v>1.0038</v>
          </cell>
          <cell r="D211">
            <v>286.73500000000001</v>
          </cell>
          <cell r="E211">
            <v>0.62</v>
          </cell>
          <cell r="F211">
            <v>1.00621925</v>
          </cell>
          <cell r="G211">
            <v>284.10500000000002</v>
          </cell>
          <cell r="H211">
            <v>0</v>
          </cell>
          <cell r="I211">
            <v>1</v>
          </cell>
          <cell r="J211">
            <v>2186.9899999999998</v>
          </cell>
          <cell r="K211">
            <v>2.9664999999999999</v>
          </cell>
          <cell r="L211">
            <v>0.40379999999999999</v>
          </cell>
          <cell r="M211">
            <v>1.004038</v>
          </cell>
          <cell r="N211">
            <v>2.9584229999999998</v>
          </cell>
          <cell r="O211">
            <v>1.0186215133000001</v>
          </cell>
          <cell r="P211">
            <v>1.7069135392141241</v>
          </cell>
          <cell r="Q211">
            <v>2056.92250388</v>
          </cell>
          <cell r="R211">
            <v>286.73500000000001</v>
          </cell>
        </row>
        <row r="212">
          <cell r="A212">
            <v>37874</v>
          </cell>
          <cell r="C212" t="str">
            <v xml:space="preserve"> </v>
          </cell>
          <cell r="D212" t="str">
            <v xml:space="preserve"> </v>
          </cell>
          <cell r="N212">
            <v>2.9677509999999998</v>
          </cell>
        </row>
        <row r="213">
          <cell r="A213">
            <v>37894</v>
          </cell>
          <cell r="B213">
            <v>1.18</v>
          </cell>
          <cell r="C213">
            <v>1.0118</v>
          </cell>
          <cell r="D213">
            <v>290.12700000000001</v>
          </cell>
          <cell r="E213">
            <v>1.05</v>
          </cell>
          <cell r="F213">
            <v>1.010475</v>
          </cell>
          <cell r="G213">
            <v>287.08100000000002</v>
          </cell>
          <cell r="H213">
            <v>0</v>
          </cell>
          <cell r="I213">
            <v>1</v>
          </cell>
          <cell r="J213">
            <v>2204.0500000000002</v>
          </cell>
          <cell r="K213">
            <v>2.9234</v>
          </cell>
          <cell r="L213">
            <v>0.33639999999999998</v>
          </cell>
          <cell r="M213">
            <v>1.0033639999999999</v>
          </cell>
          <cell r="N213">
            <v>2.9864950000000001</v>
          </cell>
          <cell r="O213">
            <v>1.0160650882</v>
          </cell>
          <cell r="P213">
            <v>1.7343352557713732</v>
          </cell>
          <cell r="Q213">
            <v>2169.0089614399999</v>
          </cell>
          <cell r="R213">
            <v>290.12700000000001</v>
          </cell>
        </row>
        <row r="214">
          <cell r="A214">
            <v>37904</v>
          </cell>
          <cell r="C214" t="str">
            <v xml:space="preserve"> </v>
          </cell>
          <cell r="D214" t="str">
            <v xml:space="preserve"> </v>
          </cell>
          <cell r="N214">
            <v>2.9952390000000002</v>
          </cell>
        </row>
        <row r="215">
          <cell r="A215">
            <v>37925</v>
          </cell>
          <cell r="B215">
            <v>0.38</v>
          </cell>
          <cell r="C215">
            <v>1.0038</v>
          </cell>
          <cell r="D215">
            <v>291.22899999999998</v>
          </cell>
          <cell r="E215">
            <v>0.44</v>
          </cell>
          <cell r="F215">
            <v>1.00437507</v>
          </cell>
          <cell r="G215">
            <v>288.33699999999999</v>
          </cell>
          <cell r="H215">
            <v>0</v>
          </cell>
          <cell r="I215">
            <v>1</v>
          </cell>
          <cell r="J215">
            <v>2210.44</v>
          </cell>
          <cell r="K215">
            <v>2.8561999999999999</v>
          </cell>
          <cell r="L215">
            <v>0.32129999999999997</v>
          </cell>
          <cell r="M215">
            <v>1.0032129999999999</v>
          </cell>
          <cell r="N215">
            <v>3.0135269999999998</v>
          </cell>
          <cell r="O215">
            <v>1.0164540573</v>
          </cell>
          <cell r="P215">
            <v>1.7628721074472455</v>
          </cell>
          <cell r="Q215">
            <v>2293.4572138100002</v>
          </cell>
          <cell r="R215">
            <v>291.22899999999998</v>
          </cell>
        </row>
        <row r="216">
          <cell r="A216">
            <v>37935</v>
          </cell>
          <cell r="C216" t="str">
            <v xml:space="preserve"> </v>
          </cell>
          <cell r="D216" t="str">
            <v xml:space="preserve"> </v>
          </cell>
          <cell r="N216">
            <v>3.022275</v>
          </cell>
        </row>
        <row r="217">
          <cell r="A217">
            <v>37955</v>
          </cell>
          <cell r="B217">
            <v>0.49</v>
          </cell>
          <cell r="C217">
            <v>1.0048999999999999</v>
          </cell>
          <cell r="D217">
            <v>292.65699999999998</v>
          </cell>
          <cell r="E217">
            <v>0.48</v>
          </cell>
          <cell r="F217">
            <v>1.00478953</v>
          </cell>
          <cell r="G217">
            <v>289.71800000000002</v>
          </cell>
          <cell r="H217">
            <v>0</v>
          </cell>
          <cell r="I217">
            <v>1</v>
          </cell>
          <cell r="J217">
            <v>2217.96</v>
          </cell>
          <cell r="K217">
            <v>2.9493999999999998</v>
          </cell>
          <cell r="L217">
            <v>0.17760000000000001</v>
          </cell>
          <cell r="M217">
            <v>1.001776</v>
          </cell>
          <cell r="N217">
            <v>3.0398499999999999</v>
          </cell>
          <cell r="O217">
            <v>1.0141300440000001</v>
          </cell>
          <cell r="P217">
            <v>1.7877815678918481</v>
          </cell>
          <cell r="Q217">
            <v>2423.7335937500002</v>
          </cell>
          <cell r="R217">
            <v>292.65699999999998</v>
          </cell>
        </row>
        <row r="218">
          <cell r="A218">
            <v>37965</v>
          </cell>
          <cell r="C218" t="str">
            <v xml:space="preserve"> </v>
          </cell>
          <cell r="D218" t="str">
            <v xml:space="preserve"> </v>
          </cell>
          <cell r="N218">
            <v>3.0486749999999998</v>
          </cell>
        </row>
        <row r="219">
          <cell r="A219">
            <v>37986</v>
          </cell>
          <cell r="B219">
            <v>0.61</v>
          </cell>
          <cell r="C219">
            <v>1.0061</v>
          </cell>
          <cell r="D219">
            <v>294.45499999999998</v>
          </cell>
          <cell r="E219">
            <v>0.6</v>
          </cell>
          <cell r="F219">
            <v>1.00599894</v>
          </cell>
          <cell r="G219">
            <v>291.45600000000002</v>
          </cell>
          <cell r="H219">
            <v>0</v>
          </cell>
          <cell r="I219">
            <v>1</v>
          </cell>
          <cell r="J219">
            <v>2229.4899999999998</v>
          </cell>
          <cell r="K219">
            <v>2.8892000000000002</v>
          </cell>
          <cell r="L219">
            <v>0.18990000000000001</v>
          </cell>
          <cell r="M219">
            <v>1.0018990000000001</v>
          </cell>
          <cell r="N219">
            <v>3.0672899999999998</v>
          </cell>
          <cell r="O219">
            <v>1.0131242047</v>
          </cell>
          <cell r="P219">
            <v>1.8112447791477475</v>
          </cell>
          <cell r="Q219">
            <v>2549.8080121900002</v>
          </cell>
          <cell r="R219">
            <v>294.45499999999998</v>
          </cell>
          <cell r="S219">
            <v>3.6608699999999939E-2</v>
          </cell>
          <cell r="T219">
            <v>1.0366086999999999</v>
          </cell>
        </row>
        <row r="220">
          <cell r="A220">
            <v>37996</v>
          </cell>
          <cell r="C220" t="str">
            <v xml:space="preserve"> </v>
          </cell>
          <cell r="D220" t="str">
            <v xml:space="preserve"> </v>
          </cell>
          <cell r="N220">
            <v>3.0754980000000001</v>
          </cell>
        </row>
        <row r="221">
          <cell r="A221">
            <v>38017</v>
          </cell>
          <cell r="B221">
            <v>0.88</v>
          </cell>
          <cell r="C221">
            <v>1.0087999999999999</v>
          </cell>
          <cell r="D221">
            <v>297.03899999999999</v>
          </cell>
          <cell r="E221">
            <v>0.8</v>
          </cell>
          <cell r="F221">
            <v>1.0080183599999999</v>
          </cell>
          <cell r="G221">
            <v>293.79300000000001</v>
          </cell>
          <cell r="H221">
            <v>0</v>
          </cell>
          <cell r="I221">
            <v>1</v>
          </cell>
          <cell r="J221">
            <v>2246.4299999999998</v>
          </cell>
          <cell r="K221">
            <v>2.9409000000000001</v>
          </cell>
          <cell r="L221">
            <v>0.128</v>
          </cell>
          <cell r="M221">
            <v>1.0012799999999999</v>
          </cell>
          <cell r="N221">
            <v>3.0926450000000001</v>
          </cell>
          <cell r="O221">
            <v>1.0132835442000001</v>
          </cell>
          <cell r="P221">
            <v>1.8353045292285761</v>
          </cell>
          <cell r="Q221">
            <v>2691.7048622000002</v>
          </cell>
          <cell r="R221">
            <v>297.03899999999999</v>
          </cell>
        </row>
        <row r="222">
          <cell r="A222">
            <v>38027</v>
          </cell>
          <cell r="C222" t="str">
            <v xml:space="preserve"> </v>
          </cell>
          <cell r="D222" t="str">
            <v xml:space="preserve"> </v>
          </cell>
          <cell r="N222">
            <v>3.1008439999999999</v>
          </cell>
        </row>
        <row r="223">
          <cell r="A223">
            <v>38046</v>
          </cell>
          <cell r="B223">
            <v>0.69</v>
          </cell>
          <cell r="C223">
            <v>1.0068999999999999</v>
          </cell>
          <cell r="D223">
            <v>299.09699999999998</v>
          </cell>
          <cell r="E223">
            <v>1.08</v>
          </cell>
          <cell r="F223">
            <v>1.0108341599999999</v>
          </cell>
          <cell r="G223">
            <v>296.976</v>
          </cell>
          <cell r="H223">
            <v>0</v>
          </cell>
          <cell r="I223">
            <v>1</v>
          </cell>
          <cell r="J223">
            <v>2260.13</v>
          </cell>
          <cell r="K223">
            <v>2.9138000000000002</v>
          </cell>
          <cell r="L223">
            <v>4.58E-2</v>
          </cell>
          <cell r="M223">
            <v>1.0004580000000001</v>
          </cell>
          <cell r="N223">
            <v>3.1164809999999998</v>
          </cell>
          <cell r="O223">
            <v>1.0108439418999999</v>
          </cell>
          <cell r="P223">
            <v>1.8552064649123374</v>
          </cell>
          <cell r="Q223">
            <v>2829.6062856899998</v>
          </cell>
          <cell r="R223">
            <v>299.09699999999998</v>
          </cell>
        </row>
        <row r="224">
          <cell r="A224">
            <v>38056</v>
          </cell>
          <cell r="C224" t="str">
            <v xml:space="preserve"> </v>
          </cell>
          <cell r="D224" t="str">
            <v xml:space="preserve"> </v>
          </cell>
          <cell r="N224">
            <v>3.124743</v>
          </cell>
        </row>
        <row r="225">
          <cell r="A225">
            <v>38077</v>
          </cell>
          <cell r="B225">
            <v>1.1299999999999999</v>
          </cell>
          <cell r="C225">
            <v>1.0113000000000001</v>
          </cell>
          <cell r="D225">
            <v>302.48399999999998</v>
          </cell>
          <cell r="E225">
            <v>0.93</v>
          </cell>
          <cell r="F225">
            <v>1.00932735</v>
          </cell>
          <cell r="G225">
            <v>299.74599999999998</v>
          </cell>
          <cell r="H225">
            <v>0</v>
          </cell>
          <cell r="I225">
            <v>1</v>
          </cell>
          <cell r="J225">
            <v>2270.75</v>
          </cell>
          <cell r="K225">
            <v>2.9085999999999999</v>
          </cell>
          <cell r="L225">
            <v>0.17780000000000001</v>
          </cell>
          <cell r="M225">
            <v>1.0017780000000001</v>
          </cell>
          <cell r="N225">
            <v>3.1421640000000002</v>
          </cell>
          <cell r="O225">
            <v>1.0131905035</v>
          </cell>
          <cell r="P225">
            <v>1.8796775722809862</v>
          </cell>
          <cell r="Q225">
            <v>2976.5436977700001</v>
          </cell>
          <cell r="R225">
            <v>302.48399999999998</v>
          </cell>
        </row>
        <row r="226">
          <cell r="A226">
            <v>38087</v>
          </cell>
          <cell r="C226" t="str">
            <v xml:space="preserve"> </v>
          </cell>
          <cell r="D226" t="str">
            <v xml:space="preserve"> </v>
          </cell>
          <cell r="N226">
            <v>3.150315</v>
          </cell>
        </row>
        <row r="227">
          <cell r="A227">
            <v>38107</v>
          </cell>
          <cell r="B227">
            <v>1.21</v>
          </cell>
          <cell r="C227">
            <v>1.0121</v>
          </cell>
          <cell r="D227">
            <v>306.15100000000001</v>
          </cell>
          <cell r="E227">
            <v>1.1499999999999999</v>
          </cell>
          <cell r="F227">
            <v>1.0114697100000001</v>
          </cell>
          <cell r="G227">
            <v>303.18400000000003</v>
          </cell>
          <cell r="H227">
            <v>0</v>
          </cell>
          <cell r="I227">
            <v>1</v>
          </cell>
          <cell r="J227">
            <v>2279.15</v>
          </cell>
          <cell r="K227">
            <v>2.9447000000000001</v>
          </cell>
          <cell r="L227">
            <v>8.7400000000000005E-2</v>
          </cell>
          <cell r="M227">
            <v>1.000874</v>
          </cell>
          <cell r="N227">
            <v>3.1663999999999999</v>
          </cell>
          <cell r="O227">
            <v>1.0118292404</v>
          </cell>
          <cell r="P227">
            <v>1.9019127301579863</v>
          </cell>
          <cell r="Q227">
            <v>3131.6558248199999</v>
          </cell>
          <cell r="R227">
            <v>306.15100000000001</v>
          </cell>
        </row>
        <row r="228">
          <cell r="A228">
            <v>38117</v>
          </cell>
          <cell r="C228" t="str">
            <v xml:space="preserve"> </v>
          </cell>
          <cell r="D228" t="str">
            <v xml:space="preserve"> </v>
          </cell>
          <cell r="N228">
            <v>3.1748340000000002</v>
          </cell>
        </row>
        <row r="229">
          <cell r="A229">
            <v>38138</v>
          </cell>
          <cell r="B229">
            <v>1.31</v>
          </cell>
          <cell r="C229">
            <v>1.0131000000000001</v>
          </cell>
          <cell r="D229">
            <v>310.15199999999999</v>
          </cell>
          <cell r="E229">
            <v>1.46</v>
          </cell>
          <cell r="F229">
            <v>1.01461819</v>
          </cell>
          <cell r="G229">
            <v>307.61599999999999</v>
          </cell>
          <cell r="H229">
            <v>0</v>
          </cell>
          <cell r="I229">
            <v>1</v>
          </cell>
          <cell r="J229">
            <v>2290.77</v>
          </cell>
          <cell r="K229">
            <v>3.1291000000000002</v>
          </cell>
          <cell r="L229">
            <v>0.15459999999999999</v>
          </cell>
          <cell r="M229">
            <v>1.001546</v>
          </cell>
          <cell r="N229">
            <v>3.1921110000000001</v>
          </cell>
          <cell r="O229">
            <v>1.0122787455</v>
          </cell>
          <cell r="P229">
            <v>1.9252658325348064</v>
          </cell>
          <cell r="Q229">
            <v>3297.0106959999998</v>
          </cell>
          <cell r="R229">
            <v>310.15199999999999</v>
          </cell>
        </row>
        <row r="230">
          <cell r="A230">
            <v>38148</v>
          </cell>
          <cell r="C230" t="str">
            <v xml:space="preserve"> </v>
          </cell>
          <cell r="D230" t="str">
            <v xml:space="preserve"> </v>
          </cell>
          <cell r="N230">
            <v>3.2003710000000001</v>
          </cell>
        </row>
        <row r="231">
          <cell r="A231">
            <v>38168</v>
          </cell>
          <cell r="B231">
            <v>1.38</v>
          </cell>
          <cell r="C231">
            <v>1.0138</v>
          </cell>
          <cell r="D231">
            <v>314.41899999999998</v>
          </cell>
          <cell r="E231">
            <v>1.29</v>
          </cell>
          <cell r="F231">
            <v>1.0128731900000001</v>
          </cell>
          <cell r="G231">
            <v>311.57600000000002</v>
          </cell>
          <cell r="H231">
            <v>0</v>
          </cell>
          <cell r="I231">
            <v>1</v>
          </cell>
          <cell r="J231">
            <v>2304.5910585285224</v>
          </cell>
          <cell r="K231">
            <v>3.1074999999999999</v>
          </cell>
          <cell r="L231">
            <v>0.17610000000000001</v>
          </cell>
          <cell r="M231">
            <v>1.0017609999999999</v>
          </cell>
          <cell r="N231">
            <v>3.216955</v>
          </cell>
          <cell r="O231">
            <v>1.0122981903999999</v>
          </cell>
          <cell r="P231">
            <v>1.9489431183139339</v>
          </cell>
          <cell r="Q231">
            <v>3471.0501558699998</v>
          </cell>
          <cell r="R231">
            <v>314.41899999999998</v>
          </cell>
        </row>
        <row r="232">
          <cell r="A232">
            <v>38178</v>
          </cell>
          <cell r="C232" t="str">
            <v xml:space="preserve"> </v>
          </cell>
          <cell r="D232" t="str">
            <v xml:space="preserve"> </v>
          </cell>
          <cell r="N232">
            <v>3.225279</v>
          </cell>
        </row>
        <row r="233">
          <cell r="A233">
            <v>38199</v>
          </cell>
          <cell r="B233">
            <v>1.31</v>
          </cell>
          <cell r="C233">
            <v>1.0131000000000001</v>
          </cell>
          <cell r="D233">
            <v>318.53199999999998</v>
          </cell>
          <cell r="E233">
            <v>1.1399999999999999</v>
          </cell>
          <cell r="F233">
            <v>1.01135197</v>
          </cell>
          <cell r="G233">
            <v>315.113</v>
          </cell>
          <cell r="H233">
            <v>0</v>
          </cell>
          <cell r="I233">
            <v>1</v>
          </cell>
          <cell r="J233">
            <v>2331.4550813109381</v>
          </cell>
          <cell r="K233">
            <v>3.0268000000000002</v>
          </cell>
          <cell r="L233">
            <v>0.19520000000000001</v>
          </cell>
          <cell r="M233">
            <v>1.001952</v>
          </cell>
          <cell r="N233">
            <v>3.2428309999999998</v>
          </cell>
          <cell r="O233">
            <v>1.0134586773000001</v>
          </cell>
          <cell r="P233">
            <v>1.9751733148193769</v>
          </cell>
          <cell r="Q233">
            <v>3665.0664521600002</v>
          </cell>
          <cell r="R233">
            <v>318.53199999999998</v>
          </cell>
        </row>
        <row r="234">
          <cell r="A234">
            <v>38209</v>
          </cell>
          <cell r="C234" t="str">
            <v xml:space="preserve"> </v>
          </cell>
          <cell r="D234" t="str">
            <v xml:space="preserve"> </v>
          </cell>
          <cell r="N234">
            <v>3.2512219999999998</v>
          </cell>
        </row>
        <row r="235">
          <cell r="A235">
            <v>38230</v>
          </cell>
          <cell r="B235">
            <v>1.22</v>
          </cell>
          <cell r="C235">
            <v>1.0122</v>
          </cell>
          <cell r="D235">
            <v>322.41199999999998</v>
          </cell>
          <cell r="E235">
            <v>1.31</v>
          </cell>
          <cell r="F235">
            <v>1.0131095800000001</v>
          </cell>
          <cell r="G235">
            <v>319.24400000000003</v>
          </cell>
          <cell r="H235">
            <v>0</v>
          </cell>
          <cell r="I235">
            <v>1</v>
          </cell>
          <cell r="J235">
            <v>2344.9371851971491</v>
          </cell>
          <cell r="K235">
            <v>2.9338000000000002</v>
          </cell>
          <cell r="L235">
            <v>0.20050000000000001</v>
          </cell>
          <cell r="M235">
            <v>1.002005</v>
          </cell>
          <cell r="N235">
            <v>3.2689140000000001</v>
          </cell>
          <cell r="O235">
            <v>1.0123425649</v>
          </cell>
          <cell r="P235">
            <v>1.999552019646283</v>
          </cell>
          <cell r="Q235">
            <v>3851.3551238300001</v>
          </cell>
          <cell r="R235">
            <v>322.41199999999998</v>
          </cell>
        </row>
        <row r="236">
          <cell r="A236">
            <v>38240</v>
          </cell>
          <cell r="C236" t="str">
            <v xml:space="preserve"> </v>
          </cell>
          <cell r="D236" t="str">
            <v xml:space="preserve"> </v>
          </cell>
          <cell r="N236">
            <v>3.2773729999999999</v>
          </cell>
        </row>
        <row r="237">
          <cell r="A237">
            <v>38260</v>
          </cell>
          <cell r="B237">
            <v>0.69</v>
          </cell>
          <cell r="C237">
            <v>1.0068999999999999</v>
          </cell>
          <cell r="D237">
            <v>324.65100000000001</v>
          </cell>
          <cell r="E237">
            <v>0.48</v>
          </cell>
          <cell r="F237">
            <v>1.0048364299999999</v>
          </cell>
          <cell r="G237">
            <v>320.78800000000001</v>
          </cell>
          <cell r="H237">
            <v>0</v>
          </cell>
          <cell r="I237">
            <v>1</v>
          </cell>
          <cell r="J237">
            <v>2356.0498052861481</v>
          </cell>
          <cell r="K237">
            <v>2.8586</v>
          </cell>
          <cell r="L237">
            <v>0.17280000000000001</v>
          </cell>
          <cell r="M237">
            <v>1.001728</v>
          </cell>
          <cell r="N237">
            <v>3.2943560000000001</v>
          </cell>
          <cell r="O237">
            <v>1.0125018465</v>
          </cell>
          <cell r="P237">
            <v>2.0245501120646656</v>
          </cell>
          <cell r="Q237">
            <v>4054.31538353</v>
          </cell>
          <cell r="R237">
            <v>324.65100000000001</v>
          </cell>
        </row>
        <row r="238">
          <cell r="A238">
            <v>38270</v>
          </cell>
          <cell r="C238" t="str">
            <v xml:space="preserve"> </v>
          </cell>
          <cell r="D238" t="str">
            <v xml:space="preserve"> </v>
          </cell>
          <cell r="N238">
            <v>3.30288</v>
          </cell>
        </row>
        <row r="239">
          <cell r="A239">
            <v>38291</v>
          </cell>
          <cell r="B239">
            <v>0.39</v>
          </cell>
          <cell r="C239">
            <v>1.0039</v>
          </cell>
          <cell r="D239">
            <v>325.92500000000001</v>
          </cell>
          <cell r="E239">
            <v>0.53</v>
          </cell>
          <cell r="F239">
            <v>1.00531192</v>
          </cell>
          <cell r="G239">
            <v>322.49200000000002</v>
          </cell>
          <cell r="H239">
            <v>0</v>
          </cell>
          <cell r="I239">
            <v>1</v>
          </cell>
          <cell r="J239">
            <v>2365.4276180771644</v>
          </cell>
          <cell r="K239">
            <v>2.859</v>
          </cell>
          <cell r="L239">
            <v>0.1108</v>
          </cell>
          <cell r="M239">
            <v>1.0011080000000001</v>
          </cell>
          <cell r="N239">
            <v>3.3208540000000002</v>
          </cell>
          <cell r="O239">
            <v>1.0127368359</v>
          </cell>
          <cell r="P239">
            <v>2.0503364746133599</v>
          </cell>
          <cell r="Q239">
            <v>4277.55215288</v>
          </cell>
          <cell r="R239">
            <v>325.92500000000001</v>
          </cell>
        </row>
        <row r="240">
          <cell r="A240">
            <v>38301</v>
          </cell>
          <cell r="C240" t="str">
            <v xml:space="preserve"> </v>
          </cell>
          <cell r="D240" t="str">
            <v xml:space="preserve"> </v>
          </cell>
          <cell r="N240">
            <v>3.329447</v>
          </cell>
        </row>
        <row r="241">
          <cell r="A241">
            <v>38321</v>
          </cell>
          <cell r="B241">
            <v>0.82</v>
          </cell>
          <cell r="C241">
            <v>1.0082</v>
          </cell>
          <cell r="D241">
            <v>328.58800000000002</v>
          </cell>
          <cell r="E241">
            <v>0.82</v>
          </cell>
          <cell r="F241">
            <v>1.0082358600000001</v>
          </cell>
          <cell r="G241">
            <v>325.14800000000002</v>
          </cell>
          <cell r="H241">
            <v>0</v>
          </cell>
          <cell r="I241">
            <v>1</v>
          </cell>
          <cell r="J241">
            <v>2373.9381805407957</v>
          </cell>
          <cell r="K241">
            <v>2.7307000000000001</v>
          </cell>
          <cell r="L241">
            <v>0.11459999999999999</v>
          </cell>
          <cell r="M241">
            <v>1.0011460000000001</v>
          </cell>
          <cell r="N241">
            <v>3.3467009999999999</v>
          </cell>
          <cell r="O241">
            <v>1.0118720227</v>
          </cell>
          <cell r="P241">
            <v>2.0746781157826075</v>
          </cell>
          <cell r="Q241">
            <v>4491.8036178299999</v>
          </cell>
          <cell r="R241">
            <v>328.58800000000002</v>
          </cell>
        </row>
        <row r="242">
          <cell r="A242">
            <v>38331</v>
          </cell>
          <cell r="C242" t="str">
            <v xml:space="preserve"> </v>
          </cell>
          <cell r="D242" t="str">
            <v xml:space="preserve"> </v>
          </cell>
          <cell r="N242">
            <v>3.3553609999999998</v>
          </cell>
        </row>
        <row r="243">
          <cell r="A243">
            <v>38352</v>
          </cell>
          <cell r="B243">
            <v>0.74</v>
          </cell>
          <cell r="C243">
            <v>1.0074000000000001</v>
          </cell>
          <cell r="D243">
            <v>331.005</v>
          </cell>
          <cell r="E243">
            <v>0.52</v>
          </cell>
          <cell r="F243">
            <v>1.00518226</v>
          </cell>
          <cell r="G243">
            <v>326.83300000000003</v>
          </cell>
          <cell r="H243">
            <v>0</v>
          </cell>
          <cell r="I243">
            <v>1</v>
          </cell>
          <cell r="J243">
            <v>2382.0936663283519</v>
          </cell>
          <cell r="K243">
            <v>2.6539999999999999</v>
          </cell>
          <cell r="L243">
            <v>0.24</v>
          </cell>
          <cell r="M243">
            <v>1.0024</v>
          </cell>
          <cell r="N243">
            <v>3.3736199999999998</v>
          </cell>
          <cell r="O243">
            <v>1.0148097228999999</v>
          </cell>
          <cell r="P243">
            <v>2.1054035237840418</v>
          </cell>
          <cell r="Q243">
            <v>4740.8019987899997</v>
          </cell>
          <cell r="R243">
            <v>331.005</v>
          </cell>
          <cell r="S243">
            <v>4.3440799999999946E-2</v>
          </cell>
          <cell r="T243">
            <v>1.0434407999999999</v>
          </cell>
        </row>
        <row r="244">
          <cell r="A244">
            <v>38362</v>
          </cell>
          <cell r="C244" t="str">
            <v xml:space="preserve"> </v>
          </cell>
          <cell r="D244" t="str">
            <v xml:space="preserve"> </v>
          </cell>
          <cell r="N244">
            <v>3.3823500000000002</v>
          </cell>
        </row>
        <row r="245">
          <cell r="A245">
            <v>38383</v>
          </cell>
          <cell r="B245">
            <v>0.39</v>
          </cell>
          <cell r="C245">
            <v>1.0039</v>
          </cell>
          <cell r="D245">
            <v>332.298</v>
          </cell>
          <cell r="E245">
            <v>0.33</v>
          </cell>
          <cell r="F245">
            <v>1.0033105600000001</v>
          </cell>
          <cell r="G245">
            <v>327.91500000000002</v>
          </cell>
          <cell r="H245">
            <v>0</v>
          </cell>
          <cell r="I245">
            <v>1</v>
          </cell>
          <cell r="J245">
            <v>2395.7194371106739</v>
          </cell>
          <cell r="K245">
            <v>2.6248</v>
          </cell>
          <cell r="L245">
            <v>0.188</v>
          </cell>
          <cell r="M245">
            <v>1.0018800000000001</v>
          </cell>
          <cell r="N245">
            <v>3.4007559999999999</v>
          </cell>
          <cell r="O245">
            <v>1.0138221158</v>
          </cell>
          <cell r="P245">
            <v>2.1345046550955131</v>
          </cell>
          <cell r="Q245">
            <v>4997.0806511270002</v>
          </cell>
          <cell r="R245">
            <v>332.298</v>
          </cell>
        </row>
        <row r="246">
          <cell r="A246">
            <v>38393</v>
          </cell>
          <cell r="C246" t="str">
            <v xml:space="preserve"> </v>
          </cell>
          <cell r="D246" t="str">
            <v xml:space="preserve"> </v>
          </cell>
          <cell r="N246">
            <v>3.4095559999999998</v>
          </cell>
        </row>
        <row r="247">
          <cell r="A247">
            <v>38411</v>
          </cell>
          <cell r="B247">
            <v>0.3</v>
          </cell>
          <cell r="C247">
            <v>1.0029999999999999</v>
          </cell>
          <cell r="D247">
            <v>333.28800000000001</v>
          </cell>
          <cell r="E247">
            <v>0.4</v>
          </cell>
          <cell r="F247">
            <v>1.00404373</v>
          </cell>
          <cell r="G247">
            <v>329.24099999999999</v>
          </cell>
          <cell r="H247">
            <v>0</v>
          </cell>
          <cell r="I247">
            <v>1</v>
          </cell>
          <cell r="J247">
            <v>2409.738580883557</v>
          </cell>
          <cell r="K247">
            <v>2.5950000000000002</v>
          </cell>
          <cell r="L247">
            <v>9.6199999999999994E-2</v>
          </cell>
          <cell r="M247">
            <v>1.0009619999999999</v>
          </cell>
          <cell r="N247">
            <v>3.4254530000000001</v>
          </cell>
          <cell r="O247">
            <v>1.0121649152000001</v>
          </cell>
          <cell r="P247">
            <v>2.1604707232187557</v>
          </cell>
          <cell r="Q247">
            <v>5257.6130703400004</v>
          </cell>
          <cell r="R247">
            <v>333.28800000000001</v>
          </cell>
        </row>
        <row r="248">
          <cell r="A248">
            <v>38421</v>
          </cell>
          <cell r="C248" t="str">
            <v xml:space="preserve"> </v>
          </cell>
          <cell r="D248" t="str">
            <v xml:space="preserve"> </v>
          </cell>
          <cell r="N248">
            <v>3.4343159999999999</v>
          </cell>
        </row>
        <row r="249">
          <cell r="A249">
            <v>38442</v>
          </cell>
          <cell r="B249">
            <v>0.85</v>
          </cell>
          <cell r="C249">
            <v>1.0085</v>
          </cell>
          <cell r="D249">
            <v>336.12299999999999</v>
          </cell>
          <cell r="E249">
            <v>0.99</v>
          </cell>
          <cell r="F249">
            <v>1.00986815</v>
          </cell>
          <cell r="G249">
            <v>332.49</v>
          </cell>
          <cell r="H249">
            <v>0</v>
          </cell>
          <cell r="I249">
            <v>1</v>
          </cell>
          <cell r="J249">
            <v>2418.8657656569571</v>
          </cell>
          <cell r="K249">
            <v>2.6661999999999999</v>
          </cell>
          <cell r="L249">
            <v>0.26350000000000001</v>
          </cell>
          <cell r="M249">
            <v>1.0026349999999999</v>
          </cell>
          <cell r="N249">
            <v>3.4530050000000001</v>
          </cell>
          <cell r="O249">
            <v>1.0152645127</v>
          </cell>
          <cell r="P249">
            <v>2.1934492560113066</v>
          </cell>
          <cell r="Q249">
            <v>5552.5795959300003</v>
          </cell>
          <cell r="R249">
            <v>336.12299999999999</v>
          </cell>
        </row>
        <row r="250">
          <cell r="A250">
            <v>38452</v>
          </cell>
          <cell r="C250" t="str">
            <v xml:space="preserve"> </v>
          </cell>
          <cell r="D250" t="str">
            <v xml:space="preserve"> </v>
          </cell>
          <cell r="N250">
            <v>3.4619399999999998</v>
          </cell>
        </row>
        <row r="251">
          <cell r="A251">
            <v>38472</v>
          </cell>
          <cell r="B251">
            <v>0.86</v>
          </cell>
          <cell r="C251">
            <v>1.0085999999999999</v>
          </cell>
          <cell r="D251">
            <v>339.03</v>
          </cell>
          <cell r="E251">
            <v>0.51</v>
          </cell>
          <cell r="F251">
            <v>1.00505278</v>
          </cell>
          <cell r="G251">
            <v>334.17</v>
          </cell>
          <cell r="H251">
            <v>0</v>
          </cell>
          <cell r="I251">
            <v>1</v>
          </cell>
          <cell r="J251">
            <v>2430.3368707485288</v>
          </cell>
          <cell r="K251">
            <v>2.5312999999999999</v>
          </cell>
          <cell r="L251">
            <v>0.20030000000000001</v>
          </cell>
          <cell r="M251">
            <v>1.002003</v>
          </cell>
          <cell r="N251">
            <v>3.4798789999999999</v>
          </cell>
          <cell r="O251">
            <v>1.0148240148000001</v>
          </cell>
          <cell r="P251">
            <v>2.2259649802454673</v>
          </cell>
          <cell r="Q251">
            <v>5854.9515723000004</v>
          </cell>
          <cell r="R251">
            <v>339.03</v>
          </cell>
        </row>
        <row r="252">
          <cell r="A252">
            <v>38482</v>
          </cell>
          <cell r="C252" t="str">
            <v xml:space="preserve"> </v>
          </cell>
          <cell r="D252" t="str">
            <v xml:space="preserve"> </v>
          </cell>
          <cell r="N252">
            <v>3.4888840000000001</v>
          </cell>
        </row>
        <row r="253">
          <cell r="A253">
            <v>38503</v>
          </cell>
          <cell r="B253">
            <v>-0.22</v>
          </cell>
          <cell r="C253">
            <v>0.99780000000000002</v>
          </cell>
          <cell r="D253">
            <v>338.29899999999998</v>
          </cell>
          <cell r="E253">
            <v>-0.25</v>
          </cell>
          <cell r="F253">
            <v>0.99745938000000001</v>
          </cell>
          <cell r="G253">
            <v>333.32100000000003</v>
          </cell>
          <cell r="H253">
            <v>0</v>
          </cell>
          <cell r="I253">
            <v>1</v>
          </cell>
          <cell r="J253">
            <v>2438.1896871677618</v>
          </cell>
          <cell r="K253">
            <v>2.4037999999999999</v>
          </cell>
          <cell r="L253">
            <v>0.25269999999999998</v>
          </cell>
          <cell r="M253">
            <v>1.0025269999999999</v>
          </cell>
          <cell r="N253">
            <v>3.5078689999999999</v>
          </cell>
          <cell r="O253">
            <v>1.0143046008000001</v>
          </cell>
          <cell r="P253">
            <v>2.2578065206826587</v>
          </cell>
          <cell r="Q253">
            <v>6180.4290419099998</v>
          </cell>
          <cell r="R253">
            <v>338.29899999999998</v>
          </cell>
        </row>
        <row r="254">
          <cell r="A254">
            <v>38513</v>
          </cell>
          <cell r="C254" t="str">
            <v xml:space="preserve"> </v>
          </cell>
          <cell r="D254" t="str">
            <v xml:space="preserve"> </v>
          </cell>
          <cell r="N254">
            <v>3.516947</v>
          </cell>
        </row>
        <row r="255">
          <cell r="A255">
            <v>38533</v>
          </cell>
          <cell r="B255">
            <v>-0.44</v>
          </cell>
          <cell r="C255">
            <v>0.99560000000000004</v>
          </cell>
          <cell r="D255">
            <v>336.80099999999999</v>
          </cell>
          <cell r="E255">
            <v>-0.45</v>
          </cell>
          <cell r="F255">
            <v>0.99550583000000004</v>
          </cell>
          <cell r="G255">
            <v>331.82299999999998</v>
          </cell>
          <cell r="H255">
            <v>0</v>
          </cell>
          <cell r="I255">
            <v>1</v>
          </cell>
          <cell r="J255">
            <v>2445.8090000000002</v>
          </cell>
          <cell r="K255">
            <v>2.3504</v>
          </cell>
          <cell r="L255">
            <v>0.29930000000000001</v>
          </cell>
          <cell r="M255">
            <v>1.002993</v>
          </cell>
          <cell r="N255">
            <v>3.5351710000000001</v>
          </cell>
          <cell r="O255">
            <v>1.0158566976000001</v>
          </cell>
          <cell r="P255">
            <v>2.2936078759204319</v>
          </cell>
          <cell r="Q255">
            <v>6530.3166866940001</v>
          </cell>
          <cell r="R255">
            <v>336.80099999999999</v>
          </cell>
        </row>
        <row r="256">
          <cell r="A256">
            <v>38543</v>
          </cell>
          <cell r="C256" t="str">
            <v xml:space="preserve"> </v>
          </cell>
          <cell r="D256" t="str">
            <v xml:space="preserve"> </v>
          </cell>
          <cell r="N256">
            <v>3.5443190000000002</v>
          </cell>
        </row>
        <row r="257">
          <cell r="A257">
            <v>38564</v>
          </cell>
          <cell r="B257">
            <v>-0.34</v>
          </cell>
          <cell r="C257">
            <v>0.99660000000000004</v>
          </cell>
          <cell r="D257">
            <v>335.66300000000001</v>
          </cell>
          <cell r="E257">
            <v>-0.4</v>
          </cell>
          <cell r="F257">
            <v>0.99596472000000003</v>
          </cell>
          <cell r="G257">
            <v>330.48399999999998</v>
          </cell>
          <cell r="H257">
            <v>0</v>
          </cell>
          <cell r="I257">
            <v>1</v>
          </cell>
          <cell r="J257">
            <v>2445.8090000000002</v>
          </cell>
          <cell r="K257">
            <v>2.3904999999999998</v>
          </cell>
          <cell r="L257">
            <v>0.25750000000000001</v>
          </cell>
          <cell r="M257">
            <v>1.002575</v>
          </cell>
          <cell r="N257">
            <v>3.5636060000000001</v>
          </cell>
          <cell r="O257">
            <v>1.0158394100999999</v>
          </cell>
          <cell r="P257">
            <v>2.3299372716757252</v>
          </cell>
          <cell r="Q257">
            <v>6911.3370316299997</v>
          </cell>
          <cell r="R257">
            <v>335.66300000000001</v>
          </cell>
        </row>
        <row r="258">
          <cell r="A258">
            <v>38574</v>
          </cell>
          <cell r="C258" t="str">
            <v xml:space="preserve"> </v>
          </cell>
          <cell r="D258" t="str">
            <v xml:space="preserve"> </v>
          </cell>
          <cell r="N258">
            <v>3.5728270000000002</v>
          </cell>
        </row>
        <row r="259">
          <cell r="A259">
            <v>38595</v>
          </cell>
          <cell r="B259">
            <v>-0.65</v>
          </cell>
          <cell r="C259">
            <v>0.99350000000000005</v>
          </cell>
          <cell r="D259">
            <v>333.47399999999999</v>
          </cell>
          <cell r="E259">
            <v>-0.79</v>
          </cell>
          <cell r="F259">
            <v>0.99214183</v>
          </cell>
          <cell r="G259">
            <v>327.887</v>
          </cell>
          <cell r="H259">
            <v>0</v>
          </cell>
          <cell r="I259">
            <v>1</v>
          </cell>
          <cell r="J259">
            <v>2485.5271757882133</v>
          </cell>
          <cell r="K259">
            <v>2.3637000000000001</v>
          </cell>
          <cell r="L259">
            <v>0.34660000000000002</v>
          </cell>
          <cell r="M259">
            <v>1.003466</v>
          </cell>
          <cell r="N259">
            <v>3.5922700000000001</v>
          </cell>
          <cell r="O259">
            <v>1.0158586873</v>
          </cell>
          <cell r="P259">
            <v>2.3668870182958455</v>
          </cell>
          <cell r="Q259">
            <v>7288.7524015999998</v>
          </cell>
          <cell r="R259">
            <v>333.47399999999999</v>
          </cell>
        </row>
        <row r="260">
          <cell r="A260">
            <v>38605</v>
          </cell>
          <cell r="C260" t="str">
            <v xml:space="preserve"> </v>
          </cell>
          <cell r="D260" t="str">
            <v xml:space="preserve"> </v>
          </cell>
          <cell r="N260">
            <v>3.6015649999999999</v>
          </cell>
        </row>
        <row r="261">
          <cell r="A261">
            <v>38625</v>
          </cell>
          <cell r="B261">
            <v>-0.53</v>
          </cell>
          <cell r="C261">
            <v>0.99470000000000003</v>
          </cell>
          <cell r="D261">
            <v>331.69</v>
          </cell>
          <cell r="E261">
            <v>-0.13</v>
          </cell>
          <cell r="F261">
            <v>0.99867941999999998</v>
          </cell>
          <cell r="G261">
            <v>327.45400000000001</v>
          </cell>
          <cell r="H261">
            <v>0</v>
          </cell>
          <cell r="I261">
            <v>1</v>
          </cell>
          <cell r="J261">
            <v>2494.1908813475334</v>
          </cell>
          <cell r="K261">
            <v>2.2222</v>
          </cell>
          <cell r="L261">
            <v>0.26369999999999999</v>
          </cell>
          <cell r="M261">
            <v>1.002637</v>
          </cell>
          <cell r="N261">
            <v>3.620228</v>
          </cell>
          <cell r="O261">
            <v>1.0150380851</v>
          </cell>
          <cell r="P261">
            <v>2.4024804666990636</v>
          </cell>
          <cell r="Q261">
            <v>7693.4990704100001</v>
          </cell>
          <cell r="R261">
            <v>331.69</v>
          </cell>
        </row>
        <row r="262">
          <cell r="A262">
            <v>38635</v>
          </cell>
          <cell r="C262" t="str">
            <v xml:space="preserve"> </v>
          </cell>
          <cell r="D262" t="str">
            <v xml:space="preserve"> </v>
          </cell>
          <cell r="N262">
            <v>3.6295959999999998</v>
          </cell>
        </row>
        <row r="263">
          <cell r="A263">
            <v>38656</v>
          </cell>
          <cell r="B263">
            <v>0.6</v>
          </cell>
          <cell r="C263">
            <v>1.006</v>
          </cell>
          <cell r="D263">
            <v>333.69400000000002</v>
          </cell>
          <cell r="E263">
            <v>0.63</v>
          </cell>
          <cell r="F263">
            <v>1.0063367700000001</v>
          </cell>
          <cell r="G263">
            <v>329.529</v>
          </cell>
          <cell r="H263">
            <v>0</v>
          </cell>
          <cell r="I263">
            <v>1</v>
          </cell>
          <cell r="J263">
            <v>2512.4899999999998</v>
          </cell>
          <cell r="K263">
            <v>2.2543000000000002</v>
          </cell>
          <cell r="L263">
            <v>0.21</v>
          </cell>
          <cell r="M263">
            <v>1.0021</v>
          </cell>
          <cell r="N263">
            <v>3.6493479999999998</v>
          </cell>
          <cell r="O263">
            <v>1.0140912215</v>
          </cell>
          <cell r="P263">
            <v>2.4363343511047435</v>
          </cell>
          <cell r="Q263">
            <v>8109.6088108599997</v>
          </cell>
          <cell r="R263">
            <v>333.69400000000002</v>
          </cell>
        </row>
        <row r="264">
          <cell r="A264">
            <v>38666</v>
          </cell>
          <cell r="C264" t="str">
            <v xml:space="preserve"> </v>
          </cell>
          <cell r="D264" t="str">
            <v xml:space="preserve"> </v>
          </cell>
          <cell r="N264">
            <v>3.6587900000000002</v>
          </cell>
        </row>
        <row r="265">
          <cell r="A265">
            <v>38686</v>
          </cell>
          <cell r="B265">
            <v>0.4</v>
          </cell>
          <cell r="C265">
            <v>1.004</v>
          </cell>
          <cell r="D265">
            <v>335.03300000000002</v>
          </cell>
          <cell r="E265">
            <v>0.33</v>
          </cell>
          <cell r="F265">
            <v>1.0033077500000001</v>
          </cell>
          <cell r="G265">
            <v>330.61900000000003</v>
          </cell>
          <cell r="H265">
            <v>0</v>
          </cell>
          <cell r="I265">
            <v>1</v>
          </cell>
          <cell r="J265">
            <v>2526.31</v>
          </cell>
          <cell r="K265">
            <v>2.2069999999999999</v>
          </cell>
          <cell r="L265">
            <v>0.19289999999999999</v>
          </cell>
          <cell r="M265">
            <v>1.0019290000000001</v>
          </cell>
          <cell r="N265">
            <v>3.6777500000000001</v>
          </cell>
          <cell r="O265">
            <v>1.0138246444000001</v>
          </cell>
          <cell r="P265">
            <v>2.4700158071482714</v>
          </cell>
          <cell r="Q265">
            <v>8550.2979211000002</v>
          </cell>
          <cell r="R265">
            <v>335.03300000000002</v>
          </cell>
        </row>
        <row r="266">
          <cell r="A266">
            <v>38696</v>
          </cell>
          <cell r="C266" t="str">
            <v xml:space="preserve"> </v>
          </cell>
          <cell r="D266" t="str">
            <v xml:space="preserve"> </v>
          </cell>
          <cell r="N266">
            <v>3.687268</v>
          </cell>
        </row>
        <row r="267">
          <cell r="A267">
            <v>38717</v>
          </cell>
          <cell r="B267">
            <v>-0.01</v>
          </cell>
          <cell r="C267">
            <v>0.99990000000000001</v>
          </cell>
          <cell r="D267">
            <v>335.00599999999997</v>
          </cell>
          <cell r="E267">
            <v>7.0000000000000007E-2</v>
          </cell>
          <cell r="F267">
            <v>1.0006533200000001</v>
          </cell>
          <cell r="G267">
            <v>330.83499999999998</v>
          </cell>
          <cell r="H267">
            <v>0</v>
          </cell>
          <cell r="I267">
            <v>1</v>
          </cell>
          <cell r="J267">
            <v>2535.4</v>
          </cell>
          <cell r="K267">
            <v>2.3407</v>
          </cell>
          <cell r="L267">
            <v>0.22689999999999999</v>
          </cell>
          <cell r="M267">
            <v>1.0022690000000001</v>
          </cell>
          <cell r="N267">
            <v>3.7073330000000002</v>
          </cell>
          <cell r="O267">
            <v>1.0154204746</v>
          </cell>
          <cell r="P267">
            <v>2.5081046231639998</v>
          </cell>
          <cell r="Q267">
            <v>8550.2979211000002</v>
          </cell>
          <cell r="R267">
            <v>335.00599999999997</v>
          </cell>
          <cell r="S267">
            <v>5.9988899999999998E-2</v>
          </cell>
          <cell r="T267">
            <v>1.0599889</v>
          </cell>
        </row>
        <row r="268">
          <cell r="A268">
            <v>38727</v>
          </cell>
          <cell r="C268" t="str">
            <v xml:space="preserve"> </v>
          </cell>
          <cell r="D268" t="str">
            <v xml:space="preserve"> </v>
          </cell>
          <cell r="N268">
            <v>3.7162890000000002</v>
          </cell>
        </row>
        <row r="269">
          <cell r="A269">
            <v>38748</v>
          </cell>
          <cell r="B269">
            <v>0.92</v>
          </cell>
          <cell r="C269">
            <v>1.0092000000000001</v>
          </cell>
          <cell r="D269">
            <v>333.87868200000003</v>
          </cell>
          <cell r="E269">
            <v>0.72</v>
          </cell>
          <cell r="F269">
            <v>1.0072150799999999</v>
          </cell>
          <cell r="G269">
            <v>333.22199999999998</v>
          </cell>
          <cell r="H269">
            <v>0</v>
          </cell>
          <cell r="I269">
            <v>1</v>
          </cell>
          <cell r="J269">
            <v>2550.36</v>
          </cell>
          <cell r="K269">
            <v>2.2160000000000002</v>
          </cell>
          <cell r="L269">
            <v>0.2326</v>
          </cell>
          <cell r="M269">
            <v>1.0023260000000001</v>
          </cell>
          <cell r="N269">
            <v>3.7350180000000002</v>
          </cell>
          <cell r="O269">
            <v>1.0136535385000001</v>
          </cell>
          <cell r="P269">
            <v>2.5423491261983977</v>
          </cell>
          <cell r="Q269">
            <v>9519.2768116200004</v>
          </cell>
          <cell r="R269">
            <v>333.87868200000003</v>
          </cell>
        </row>
        <row r="270">
          <cell r="A270">
            <v>38758</v>
          </cell>
          <cell r="C270" t="str">
            <v xml:space="preserve"> </v>
          </cell>
          <cell r="D270" t="str">
            <v xml:space="preserve"> </v>
          </cell>
          <cell r="N270">
            <v>3.7439689999999999</v>
          </cell>
        </row>
        <row r="271">
          <cell r="A271">
            <v>38776</v>
          </cell>
          <cell r="B271">
            <v>0.01</v>
          </cell>
          <cell r="C271">
            <v>1.0001</v>
          </cell>
          <cell r="D271">
            <v>338.12799999999999</v>
          </cell>
          <cell r="E271">
            <v>-0.06</v>
          </cell>
          <cell r="F271">
            <v>0.99942381000000002</v>
          </cell>
          <cell r="G271">
            <v>333.03</v>
          </cell>
          <cell r="H271">
            <v>0</v>
          </cell>
          <cell r="I271">
            <v>1</v>
          </cell>
          <cell r="J271">
            <v>2560.8200000000002</v>
          </cell>
          <cell r="K271">
            <v>2.1355</v>
          </cell>
          <cell r="L271">
            <v>7.2499999999999995E-2</v>
          </cell>
          <cell r="M271">
            <v>1.0007250000000001</v>
          </cell>
          <cell r="N271">
            <v>3.7601360000000001</v>
          </cell>
          <cell r="O271">
            <v>1.0120888762</v>
          </cell>
          <cell r="P271">
            <v>2.5730832700421882</v>
          </cell>
          <cell r="Q271">
            <v>10035.266052360001</v>
          </cell>
          <cell r="R271">
            <v>338.12799999999999</v>
          </cell>
        </row>
        <row r="272">
          <cell r="A272">
            <v>38786</v>
          </cell>
          <cell r="C272" t="str">
            <v xml:space="preserve"> </v>
          </cell>
          <cell r="D272" t="str">
            <v xml:space="preserve"> </v>
          </cell>
          <cell r="N272">
            <v>3.7691479999999999</v>
          </cell>
        </row>
        <row r="273">
          <cell r="A273">
            <v>38807</v>
          </cell>
          <cell r="B273">
            <v>-0.23</v>
          </cell>
          <cell r="C273">
            <v>0.99770000000000003</v>
          </cell>
          <cell r="D273">
            <v>337.339</v>
          </cell>
          <cell r="E273">
            <v>-0.45</v>
          </cell>
          <cell r="F273">
            <v>0.99549889999999996</v>
          </cell>
          <cell r="G273">
            <v>331.53100000000001</v>
          </cell>
          <cell r="H273">
            <v>0</v>
          </cell>
          <cell r="I273">
            <v>1</v>
          </cell>
          <cell r="J273">
            <v>2571.83</v>
          </cell>
          <cell r="K273">
            <v>2.1724000000000001</v>
          </cell>
          <cell r="L273">
            <v>0.20730000000000001</v>
          </cell>
          <cell r="M273">
            <v>1.002073</v>
          </cell>
          <cell r="N273">
            <v>3.7881429999999998</v>
          </cell>
          <cell r="O273">
            <v>1.0136071725</v>
          </cell>
          <cell r="P273">
            <v>2.6080956579545163</v>
          </cell>
          <cell r="Q273">
            <v>10559.371051689999</v>
          </cell>
          <cell r="R273">
            <v>337.339</v>
          </cell>
        </row>
        <row r="274">
          <cell r="A274">
            <v>38817</v>
          </cell>
          <cell r="C274" t="str">
            <v xml:space="preserve"> </v>
          </cell>
          <cell r="D274" t="str">
            <v xml:space="preserve"> </v>
          </cell>
          <cell r="N274">
            <v>3.7964790000000002</v>
          </cell>
        </row>
        <row r="275">
          <cell r="A275">
            <v>38837</v>
          </cell>
          <cell r="B275">
            <v>-0.42</v>
          </cell>
          <cell r="C275">
            <v>0.99580000000000002</v>
          </cell>
          <cell r="D275">
            <v>335.92099999999999</v>
          </cell>
          <cell r="E275">
            <v>0.02</v>
          </cell>
          <cell r="F275">
            <v>1.0002292399999999</v>
          </cell>
          <cell r="G275">
            <v>331.60700000000003</v>
          </cell>
          <cell r="H275">
            <v>0</v>
          </cell>
          <cell r="I275">
            <v>1</v>
          </cell>
          <cell r="J275">
            <v>2577.23</v>
          </cell>
          <cell r="K275">
            <v>2.0891999999999999</v>
          </cell>
          <cell r="L275">
            <v>8.5500000000000007E-2</v>
          </cell>
          <cell r="M275">
            <v>1.0008550000000001</v>
          </cell>
          <cell r="N275">
            <v>3.8130410000000001</v>
          </cell>
          <cell r="O275">
            <v>1.0113929111</v>
          </cell>
          <cell r="P275">
            <v>2.6378094599258879</v>
          </cell>
          <cell r="Q275">
            <v>11126.06481089</v>
          </cell>
          <cell r="R275">
            <v>335.92099999999999</v>
          </cell>
        </row>
        <row r="276">
          <cell r="A276">
            <v>38847</v>
          </cell>
          <cell r="C276" t="str">
            <v xml:space="preserve"> </v>
          </cell>
          <cell r="D276" t="str">
            <v xml:space="preserve"> </v>
          </cell>
          <cell r="N276">
            <v>3.821348</v>
          </cell>
        </row>
        <row r="277">
          <cell r="A277">
            <v>38868</v>
          </cell>
          <cell r="B277">
            <v>0.38</v>
          </cell>
          <cell r="C277">
            <v>1.0038</v>
          </cell>
          <cell r="D277">
            <v>337.185</v>
          </cell>
          <cell r="E277">
            <v>0.38</v>
          </cell>
          <cell r="F277">
            <v>1.0037514299999999</v>
          </cell>
          <cell r="G277">
            <v>332.851</v>
          </cell>
          <cell r="H277">
            <v>0</v>
          </cell>
          <cell r="I277">
            <v>1</v>
          </cell>
          <cell r="J277">
            <v>2579.81</v>
          </cell>
          <cell r="K277">
            <v>2.3235000000000001</v>
          </cell>
          <cell r="L277">
            <v>0.1888</v>
          </cell>
          <cell r="M277">
            <v>1.0018879999999999</v>
          </cell>
          <cell r="N277">
            <v>3.8388520000000002</v>
          </cell>
          <cell r="O277">
            <v>1.0122291029999999</v>
          </cell>
          <cell r="P277">
            <v>2.6700675035056958</v>
          </cell>
          <cell r="Q277">
            <v>11126.06481089</v>
          </cell>
          <cell r="R277">
            <v>337.185</v>
          </cell>
        </row>
        <row r="278">
          <cell r="A278">
            <v>38878</v>
          </cell>
          <cell r="C278" t="str">
            <v xml:space="preserve"> </v>
          </cell>
          <cell r="D278" t="str">
            <v xml:space="preserve"> </v>
          </cell>
          <cell r="N278">
            <v>3.847216</v>
          </cell>
        </row>
        <row r="279">
          <cell r="A279">
            <v>38898</v>
          </cell>
          <cell r="B279">
            <v>0.75</v>
          </cell>
          <cell r="C279">
            <v>1.0075000000000001</v>
          </cell>
          <cell r="D279">
            <v>339.71199999999999</v>
          </cell>
          <cell r="E279">
            <v>0.67</v>
          </cell>
          <cell r="F279">
            <v>1.0066576300000001</v>
          </cell>
          <cell r="G279">
            <v>335.06700000000001</v>
          </cell>
          <cell r="H279">
            <v>0</v>
          </cell>
          <cell r="I279">
            <v>1</v>
          </cell>
          <cell r="J279">
            <v>2574.39</v>
          </cell>
          <cell r="K279">
            <v>2.1642999999999999</v>
          </cell>
          <cell r="L279">
            <v>0.19370000000000001</v>
          </cell>
          <cell r="M279">
            <v>1.0019370000000001</v>
          </cell>
          <cell r="N279">
            <v>3.863998</v>
          </cell>
          <cell r="O279">
            <v>1.0118606453000001</v>
          </cell>
          <cell r="P279">
            <v>2.7017362270918337</v>
          </cell>
          <cell r="Q279">
            <v>11126.06481089</v>
          </cell>
          <cell r="R279">
            <v>339.71199999999999</v>
          </cell>
        </row>
        <row r="280">
          <cell r="A280">
            <v>38908</v>
          </cell>
          <cell r="C280" t="str">
            <v xml:space="preserve"> </v>
          </cell>
          <cell r="D280" t="str">
            <v xml:space="preserve"> </v>
          </cell>
          <cell r="N280">
            <v>3.8718330000000001</v>
          </cell>
        </row>
        <row r="281">
          <cell r="A281">
            <v>38929</v>
          </cell>
          <cell r="B281">
            <v>0.18</v>
          </cell>
          <cell r="C281">
            <v>1.0018</v>
          </cell>
          <cell r="D281">
            <v>340.31200000000001</v>
          </cell>
          <cell r="E281">
            <v>0.17</v>
          </cell>
          <cell r="F281">
            <v>1.0017011499999999</v>
          </cell>
          <cell r="G281">
            <v>335.637</v>
          </cell>
          <cell r="H281">
            <v>0</v>
          </cell>
          <cell r="I281">
            <v>1</v>
          </cell>
          <cell r="J281">
            <v>2579.2800000000002</v>
          </cell>
          <cell r="K281">
            <v>2.1762000000000001</v>
          </cell>
          <cell r="L281">
            <v>0.17510000000000001</v>
          </cell>
          <cell r="M281">
            <v>1.0017510000000001</v>
          </cell>
          <cell r="N281">
            <v>3.8882020000000002</v>
          </cell>
          <cell r="O281">
            <v>1.0117178193</v>
          </cell>
          <cell r="P281">
            <v>2.7333946839971599</v>
          </cell>
          <cell r="Q281">
            <v>11126.06481089</v>
          </cell>
          <cell r="R281">
            <v>340.31200000000001</v>
          </cell>
        </row>
        <row r="282">
          <cell r="A282">
            <v>38939</v>
          </cell>
          <cell r="C282" t="str">
            <v xml:space="preserve"> </v>
          </cell>
          <cell r="D282" t="str">
            <v xml:space="preserve"> </v>
          </cell>
          <cell r="N282">
            <v>3.89602</v>
          </cell>
        </row>
        <row r="283">
          <cell r="A283">
            <v>38960</v>
          </cell>
          <cell r="B283">
            <v>0.37</v>
          </cell>
          <cell r="C283">
            <v>1.0037</v>
          </cell>
          <cell r="D283">
            <v>341.57400000000001</v>
          </cell>
          <cell r="E283">
            <v>0.41</v>
          </cell>
          <cell r="F283">
            <v>1.00409371</v>
          </cell>
          <cell r="G283">
            <v>337.01100000000002</v>
          </cell>
          <cell r="H283">
            <v>0</v>
          </cell>
          <cell r="I283">
            <v>1</v>
          </cell>
          <cell r="J283">
            <v>2580.5700000000002</v>
          </cell>
          <cell r="K283">
            <v>2.1387999999999998</v>
          </cell>
          <cell r="L283">
            <v>0.24360000000000001</v>
          </cell>
          <cell r="M283">
            <v>1.0024360000000001</v>
          </cell>
          <cell r="N283">
            <v>3.9124910000000002</v>
          </cell>
          <cell r="O283">
            <v>1.0125795067000001</v>
          </cell>
          <cell r="P283">
            <v>2.7677794407382468</v>
          </cell>
          <cell r="Q283">
            <v>11126.06481089</v>
          </cell>
          <cell r="R283">
            <v>341.57400000000001</v>
          </cell>
        </row>
        <row r="284">
          <cell r="A284">
            <v>38970</v>
          </cell>
          <cell r="C284" t="str">
            <v xml:space="preserve"> </v>
          </cell>
          <cell r="D284" t="str">
            <v xml:space="preserve"> </v>
          </cell>
          <cell r="N284">
            <v>3.9203579999999998</v>
          </cell>
          <cell r="R284" t="str">
            <v xml:space="preserve"> </v>
          </cell>
        </row>
        <row r="285">
          <cell r="A285">
            <v>38990</v>
          </cell>
          <cell r="B285">
            <v>0.28999999999999998</v>
          </cell>
          <cell r="C285">
            <v>1.0028999999999999</v>
          </cell>
          <cell r="D285">
            <v>342.56099999999998</v>
          </cell>
          <cell r="E285">
            <v>0.24</v>
          </cell>
          <cell r="F285">
            <v>1.0023916100000001</v>
          </cell>
          <cell r="G285">
            <v>337.81700000000001</v>
          </cell>
          <cell r="H285">
            <v>0</v>
          </cell>
          <cell r="I285">
            <v>1</v>
          </cell>
          <cell r="J285">
            <v>2585.9899999999998</v>
          </cell>
          <cell r="K285">
            <v>2.1741999999999999</v>
          </cell>
          <cell r="L285">
            <v>0.15210000000000001</v>
          </cell>
          <cell r="M285">
            <v>1.0015210000000001</v>
          </cell>
          <cell r="N285">
            <v>3.9361410000000001</v>
          </cell>
          <cell r="O285">
            <v>1.0111050134999999</v>
          </cell>
          <cell r="P285">
            <v>2.7985156687926671</v>
          </cell>
          <cell r="Q285">
            <v>11126.06481089</v>
          </cell>
          <cell r="R285">
            <v>342.56099999999998</v>
          </cell>
        </row>
        <row r="286">
          <cell r="A286">
            <v>39000</v>
          </cell>
          <cell r="C286" t="str">
            <v xml:space="preserve"> </v>
          </cell>
          <cell r="D286" t="str">
            <v xml:space="preserve"> </v>
          </cell>
          <cell r="N286">
            <v>3.9434589999999998</v>
          </cell>
        </row>
        <row r="287">
          <cell r="A287">
            <v>39021</v>
          </cell>
          <cell r="B287">
            <v>0.47</v>
          </cell>
          <cell r="C287">
            <v>1.0046999999999999</v>
          </cell>
          <cell r="D287">
            <v>344.15499999999997</v>
          </cell>
          <cell r="E287">
            <v>0.81</v>
          </cell>
          <cell r="F287">
            <v>1.00806354</v>
          </cell>
          <cell r="G287">
            <v>340.541</v>
          </cell>
          <cell r="H287">
            <v>0</v>
          </cell>
          <cell r="I287">
            <v>1</v>
          </cell>
          <cell r="J287">
            <v>2594.52</v>
          </cell>
          <cell r="K287">
            <v>2.1429999999999998</v>
          </cell>
          <cell r="L287">
            <v>0.1875</v>
          </cell>
          <cell r="M287">
            <v>1.0018750000000001</v>
          </cell>
          <cell r="N287">
            <v>3.9587300000000001</v>
          </cell>
          <cell r="O287">
            <v>1.0104282068999999</v>
          </cell>
          <cell r="P287">
            <v>2.8276991691997289</v>
          </cell>
          <cell r="Q287">
            <v>11126.06481089</v>
          </cell>
          <cell r="R287">
            <v>344.15499999999997</v>
          </cell>
        </row>
        <row r="288">
          <cell r="A288">
            <v>39031</v>
          </cell>
          <cell r="C288" t="str">
            <v xml:space="preserve"> </v>
          </cell>
          <cell r="D288" t="str">
            <v xml:space="preserve"> </v>
          </cell>
          <cell r="N288">
            <v>3.9660229999999999</v>
          </cell>
        </row>
        <row r="289">
          <cell r="A289">
            <v>39051</v>
          </cell>
          <cell r="B289">
            <v>0.75</v>
          </cell>
          <cell r="C289">
            <v>1.0075000000000001</v>
          </cell>
          <cell r="D289">
            <v>346.74599999999998</v>
          </cell>
          <cell r="E289">
            <v>0.56999999999999995</v>
          </cell>
          <cell r="F289">
            <v>1.00569975</v>
          </cell>
          <cell r="G289">
            <v>342.48200000000003</v>
          </cell>
          <cell r="H289">
            <v>0</v>
          </cell>
          <cell r="I289">
            <v>1</v>
          </cell>
          <cell r="J289">
            <v>2602.56</v>
          </cell>
          <cell r="K289">
            <v>2.1667999999999998</v>
          </cell>
          <cell r="L289">
            <v>0.12820000000000001</v>
          </cell>
          <cell r="M289">
            <v>1.001282</v>
          </cell>
          <cell r="N289">
            <v>3.980648</v>
          </cell>
          <cell r="O289">
            <v>1.0102237217000001</v>
          </cell>
          <cell r="P289">
            <v>2.8566087785569483</v>
          </cell>
          <cell r="Q289">
            <v>11126.06481089</v>
          </cell>
          <cell r="R289">
            <v>346.74599999999998</v>
          </cell>
        </row>
        <row r="290">
          <cell r="A290">
            <v>39061</v>
          </cell>
          <cell r="C290" t="str">
            <v xml:space="preserve"> </v>
          </cell>
          <cell r="D290" t="str">
            <v xml:space="preserve"> </v>
          </cell>
          <cell r="N290">
            <v>3.987981</v>
          </cell>
        </row>
        <row r="291">
          <cell r="A291">
            <v>39082</v>
          </cell>
          <cell r="B291">
            <v>0.32</v>
          </cell>
          <cell r="C291">
            <v>1.0032000000000001</v>
          </cell>
          <cell r="D291">
            <v>347.84199999999998</v>
          </cell>
          <cell r="E291">
            <v>0.26</v>
          </cell>
          <cell r="F291">
            <v>1.00263372</v>
          </cell>
          <cell r="G291">
            <v>343.38400000000001</v>
          </cell>
          <cell r="H291">
            <v>0</v>
          </cell>
          <cell r="I291">
            <v>1</v>
          </cell>
          <cell r="J291">
            <v>2615.0500000000002</v>
          </cell>
          <cell r="K291">
            <v>2.1379999999999999</v>
          </cell>
          <cell r="L291">
            <v>0.1522</v>
          </cell>
          <cell r="M291">
            <v>1.001522</v>
          </cell>
          <cell r="N291">
            <v>4.0034239999999999</v>
          </cell>
          <cell r="O291">
            <v>1.0103751454000001</v>
          </cell>
          <cell r="P291">
            <v>2.8862465099853933</v>
          </cell>
          <cell r="Q291">
            <v>11126.06481089</v>
          </cell>
          <cell r="R291">
            <v>347.84199999999998</v>
          </cell>
          <cell r="S291">
            <v>4.3073599999999997E-2</v>
          </cell>
          <cell r="T291">
            <v>1.0430736</v>
          </cell>
        </row>
        <row r="292">
          <cell r="A292">
            <v>39092</v>
          </cell>
          <cell r="C292" t="str">
            <v xml:space="preserve"> </v>
          </cell>
          <cell r="D292" t="str">
            <v xml:space="preserve"> </v>
          </cell>
          <cell r="N292">
            <v>4.0104699999999998</v>
          </cell>
        </row>
        <row r="293">
          <cell r="A293">
            <v>39113</v>
          </cell>
          <cell r="B293">
            <v>0.5</v>
          </cell>
          <cell r="C293">
            <v>1.0049999999999999</v>
          </cell>
          <cell r="D293">
            <v>349.59300000000002</v>
          </cell>
          <cell r="E293">
            <v>0.43</v>
          </cell>
          <cell r="F293">
            <v>1.00426927</v>
          </cell>
          <cell r="G293">
            <v>344.85</v>
          </cell>
          <cell r="H293">
            <v>0</v>
          </cell>
          <cell r="I293">
            <v>1</v>
          </cell>
          <cell r="J293">
            <v>2626.56</v>
          </cell>
          <cell r="K293">
            <v>2.1246999999999998</v>
          </cell>
          <cell r="L293">
            <v>0.21890000000000001</v>
          </cell>
          <cell r="M293">
            <v>1.002189</v>
          </cell>
          <cell r="N293">
            <v>4.0252299999999996</v>
          </cell>
          <cell r="O293">
            <v>1.0103403858</v>
          </cell>
          <cell r="P293">
            <v>2.9160914124125457</v>
          </cell>
          <cell r="Q293">
            <v>11126.06481089</v>
          </cell>
          <cell r="R293">
            <v>349.59300000000002</v>
          </cell>
        </row>
        <row r="294">
          <cell r="A294">
            <v>39123</v>
          </cell>
          <cell r="C294" t="str">
            <v xml:space="preserve"> </v>
          </cell>
          <cell r="D294" t="str">
            <v xml:space="preserve"> </v>
          </cell>
          <cell r="N294">
            <v>4.0322769999999997</v>
          </cell>
        </row>
        <row r="295">
          <cell r="A295">
            <v>39141</v>
          </cell>
          <cell r="B295">
            <v>0.27</v>
          </cell>
          <cell r="C295">
            <v>1.0026999999999999</v>
          </cell>
          <cell r="D295">
            <v>350.524</v>
          </cell>
          <cell r="E295">
            <v>0.23</v>
          </cell>
          <cell r="F295">
            <v>1.00232565</v>
          </cell>
          <cell r="G295">
            <v>345.65199999999999</v>
          </cell>
          <cell r="H295">
            <v>0</v>
          </cell>
          <cell r="I295">
            <v>1</v>
          </cell>
          <cell r="J295">
            <v>2638.12</v>
          </cell>
          <cell r="K295">
            <v>2.1181999999999999</v>
          </cell>
          <cell r="L295">
            <v>7.2099999999999997E-2</v>
          </cell>
          <cell r="M295">
            <v>1.000721</v>
          </cell>
          <cell r="N295">
            <v>4.044994</v>
          </cell>
          <cell r="O295">
            <v>1.0087248449999999</v>
          </cell>
          <cell r="P295">
            <v>2.9415338579916761</v>
          </cell>
          <cell r="Q295">
            <v>11126.06481089</v>
          </cell>
          <cell r="R295">
            <v>350.524</v>
          </cell>
        </row>
        <row r="296">
          <cell r="A296">
            <v>39151</v>
          </cell>
          <cell r="C296" t="str">
            <v xml:space="preserve"> </v>
          </cell>
          <cell r="D296" t="str">
            <v xml:space="preserve"> </v>
          </cell>
          <cell r="N296">
            <v>4.0520769999999997</v>
          </cell>
        </row>
        <row r="297">
          <cell r="A297">
            <v>39172</v>
          </cell>
          <cell r="B297">
            <v>0.34</v>
          </cell>
          <cell r="C297">
            <v>1.0034000000000001</v>
          </cell>
          <cell r="D297">
            <v>351.71699999999998</v>
          </cell>
          <cell r="E297">
            <v>0.22</v>
          </cell>
          <cell r="F297">
            <v>1.00218428</v>
          </cell>
          <cell r="G297">
            <v>346.40699999999998</v>
          </cell>
          <cell r="H297">
            <v>0</v>
          </cell>
          <cell r="I297">
            <v>1</v>
          </cell>
          <cell r="J297">
            <v>2647.88</v>
          </cell>
          <cell r="K297">
            <v>2.0503999999999998</v>
          </cell>
          <cell r="L297">
            <v>0.18759999999999999</v>
          </cell>
          <cell r="M297">
            <v>1.001876</v>
          </cell>
          <cell r="N297">
            <v>4.0669899999999997</v>
          </cell>
          <cell r="O297">
            <v>1.0110099613000001</v>
          </cell>
          <cell r="P297">
            <v>2.9739200319308043</v>
          </cell>
          <cell r="Q297">
            <v>11126.06481089</v>
          </cell>
          <cell r="R297">
            <v>351.71699999999998</v>
          </cell>
        </row>
        <row r="298">
          <cell r="A298">
            <v>39182</v>
          </cell>
          <cell r="C298" t="str">
            <v xml:space="preserve"> </v>
          </cell>
          <cell r="D298" t="str">
            <v xml:space="preserve"> </v>
          </cell>
          <cell r="N298">
            <v>4.0741110000000003</v>
          </cell>
        </row>
        <row r="299">
          <cell r="A299">
            <v>39202</v>
          </cell>
          <cell r="B299">
            <v>0.04</v>
          </cell>
          <cell r="C299">
            <v>1.0004</v>
          </cell>
          <cell r="D299">
            <v>351.86900000000003</v>
          </cell>
          <cell r="E299">
            <v>0.14000000000000001</v>
          </cell>
          <cell r="F299">
            <v>1.00135967</v>
          </cell>
          <cell r="G299">
            <v>346.87799999999999</v>
          </cell>
          <cell r="H299">
            <v>0</v>
          </cell>
          <cell r="I299">
            <v>1</v>
          </cell>
          <cell r="J299">
            <v>2654.5</v>
          </cell>
          <cell r="K299">
            <v>2.0339</v>
          </cell>
          <cell r="L299">
            <v>0.12720000000000001</v>
          </cell>
          <cell r="M299">
            <v>1.0012719999999999</v>
          </cell>
          <cell r="N299">
            <v>4.0883890000000003</v>
          </cell>
          <cell r="O299">
            <v>1.0089790285</v>
          </cell>
          <cell r="P299">
            <v>3.0006229446542321</v>
          </cell>
          <cell r="Q299">
            <v>11126.06481089</v>
          </cell>
          <cell r="R299">
            <v>351.86900000000003</v>
          </cell>
        </row>
        <row r="300">
          <cell r="A300">
            <v>39212</v>
          </cell>
          <cell r="C300" t="str">
            <v xml:space="preserve"> </v>
          </cell>
          <cell r="D300" t="str">
            <v xml:space="preserve"> </v>
          </cell>
          <cell r="N300">
            <v>4.0955459999999997</v>
          </cell>
        </row>
        <row r="301">
          <cell r="A301">
            <v>39233</v>
          </cell>
          <cell r="B301">
            <v>0.04</v>
          </cell>
          <cell r="C301">
            <v>1.0004</v>
          </cell>
          <cell r="D301">
            <v>352.02</v>
          </cell>
          <cell r="E301">
            <v>0.16</v>
          </cell>
          <cell r="F301">
            <v>1.0015653900000001</v>
          </cell>
          <cell r="G301">
            <v>347.42099999999999</v>
          </cell>
          <cell r="H301">
            <v>0</v>
          </cell>
          <cell r="I301">
            <v>1</v>
          </cell>
          <cell r="J301">
            <v>2661.93</v>
          </cell>
          <cell r="K301">
            <v>1.9289000000000001</v>
          </cell>
          <cell r="L301">
            <v>0.16889999999999999</v>
          </cell>
          <cell r="M301">
            <v>1.0016890000000001</v>
          </cell>
          <cell r="N301">
            <v>4.1106189999999998</v>
          </cell>
          <cell r="O301">
            <v>1.0102807696</v>
          </cell>
          <cell r="P301">
            <v>3.0314716578046959</v>
          </cell>
          <cell r="Q301">
            <v>11126.06481089</v>
          </cell>
          <cell r="R301">
            <v>352.02</v>
          </cell>
        </row>
        <row r="302">
          <cell r="A302">
            <v>39243</v>
          </cell>
          <cell r="C302" t="str">
            <v xml:space="preserve"> </v>
          </cell>
          <cell r="D302" t="str">
            <v xml:space="preserve"> </v>
          </cell>
          <cell r="J302">
            <v>0</v>
          </cell>
          <cell r="N302">
            <v>4.1178160000000004</v>
          </cell>
        </row>
        <row r="303">
          <cell r="A303">
            <v>39263</v>
          </cell>
          <cell r="B303">
            <v>0.26</v>
          </cell>
          <cell r="C303">
            <v>1.0025999999999999</v>
          </cell>
          <cell r="D303">
            <v>352.93599999999998</v>
          </cell>
          <cell r="E303">
            <v>0.26</v>
          </cell>
          <cell r="F303">
            <v>1.0026106699999999</v>
          </cell>
          <cell r="G303">
            <v>348.32799999999997</v>
          </cell>
          <cell r="H303">
            <v>0</v>
          </cell>
          <cell r="I303">
            <v>1</v>
          </cell>
          <cell r="J303">
            <v>2669.38</v>
          </cell>
          <cell r="K303">
            <v>1.9261999999999999</v>
          </cell>
          <cell r="L303">
            <v>9.5399999999999999E-2</v>
          </cell>
          <cell r="M303">
            <v>1.0009539999999999</v>
          </cell>
          <cell r="N303">
            <v>4.1322489999999998</v>
          </cell>
          <cell r="O303">
            <v>1.0095255309</v>
          </cell>
          <cell r="P303">
            <v>3.0603480347535887</v>
          </cell>
          <cell r="Q303">
            <v>11126.06481089</v>
          </cell>
          <cell r="R303">
            <v>352.93599999999998</v>
          </cell>
        </row>
        <row r="304">
          <cell r="A304">
            <v>39273</v>
          </cell>
          <cell r="C304" t="str">
            <v xml:space="preserve"> </v>
          </cell>
          <cell r="D304" t="str">
            <v xml:space="preserve"> </v>
          </cell>
          <cell r="J304">
            <v>0</v>
          </cell>
          <cell r="N304">
            <v>4.1392410000000002</v>
          </cell>
          <cell r="R304" t="str">
            <v xml:space="preserve"> </v>
          </cell>
        </row>
        <row r="305">
          <cell r="A305">
            <v>39294</v>
          </cell>
          <cell r="B305">
            <v>0.28000000000000003</v>
          </cell>
          <cell r="C305">
            <v>1.0027999999999999</v>
          </cell>
          <cell r="D305">
            <v>353.92</v>
          </cell>
          <cell r="E305">
            <v>0.37</v>
          </cell>
          <cell r="F305">
            <v>1.0037321100000001</v>
          </cell>
          <cell r="G305">
            <v>349.62799999999999</v>
          </cell>
          <cell r="H305">
            <v>0</v>
          </cell>
          <cell r="I305">
            <v>1</v>
          </cell>
          <cell r="J305">
            <v>2675.79</v>
          </cell>
          <cell r="K305">
            <v>1.8775999999999999</v>
          </cell>
          <cell r="L305">
            <v>0.1469</v>
          </cell>
          <cell r="M305">
            <v>1.0014689999999999</v>
          </cell>
          <cell r="N305">
            <v>4.1539039999999998</v>
          </cell>
          <cell r="O305">
            <v>1.0092927739999999</v>
          </cell>
          <cell r="P305">
            <v>3.0887871574018977</v>
          </cell>
          <cell r="Q305">
            <v>11126.06481089</v>
          </cell>
          <cell r="R305">
            <v>353.92</v>
          </cell>
        </row>
        <row r="306">
          <cell r="A306">
            <v>39304</v>
          </cell>
          <cell r="C306" t="str">
            <v xml:space="preserve"> </v>
          </cell>
          <cell r="D306" t="str">
            <v xml:space="preserve"> </v>
          </cell>
          <cell r="J306">
            <v>0</v>
          </cell>
          <cell r="N306">
            <v>4.1609059999999998</v>
          </cell>
          <cell r="R306" t="str">
            <v xml:space="preserve"> </v>
          </cell>
        </row>
        <row r="307">
          <cell r="A307">
            <v>39325</v>
          </cell>
          <cell r="B307">
            <v>0.98</v>
          </cell>
          <cell r="C307">
            <v>1.0098</v>
          </cell>
          <cell r="D307">
            <v>357.404</v>
          </cell>
          <cell r="E307">
            <v>1.39</v>
          </cell>
          <cell r="F307">
            <v>1.0139205099999999</v>
          </cell>
          <cell r="G307">
            <v>354.495</v>
          </cell>
          <cell r="H307">
            <v>0</v>
          </cell>
          <cell r="I307">
            <v>1</v>
          </cell>
          <cell r="J307">
            <v>2688.37</v>
          </cell>
          <cell r="K307">
            <v>1.962</v>
          </cell>
          <cell r="L307">
            <v>0.14660000000000001</v>
          </cell>
          <cell r="M307">
            <v>1.001466</v>
          </cell>
          <cell r="N307">
            <v>4.1756469999999997</v>
          </cell>
          <cell r="O307">
            <v>1.0099263514000001</v>
          </cell>
          <cell r="P307">
            <v>3.1194475441260763</v>
          </cell>
          <cell r="Q307">
            <v>11126.06481089</v>
          </cell>
          <cell r="R307">
            <v>357.404</v>
          </cell>
        </row>
        <row r="308">
          <cell r="A308">
            <v>39335</v>
          </cell>
          <cell r="C308" t="str">
            <v xml:space="preserve"> </v>
          </cell>
          <cell r="D308" t="str">
            <v xml:space="preserve"> </v>
          </cell>
          <cell r="J308">
            <v>0</v>
          </cell>
          <cell r="N308">
            <v>4.1826840000000001</v>
          </cell>
        </row>
        <row r="309">
          <cell r="A309">
            <v>39355</v>
          </cell>
          <cell r="B309">
            <v>1.29</v>
          </cell>
          <cell r="C309">
            <v>1.0128999999999999</v>
          </cell>
          <cell r="D309">
            <v>361.99700000000001</v>
          </cell>
          <cell r="E309">
            <v>1.17</v>
          </cell>
          <cell r="F309">
            <v>1.01167294</v>
          </cell>
          <cell r="G309">
            <v>358.63299999999998</v>
          </cell>
          <cell r="H309">
            <v>0</v>
          </cell>
          <cell r="I309">
            <v>1</v>
          </cell>
          <cell r="J309">
            <v>2693.21</v>
          </cell>
          <cell r="K309">
            <v>1.8389</v>
          </cell>
          <cell r="L309">
            <v>3.5200000000000002E-2</v>
          </cell>
          <cell r="M309">
            <v>1.0003519999999999</v>
          </cell>
          <cell r="N309">
            <v>4.1967949999999998</v>
          </cell>
          <cell r="O309">
            <v>1.0084826311999999</v>
          </cell>
          <cell r="P309">
            <v>3.1459086671906431</v>
          </cell>
          <cell r="Q309">
            <v>11126.06481089</v>
          </cell>
          <cell r="R309">
            <v>361.99700000000001</v>
          </cell>
        </row>
        <row r="310">
          <cell r="A310">
            <v>39365</v>
          </cell>
          <cell r="C310" t="str">
            <v xml:space="preserve"> </v>
          </cell>
          <cell r="D310" t="str">
            <v xml:space="preserve"> </v>
          </cell>
          <cell r="J310">
            <v>0</v>
          </cell>
          <cell r="N310">
            <v>4.2038690000000001</v>
          </cell>
        </row>
        <row r="311">
          <cell r="A311">
            <v>39386</v>
          </cell>
          <cell r="B311">
            <v>1.05</v>
          </cell>
          <cell r="C311">
            <v>1.0105</v>
          </cell>
          <cell r="D311">
            <v>365.79399999999998</v>
          </cell>
          <cell r="E311">
            <v>0.75</v>
          </cell>
          <cell r="F311">
            <v>1.0074588799999999</v>
          </cell>
          <cell r="G311">
            <v>361.30799999999999</v>
          </cell>
          <cell r="H311">
            <v>0</v>
          </cell>
          <cell r="I311">
            <v>1</v>
          </cell>
          <cell r="J311">
            <v>2701.29</v>
          </cell>
          <cell r="K311">
            <v>1.744</v>
          </cell>
          <cell r="L311">
            <v>0.1142</v>
          </cell>
          <cell r="M311">
            <v>1.001142</v>
          </cell>
          <cell r="N311">
            <v>4.2187609999999998</v>
          </cell>
          <cell r="O311">
            <v>1.0088705448999999</v>
          </cell>
          <cell r="P311">
            <v>3.1738145912742568</v>
          </cell>
          <cell r="Q311">
            <v>11126.06481089</v>
          </cell>
          <cell r="R311">
            <v>365.79399999999998</v>
          </cell>
        </row>
        <row r="312">
          <cell r="A312">
            <v>39396</v>
          </cell>
          <cell r="C312" t="str">
            <v xml:space="preserve"> </v>
          </cell>
          <cell r="D312" t="str">
            <v xml:space="preserve"> </v>
          </cell>
          <cell r="J312">
            <v>0</v>
          </cell>
          <cell r="N312">
            <v>4.2258719999999999</v>
          </cell>
        </row>
        <row r="313">
          <cell r="A313">
            <v>39416</v>
          </cell>
          <cell r="B313">
            <v>0.69</v>
          </cell>
          <cell r="C313">
            <v>1.0068999999999999</v>
          </cell>
          <cell r="D313">
            <v>368.334</v>
          </cell>
          <cell r="E313">
            <v>0.69</v>
          </cell>
          <cell r="F313">
            <v>1.0068999999999999</v>
          </cell>
          <cell r="G313">
            <v>363.80102519999997</v>
          </cell>
          <cell r="H313">
            <v>0</v>
          </cell>
          <cell r="I313">
            <v>1</v>
          </cell>
          <cell r="J313">
            <v>2701.29</v>
          </cell>
          <cell r="K313">
            <v>1.7837000000000001</v>
          </cell>
          <cell r="L313">
            <v>5.8999999999999997E-2</v>
          </cell>
          <cell r="M313">
            <v>1.0005900000000001</v>
          </cell>
          <cell r="N313">
            <v>4.2401299999999997</v>
          </cell>
          <cell r="O313">
            <v>1.0084467048000001</v>
          </cell>
          <cell r="P313">
            <v>3.2006228662166833</v>
          </cell>
          <cell r="Q313">
            <v>11126.06481089</v>
          </cell>
          <cell r="R313">
            <v>368.334</v>
          </cell>
        </row>
        <row r="314">
          <cell r="A314">
            <v>39426</v>
          </cell>
          <cell r="C314" t="str">
            <v xml:space="preserve"> </v>
          </cell>
          <cell r="D314" t="str">
            <v xml:space="preserve"> </v>
          </cell>
          <cell r="J314">
            <v>0</v>
          </cell>
          <cell r="N314">
            <v>4.2472760000000003</v>
          </cell>
        </row>
        <row r="315">
          <cell r="A315">
            <v>39447</v>
          </cell>
          <cell r="B315">
            <v>0</v>
          </cell>
          <cell r="C315">
            <v>1</v>
          </cell>
          <cell r="D315">
            <v>368.334</v>
          </cell>
          <cell r="E315">
            <v>0</v>
          </cell>
          <cell r="F315">
            <v>1</v>
          </cell>
          <cell r="G315">
            <v>363.80102519999997</v>
          </cell>
          <cell r="H315">
            <v>0</v>
          </cell>
          <cell r="I315">
            <v>1</v>
          </cell>
          <cell r="J315">
            <v>2701.29</v>
          </cell>
          <cell r="K315">
            <v>1.7837000000000001</v>
          </cell>
          <cell r="L315">
            <v>0</v>
          </cell>
          <cell r="M315">
            <v>1</v>
          </cell>
          <cell r="N315">
            <v>4.2472760000000003</v>
          </cell>
          <cell r="O315">
            <v>1</v>
          </cell>
          <cell r="P315">
            <v>3.2006228662166833</v>
          </cell>
          <cell r="Q315">
            <v>11126.06481089</v>
          </cell>
          <cell r="R315">
            <v>368.334</v>
          </cell>
          <cell r="S315">
            <v>2.0000000000000018E-2</v>
          </cell>
          <cell r="T315">
            <v>1.02</v>
          </cell>
        </row>
        <row r="316">
          <cell r="A316">
            <v>39457</v>
          </cell>
          <cell r="C316" t="str">
            <v xml:space="preserve"> </v>
          </cell>
          <cell r="D316" t="str">
            <v xml:space="preserve"> </v>
          </cell>
          <cell r="J316">
            <v>0</v>
          </cell>
          <cell r="N316">
            <v>4.2472760000000003</v>
          </cell>
        </row>
        <row r="317">
          <cell r="A317">
            <v>39478</v>
          </cell>
          <cell r="B317">
            <v>0</v>
          </cell>
          <cell r="C317">
            <v>1</v>
          </cell>
          <cell r="D317">
            <v>368.334</v>
          </cell>
          <cell r="E317">
            <v>0</v>
          </cell>
          <cell r="F317">
            <v>1</v>
          </cell>
          <cell r="G317">
            <v>363.80102519999997</v>
          </cell>
          <cell r="H317">
            <v>0</v>
          </cell>
          <cell r="I317">
            <v>1</v>
          </cell>
          <cell r="J317">
            <v>2701.29</v>
          </cell>
          <cell r="K317">
            <v>1.7837000000000001</v>
          </cell>
          <cell r="L317">
            <v>0</v>
          </cell>
          <cell r="M317">
            <v>1</v>
          </cell>
          <cell r="N317">
            <v>4.2472760000000003</v>
          </cell>
          <cell r="O317">
            <v>1</v>
          </cell>
          <cell r="P317">
            <v>3.2006228662166833</v>
          </cell>
          <cell r="Q317">
            <v>11126.06481089</v>
          </cell>
          <cell r="R317">
            <v>368.334</v>
          </cell>
        </row>
        <row r="318">
          <cell r="A318">
            <v>39488</v>
          </cell>
          <cell r="C318" t="str">
            <v xml:space="preserve"> </v>
          </cell>
          <cell r="D318" t="str">
            <v xml:space="preserve"> </v>
          </cell>
          <cell r="J318">
            <v>0</v>
          </cell>
          <cell r="N318">
            <v>4.2472760000000003</v>
          </cell>
        </row>
        <row r="319">
          <cell r="A319">
            <v>39507</v>
          </cell>
          <cell r="B319">
            <v>0</v>
          </cell>
          <cell r="C319">
            <v>1</v>
          </cell>
          <cell r="D319">
            <v>368.334</v>
          </cell>
          <cell r="E319">
            <v>0</v>
          </cell>
          <cell r="F319">
            <v>1</v>
          </cell>
          <cell r="G319">
            <v>363.80102519999997</v>
          </cell>
          <cell r="H319">
            <v>0</v>
          </cell>
          <cell r="I319">
            <v>1</v>
          </cell>
          <cell r="J319">
            <v>2701.29</v>
          </cell>
          <cell r="K319">
            <v>1.7837000000000001</v>
          </cell>
          <cell r="L319">
            <v>0</v>
          </cell>
          <cell r="M319">
            <v>1</v>
          </cell>
          <cell r="N319">
            <v>4.2472760000000003</v>
          </cell>
          <cell r="O319">
            <v>1</v>
          </cell>
          <cell r="P319">
            <v>3.2006228662166833</v>
          </cell>
          <cell r="Q319">
            <v>11126.06481089</v>
          </cell>
          <cell r="R319">
            <v>368.334</v>
          </cell>
        </row>
        <row r="320">
          <cell r="A320">
            <v>39517</v>
          </cell>
          <cell r="C320" t="str">
            <v xml:space="preserve"> </v>
          </cell>
          <cell r="D320" t="str">
            <v xml:space="preserve"> </v>
          </cell>
          <cell r="J320">
            <v>0</v>
          </cell>
          <cell r="N320">
            <v>4.2472760000000003</v>
          </cell>
        </row>
        <row r="321">
          <cell r="A321">
            <v>39538</v>
          </cell>
          <cell r="B321">
            <v>0</v>
          </cell>
          <cell r="C321">
            <v>1</v>
          </cell>
          <cell r="D321">
            <v>368.334</v>
          </cell>
          <cell r="E321">
            <v>0</v>
          </cell>
          <cell r="F321">
            <v>1</v>
          </cell>
          <cell r="G321">
            <v>363.80102519999997</v>
          </cell>
          <cell r="H321">
            <v>0</v>
          </cell>
          <cell r="I321">
            <v>1</v>
          </cell>
          <cell r="J321">
            <v>2701.29</v>
          </cell>
          <cell r="K321">
            <v>1.7837000000000001</v>
          </cell>
          <cell r="L321">
            <v>0</v>
          </cell>
          <cell r="M321">
            <v>1</v>
          </cell>
          <cell r="N321">
            <v>4.2472760000000003</v>
          </cell>
          <cell r="O321">
            <v>1</v>
          </cell>
          <cell r="P321">
            <v>3.2006228662166833</v>
          </cell>
          <cell r="Q321">
            <v>11126.06481089</v>
          </cell>
          <cell r="R321">
            <v>368.334</v>
          </cell>
        </row>
        <row r="322">
          <cell r="A322">
            <v>39548</v>
          </cell>
          <cell r="C322" t="str">
            <v xml:space="preserve"> </v>
          </cell>
          <cell r="D322" t="str">
            <v xml:space="preserve"> </v>
          </cell>
          <cell r="J322">
            <v>0</v>
          </cell>
          <cell r="N322">
            <v>4.2472760000000003</v>
          </cell>
        </row>
        <row r="323">
          <cell r="A323">
            <v>39568</v>
          </cell>
          <cell r="B323">
            <v>0</v>
          </cell>
          <cell r="C323">
            <v>1</v>
          </cell>
          <cell r="D323">
            <v>368.334</v>
          </cell>
          <cell r="E323">
            <v>0</v>
          </cell>
          <cell r="F323">
            <v>1</v>
          </cell>
          <cell r="G323">
            <v>363.80102519999997</v>
          </cell>
          <cell r="H323">
            <v>0</v>
          </cell>
          <cell r="I323">
            <v>1</v>
          </cell>
          <cell r="J323">
            <v>2701.29</v>
          </cell>
          <cell r="K323">
            <v>1.7837000000000001</v>
          </cell>
          <cell r="L323">
            <v>0</v>
          </cell>
          <cell r="M323">
            <v>1</v>
          </cell>
          <cell r="N323">
            <v>4.2472760000000003</v>
          </cell>
          <cell r="O323">
            <v>1</v>
          </cell>
          <cell r="P323">
            <v>3.2006228662166833</v>
          </cell>
          <cell r="Q323">
            <v>11126.06481089</v>
          </cell>
          <cell r="R323">
            <v>368.334</v>
          </cell>
        </row>
        <row r="324">
          <cell r="A324">
            <v>39578</v>
          </cell>
          <cell r="C324" t="str">
            <v xml:space="preserve"> </v>
          </cell>
          <cell r="D324" t="str">
            <v xml:space="preserve"> </v>
          </cell>
          <cell r="J324">
            <v>0</v>
          </cell>
          <cell r="N324">
            <v>4.2472760000000003</v>
          </cell>
        </row>
        <row r="325">
          <cell r="A325">
            <v>39599</v>
          </cell>
          <cell r="B325">
            <v>0</v>
          </cell>
          <cell r="C325">
            <v>1</v>
          </cell>
          <cell r="D325">
            <v>368.334</v>
          </cell>
          <cell r="E325">
            <v>0</v>
          </cell>
          <cell r="F325">
            <v>1</v>
          </cell>
          <cell r="G325">
            <v>363.80102519999997</v>
          </cell>
          <cell r="H325">
            <v>0</v>
          </cell>
          <cell r="I325">
            <v>1</v>
          </cell>
          <cell r="J325">
            <v>2701.29</v>
          </cell>
          <cell r="K325">
            <v>1.7837000000000001</v>
          </cell>
          <cell r="L325">
            <v>0</v>
          </cell>
          <cell r="M325">
            <v>1</v>
          </cell>
          <cell r="N325">
            <v>4.2472760000000003</v>
          </cell>
          <cell r="O325">
            <v>1</v>
          </cell>
          <cell r="P325">
            <v>3.2006228662166833</v>
          </cell>
          <cell r="Q325">
            <v>11126.06481089</v>
          </cell>
          <cell r="R325">
            <v>368.334</v>
          </cell>
        </row>
        <row r="326">
          <cell r="A326">
            <v>39609</v>
          </cell>
          <cell r="C326" t="str">
            <v xml:space="preserve"> </v>
          </cell>
          <cell r="D326" t="str">
            <v xml:space="preserve"> </v>
          </cell>
          <cell r="J326">
            <v>0</v>
          </cell>
          <cell r="N326">
            <v>4.2472760000000003</v>
          </cell>
        </row>
        <row r="327">
          <cell r="A327">
            <v>39629</v>
          </cell>
          <cell r="B327">
            <v>0</v>
          </cell>
          <cell r="C327">
            <v>1</v>
          </cell>
          <cell r="D327">
            <v>368.334</v>
          </cell>
          <cell r="E327">
            <v>0</v>
          </cell>
          <cell r="F327">
            <v>1</v>
          </cell>
          <cell r="G327">
            <v>363.80102519999997</v>
          </cell>
          <cell r="H327">
            <v>0</v>
          </cell>
          <cell r="I327">
            <v>1</v>
          </cell>
          <cell r="J327">
            <v>2701.29</v>
          </cell>
          <cell r="K327">
            <v>1.7837000000000001</v>
          </cell>
          <cell r="L327">
            <v>0</v>
          </cell>
          <cell r="M327">
            <v>1</v>
          </cell>
          <cell r="N327">
            <v>4.2472760000000003</v>
          </cell>
          <cell r="O327">
            <v>1</v>
          </cell>
          <cell r="P327">
            <v>3.2006228662166833</v>
          </cell>
          <cell r="Q327">
            <v>11126.06481089</v>
          </cell>
          <cell r="R327">
            <v>368.334</v>
          </cell>
        </row>
        <row r="328">
          <cell r="A328">
            <v>39639</v>
          </cell>
          <cell r="C328" t="str">
            <v xml:space="preserve"> </v>
          </cell>
          <cell r="D328" t="str">
            <v xml:space="preserve"> </v>
          </cell>
          <cell r="J328">
            <v>0</v>
          </cell>
          <cell r="N328">
            <v>4.2472760000000003</v>
          </cell>
        </row>
        <row r="329">
          <cell r="A329">
            <v>39660</v>
          </cell>
          <cell r="B329">
            <v>0</v>
          </cell>
          <cell r="C329">
            <v>1</v>
          </cell>
          <cell r="D329">
            <v>368.334</v>
          </cell>
          <cell r="E329">
            <v>0</v>
          </cell>
          <cell r="F329">
            <v>1</v>
          </cell>
          <cell r="G329">
            <v>363.80102519999997</v>
          </cell>
          <cell r="H329">
            <v>0</v>
          </cell>
          <cell r="I329">
            <v>1</v>
          </cell>
          <cell r="J329">
            <v>2701.29</v>
          </cell>
          <cell r="K329">
            <v>1.7837000000000001</v>
          </cell>
          <cell r="L329">
            <v>0</v>
          </cell>
          <cell r="M329">
            <v>1</v>
          </cell>
          <cell r="N329">
            <v>4.2472760000000003</v>
          </cell>
          <cell r="O329">
            <v>1</v>
          </cell>
          <cell r="P329">
            <v>3.2006228662166833</v>
          </cell>
          <cell r="Q329">
            <v>11126.06481089</v>
          </cell>
          <cell r="R329">
            <v>368.334</v>
          </cell>
        </row>
        <row r="330">
          <cell r="A330">
            <v>39670</v>
          </cell>
          <cell r="C330" t="str">
            <v xml:space="preserve"> </v>
          </cell>
          <cell r="D330" t="str">
            <v xml:space="preserve"> </v>
          </cell>
          <cell r="J330">
            <v>0</v>
          </cell>
          <cell r="N330">
            <v>4.2472760000000003</v>
          </cell>
        </row>
        <row r="331">
          <cell r="A331">
            <v>39691</v>
          </cell>
          <cell r="B331">
            <v>0</v>
          </cell>
          <cell r="C331">
            <v>1</v>
          </cell>
          <cell r="D331">
            <v>368.334</v>
          </cell>
          <cell r="E331">
            <v>0</v>
          </cell>
          <cell r="F331">
            <v>1</v>
          </cell>
          <cell r="G331">
            <v>363.80102519999997</v>
          </cell>
          <cell r="H331">
            <v>0</v>
          </cell>
          <cell r="I331">
            <v>1</v>
          </cell>
          <cell r="J331">
            <v>2701.29</v>
          </cell>
          <cell r="K331">
            <v>1.7837000000000001</v>
          </cell>
          <cell r="L331">
            <v>0</v>
          </cell>
          <cell r="M331">
            <v>1</v>
          </cell>
          <cell r="N331">
            <v>4.2472760000000003</v>
          </cell>
          <cell r="O331">
            <v>1</v>
          </cell>
          <cell r="P331">
            <v>3.2006228662166833</v>
          </cell>
          <cell r="Q331">
            <v>11126.06481089</v>
          </cell>
          <cell r="R331">
            <v>368.334</v>
          </cell>
        </row>
        <row r="332">
          <cell r="A332">
            <v>39701</v>
          </cell>
          <cell r="C332" t="str">
            <v xml:space="preserve"> </v>
          </cell>
          <cell r="D332" t="str">
            <v xml:space="preserve"> </v>
          </cell>
          <cell r="J332">
            <v>0</v>
          </cell>
          <cell r="N332">
            <v>4.2472760000000003</v>
          </cell>
        </row>
        <row r="333">
          <cell r="A333">
            <v>39721</v>
          </cell>
          <cell r="B333">
            <v>0</v>
          </cell>
          <cell r="C333">
            <v>1</v>
          </cell>
          <cell r="D333">
            <v>368.334</v>
          </cell>
          <cell r="E333">
            <v>0</v>
          </cell>
          <cell r="F333">
            <v>1</v>
          </cell>
          <cell r="G333">
            <v>363.80102519999997</v>
          </cell>
          <cell r="H333">
            <v>0</v>
          </cell>
          <cell r="I333">
            <v>1</v>
          </cell>
          <cell r="J333">
            <v>2701.29</v>
          </cell>
          <cell r="K333">
            <v>1.7837000000000001</v>
          </cell>
          <cell r="L333">
            <v>0</v>
          </cell>
          <cell r="M333">
            <v>1</v>
          </cell>
          <cell r="N333">
            <v>4.2472760000000003</v>
          </cell>
          <cell r="O333">
            <v>1</v>
          </cell>
          <cell r="P333">
            <v>3.2006228662166833</v>
          </cell>
          <cell r="Q333">
            <v>11126.06481089</v>
          </cell>
          <cell r="R333">
            <v>368.334</v>
          </cell>
        </row>
        <row r="334">
          <cell r="A334">
            <v>39731</v>
          </cell>
          <cell r="C334" t="str">
            <v xml:space="preserve"> </v>
          </cell>
          <cell r="D334" t="str">
            <v xml:space="preserve"> </v>
          </cell>
          <cell r="J334">
            <v>0</v>
          </cell>
          <cell r="N334">
            <v>4.2472760000000003</v>
          </cell>
        </row>
        <row r="335">
          <cell r="A335">
            <v>39752</v>
          </cell>
          <cell r="B335">
            <v>0</v>
          </cell>
          <cell r="C335">
            <v>1</v>
          </cell>
          <cell r="D335">
            <v>368.334</v>
          </cell>
          <cell r="E335">
            <v>0</v>
          </cell>
          <cell r="F335">
            <v>1</v>
          </cell>
          <cell r="G335">
            <v>363.80102519999997</v>
          </cell>
          <cell r="H335">
            <v>0</v>
          </cell>
          <cell r="I335">
            <v>1</v>
          </cell>
          <cell r="J335">
            <v>2701.29</v>
          </cell>
          <cell r="K335">
            <v>1.7837000000000001</v>
          </cell>
          <cell r="L335">
            <v>0</v>
          </cell>
          <cell r="M335">
            <v>1</v>
          </cell>
          <cell r="N335">
            <v>4.2472760000000003</v>
          </cell>
          <cell r="O335">
            <v>1</v>
          </cell>
          <cell r="P335">
            <v>3.2006228662166833</v>
          </cell>
          <cell r="Q335">
            <v>11126.06481089</v>
          </cell>
          <cell r="R335">
            <v>368.334</v>
          </cell>
        </row>
        <row r="336">
          <cell r="A336">
            <v>39762</v>
          </cell>
          <cell r="C336" t="str">
            <v xml:space="preserve"> </v>
          </cell>
          <cell r="D336" t="str">
            <v xml:space="preserve"> </v>
          </cell>
          <cell r="J336">
            <v>0</v>
          </cell>
          <cell r="N336">
            <v>4.2472760000000003</v>
          </cell>
        </row>
        <row r="337">
          <cell r="A337">
            <v>39782</v>
          </cell>
          <cell r="B337">
            <v>0</v>
          </cell>
          <cell r="C337">
            <v>1</v>
          </cell>
          <cell r="D337">
            <v>368.334</v>
          </cell>
          <cell r="E337">
            <v>0</v>
          </cell>
          <cell r="F337">
            <v>1</v>
          </cell>
          <cell r="G337">
            <v>363.80102519999997</v>
          </cell>
          <cell r="H337">
            <v>0</v>
          </cell>
          <cell r="I337">
            <v>1</v>
          </cell>
          <cell r="J337">
            <v>2701.29</v>
          </cell>
          <cell r="K337">
            <v>1.7837000000000001</v>
          </cell>
          <cell r="L337">
            <v>0</v>
          </cell>
          <cell r="M337">
            <v>1</v>
          </cell>
          <cell r="N337">
            <v>4.2472760000000003</v>
          </cell>
          <cell r="O337">
            <v>1</v>
          </cell>
          <cell r="P337">
            <v>3.2006228662166833</v>
          </cell>
          <cell r="Q337">
            <v>11126.06481089</v>
          </cell>
          <cell r="R337">
            <v>368.334</v>
          </cell>
        </row>
        <row r="338">
          <cell r="A338">
            <v>39792</v>
          </cell>
          <cell r="C338" t="str">
            <v xml:space="preserve"> </v>
          </cell>
          <cell r="D338" t="str">
            <v xml:space="preserve"> </v>
          </cell>
          <cell r="J338">
            <v>0</v>
          </cell>
          <cell r="N338">
            <v>4.2472760000000003</v>
          </cell>
        </row>
        <row r="339">
          <cell r="A339">
            <v>39813</v>
          </cell>
          <cell r="B339">
            <v>0</v>
          </cell>
          <cell r="C339">
            <v>1</v>
          </cell>
          <cell r="D339">
            <v>368.334</v>
          </cell>
          <cell r="E339">
            <v>0</v>
          </cell>
          <cell r="F339">
            <v>1</v>
          </cell>
          <cell r="G339">
            <v>363.80102519999997</v>
          </cell>
          <cell r="H339">
            <v>0</v>
          </cell>
          <cell r="I339">
            <v>1</v>
          </cell>
          <cell r="J339">
            <v>2701.29</v>
          </cell>
          <cell r="K339">
            <v>1.7837000000000001</v>
          </cell>
          <cell r="L339">
            <v>0</v>
          </cell>
          <cell r="M339">
            <v>1</v>
          </cell>
          <cell r="N339">
            <v>4.2472760000000003</v>
          </cell>
          <cell r="O339">
            <v>1</v>
          </cell>
          <cell r="P339">
            <v>3.2006228662166833</v>
          </cell>
          <cell r="Q339">
            <v>11126.06481089</v>
          </cell>
          <cell r="R339">
            <v>368.334</v>
          </cell>
          <cell r="S339">
            <v>0</v>
          </cell>
          <cell r="T339">
            <v>1</v>
          </cell>
        </row>
        <row r="340">
          <cell r="A340">
            <v>39823</v>
          </cell>
          <cell r="C340" t="str">
            <v xml:space="preserve"> </v>
          </cell>
          <cell r="D340" t="str">
            <v xml:space="preserve"> </v>
          </cell>
          <cell r="J340">
            <v>0</v>
          </cell>
          <cell r="N340">
            <v>4.2472760000000003</v>
          </cell>
        </row>
        <row r="341">
          <cell r="A341">
            <v>39844</v>
          </cell>
          <cell r="B341">
            <v>0</v>
          </cell>
          <cell r="C341">
            <v>1</v>
          </cell>
          <cell r="D341">
            <v>368.334</v>
          </cell>
          <cell r="E341">
            <v>0</v>
          </cell>
          <cell r="F341">
            <v>1</v>
          </cell>
          <cell r="G341">
            <v>363.80102519999997</v>
          </cell>
          <cell r="H341">
            <v>0</v>
          </cell>
          <cell r="I341">
            <v>1</v>
          </cell>
          <cell r="J341">
            <v>2701.29</v>
          </cell>
          <cell r="K341">
            <v>1.7837000000000001</v>
          </cell>
          <cell r="L341">
            <v>0</v>
          </cell>
          <cell r="M341">
            <v>1</v>
          </cell>
          <cell r="N341">
            <v>4.2472760000000003</v>
          </cell>
          <cell r="O341">
            <v>1</v>
          </cell>
          <cell r="P341">
            <v>3.2006228662166833</v>
          </cell>
          <cell r="Q341">
            <v>11126.06481089</v>
          </cell>
          <cell r="R341">
            <v>368.334</v>
          </cell>
        </row>
        <row r="342">
          <cell r="A342">
            <v>39854</v>
          </cell>
          <cell r="C342" t="str">
            <v xml:space="preserve"> </v>
          </cell>
          <cell r="D342" t="str">
            <v xml:space="preserve"> </v>
          </cell>
          <cell r="J342">
            <v>0</v>
          </cell>
          <cell r="N342">
            <v>4.2472760000000003</v>
          </cell>
        </row>
        <row r="343">
          <cell r="A343">
            <v>39872</v>
          </cell>
          <cell r="B343">
            <v>0</v>
          </cell>
          <cell r="C343">
            <v>1</v>
          </cell>
          <cell r="D343">
            <v>368.334</v>
          </cell>
          <cell r="E343">
            <v>0</v>
          </cell>
          <cell r="F343">
            <v>1</v>
          </cell>
          <cell r="G343">
            <v>363.80102519999997</v>
          </cell>
          <cell r="H343">
            <v>0</v>
          </cell>
          <cell r="I343">
            <v>1</v>
          </cell>
          <cell r="J343">
            <v>2701.29</v>
          </cell>
          <cell r="K343">
            <v>1.7837000000000001</v>
          </cell>
          <cell r="L343">
            <v>0</v>
          </cell>
          <cell r="M343">
            <v>1</v>
          </cell>
          <cell r="N343">
            <v>4.2472760000000003</v>
          </cell>
          <cell r="O343">
            <v>1</v>
          </cell>
          <cell r="P343">
            <v>3.2006228662166833</v>
          </cell>
          <cell r="Q343">
            <v>11126.06481089</v>
          </cell>
          <cell r="R343">
            <v>368.334</v>
          </cell>
        </row>
        <row r="344">
          <cell r="A344">
            <v>39882</v>
          </cell>
          <cell r="C344" t="str">
            <v xml:space="preserve"> </v>
          </cell>
          <cell r="D344" t="str">
            <v xml:space="preserve"> </v>
          </cell>
          <cell r="J344">
            <v>0</v>
          </cell>
          <cell r="N344">
            <v>4.2472760000000003</v>
          </cell>
        </row>
        <row r="345">
          <cell r="A345">
            <v>39903</v>
          </cell>
          <cell r="B345">
            <v>0</v>
          </cell>
          <cell r="C345">
            <v>1</v>
          </cell>
          <cell r="D345">
            <v>368.334</v>
          </cell>
          <cell r="E345">
            <v>0</v>
          </cell>
          <cell r="F345">
            <v>1</v>
          </cell>
          <cell r="G345">
            <v>363.80102519999997</v>
          </cell>
          <cell r="H345">
            <v>0</v>
          </cell>
          <cell r="I345">
            <v>1</v>
          </cell>
          <cell r="J345">
            <v>2701.29</v>
          </cell>
          <cell r="K345">
            <v>1.7837000000000001</v>
          </cell>
          <cell r="L345">
            <v>0</v>
          </cell>
          <cell r="M345">
            <v>1</v>
          </cell>
          <cell r="N345">
            <v>4.2472760000000003</v>
          </cell>
          <cell r="O345">
            <v>1</v>
          </cell>
          <cell r="P345">
            <v>3.2006228662166833</v>
          </cell>
          <cell r="Q345">
            <v>11126.06481089</v>
          </cell>
          <cell r="R345">
            <v>368.334</v>
          </cell>
        </row>
        <row r="346">
          <cell r="A346">
            <v>39913</v>
          </cell>
          <cell r="C346" t="str">
            <v xml:space="preserve"> </v>
          </cell>
          <cell r="D346" t="str">
            <v xml:space="preserve"> </v>
          </cell>
          <cell r="J346">
            <v>0</v>
          </cell>
          <cell r="N346">
            <v>4.2472760000000003</v>
          </cell>
        </row>
        <row r="347">
          <cell r="A347">
            <v>39933</v>
          </cell>
          <cell r="B347">
            <v>0</v>
          </cell>
          <cell r="C347">
            <v>1</v>
          </cell>
          <cell r="D347">
            <v>368.334</v>
          </cell>
          <cell r="E347">
            <v>0</v>
          </cell>
          <cell r="F347">
            <v>1</v>
          </cell>
          <cell r="G347">
            <v>363.80102519999997</v>
          </cell>
          <cell r="H347">
            <v>0</v>
          </cell>
          <cell r="I347">
            <v>1</v>
          </cell>
          <cell r="J347">
            <v>2701.29</v>
          </cell>
          <cell r="K347">
            <v>1.7837000000000001</v>
          </cell>
          <cell r="L347">
            <v>0</v>
          </cell>
          <cell r="M347">
            <v>1</v>
          </cell>
          <cell r="N347">
            <v>4.2472760000000003</v>
          </cell>
          <cell r="O347">
            <v>1</v>
          </cell>
          <cell r="P347">
            <v>3.2006228662166833</v>
          </cell>
          <cell r="Q347">
            <v>11126.06481089</v>
          </cell>
          <cell r="R347">
            <v>368.334</v>
          </cell>
        </row>
        <row r="348">
          <cell r="A348">
            <v>39943</v>
          </cell>
          <cell r="C348" t="str">
            <v xml:space="preserve"> </v>
          </cell>
          <cell r="D348" t="str">
            <v xml:space="preserve"> </v>
          </cell>
          <cell r="J348">
            <v>0</v>
          </cell>
          <cell r="N348">
            <v>4.2472760000000003</v>
          </cell>
        </row>
        <row r="349">
          <cell r="A349">
            <v>39964</v>
          </cell>
          <cell r="B349">
            <v>0</v>
          </cell>
          <cell r="C349">
            <v>1</v>
          </cell>
          <cell r="D349">
            <v>368.334</v>
          </cell>
          <cell r="E349">
            <v>0</v>
          </cell>
          <cell r="F349">
            <v>1</v>
          </cell>
          <cell r="G349">
            <v>363.80102519999997</v>
          </cell>
          <cell r="H349">
            <v>0</v>
          </cell>
          <cell r="I349">
            <v>1</v>
          </cell>
          <cell r="J349">
            <v>2701.29</v>
          </cell>
          <cell r="K349">
            <v>1.7837000000000001</v>
          </cell>
          <cell r="L349">
            <v>0</v>
          </cell>
          <cell r="M349">
            <v>1</v>
          </cell>
          <cell r="N349">
            <v>4.2472760000000003</v>
          </cell>
          <cell r="O349">
            <v>1</v>
          </cell>
          <cell r="P349">
            <v>3.2006228662166833</v>
          </cell>
          <cell r="Q349">
            <v>11126.06481089</v>
          </cell>
          <cell r="R349">
            <v>368.334</v>
          </cell>
        </row>
        <row r="350">
          <cell r="A350">
            <v>39974</v>
          </cell>
          <cell r="C350" t="str">
            <v xml:space="preserve"> </v>
          </cell>
          <cell r="D350" t="str">
            <v xml:space="preserve"> </v>
          </cell>
          <cell r="J350">
            <v>0</v>
          </cell>
          <cell r="N350">
            <v>4.2472760000000003</v>
          </cell>
        </row>
        <row r="351">
          <cell r="A351">
            <v>39994</v>
          </cell>
          <cell r="B351">
            <v>0</v>
          </cell>
          <cell r="C351">
            <v>1</v>
          </cell>
          <cell r="D351">
            <v>368.334</v>
          </cell>
          <cell r="E351">
            <v>0</v>
          </cell>
          <cell r="F351">
            <v>1</v>
          </cell>
          <cell r="G351">
            <v>363.80102519999997</v>
          </cell>
          <cell r="H351">
            <v>0</v>
          </cell>
          <cell r="I351">
            <v>1</v>
          </cell>
          <cell r="J351">
            <v>2701.29</v>
          </cell>
          <cell r="K351">
            <v>1.7837000000000001</v>
          </cell>
          <cell r="L351">
            <v>0</v>
          </cell>
          <cell r="M351">
            <v>1</v>
          </cell>
          <cell r="N351">
            <v>4.2472760000000003</v>
          </cell>
          <cell r="O351">
            <v>1</v>
          </cell>
          <cell r="P351">
            <v>3.2006228662166833</v>
          </cell>
          <cell r="Q351">
            <v>11126.06481089</v>
          </cell>
          <cell r="R351">
            <v>368.334</v>
          </cell>
        </row>
        <row r="352">
          <cell r="A352">
            <v>40004</v>
          </cell>
          <cell r="C352" t="str">
            <v xml:space="preserve"> </v>
          </cell>
          <cell r="D352" t="str">
            <v xml:space="preserve"> </v>
          </cell>
          <cell r="J352">
            <v>0</v>
          </cell>
          <cell r="N352">
            <v>4.2472760000000003</v>
          </cell>
        </row>
        <row r="353">
          <cell r="A353">
            <v>40025</v>
          </cell>
          <cell r="B353">
            <v>0</v>
          </cell>
          <cell r="C353">
            <v>1</v>
          </cell>
          <cell r="D353">
            <v>368.334</v>
          </cell>
          <cell r="E353">
            <v>0</v>
          </cell>
          <cell r="F353">
            <v>1</v>
          </cell>
          <cell r="G353">
            <v>363.80102519999997</v>
          </cell>
          <cell r="H353">
            <v>0</v>
          </cell>
          <cell r="I353">
            <v>1</v>
          </cell>
          <cell r="J353">
            <v>2701.29</v>
          </cell>
          <cell r="K353">
            <v>1.7837000000000001</v>
          </cell>
          <cell r="L353">
            <v>0</v>
          </cell>
          <cell r="M353">
            <v>1</v>
          </cell>
          <cell r="N353">
            <v>4.2472760000000003</v>
          </cell>
          <cell r="O353">
            <v>1</v>
          </cell>
          <cell r="P353">
            <v>3.2006228662166833</v>
          </cell>
          <cell r="Q353">
            <v>11126.06481089</v>
          </cell>
          <cell r="R353">
            <v>368.334</v>
          </cell>
        </row>
        <row r="354">
          <cell r="A354">
            <v>40035</v>
          </cell>
          <cell r="C354" t="str">
            <v xml:space="preserve"> </v>
          </cell>
          <cell r="D354" t="str">
            <v xml:space="preserve"> </v>
          </cell>
          <cell r="J354">
            <v>0</v>
          </cell>
          <cell r="N354">
            <v>4.2472760000000003</v>
          </cell>
        </row>
        <row r="355">
          <cell r="A355">
            <v>40056</v>
          </cell>
          <cell r="B355">
            <v>0</v>
          </cell>
          <cell r="C355">
            <v>1</v>
          </cell>
          <cell r="D355">
            <v>368.334</v>
          </cell>
          <cell r="E355">
            <v>0</v>
          </cell>
          <cell r="F355">
            <v>1</v>
          </cell>
          <cell r="G355">
            <v>363.80102519999997</v>
          </cell>
          <cell r="H355">
            <v>0</v>
          </cell>
          <cell r="I355">
            <v>1</v>
          </cell>
          <cell r="J355">
            <v>2701.29</v>
          </cell>
          <cell r="K355">
            <v>1.7837000000000001</v>
          </cell>
          <cell r="L355">
            <v>0</v>
          </cell>
          <cell r="M355">
            <v>1</v>
          </cell>
          <cell r="N355">
            <v>4.2472760000000003</v>
          </cell>
          <cell r="O355">
            <v>1</v>
          </cell>
          <cell r="P355">
            <v>3.2006228662166833</v>
          </cell>
          <cell r="Q355">
            <v>11126.06481089</v>
          </cell>
          <cell r="R355">
            <v>368.334</v>
          </cell>
        </row>
        <row r="356">
          <cell r="A356">
            <v>40066</v>
          </cell>
          <cell r="C356" t="str">
            <v xml:space="preserve"> </v>
          </cell>
          <cell r="D356" t="str">
            <v xml:space="preserve"> </v>
          </cell>
          <cell r="J356">
            <v>0</v>
          </cell>
          <cell r="N356">
            <v>4.2472760000000003</v>
          </cell>
        </row>
        <row r="357">
          <cell r="A357">
            <v>40086</v>
          </cell>
          <cell r="B357">
            <v>0</v>
          </cell>
          <cell r="C357">
            <v>1</v>
          </cell>
          <cell r="D357">
            <v>368.334</v>
          </cell>
          <cell r="E357">
            <v>0</v>
          </cell>
          <cell r="F357">
            <v>1</v>
          </cell>
          <cell r="G357">
            <v>363.80102519999997</v>
          </cell>
          <cell r="H357">
            <v>0</v>
          </cell>
          <cell r="I357">
            <v>1</v>
          </cell>
          <cell r="J357">
            <v>2701.29</v>
          </cell>
          <cell r="K357">
            <v>1.7837000000000001</v>
          </cell>
          <cell r="L357">
            <v>0</v>
          </cell>
          <cell r="M357">
            <v>1</v>
          </cell>
          <cell r="N357">
            <v>4.2472760000000003</v>
          </cell>
          <cell r="O357">
            <v>1</v>
          </cell>
          <cell r="P357">
            <v>3.2006228662166833</v>
          </cell>
          <cell r="Q357">
            <v>11126.06481089</v>
          </cell>
          <cell r="R357">
            <v>368.334</v>
          </cell>
        </row>
        <row r="358">
          <cell r="A358">
            <v>40096</v>
          </cell>
          <cell r="C358" t="str">
            <v xml:space="preserve"> </v>
          </cell>
          <cell r="D358" t="str">
            <v xml:space="preserve"> </v>
          </cell>
          <cell r="J358">
            <v>0</v>
          </cell>
          <cell r="N358">
            <v>4.2472760000000003</v>
          </cell>
        </row>
        <row r="359">
          <cell r="A359">
            <v>40117</v>
          </cell>
          <cell r="B359">
            <v>0</v>
          </cell>
          <cell r="C359">
            <v>1</v>
          </cell>
          <cell r="D359">
            <v>368.334</v>
          </cell>
          <cell r="E359">
            <v>0</v>
          </cell>
          <cell r="F359">
            <v>1</v>
          </cell>
          <cell r="G359">
            <v>363.80102519999997</v>
          </cell>
          <cell r="H359">
            <v>0</v>
          </cell>
          <cell r="I359">
            <v>1</v>
          </cell>
          <cell r="J359">
            <v>2701.29</v>
          </cell>
          <cell r="K359">
            <v>1.7837000000000001</v>
          </cell>
          <cell r="L359">
            <v>0</v>
          </cell>
          <cell r="M359">
            <v>1</v>
          </cell>
          <cell r="N359">
            <v>4.2472760000000003</v>
          </cell>
          <cell r="O359">
            <v>1</v>
          </cell>
          <cell r="P359">
            <v>3.2006228662166833</v>
          </cell>
          <cell r="Q359">
            <v>11126.06481089</v>
          </cell>
          <cell r="R359">
            <v>368.334</v>
          </cell>
        </row>
        <row r="360">
          <cell r="A360">
            <v>40127</v>
          </cell>
          <cell r="C360" t="str">
            <v xml:space="preserve"> </v>
          </cell>
          <cell r="D360" t="str">
            <v xml:space="preserve"> </v>
          </cell>
          <cell r="J360">
            <v>0</v>
          </cell>
          <cell r="N360">
            <v>4.2472760000000003</v>
          </cell>
        </row>
        <row r="361">
          <cell r="A361">
            <v>40147</v>
          </cell>
          <cell r="B361">
            <v>0</v>
          </cell>
          <cell r="C361">
            <v>1</v>
          </cell>
          <cell r="D361">
            <v>368.334</v>
          </cell>
          <cell r="E361">
            <v>0</v>
          </cell>
          <cell r="F361">
            <v>1</v>
          </cell>
          <cell r="G361">
            <v>363.80102519999997</v>
          </cell>
          <cell r="H361">
            <v>0</v>
          </cell>
          <cell r="I361">
            <v>1</v>
          </cell>
          <cell r="J361">
            <v>2701.29</v>
          </cell>
          <cell r="K361">
            <v>1.7837000000000001</v>
          </cell>
          <cell r="L361">
            <v>0</v>
          </cell>
          <cell r="M361">
            <v>1</v>
          </cell>
          <cell r="N361">
            <v>4.2472760000000003</v>
          </cell>
          <cell r="O361">
            <v>1</v>
          </cell>
          <cell r="P361">
            <v>3.2006228662166833</v>
          </cell>
          <cell r="Q361">
            <v>11126.06481089</v>
          </cell>
          <cell r="R361">
            <v>368.334</v>
          </cell>
        </row>
        <row r="362">
          <cell r="A362">
            <v>40157</v>
          </cell>
          <cell r="C362" t="str">
            <v xml:space="preserve"> </v>
          </cell>
          <cell r="D362" t="str">
            <v xml:space="preserve"> </v>
          </cell>
          <cell r="J362">
            <v>0</v>
          </cell>
          <cell r="N362">
            <v>4.2472760000000003</v>
          </cell>
        </row>
        <row r="363">
          <cell r="A363">
            <v>40178</v>
          </cell>
          <cell r="B363">
            <v>0</v>
          </cell>
          <cell r="C363">
            <v>1</v>
          </cell>
          <cell r="D363">
            <v>368.334</v>
          </cell>
          <cell r="E363">
            <v>0</v>
          </cell>
          <cell r="F363">
            <v>1</v>
          </cell>
          <cell r="G363">
            <v>363.80102519999997</v>
          </cell>
          <cell r="H363">
            <v>0</v>
          </cell>
          <cell r="I363">
            <v>1</v>
          </cell>
          <cell r="J363">
            <v>2701.29</v>
          </cell>
          <cell r="K363">
            <v>1.7837000000000001</v>
          </cell>
          <cell r="L363">
            <v>0</v>
          </cell>
          <cell r="M363">
            <v>1</v>
          </cell>
          <cell r="N363">
            <v>4.2472760000000003</v>
          </cell>
          <cell r="O363">
            <v>1</v>
          </cell>
          <cell r="P363">
            <v>3.2006228662166833</v>
          </cell>
          <cell r="Q363">
            <v>11126.06481089</v>
          </cell>
          <cell r="R363">
            <v>368.334</v>
          </cell>
          <cell r="S363">
            <v>0</v>
          </cell>
          <cell r="T363">
            <v>1</v>
          </cell>
        </row>
        <row r="364">
          <cell r="A364">
            <v>40188</v>
          </cell>
          <cell r="C364" t="str">
            <v xml:space="preserve"> </v>
          </cell>
          <cell r="D364" t="str">
            <v xml:space="preserve"> </v>
          </cell>
          <cell r="J364">
            <v>0</v>
          </cell>
          <cell r="N364">
            <v>4.2472760000000003</v>
          </cell>
        </row>
        <row r="365">
          <cell r="A365">
            <v>40209</v>
          </cell>
          <cell r="B365">
            <v>0</v>
          </cell>
          <cell r="C365">
            <v>1</v>
          </cell>
          <cell r="D365">
            <v>368.334</v>
          </cell>
          <cell r="E365">
            <v>0</v>
          </cell>
          <cell r="F365">
            <v>1</v>
          </cell>
          <cell r="G365">
            <v>363.80102519999997</v>
          </cell>
          <cell r="H365">
            <v>0</v>
          </cell>
          <cell r="I365">
            <v>1</v>
          </cell>
          <cell r="J365">
            <v>2701.29</v>
          </cell>
          <cell r="K365">
            <v>1.7837000000000001</v>
          </cell>
          <cell r="L365">
            <v>0</v>
          </cell>
          <cell r="M365">
            <v>1</v>
          </cell>
          <cell r="N365">
            <v>4.2472760000000003</v>
          </cell>
          <cell r="O365">
            <v>1</v>
          </cell>
          <cell r="P365">
            <v>3.2006228662166833</v>
          </cell>
          <cell r="Q365">
            <v>11126.06481089</v>
          </cell>
          <cell r="R365">
            <v>368.334</v>
          </cell>
        </row>
        <row r="366">
          <cell r="A366">
            <v>40219</v>
          </cell>
          <cell r="C366" t="str">
            <v xml:space="preserve"> </v>
          </cell>
          <cell r="D366" t="str">
            <v xml:space="preserve"> </v>
          </cell>
          <cell r="J366">
            <v>0</v>
          </cell>
          <cell r="N366">
            <v>4.2472760000000003</v>
          </cell>
        </row>
        <row r="367">
          <cell r="A367">
            <v>40237</v>
          </cell>
          <cell r="B367">
            <v>0</v>
          </cell>
          <cell r="C367">
            <v>1</v>
          </cell>
          <cell r="D367">
            <v>368.334</v>
          </cell>
          <cell r="E367">
            <v>0</v>
          </cell>
          <cell r="F367">
            <v>1</v>
          </cell>
          <cell r="G367">
            <v>363.80102519999997</v>
          </cell>
          <cell r="H367">
            <v>0</v>
          </cell>
          <cell r="I367">
            <v>1</v>
          </cell>
          <cell r="J367">
            <v>2701.29</v>
          </cell>
          <cell r="K367">
            <v>1.7837000000000001</v>
          </cell>
          <cell r="L367">
            <v>0</v>
          </cell>
          <cell r="M367">
            <v>1</v>
          </cell>
          <cell r="N367">
            <v>4.2472760000000003</v>
          </cell>
          <cell r="O367">
            <v>1</v>
          </cell>
          <cell r="P367">
            <v>3.2006228662166833</v>
          </cell>
          <cell r="Q367">
            <v>11126.06481089</v>
          </cell>
          <cell r="R367">
            <v>368.334</v>
          </cell>
        </row>
        <row r="368">
          <cell r="A368">
            <v>40247</v>
          </cell>
          <cell r="C368" t="str">
            <v xml:space="preserve"> </v>
          </cell>
          <cell r="D368" t="str">
            <v xml:space="preserve"> </v>
          </cell>
          <cell r="J368">
            <v>0</v>
          </cell>
          <cell r="N368">
            <v>4.2472760000000003</v>
          </cell>
        </row>
        <row r="369">
          <cell r="A369">
            <v>40268</v>
          </cell>
          <cell r="B369">
            <v>0</v>
          </cell>
          <cell r="C369">
            <v>1</v>
          </cell>
          <cell r="D369">
            <v>368.334</v>
          </cell>
          <cell r="E369">
            <v>0</v>
          </cell>
          <cell r="F369">
            <v>1</v>
          </cell>
          <cell r="G369">
            <v>363.80102519999997</v>
          </cell>
          <cell r="H369">
            <v>0</v>
          </cell>
          <cell r="I369">
            <v>1</v>
          </cell>
          <cell r="J369">
            <v>2701.29</v>
          </cell>
          <cell r="K369">
            <v>1.7837000000000001</v>
          </cell>
          <cell r="L369">
            <v>0</v>
          </cell>
          <cell r="M369">
            <v>1</v>
          </cell>
          <cell r="N369">
            <v>4.2472760000000003</v>
          </cell>
          <cell r="O369">
            <v>1</v>
          </cell>
          <cell r="P369">
            <v>3.2006228662166833</v>
          </cell>
          <cell r="Q369">
            <v>11126.06481089</v>
          </cell>
          <cell r="R369">
            <v>368.334</v>
          </cell>
        </row>
        <row r="370">
          <cell r="A370">
            <v>40278</v>
          </cell>
          <cell r="C370" t="str">
            <v xml:space="preserve"> </v>
          </cell>
          <cell r="D370" t="str">
            <v xml:space="preserve"> </v>
          </cell>
          <cell r="J370">
            <v>0</v>
          </cell>
          <cell r="N370">
            <v>4.2472760000000003</v>
          </cell>
        </row>
        <row r="371">
          <cell r="A371">
            <v>40298</v>
          </cell>
          <cell r="B371">
            <v>0</v>
          </cell>
          <cell r="C371">
            <v>1</v>
          </cell>
          <cell r="D371">
            <v>368.334</v>
          </cell>
          <cell r="E371">
            <v>0</v>
          </cell>
          <cell r="F371">
            <v>1</v>
          </cell>
          <cell r="G371">
            <v>363.80102519999997</v>
          </cell>
          <cell r="H371">
            <v>0</v>
          </cell>
          <cell r="I371">
            <v>1</v>
          </cell>
          <cell r="J371">
            <v>2701.29</v>
          </cell>
          <cell r="K371">
            <v>1.7837000000000001</v>
          </cell>
          <cell r="L371">
            <v>0</v>
          </cell>
          <cell r="M371">
            <v>1</v>
          </cell>
          <cell r="N371">
            <v>4.2472760000000003</v>
          </cell>
          <cell r="O371">
            <v>1</v>
          </cell>
          <cell r="P371">
            <v>3.2006228662166833</v>
          </cell>
          <cell r="Q371">
            <v>11126.06481089</v>
          </cell>
          <cell r="R371">
            <v>368.334</v>
          </cell>
        </row>
        <row r="372">
          <cell r="A372">
            <v>40308</v>
          </cell>
          <cell r="C372" t="str">
            <v xml:space="preserve"> </v>
          </cell>
          <cell r="D372" t="str">
            <v xml:space="preserve"> </v>
          </cell>
          <cell r="J372">
            <v>0</v>
          </cell>
          <cell r="N372">
            <v>4.2472760000000003</v>
          </cell>
        </row>
        <row r="373">
          <cell r="A373">
            <v>40329</v>
          </cell>
          <cell r="B373">
            <v>0</v>
          </cell>
          <cell r="C373">
            <v>1</v>
          </cell>
          <cell r="D373">
            <v>368.334</v>
          </cell>
          <cell r="E373">
            <v>0</v>
          </cell>
          <cell r="F373">
            <v>1</v>
          </cell>
          <cell r="G373">
            <v>363.80102519999997</v>
          </cell>
          <cell r="H373">
            <v>0</v>
          </cell>
          <cell r="I373">
            <v>1</v>
          </cell>
          <cell r="J373">
            <v>2701.29</v>
          </cell>
          <cell r="K373">
            <v>1.7837000000000001</v>
          </cell>
          <cell r="L373">
            <v>0</v>
          </cell>
          <cell r="M373">
            <v>1</v>
          </cell>
          <cell r="N373">
            <v>4.2472760000000003</v>
          </cell>
          <cell r="O373">
            <v>1</v>
          </cell>
          <cell r="P373">
            <v>3.2006228662166833</v>
          </cell>
          <cell r="Q373">
            <v>11126.06481089</v>
          </cell>
          <cell r="R373">
            <v>368.334</v>
          </cell>
        </row>
        <row r="374">
          <cell r="A374">
            <v>40339</v>
          </cell>
          <cell r="C374" t="str">
            <v xml:space="preserve"> </v>
          </cell>
          <cell r="D374" t="str">
            <v xml:space="preserve"> </v>
          </cell>
          <cell r="J374">
            <v>0</v>
          </cell>
          <cell r="N374">
            <v>4.2472760000000003</v>
          </cell>
        </row>
        <row r="375">
          <cell r="A375">
            <v>40359</v>
          </cell>
          <cell r="B375">
            <v>0</v>
          </cell>
          <cell r="C375">
            <v>1</v>
          </cell>
          <cell r="D375">
            <v>368.334</v>
          </cell>
          <cell r="E375">
            <v>0</v>
          </cell>
          <cell r="F375">
            <v>1</v>
          </cell>
          <cell r="G375">
            <v>363.80102519999997</v>
          </cell>
          <cell r="H375">
            <v>0</v>
          </cell>
          <cell r="I375">
            <v>1</v>
          </cell>
          <cell r="J375">
            <v>2701.29</v>
          </cell>
          <cell r="K375">
            <v>1.7837000000000001</v>
          </cell>
          <cell r="L375">
            <v>0</v>
          </cell>
          <cell r="M375">
            <v>1</v>
          </cell>
          <cell r="N375">
            <v>4.2472760000000003</v>
          </cell>
          <cell r="O375">
            <v>1</v>
          </cell>
          <cell r="P375">
            <v>3.2006228662166833</v>
          </cell>
          <cell r="Q375">
            <v>11126.06481089</v>
          </cell>
          <cell r="R375">
            <v>368.334</v>
          </cell>
        </row>
        <row r="376">
          <cell r="A376">
            <v>40369</v>
          </cell>
          <cell r="C376" t="str">
            <v xml:space="preserve"> </v>
          </cell>
          <cell r="D376" t="str">
            <v xml:space="preserve"> </v>
          </cell>
          <cell r="J376">
            <v>0</v>
          </cell>
          <cell r="N376">
            <v>4.2472760000000003</v>
          </cell>
        </row>
        <row r="377">
          <cell r="A377">
            <v>40390</v>
          </cell>
          <cell r="B377">
            <v>0</v>
          </cell>
          <cell r="C377">
            <v>1</v>
          </cell>
          <cell r="D377">
            <v>368.334</v>
          </cell>
          <cell r="E377">
            <v>0</v>
          </cell>
          <cell r="F377">
            <v>1</v>
          </cell>
          <cell r="G377">
            <v>363.80102519999997</v>
          </cell>
          <cell r="H377">
            <v>0</v>
          </cell>
          <cell r="I377">
            <v>1</v>
          </cell>
          <cell r="J377">
            <v>2701.29</v>
          </cell>
          <cell r="K377">
            <v>1.7837000000000001</v>
          </cell>
          <cell r="L377">
            <v>0</v>
          </cell>
          <cell r="M377">
            <v>1</v>
          </cell>
          <cell r="N377">
            <v>4.2472760000000003</v>
          </cell>
          <cell r="O377">
            <v>1</v>
          </cell>
          <cell r="P377">
            <v>3.2006228662166833</v>
          </cell>
          <cell r="Q377">
            <v>11126.06481089</v>
          </cell>
          <cell r="R377">
            <v>368.334</v>
          </cell>
        </row>
        <row r="378">
          <cell r="A378">
            <v>40400</v>
          </cell>
          <cell r="C378" t="str">
            <v xml:space="preserve"> </v>
          </cell>
          <cell r="D378" t="str">
            <v xml:space="preserve"> </v>
          </cell>
          <cell r="J378">
            <v>0</v>
          </cell>
          <cell r="N378">
            <v>4.2472760000000003</v>
          </cell>
        </row>
        <row r="379">
          <cell r="A379">
            <v>40421</v>
          </cell>
          <cell r="B379">
            <v>0</v>
          </cell>
          <cell r="C379">
            <v>1</v>
          </cell>
          <cell r="D379">
            <v>368.334</v>
          </cell>
          <cell r="E379">
            <v>0</v>
          </cell>
          <cell r="F379">
            <v>1</v>
          </cell>
          <cell r="G379">
            <v>363.80102519999997</v>
          </cell>
          <cell r="H379">
            <v>0</v>
          </cell>
          <cell r="I379">
            <v>1</v>
          </cell>
          <cell r="J379">
            <v>2701.29</v>
          </cell>
          <cell r="K379">
            <v>1.7837000000000001</v>
          </cell>
          <cell r="L379">
            <v>0</v>
          </cell>
          <cell r="M379">
            <v>1</v>
          </cell>
          <cell r="N379">
            <v>4.2472760000000003</v>
          </cell>
          <cell r="O379">
            <v>1</v>
          </cell>
          <cell r="P379">
            <v>3.2006228662166833</v>
          </cell>
          <cell r="Q379">
            <v>11126.06481089</v>
          </cell>
          <cell r="R379">
            <v>368.334</v>
          </cell>
        </row>
        <row r="380">
          <cell r="A380">
            <v>40431</v>
          </cell>
          <cell r="C380" t="str">
            <v xml:space="preserve"> </v>
          </cell>
          <cell r="D380" t="str">
            <v xml:space="preserve"> </v>
          </cell>
          <cell r="J380">
            <v>0</v>
          </cell>
          <cell r="N380">
            <v>4.2472760000000003</v>
          </cell>
        </row>
        <row r="381">
          <cell r="A381">
            <v>40451</v>
          </cell>
          <cell r="B381">
            <v>0</v>
          </cell>
          <cell r="C381">
            <v>1</v>
          </cell>
          <cell r="D381">
            <v>368.334</v>
          </cell>
          <cell r="E381">
            <v>0</v>
          </cell>
          <cell r="F381">
            <v>1</v>
          </cell>
          <cell r="G381">
            <v>363.80102519999997</v>
          </cell>
          <cell r="H381">
            <v>0</v>
          </cell>
          <cell r="I381">
            <v>1</v>
          </cell>
          <cell r="J381">
            <v>2701.29</v>
          </cell>
          <cell r="K381">
            <v>1.7837000000000001</v>
          </cell>
          <cell r="L381">
            <v>0</v>
          </cell>
          <cell r="M381">
            <v>1</v>
          </cell>
          <cell r="N381">
            <v>4.2472760000000003</v>
          </cell>
          <cell r="O381">
            <v>1</v>
          </cell>
          <cell r="P381">
            <v>3.2006228662166833</v>
          </cell>
          <cell r="Q381">
            <v>11126.06481089</v>
          </cell>
          <cell r="R381">
            <v>368.334</v>
          </cell>
        </row>
        <row r="382">
          <cell r="A382">
            <v>40461</v>
          </cell>
          <cell r="C382" t="str">
            <v xml:space="preserve"> </v>
          </cell>
          <cell r="D382" t="str">
            <v xml:space="preserve"> </v>
          </cell>
          <cell r="J382">
            <v>0</v>
          </cell>
          <cell r="N382">
            <v>4.2472760000000003</v>
          </cell>
        </row>
        <row r="383">
          <cell r="A383">
            <v>40482</v>
          </cell>
          <cell r="B383">
            <v>0</v>
          </cell>
          <cell r="C383">
            <v>1</v>
          </cell>
          <cell r="D383">
            <v>368.334</v>
          </cell>
          <cell r="E383">
            <v>0</v>
          </cell>
          <cell r="F383">
            <v>1</v>
          </cell>
          <cell r="G383">
            <v>363.80102519999997</v>
          </cell>
          <cell r="H383">
            <v>0</v>
          </cell>
          <cell r="I383">
            <v>1</v>
          </cell>
          <cell r="J383">
            <v>2701.29</v>
          </cell>
          <cell r="K383">
            <v>1.7837000000000001</v>
          </cell>
          <cell r="L383">
            <v>0</v>
          </cell>
          <cell r="M383">
            <v>1</v>
          </cell>
          <cell r="N383">
            <v>4.2472760000000003</v>
          </cell>
          <cell r="O383">
            <v>1</v>
          </cell>
          <cell r="P383">
            <v>3.2006228662166833</v>
          </cell>
          <cell r="Q383">
            <v>11126.06481089</v>
          </cell>
          <cell r="R383">
            <v>368.334</v>
          </cell>
        </row>
        <row r="384">
          <cell r="A384">
            <v>40492</v>
          </cell>
          <cell r="C384" t="str">
            <v xml:space="preserve"> </v>
          </cell>
          <cell r="D384" t="str">
            <v xml:space="preserve"> </v>
          </cell>
          <cell r="J384">
            <v>0</v>
          </cell>
          <cell r="N384">
            <v>4.2472760000000003</v>
          </cell>
        </row>
        <row r="385">
          <cell r="A385">
            <v>40512</v>
          </cell>
          <cell r="B385">
            <v>0</v>
          </cell>
          <cell r="C385">
            <v>1</v>
          </cell>
          <cell r="D385">
            <v>368.334</v>
          </cell>
          <cell r="E385">
            <v>0</v>
          </cell>
          <cell r="F385">
            <v>1</v>
          </cell>
          <cell r="G385">
            <v>363.80102519999997</v>
          </cell>
          <cell r="H385">
            <v>0</v>
          </cell>
          <cell r="I385">
            <v>1</v>
          </cell>
          <cell r="J385">
            <v>2701.29</v>
          </cell>
          <cell r="K385">
            <v>1.7837000000000001</v>
          </cell>
          <cell r="L385">
            <v>0</v>
          </cell>
          <cell r="M385">
            <v>1</v>
          </cell>
          <cell r="N385">
            <v>4.2472760000000003</v>
          </cell>
          <cell r="O385">
            <v>1</v>
          </cell>
          <cell r="P385">
            <v>3.2006228662166833</v>
          </cell>
          <cell r="Q385">
            <v>11126.06481089</v>
          </cell>
          <cell r="R385">
            <v>368.334</v>
          </cell>
        </row>
        <row r="386">
          <cell r="A386">
            <v>40522</v>
          </cell>
          <cell r="C386" t="str">
            <v xml:space="preserve"> </v>
          </cell>
          <cell r="D386" t="str">
            <v xml:space="preserve"> </v>
          </cell>
          <cell r="J386">
            <v>0</v>
          </cell>
          <cell r="N386">
            <v>4.2472760000000003</v>
          </cell>
        </row>
        <row r="387">
          <cell r="A387">
            <v>40543</v>
          </cell>
          <cell r="B387">
            <v>0</v>
          </cell>
          <cell r="C387">
            <v>1</v>
          </cell>
          <cell r="D387">
            <v>368.334</v>
          </cell>
          <cell r="E387">
            <v>0</v>
          </cell>
          <cell r="F387">
            <v>1</v>
          </cell>
          <cell r="G387">
            <v>363.80102519999997</v>
          </cell>
          <cell r="H387">
            <v>0</v>
          </cell>
          <cell r="I387">
            <v>1</v>
          </cell>
          <cell r="J387">
            <v>2701.29</v>
          </cell>
          <cell r="K387">
            <v>1.7837000000000001</v>
          </cell>
          <cell r="L387">
            <v>0</v>
          </cell>
          <cell r="M387">
            <v>1</v>
          </cell>
          <cell r="N387">
            <v>4.2472760000000003</v>
          </cell>
          <cell r="O387">
            <v>1</v>
          </cell>
          <cell r="P387">
            <v>3.2006228662166833</v>
          </cell>
          <cell r="Q387">
            <v>11126.06481089</v>
          </cell>
          <cell r="R387">
            <v>368.334</v>
          </cell>
          <cell r="S387">
            <v>0</v>
          </cell>
          <cell r="T387">
            <v>1</v>
          </cell>
        </row>
        <row r="388">
          <cell r="A388">
            <v>40553</v>
          </cell>
          <cell r="C388" t="str">
            <v xml:space="preserve"> </v>
          </cell>
          <cell r="D388" t="str">
            <v xml:space="preserve"> </v>
          </cell>
          <cell r="J388">
            <v>0</v>
          </cell>
          <cell r="N388">
            <v>4.2472760000000003</v>
          </cell>
        </row>
        <row r="389">
          <cell r="A389">
            <v>40574</v>
          </cell>
          <cell r="B389">
            <v>0</v>
          </cell>
          <cell r="C389">
            <v>1</v>
          </cell>
          <cell r="D389">
            <v>368.334</v>
          </cell>
          <cell r="E389">
            <v>0</v>
          </cell>
          <cell r="F389">
            <v>1</v>
          </cell>
          <cell r="G389">
            <v>363.80102519999997</v>
          </cell>
          <cell r="H389">
            <v>0</v>
          </cell>
          <cell r="I389">
            <v>1</v>
          </cell>
          <cell r="J389">
            <v>2701.29</v>
          </cell>
          <cell r="K389">
            <v>1.7837000000000001</v>
          </cell>
          <cell r="L389">
            <v>0</v>
          </cell>
          <cell r="M389">
            <v>1</v>
          </cell>
          <cell r="N389">
            <v>4.2472760000000003</v>
          </cell>
          <cell r="O389">
            <v>1</v>
          </cell>
          <cell r="P389">
            <v>3.2006228662166833</v>
          </cell>
          <cell r="Q389">
            <v>11126.06481089</v>
          </cell>
          <cell r="R389">
            <v>368.334</v>
          </cell>
        </row>
        <row r="390">
          <cell r="A390">
            <v>40584</v>
          </cell>
          <cell r="C390" t="str">
            <v xml:space="preserve"> </v>
          </cell>
          <cell r="D390" t="str">
            <v xml:space="preserve"> </v>
          </cell>
          <cell r="J390">
            <v>0</v>
          </cell>
          <cell r="N390">
            <v>4.2472760000000003</v>
          </cell>
        </row>
        <row r="391">
          <cell r="A391">
            <v>40602</v>
          </cell>
          <cell r="B391">
            <v>0</v>
          </cell>
          <cell r="C391">
            <v>1</v>
          </cell>
          <cell r="D391">
            <v>368.334</v>
          </cell>
          <cell r="E391">
            <v>0</v>
          </cell>
          <cell r="F391">
            <v>1</v>
          </cell>
          <cell r="G391">
            <v>363.80102519999997</v>
          </cell>
          <cell r="H391">
            <v>0</v>
          </cell>
          <cell r="I391">
            <v>1</v>
          </cell>
          <cell r="J391">
            <v>2701.29</v>
          </cell>
          <cell r="K391">
            <v>1.7837000000000001</v>
          </cell>
          <cell r="L391">
            <v>0</v>
          </cell>
          <cell r="M391">
            <v>1</v>
          </cell>
          <cell r="N391">
            <v>4.2472760000000003</v>
          </cell>
          <cell r="O391">
            <v>1</v>
          </cell>
          <cell r="P391">
            <v>3.2006228662166833</v>
          </cell>
          <cell r="Q391">
            <v>11126.06481089</v>
          </cell>
          <cell r="R391">
            <v>368.334</v>
          </cell>
        </row>
        <row r="392">
          <cell r="A392">
            <v>40612</v>
          </cell>
          <cell r="C392" t="str">
            <v xml:space="preserve"> </v>
          </cell>
          <cell r="D392" t="str">
            <v xml:space="preserve"> </v>
          </cell>
          <cell r="J392">
            <v>0</v>
          </cell>
          <cell r="N392">
            <v>4.2472760000000003</v>
          </cell>
        </row>
        <row r="393">
          <cell r="A393">
            <v>40633</v>
          </cell>
          <cell r="B393">
            <v>0</v>
          </cell>
          <cell r="C393">
            <v>1</v>
          </cell>
          <cell r="D393">
            <v>368.334</v>
          </cell>
          <cell r="E393">
            <v>0</v>
          </cell>
          <cell r="F393">
            <v>1</v>
          </cell>
          <cell r="G393">
            <v>363.80102519999997</v>
          </cell>
          <cell r="H393">
            <v>0</v>
          </cell>
          <cell r="I393">
            <v>1</v>
          </cell>
          <cell r="J393">
            <v>2701.29</v>
          </cell>
          <cell r="K393">
            <v>1.7837000000000001</v>
          </cell>
          <cell r="L393">
            <v>0</v>
          </cell>
          <cell r="M393">
            <v>1</v>
          </cell>
          <cell r="N393">
            <v>4.2472760000000003</v>
          </cell>
          <cell r="O393">
            <v>1</v>
          </cell>
          <cell r="P393">
            <v>3.2006228662166833</v>
          </cell>
          <cell r="Q393">
            <v>11126.06481089</v>
          </cell>
          <cell r="R393">
            <v>368.334</v>
          </cell>
        </row>
        <row r="394">
          <cell r="A394">
            <v>40643</v>
          </cell>
          <cell r="C394" t="str">
            <v xml:space="preserve"> </v>
          </cell>
          <cell r="D394" t="str">
            <v xml:space="preserve"> </v>
          </cell>
          <cell r="J394">
            <v>0</v>
          </cell>
          <cell r="N394">
            <v>4.2472760000000003</v>
          </cell>
        </row>
        <row r="395">
          <cell r="A395">
            <v>40663</v>
          </cell>
          <cell r="B395">
            <v>0</v>
          </cell>
          <cell r="C395">
            <v>1</v>
          </cell>
          <cell r="D395">
            <v>368.334</v>
          </cell>
          <cell r="E395">
            <v>0</v>
          </cell>
          <cell r="F395">
            <v>1</v>
          </cell>
          <cell r="G395">
            <v>363.80102519999997</v>
          </cell>
          <cell r="H395">
            <v>0</v>
          </cell>
          <cell r="I395">
            <v>1</v>
          </cell>
          <cell r="J395">
            <v>2701.29</v>
          </cell>
          <cell r="K395">
            <v>1.7837000000000001</v>
          </cell>
          <cell r="L395">
            <v>0</v>
          </cell>
          <cell r="M395">
            <v>1</v>
          </cell>
          <cell r="N395">
            <v>4.2472760000000003</v>
          </cell>
          <cell r="O395">
            <v>1</v>
          </cell>
          <cell r="P395">
            <v>3.2006228662166833</v>
          </cell>
          <cell r="Q395">
            <v>11126.06481089</v>
          </cell>
          <cell r="R395">
            <v>368.334</v>
          </cell>
        </row>
        <row r="396">
          <cell r="A396">
            <v>40673</v>
          </cell>
          <cell r="C396" t="str">
            <v xml:space="preserve"> </v>
          </cell>
          <cell r="D396" t="str">
            <v xml:space="preserve"> </v>
          </cell>
          <cell r="J396">
            <v>0</v>
          </cell>
          <cell r="N396">
            <v>4.2472760000000003</v>
          </cell>
        </row>
        <row r="397">
          <cell r="A397">
            <v>40694</v>
          </cell>
          <cell r="B397">
            <v>0</v>
          </cell>
          <cell r="C397">
            <v>1</v>
          </cell>
          <cell r="D397">
            <v>368.334</v>
          </cell>
          <cell r="E397">
            <v>0</v>
          </cell>
          <cell r="F397">
            <v>1</v>
          </cell>
          <cell r="G397">
            <v>363.80102519999997</v>
          </cell>
          <cell r="H397">
            <v>0</v>
          </cell>
          <cell r="I397">
            <v>1</v>
          </cell>
          <cell r="J397">
            <v>2701.29</v>
          </cell>
          <cell r="K397">
            <v>1.7837000000000001</v>
          </cell>
          <cell r="L397">
            <v>0</v>
          </cell>
          <cell r="M397">
            <v>1</v>
          </cell>
          <cell r="N397">
            <v>4.2472760000000003</v>
          </cell>
          <cell r="O397">
            <v>1</v>
          </cell>
          <cell r="P397">
            <v>3.2006228662166833</v>
          </cell>
          <cell r="Q397">
            <v>11126.06481089</v>
          </cell>
          <cell r="R397">
            <v>368.334</v>
          </cell>
        </row>
        <row r="398">
          <cell r="A398">
            <v>40704</v>
          </cell>
          <cell r="C398" t="str">
            <v xml:space="preserve"> </v>
          </cell>
          <cell r="D398" t="str">
            <v xml:space="preserve"> </v>
          </cell>
          <cell r="J398">
            <v>0</v>
          </cell>
          <cell r="N398">
            <v>4.2472760000000003</v>
          </cell>
        </row>
        <row r="399">
          <cell r="A399">
            <v>40724</v>
          </cell>
          <cell r="B399">
            <v>0</v>
          </cell>
          <cell r="C399">
            <v>1</v>
          </cell>
          <cell r="D399">
            <v>368.334</v>
          </cell>
          <cell r="E399">
            <v>0</v>
          </cell>
          <cell r="F399">
            <v>1</v>
          </cell>
          <cell r="G399">
            <v>363.80102519999997</v>
          </cell>
          <cell r="H399">
            <v>0</v>
          </cell>
          <cell r="I399">
            <v>1</v>
          </cell>
          <cell r="J399">
            <v>2701.29</v>
          </cell>
          <cell r="K399">
            <v>1.7837000000000001</v>
          </cell>
          <cell r="L399">
            <v>0</v>
          </cell>
          <cell r="M399">
            <v>1</v>
          </cell>
          <cell r="N399">
            <v>4.2472760000000003</v>
          </cell>
          <cell r="O399">
            <v>1</v>
          </cell>
          <cell r="P399">
            <v>3.2006228662166833</v>
          </cell>
          <cell r="Q399">
            <v>11126.06481089</v>
          </cell>
          <cell r="R399">
            <v>368.334</v>
          </cell>
        </row>
        <row r="400">
          <cell r="A400">
            <v>40734</v>
          </cell>
          <cell r="C400" t="str">
            <v xml:space="preserve"> </v>
          </cell>
          <cell r="D400" t="str">
            <v xml:space="preserve"> </v>
          </cell>
          <cell r="J400">
            <v>0</v>
          </cell>
          <cell r="N400">
            <v>4.2472760000000003</v>
          </cell>
        </row>
        <row r="401">
          <cell r="A401">
            <v>40755</v>
          </cell>
          <cell r="B401">
            <v>0</v>
          </cell>
          <cell r="C401">
            <v>1</v>
          </cell>
          <cell r="D401">
            <v>368.334</v>
          </cell>
          <cell r="E401">
            <v>0</v>
          </cell>
          <cell r="F401">
            <v>1</v>
          </cell>
          <cell r="G401">
            <v>363.80102519999997</v>
          </cell>
          <cell r="H401">
            <v>0</v>
          </cell>
          <cell r="I401">
            <v>1</v>
          </cell>
          <cell r="J401">
            <v>2701.29</v>
          </cell>
          <cell r="K401">
            <v>1.7837000000000001</v>
          </cell>
          <cell r="L401">
            <v>0</v>
          </cell>
          <cell r="M401">
            <v>1</v>
          </cell>
          <cell r="N401">
            <v>4.2472760000000003</v>
          </cell>
          <cell r="O401">
            <v>1</v>
          </cell>
          <cell r="P401">
            <v>3.2006228662166833</v>
          </cell>
          <cell r="Q401">
            <v>11126.06481089</v>
          </cell>
          <cell r="R401">
            <v>368.334</v>
          </cell>
        </row>
        <row r="402">
          <cell r="A402">
            <v>40765</v>
          </cell>
          <cell r="C402" t="str">
            <v xml:space="preserve"> </v>
          </cell>
          <cell r="D402" t="str">
            <v xml:space="preserve"> </v>
          </cell>
          <cell r="J402">
            <v>0</v>
          </cell>
          <cell r="N402">
            <v>4.2472760000000003</v>
          </cell>
        </row>
        <row r="403">
          <cell r="A403">
            <v>40786</v>
          </cell>
          <cell r="B403">
            <v>0</v>
          </cell>
          <cell r="C403">
            <v>1</v>
          </cell>
          <cell r="D403">
            <v>368.334</v>
          </cell>
          <cell r="E403">
            <v>0</v>
          </cell>
          <cell r="F403">
            <v>1</v>
          </cell>
          <cell r="G403">
            <v>363.80102519999997</v>
          </cell>
          <cell r="H403">
            <v>0</v>
          </cell>
          <cell r="I403">
            <v>1</v>
          </cell>
          <cell r="J403">
            <v>2701.29</v>
          </cell>
          <cell r="K403">
            <v>1.7837000000000001</v>
          </cell>
          <cell r="L403">
            <v>0</v>
          </cell>
          <cell r="M403">
            <v>1</v>
          </cell>
          <cell r="N403">
            <v>4.2472760000000003</v>
          </cell>
          <cell r="O403">
            <v>1</v>
          </cell>
          <cell r="P403">
            <v>3.2006228662166833</v>
          </cell>
          <cell r="Q403">
            <v>11126.06481089</v>
          </cell>
          <cell r="R403">
            <v>368.334</v>
          </cell>
        </row>
        <row r="404">
          <cell r="A404">
            <v>40796</v>
          </cell>
          <cell r="C404" t="str">
            <v xml:space="preserve"> </v>
          </cell>
          <cell r="D404" t="str">
            <v xml:space="preserve"> </v>
          </cell>
          <cell r="J404">
            <v>0</v>
          </cell>
          <cell r="N404">
            <v>4.2472760000000003</v>
          </cell>
        </row>
        <row r="405">
          <cell r="A405">
            <v>40816</v>
          </cell>
          <cell r="B405">
            <v>0</v>
          </cell>
          <cell r="C405">
            <v>1</v>
          </cell>
          <cell r="D405">
            <v>368.334</v>
          </cell>
          <cell r="E405">
            <v>0</v>
          </cell>
          <cell r="F405">
            <v>1</v>
          </cell>
          <cell r="G405">
            <v>363.80102519999997</v>
          </cell>
          <cell r="H405">
            <v>0</v>
          </cell>
          <cell r="I405">
            <v>1</v>
          </cell>
          <cell r="J405">
            <v>2701.29</v>
          </cell>
          <cell r="K405">
            <v>1.7837000000000001</v>
          </cell>
          <cell r="L405">
            <v>0</v>
          </cell>
          <cell r="M405">
            <v>1</v>
          </cell>
          <cell r="N405">
            <v>4.2472760000000003</v>
          </cell>
          <cell r="O405">
            <v>1</v>
          </cell>
          <cell r="P405">
            <v>3.2006228662166833</v>
          </cell>
          <cell r="Q405">
            <v>11126.06481089</v>
          </cell>
          <cell r="R405">
            <v>368.334</v>
          </cell>
        </row>
        <row r="406">
          <cell r="A406">
            <v>40826</v>
          </cell>
          <cell r="C406" t="str">
            <v xml:space="preserve"> </v>
          </cell>
          <cell r="D406" t="str">
            <v xml:space="preserve"> </v>
          </cell>
          <cell r="J406">
            <v>0</v>
          </cell>
          <cell r="N406">
            <v>4.2472760000000003</v>
          </cell>
        </row>
        <row r="407">
          <cell r="A407">
            <v>40847</v>
          </cell>
          <cell r="B407">
            <v>0</v>
          </cell>
          <cell r="C407">
            <v>1</v>
          </cell>
          <cell r="D407">
            <v>368.334</v>
          </cell>
          <cell r="E407">
            <v>0</v>
          </cell>
          <cell r="F407">
            <v>1</v>
          </cell>
          <cell r="G407">
            <v>363.80102519999997</v>
          </cell>
          <cell r="H407">
            <v>0</v>
          </cell>
          <cell r="I407">
            <v>1</v>
          </cell>
          <cell r="J407">
            <v>2701.29</v>
          </cell>
          <cell r="K407">
            <v>1.7837000000000001</v>
          </cell>
          <cell r="L407">
            <v>0</v>
          </cell>
          <cell r="M407">
            <v>1</v>
          </cell>
          <cell r="N407">
            <v>4.2472760000000003</v>
          </cell>
          <cell r="O407">
            <v>1</v>
          </cell>
          <cell r="P407">
            <v>3.2006228662166833</v>
          </cell>
          <cell r="Q407">
            <v>11126.06481089</v>
          </cell>
          <cell r="R407">
            <v>368.334</v>
          </cell>
        </row>
        <row r="408">
          <cell r="A408">
            <v>40857</v>
          </cell>
          <cell r="C408" t="str">
            <v xml:space="preserve"> </v>
          </cell>
          <cell r="D408" t="str">
            <v xml:space="preserve"> </v>
          </cell>
          <cell r="J408">
            <v>0</v>
          </cell>
          <cell r="N408">
            <v>4.2472760000000003</v>
          </cell>
        </row>
        <row r="409">
          <cell r="A409">
            <v>40877</v>
          </cell>
          <cell r="B409">
            <v>0</v>
          </cell>
          <cell r="C409">
            <v>1</v>
          </cell>
          <cell r="D409">
            <v>368.334</v>
          </cell>
          <cell r="E409">
            <v>0</v>
          </cell>
          <cell r="F409">
            <v>1</v>
          </cell>
          <cell r="G409">
            <v>363.80102519999997</v>
          </cell>
          <cell r="H409">
            <v>0</v>
          </cell>
          <cell r="I409">
            <v>1</v>
          </cell>
          <cell r="J409">
            <v>2701.29</v>
          </cell>
          <cell r="K409">
            <v>1.7837000000000001</v>
          </cell>
          <cell r="L409">
            <v>0</v>
          </cell>
          <cell r="M409">
            <v>1</v>
          </cell>
          <cell r="N409">
            <v>4.2472760000000003</v>
          </cell>
          <cell r="O409">
            <v>1</v>
          </cell>
          <cell r="P409">
            <v>3.2006228662166833</v>
          </cell>
          <cell r="Q409">
            <v>11126.06481089</v>
          </cell>
          <cell r="R409">
            <v>368.334</v>
          </cell>
        </row>
        <row r="410">
          <cell r="A410">
            <v>40887</v>
          </cell>
          <cell r="C410" t="str">
            <v xml:space="preserve"> </v>
          </cell>
          <cell r="D410" t="str">
            <v xml:space="preserve"> </v>
          </cell>
          <cell r="J410">
            <v>0</v>
          </cell>
          <cell r="N410">
            <v>4.2472760000000003</v>
          </cell>
        </row>
        <row r="411">
          <cell r="A411">
            <v>40908</v>
          </cell>
          <cell r="B411">
            <v>0</v>
          </cell>
          <cell r="C411">
            <v>1</v>
          </cell>
          <cell r="D411">
            <v>368.334</v>
          </cell>
          <cell r="E411">
            <v>0</v>
          </cell>
          <cell r="F411">
            <v>1</v>
          </cell>
          <cell r="G411">
            <v>363.80102519999997</v>
          </cell>
          <cell r="H411">
            <v>0</v>
          </cell>
          <cell r="I411">
            <v>1</v>
          </cell>
          <cell r="J411">
            <v>2701.29</v>
          </cell>
          <cell r="K411">
            <v>1.7837000000000001</v>
          </cell>
          <cell r="L411">
            <v>0</v>
          </cell>
          <cell r="M411">
            <v>1</v>
          </cell>
          <cell r="N411">
            <v>4.2472760000000003</v>
          </cell>
          <cell r="O411">
            <v>1</v>
          </cell>
          <cell r="P411">
            <v>3.2006228662166833</v>
          </cell>
          <cell r="Q411">
            <v>11126.06481089</v>
          </cell>
          <cell r="R411">
            <v>368.334</v>
          </cell>
          <cell r="S411">
            <v>0</v>
          </cell>
          <cell r="T411">
            <v>1</v>
          </cell>
        </row>
        <row r="412">
          <cell r="A412">
            <v>40918</v>
          </cell>
          <cell r="C412" t="str">
            <v xml:space="preserve"> </v>
          </cell>
          <cell r="D412" t="str">
            <v xml:space="preserve"> </v>
          </cell>
          <cell r="J412">
            <v>0</v>
          </cell>
          <cell r="N412">
            <v>4.2472760000000003</v>
          </cell>
        </row>
        <row r="413">
          <cell r="A413">
            <v>40939</v>
          </cell>
          <cell r="B413">
            <v>0</v>
          </cell>
          <cell r="C413">
            <v>1</v>
          </cell>
          <cell r="D413">
            <v>368.334</v>
          </cell>
          <cell r="E413">
            <v>0</v>
          </cell>
          <cell r="F413">
            <v>1</v>
          </cell>
          <cell r="G413">
            <v>363.80102519999997</v>
          </cell>
          <cell r="H413">
            <v>0</v>
          </cell>
          <cell r="I413">
            <v>1</v>
          </cell>
          <cell r="J413">
            <v>2701.29</v>
          </cell>
          <cell r="K413">
            <v>1.7837000000000001</v>
          </cell>
          <cell r="L413">
            <v>0</v>
          </cell>
          <cell r="M413">
            <v>1</v>
          </cell>
          <cell r="N413">
            <v>4.2472760000000003</v>
          </cell>
          <cell r="O413">
            <v>1</v>
          </cell>
          <cell r="P413">
            <v>3.2006228662166833</v>
          </cell>
          <cell r="Q413">
            <v>11126.06481089</v>
          </cell>
          <cell r="R413">
            <v>368.334</v>
          </cell>
        </row>
        <row r="414">
          <cell r="A414">
            <v>40949</v>
          </cell>
          <cell r="C414" t="str">
            <v xml:space="preserve"> </v>
          </cell>
          <cell r="D414" t="str">
            <v xml:space="preserve"> </v>
          </cell>
          <cell r="J414">
            <v>0</v>
          </cell>
          <cell r="N414">
            <v>4.2472760000000003</v>
          </cell>
        </row>
        <row r="415">
          <cell r="A415">
            <v>40968</v>
          </cell>
          <cell r="B415">
            <v>0</v>
          </cell>
          <cell r="C415">
            <v>1</v>
          </cell>
          <cell r="D415">
            <v>368.334</v>
          </cell>
          <cell r="E415">
            <v>0</v>
          </cell>
          <cell r="F415">
            <v>1</v>
          </cell>
          <cell r="G415">
            <v>363.80102519999997</v>
          </cell>
          <cell r="H415">
            <v>0</v>
          </cell>
          <cell r="I415">
            <v>1</v>
          </cell>
          <cell r="J415">
            <v>2701.29</v>
          </cell>
          <cell r="K415">
            <v>1.7837000000000001</v>
          </cell>
          <cell r="L415">
            <v>0</v>
          </cell>
          <cell r="M415">
            <v>1</v>
          </cell>
          <cell r="N415">
            <v>4.2472760000000003</v>
          </cell>
          <cell r="O415">
            <v>1</v>
          </cell>
          <cell r="P415">
            <v>3.2006228662166833</v>
          </cell>
          <cell r="Q415">
            <v>11126.06481089</v>
          </cell>
          <cell r="R415">
            <v>368.334</v>
          </cell>
        </row>
        <row r="416">
          <cell r="A416">
            <v>40978</v>
          </cell>
          <cell r="C416" t="str">
            <v xml:space="preserve"> </v>
          </cell>
          <cell r="D416" t="str">
            <v xml:space="preserve"> </v>
          </cell>
          <cell r="J416">
            <v>0</v>
          </cell>
          <cell r="N416">
            <v>4.2472760000000003</v>
          </cell>
        </row>
        <row r="417">
          <cell r="A417">
            <v>40999</v>
          </cell>
          <cell r="B417">
            <v>0</v>
          </cell>
          <cell r="C417">
            <v>1</v>
          </cell>
          <cell r="D417">
            <v>368.334</v>
          </cell>
          <cell r="E417">
            <v>0</v>
          </cell>
          <cell r="F417">
            <v>1</v>
          </cell>
          <cell r="G417">
            <v>363.80102519999997</v>
          </cell>
          <cell r="H417">
            <v>0</v>
          </cell>
          <cell r="I417">
            <v>1</v>
          </cell>
          <cell r="J417">
            <v>2701.29</v>
          </cell>
          <cell r="K417">
            <v>1.7837000000000001</v>
          </cell>
          <cell r="L417">
            <v>0</v>
          </cell>
          <cell r="M417">
            <v>1</v>
          </cell>
          <cell r="N417">
            <v>4.2472760000000003</v>
          </cell>
          <cell r="O417">
            <v>1</v>
          </cell>
          <cell r="P417">
            <v>3.2006228662166833</v>
          </cell>
          <cell r="Q417">
            <v>11126.06481089</v>
          </cell>
          <cell r="R417">
            <v>368.334</v>
          </cell>
        </row>
        <row r="418">
          <cell r="A418">
            <v>41009</v>
          </cell>
          <cell r="C418" t="str">
            <v xml:space="preserve"> </v>
          </cell>
          <cell r="D418" t="str">
            <v xml:space="preserve"> </v>
          </cell>
          <cell r="J418">
            <v>0</v>
          </cell>
          <cell r="N418">
            <v>4.2472760000000003</v>
          </cell>
        </row>
        <row r="419">
          <cell r="A419">
            <v>41029</v>
          </cell>
          <cell r="B419">
            <v>0</v>
          </cell>
          <cell r="C419">
            <v>1</v>
          </cell>
          <cell r="D419">
            <v>368.334</v>
          </cell>
          <cell r="E419">
            <v>0</v>
          </cell>
          <cell r="F419">
            <v>1</v>
          </cell>
          <cell r="G419">
            <v>363.80102519999997</v>
          </cell>
          <cell r="H419">
            <v>0</v>
          </cell>
          <cell r="I419">
            <v>1</v>
          </cell>
          <cell r="J419">
            <v>2701.29</v>
          </cell>
          <cell r="K419">
            <v>1.7837000000000001</v>
          </cell>
          <cell r="L419">
            <v>0</v>
          </cell>
          <cell r="M419">
            <v>1</v>
          </cell>
          <cell r="N419">
            <v>4.2472760000000003</v>
          </cell>
          <cell r="O419">
            <v>1</v>
          </cell>
          <cell r="P419">
            <v>3.2006228662166833</v>
          </cell>
          <cell r="Q419">
            <v>11126.06481089</v>
          </cell>
          <cell r="R419">
            <v>368.334</v>
          </cell>
        </row>
        <row r="420">
          <cell r="A420">
            <v>41039</v>
          </cell>
          <cell r="C420" t="str">
            <v xml:space="preserve"> </v>
          </cell>
          <cell r="D420" t="str">
            <v xml:space="preserve"> </v>
          </cell>
          <cell r="J420">
            <v>0</v>
          </cell>
          <cell r="N420">
            <v>4.2472760000000003</v>
          </cell>
        </row>
        <row r="421">
          <cell r="A421">
            <v>41060</v>
          </cell>
          <cell r="B421">
            <v>0</v>
          </cell>
          <cell r="C421">
            <v>1</v>
          </cell>
          <cell r="D421">
            <v>368.334</v>
          </cell>
          <cell r="E421">
            <v>0</v>
          </cell>
          <cell r="F421">
            <v>1</v>
          </cell>
          <cell r="G421">
            <v>363.80102519999997</v>
          </cell>
          <cell r="H421">
            <v>0</v>
          </cell>
          <cell r="I421">
            <v>1</v>
          </cell>
          <cell r="J421">
            <v>2701.29</v>
          </cell>
          <cell r="K421">
            <v>1.7837000000000001</v>
          </cell>
          <cell r="L421">
            <v>0</v>
          </cell>
          <cell r="M421">
            <v>1</v>
          </cell>
          <cell r="N421">
            <v>4.2472760000000003</v>
          </cell>
          <cell r="O421">
            <v>1</v>
          </cell>
          <cell r="P421">
            <v>3.2006228662166833</v>
          </cell>
          <cell r="Q421">
            <v>11126.06481089</v>
          </cell>
          <cell r="R421">
            <v>368.334</v>
          </cell>
        </row>
        <row r="422">
          <cell r="A422">
            <v>41070</v>
          </cell>
          <cell r="C422" t="str">
            <v xml:space="preserve"> </v>
          </cell>
          <cell r="D422" t="str">
            <v xml:space="preserve"> </v>
          </cell>
          <cell r="J422">
            <v>0</v>
          </cell>
          <cell r="N422">
            <v>4.2472760000000003</v>
          </cell>
        </row>
        <row r="423">
          <cell r="A423">
            <v>41090</v>
          </cell>
          <cell r="B423">
            <v>0</v>
          </cell>
          <cell r="C423">
            <v>1</v>
          </cell>
          <cell r="D423">
            <v>368.334</v>
          </cell>
          <cell r="E423">
            <v>0</v>
          </cell>
          <cell r="F423">
            <v>1</v>
          </cell>
          <cell r="G423">
            <v>363.80102519999997</v>
          </cell>
          <cell r="H423">
            <v>0</v>
          </cell>
          <cell r="I423">
            <v>1</v>
          </cell>
          <cell r="J423">
            <v>2701.29</v>
          </cell>
          <cell r="K423">
            <v>1.7837000000000001</v>
          </cell>
          <cell r="L423">
            <v>0</v>
          </cell>
          <cell r="M423">
            <v>1</v>
          </cell>
          <cell r="N423">
            <v>4.2472760000000003</v>
          </cell>
          <cell r="O423">
            <v>1</v>
          </cell>
          <cell r="P423">
            <v>3.2006228662166833</v>
          </cell>
          <cell r="Q423">
            <v>11126.06481089</v>
          </cell>
          <cell r="R423">
            <v>368.334</v>
          </cell>
        </row>
        <row r="424">
          <cell r="A424">
            <v>41100</v>
          </cell>
          <cell r="C424" t="str">
            <v xml:space="preserve"> </v>
          </cell>
          <cell r="D424" t="str">
            <v xml:space="preserve"> </v>
          </cell>
          <cell r="J424">
            <v>0</v>
          </cell>
          <cell r="N424">
            <v>4.2472760000000003</v>
          </cell>
        </row>
        <row r="425">
          <cell r="A425">
            <v>41121</v>
          </cell>
          <cell r="B425">
            <v>0</v>
          </cell>
          <cell r="C425">
            <v>1</v>
          </cell>
          <cell r="D425">
            <v>368.334</v>
          </cell>
          <cell r="E425">
            <v>0</v>
          </cell>
          <cell r="F425">
            <v>1</v>
          </cell>
          <cell r="G425">
            <v>363.80102519999997</v>
          </cell>
          <cell r="H425">
            <v>0</v>
          </cell>
          <cell r="I425">
            <v>1</v>
          </cell>
          <cell r="J425">
            <v>2701.29</v>
          </cell>
          <cell r="K425">
            <v>1.7837000000000001</v>
          </cell>
          <cell r="L425">
            <v>0</v>
          </cell>
          <cell r="M425">
            <v>1</v>
          </cell>
          <cell r="N425">
            <v>4.2472760000000003</v>
          </cell>
          <cell r="O425">
            <v>1</v>
          </cell>
          <cell r="P425">
            <v>3.2006228662166833</v>
          </cell>
          <cell r="Q425">
            <v>11126.06481089</v>
          </cell>
          <cell r="R425">
            <v>368.334</v>
          </cell>
        </row>
        <row r="426">
          <cell r="A426">
            <v>41131</v>
          </cell>
          <cell r="C426" t="str">
            <v xml:space="preserve"> </v>
          </cell>
          <cell r="D426" t="str">
            <v xml:space="preserve"> </v>
          </cell>
          <cell r="J426">
            <v>0</v>
          </cell>
          <cell r="N426">
            <v>4.2472760000000003</v>
          </cell>
        </row>
        <row r="427">
          <cell r="A427">
            <v>41152</v>
          </cell>
          <cell r="B427">
            <v>0</v>
          </cell>
          <cell r="C427">
            <v>1</v>
          </cell>
          <cell r="D427">
            <v>368.334</v>
          </cell>
          <cell r="E427">
            <v>0</v>
          </cell>
          <cell r="F427">
            <v>1</v>
          </cell>
          <cell r="G427">
            <v>363.80102519999997</v>
          </cell>
          <cell r="H427">
            <v>0</v>
          </cell>
          <cell r="I427">
            <v>1</v>
          </cell>
          <cell r="J427">
            <v>2701.29</v>
          </cell>
          <cell r="K427">
            <v>1.7837000000000001</v>
          </cell>
          <cell r="L427">
            <v>0</v>
          </cell>
          <cell r="M427">
            <v>1</v>
          </cell>
          <cell r="N427">
            <v>4.2472760000000003</v>
          </cell>
          <cell r="O427">
            <v>1</v>
          </cell>
          <cell r="P427">
            <v>3.2006228662166833</v>
          </cell>
          <cell r="Q427">
            <v>11126.06481089</v>
          </cell>
          <cell r="R427">
            <v>368.334</v>
          </cell>
        </row>
        <row r="428">
          <cell r="A428">
            <v>41162</v>
          </cell>
          <cell r="C428" t="str">
            <v xml:space="preserve"> </v>
          </cell>
          <cell r="D428" t="str">
            <v xml:space="preserve"> </v>
          </cell>
          <cell r="J428">
            <v>0</v>
          </cell>
          <cell r="N428">
            <v>4.2472760000000003</v>
          </cell>
        </row>
        <row r="429">
          <cell r="A429">
            <v>41182</v>
          </cell>
          <cell r="B429">
            <v>0</v>
          </cell>
          <cell r="C429">
            <v>1</v>
          </cell>
          <cell r="D429">
            <v>368.334</v>
          </cell>
          <cell r="E429">
            <v>0</v>
          </cell>
          <cell r="F429">
            <v>1</v>
          </cell>
          <cell r="G429">
            <v>363.80102519999997</v>
          </cell>
          <cell r="H429">
            <v>0</v>
          </cell>
          <cell r="I429">
            <v>1</v>
          </cell>
          <cell r="J429">
            <v>2701.29</v>
          </cell>
          <cell r="K429">
            <v>1.7837000000000001</v>
          </cell>
          <cell r="L429">
            <v>0</v>
          </cell>
          <cell r="M429">
            <v>1</v>
          </cell>
          <cell r="N429">
            <v>4.2472760000000003</v>
          </cell>
          <cell r="O429">
            <v>1</v>
          </cell>
          <cell r="P429">
            <v>3.2006228662166833</v>
          </cell>
          <cell r="Q429">
            <v>11126.06481089</v>
          </cell>
          <cell r="R429">
            <v>368.334</v>
          </cell>
        </row>
        <row r="430">
          <cell r="A430">
            <v>41192</v>
          </cell>
          <cell r="C430" t="str">
            <v xml:space="preserve"> </v>
          </cell>
          <cell r="D430" t="str">
            <v xml:space="preserve"> </v>
          </cell>
          <cell r="J430">
            <v>0</v>
          </cell>
          <cell r="N430">
            <v>4.2472760000000003</v>
          </cell>
        </row>
        <row r="431">
          <cell r="A431">
            <v>41213</v>
          </cell>
          <cell r="B431">
            <v>0</v>
          </cell>
          <cell r="C431">
            <v>1</v>
          </cell>
          <cell r="D431">
            <v>368.334</v>
          </cell>
          <cell r="E431">
            <v>0</v>
          </cell>
          <cell r="F431">
            <v>1</v>
          </cell>
          <cell r="G431">
            <v>363.80102519999997</v>
          </cell>
          <cell r="H431">
            <v>0</v>
          </cell>
          <cell r="I431">
            <v>1</v>
          </cell>
          <cell r="J431">
            <v>2701.29</v>
          </cell>
          <cell r="K431">
            <v>1.7837000000000001</v>
          </cell>
          <cell r="L431">
            <v>0</v>
          </cell>
          <cell r="M431">
            <v>1</v>
          </cell>
          <cell r="N431">
            <v>4.2472760000000003</v>
          </cell>
          <cell r="O431">
            <v>1</v>
          </cell>
          <cell r="P431">
            <v>3.2006228662166833</v>
          </cell>
          <cell r="Q431">
            <v>11126.06481089</v>
          </cell>
          <cell r="R431">
            <v>368.334</v>
          </cell>
        </row>
        <row r="432">
          <cell r="A432">
            <v>41223</v>
          </cell>
          <cell r="C432" t="str">
            <v xml:space="preserve"> </v>
          </cell>
          <cell r="D432" t="str">
            <v xml:space="preserve"> </v>
          </cell>
          <cell r="J432">
            <v>0</v>
          </cell>
          <cell r="N432">
            <v>4.2472760000000003</v>
          </cell>
        </row>
        <row r="433">
          <cell r="A433">
            <v>41243</v>
          </cell>
          <cell r="B433">
            <v>0</v>
          </cell>
          <cell r="C433">
            <v>1</v>
          </cell>
          <cell r="D433">
            <v>368.334</v>
          </cell>
          <cell r="E433">
            <v>0</v>
          </cell>
          <cell r="F433">
            <v>1</v>
          </cell>
          <cell r="G433">
            <v>363.80102519999997</v>
          </cell>
          <cell r="H433">
            <v>0</v>
          </cell>
          <cell r="I433">
            <v>1</v>
          </cell>
          <cell r="J433">
            <v>2701.29</v>
          </cell>
          <cell r="K433">
            <v>1.7837000000000001</v>
          </cell>
          <cell r="L433">
            <v>0</v>
          </cell>
          <cell r="M433">
            <v>1</v>
          </cell>
          <cell r="N433">
            <v>4.2472760000000003</v>
          </cell>
          <cell r="O433">
            <v>1</v>
          </cell>
          <cell r="P433">
            <v>3.2006228662166833</v>
          </cell>
          <cell r="Q433">
            <v>11126.06481089</v>
          </cell>
          <cell r="R433">
            <v>368.334</v>
          </cell>
        </row>
        <row r="434">
          <cell r="A434">
            <v>41253</v>
          </cell>
          <cell r="C434" t="str">
            <v xml:space="preserve"> </v>
          </cell>
          <cell r="D434" t="str">
            <v xml:space="preserve"> </v>
          </cell>
          <cell r="J434">
            <v>0</v>
          </cell>
          <cell r="N434">
            <v>4.2472760000000003</v>
          </cell>
        </row>
        <row r="435">
          <cell r="A435">
            <v>41274</v>
          </cell>
          <cell r="B435">
            <v>0</v>
          </cell>
          <cell r="C435">
            <v>1</v>
          </cell>
          <cell r="D435">
            <v>368.334</v>
          </cell>
          <cell r="E435">
            <v>0</v>
          </cell>
          <cell r="F435">
            <v>1</v>
          </cell>
          <cell r="G435">
            <v>363.80102519999997</v>
          </cell>
          <cell r="H435">
            <v>0</v>
          </cell>
          <cell r="I435">
            <v>1</v>
          </cell>
          <cell r="J435">
            <v>2701.29</v>
          </cell>
          <cell r="K435">
            <v>1.7837000000000001</v>
          </cell>
          <cell r="L435">
            <v>0</v>
          </cell>
          <cell r="M435">
            <v>1</v>
          </cell>
          <cell r="N435">
            <v>4.2472760000000003</v>
          </cell>
          <cell r="O435">
            <v>1</v>
          </cell>
          <cell r="P435">
            <v>3.2006228662166833</v>
          </cell>
          <cell r="Q435">
            <v>11126.06481089</v>
          </cell>
          <cell r="R435">
            <v>368.334</v>
          </cell>
          <cell r="S435">
            <v>0</v>
          </cell>
          <cell r="T435">
            <v>1</v>
          </cell>
        </row>
        <row r="436">
          <cell r="A436">
            <v>41284</v>
          </cell>
          <cell r="C436" t="str">
            <v xml:space="preserve"> </v>
          </cell>
          <cell r="D436" t="str">
            <v xml:space="preserve"> </v>
          </cell>
          <cell r="J436">
            <v>0</v>
          </cell>
          <cell r="N436">
            <v>4.2472760000000003</v>
          </cell>
        </row>
        <row r="437">
          <cell r="A437">
            <v>41305</v>
          </cell>
          <cell r="B437">
            <v>0</v>
          </cell>
          <cell r="C437">
            <v>1</v>
          </cell>
          <cell r="D437">
            <v>368.334</v>
          </cell>
          <cell r="E437">
            <v>0</v>
          </cell>
          <cell r="F437">
            <v>1</v>
          </cell>
          <cell r="G437">
            <v>363.80102519999997</v>
          </cell>
          <cell r="H437">
            <v>0</v>
          </cell>
          <cell r="I437">
            <v>1</v>
          </cell>
          <cell r="J437">
            <v>2701.29</v>
          </cell>
          <cell r="K437">
            <v>1.7837000000000001</v>
          </cell>
          <cell r="L437">
            <v>0</v>
          </cell>
          <cell r="M437">
            <v>1</v>
          </cell>
          <cell r="N437">
            <v>4.2472760000000003</v>
          </cell>
          <cell r="O437">
            <v>1</v>
          </cell>
          <cell r="P437">
            <v>3.2006228662166833</v>
          </cell>
          <cell r="Q437">
            <v>11126.06481089</v>
          </cell>
          <cell r="R437">
            <v>368.334</v>
          </cell>
        </row>
        <row r="438">
          <cell r="A438">
            <v>41315</v>
          </cell>
          <cell r="C438" t="str">
            <v xml:space="preserve"> </v>
          </cell>
          <cell r="D438" t="str">
            <v xml:space="preserve"> </v>
          </cell>
          <cell r="J438">
            <v>0</v>
          </cell>
          <cell r="N438">
            <v>4.2472760000000003</v>
          </cell>
        </row>
        <row r="439">
          <cell r="A439">
            <v>41333</v>
          </cell>
          <cell r="B439">
            <v>0</v>
          </cell>
          <cell r="C439">
            <v>1</v>
          </cell>
          <cell r="D439">
            <v>368.334</v>
          </cell>
          <cell r="E439">
            <v>0</v>
          </cell>
          <cell r="F439">
            <v>1</v>
          </cell>
          <cell r="G439">
            <v>363.80102519999997</v>
          </cell>
          <cell r="H439">
            <v>0</v>
          </cell>
          <cell r="I439">
            <v>1</v>
          </cell>
          <cell r="J439">
            <v>2701.29</v>
          </cell>
          <cell r="K439">
            <v>1.7837000000000001</v>
          </cell>
          <cell r="L439">
            <v>0</v>
          </cell>
          <cell r="M439">
            <v>1</v>
          </cell>
          <cell r="N439">
            <v>4.2472760000000003</v>
          </cell>
          <cell r="O439">
            <v>1</v>
          </cell>
          <cell r="P439">
            <v>3.2006228662166833</v>
          </cell>
          <cell r="Q439">
            <v>11126.06481089</v>
          </cell>
          <cell r="R439">
            <v>368.334</v>
          </cell>
        </row>
        <row r="440">
          <cell r="A440">
            <v>41343</v>
          </cell>
          <cell r="C440" t="str">
            <v xml:space="preserve"> </v>
          </cell>
          <cell r="D440" t="str">
            <v xml:space="preserve"> </v>
          </cell>
          <cell r="J440">
            <v>0</v>
          </cell>
          <cell r="N440">
            <v>4.2472760000000003</v>
          </cell>
        </row>
        <row r="441">
          <cell r="A441">
            <v>41364</v>
          </cell>
          <cell r="B441">
            <v>0</v>
          </cell>
          <cell r="C441">
            <v>1</v>
          </cell>
          <cell r="D441">
            <v>368.334</v>
          </cell>
          <cell r="E441">
            <v>0</v>
          </cell>
          <cell r="F441">
            <v>1</v>
          </cell>
          <cell r="G441">
            <v>363.80102519999997</v>
          </cell>
          <cell r="H441">
            <v>0</v>
          </cell>
          <cell r="I441">
            <v>1</v>
          </cell>
          <cell r="J441">
            <v>2701.29</v>
          </cell>
          <cell r="K441">
            <v>1.7837000000000001</v>
          </cell>
          <cell r="L441">
            <v>0</v>
          </cell>
          <cell r="M441">
            <v>1</v>
          </cell>
          <cell r="N441">
            <v>4.2472760000000003</v>
          </cell>
          <cell r="O441">
            <v>1</v>
          </cell>
          <cell r="P441">
            <v>3.2006228662166833</v>
          </cell>
          <cell r="Q441">
            <v>11126.06481089</v>
          </cell>
          <cell r="R441">
            <v>368.334</v>
          </cell>
        </row>
        <row r="442">
          <cell r="A442">
            <v>41374</v>
          </cell>
          <cell r="C442" t="str">
            <v xml:space="preserve"> </v>
          </cell>
          <cell r="D442" t="str">
            <v xml:space="preserve"> </v>
          </cell>
          <cell r="J442">
            <v>0</v>
          </cell>
          <cell r="N442">
            <v>4.2472760000000003</v>
          </cell>
        </row>
        <row r="443">
          <cell r="A443">
            <v>41394</v>
          </cell>
          <cell r="B443">
            <v>0</v>
          </cell>
          <cell r="C443">
            <v>1</v>
          </cell>
          <cell r="D443">
            <v>368.334</v>
          </cell>
          <cell r="E443">
            <v>0</v>
          </cell>
          <cell r="F443">
            <v>1</v>
          </cell>
          <cell r="G443">
            <v>363.80102519999997</v>
          </cell>
          <cell r="H443">
            <v>0</v>
          </cell>
          <cell r="I443">
            <v>1</v>
          </cell>
          <cell r="J443">
            <v>2701.29</v>
          </cell>
          <cell r="K443">
            <v>1.7837000000000001</v>
          </cell>
          <cell r="L443">
            <v>0</v>
          </cell>
          <cell r="M443">
            <v>1</v>
          </cell>
          <cell r="N443">
            <v>4.2472760000000003</v>
          </cell>
          <cell r="O443">
            <v>1</v>
          </cell>
          <cell r="P443">
            <v>3.2006228662166833</v>
          </cell>
          <cell r="Q443">
            <v>11126.06481089</v>
          </cell>
          <cell r="R443">
            <v>368.334</v>
          </cell>
        </row>
        <row r="444">
          <cell r="A444">
            <v>41404</v>
          </cell>
          <cell r="C444" t="str">
            <v xml:space="preserve"> </v>
          </cell>
          <cell r="D444" t="str">
            <v xml:space="preserve"> </v>
          </cell>
          <cell r="J444">
            <v>0</v>
          </cell>
          <cell r="N444">
            <v>4.2472760000000003</v>
          </cell>
        </row>
        <row r="445">
          <cell r="A445">
            <v>41425</v>
          </cell>
          <cell r="B445">
            <v>0</v>
          </cell>
          <cell r="C445">
            <v>1</v>
          </cell>
          <cell r="D445">
            <v>368.334</v>
          </cell>
          <cell r="E445">
            <v>0</v>
          </cell>
          <cell r="F445">
            <v>1</v>
          </cell>
          <cell r="G445">
            <v>363.80102519999997</v>
          </cell>
          <cell r="H445">
            <v>0</v>
          </cell>
          <cell r="I445">
            <v>1</v>
          </cell>
          <cell r="J445">
            <v>2701.29</v>
          </cell>
          <cell r="K445">
            <v>1.7837000000000001</v>
          </cell>
          <cell r="L445">
            <v>0</v>
          </cell>
          <cell r="M445">
            <v>1</v>
          </cell>
          <cell r="N445">
            <v>4.2472760000000003</v>
          </cell>
          <cell r="O445">
            <v>1</v>
          </cell>
          <cell r="P445">
            <v>3.2006228662166833</v>
          </cell>
          <cell r="Q445">
            <v>11126.06481089</v>
          </cell>
          <cell r="R445">
            <v>368.334</v>
          </cell>
        </row>
        <row r="446">
          <cell r="A446">
            <v>41435</v>
          </cell>
          <cell r="C446" t="str">
            <v xml:space="preserve"> </v>
          </cell>
          <cell r="D446" t="str">
            <v xml:space="preserve"> </v>
          </cell>
          <cell r="J446">
            <v>0</v>
          </cell>
          <cell r="N446">
            <v>4.2472760000000003</v>
          </cell>
        </row>
        <row r="447">
          <cell r="A447">
            <v>41455</v>
          </cell>
          <cell r="B447">
            <v>0</v>
          </cell>
          <cell r="C447">
            <v>1</v>
          </cell>
          <cell r="D447">
            <v>368.334</v>
          </cell>
          <cell r="E447">
            <v>0</v>
          </cell>
          <cell r="F447">
            <v>1</v>
          </cell>
          <cell r="G447">
            <v>363.80102519999997</v>
          </cell>
          <cell r="H447">
            <v>0</v>
          </cell>
          <cell r="I447">
            <v>1</v>
          </cell>
          <cell r="J447">
            <v>2701.29</v>
          </cell>
          <cell r="K447">
            <v>1.7837000000000001</v>
          </cell>
          <cell r="L447">
            <v>0</v>
          </cell>
          <cell r="M447">
            <v>1</v>
          </cell>
          <cell r="N447">
            <v>4.2472760000000003</v>
          </cell>
          <cell r="O447">
            <v>1</v>
          </cell>
          <cell r="P447">
            <v>3.2006228662166833</v>
          </cell>
          <cell r="Q447">
            <v>11126.06481089</v>
          </cell>
          <cell r="R447">
            <v>368.334</v>
          </cell>
        </row>
        <row r="448">
          <cell r="A448">
            <v>41465</v>
          </cell>
          <cell r="C448" t="str">
            <v xml:space="preserve"> </v>
          </cell>
          <cell r="D448" t="str">
            <v xml:space="preserve"> </v>
          </cell>
          <cell r="J448">
            <v>0</v>
          </cell>
          <cell r="N448">
            <v>4.2472760000000003</v>
          </cell>
        </row>
        <row r="449">
          <cell r="A449">
            <v>41486</v>
          </cell>
          <cell r="B449">
            <v>0</v>
          </cell>
          <cell r="C449">
            <v>1</v>
          </cell>
          <cell r="D449">
            <v>368.334</v>
          </cell>
          <cell r="E449">
            <v>0</v>
          </cell>
          <cell r="F449">
            <v>1</v>
          </cell>
          <cell r="G449">
            <v>363.80102519999997</v>
          </cell>
          <cell r="H449">
            <v>0</v>
          </cell>
          <cell r="I449">
            <v>1</v>
          </cell>
          <cell r="J449">
            <v>2701.29</v>
          </cell>
          <cell r="K449">
            <v>1.7837000000000001</v>
          </cell>
          <cell r="L449">
            <v>0</v>
          </cell>
          <cell r="M449">
            <v>1</v>
          </cell>
          <cell r="N449">
            <v>4.2472760000000003</v>
          </cell>
          <cell r="O449">
            <v>1</v>
          </cell>
          <cell r="P449">
            <v>3.2006228662166833</v>
          </cell>
          <cell r="Q449">
            <v>11126.06481089</v>
          </cell>
          <cell r="R449">
            <v>368.334</v>
          </cell>
        </row>
        <row r="450">
          <cell r="A450">
            <v>41496</v>
          </cell>
          <cell r="C450" t="str">
            <v xml:space="preserve"> </v>
          </cell>
          <cell r="D450" t="str">
            <v xml:space="preserve"> </v>
          </cell>
          <cell r="J450">
            <v>0</v>
          </cell>
          <cell r="N450">
            <v>4.2472760000000003</v>
          </cell>
        </row>
        <row r="451">
          <cell r="A451">
            <v>41517</v>
          </cell>
          <cell r="B451">
            <v>0</v>
          </cell>
          <cell r="C451">
            <v>1</v>
          </cell>
          <cell r="D451">
            <v>368.334</v>
          </cell>
          <cell r="E451">
            <v>0</v>
          </cell>
          <cell r="F451">
            <v>1</v>
          </cell>
          <cell r="G451">
            <v>363.80102519999997</v>
          </cell>
          <cell r="H451">
            <v>0</v>
          </cell>
          <cell r="I451">
            <v>1</v>
          </cell>
          <cell r="J451">
            <v>2701.29</v>
          </cell>
          <cell r="K451">
            <v>1.7837000000000001</v>
          </cell>
          <cell r="L451">
            <v>0</v>
          </cell>
          <cell r="M451">
            <v>1</v>
          </cell>
          <cell r="N451">
            <v>4.2472760000000003</v>
          </cell>
          <cell r="O451">
            <v>1</v>
          </cell>
          <cell r="P451">
            <v>3.2006228662166833</v>
          </cell>
          <cell r="Q451">
            <v>11126.06481089</v>
          </cell>
          <cell r="R451">
            <v>368.334</v>
          </cell>
        </row>
        <row r="452">
          <cell r="A452">
            <v>41527</v>
          </cell>
          <cell r="C452" t="str">
            <v xml:space="preserve"> </v>
          </cell>
          <cell r="D452" t="str">
            <v xml:space="preserve"> </v>
          </cell>
          <cell r="J452">
            <v>0</v>
          </cell>
          <cell r="N452">
            <v>4.2472760000000003</v>
          </cell>
        </row>
        <row r="453">
          <cell r="A453">
            <v>41547</v>
          </cell>
          <cell r="B453">
            <v>0</v>
          </cell>
          <cell r="C453">
            <v>1</v>
          </cell>
          <cell r="D453">
            <v>368.334</v>
          </cell>
          <cell r="E453">
            <v>0</v>
          </cell>
          <cell r="F453">
            <v>1</v>
          </cell>
          <cell r="G453">
            <v>363.80102519999997</v>
          </cell>
          <cell r="H453">
            <v>0</v>
          </cell>
          <cell r="I453">
            <v>1</v>
          </cell>
          <cell r="J453">
            <v>2701.29</v>
          </cell>
          <cell r="K453">
            <v>1.7837000000000001</v>
          </cell>
          <cell r="L453">
            <v>0</v>
          </cell>
          <cell r="M453">
            <v>1</v>
          </cell>
          <cell r="N453">
            <v>4.2472760000000003</v>
          </cell>
          <cell r="O453">
            <v>1</v>
          </cell>
          <cell r="P453">
            <v>3.2006228662166833</v>
          </cell>
          <cell r="Q453">
            <v>11126.06481089</v>
          </cell>
          <cell r="R453">
            <v>368.334</v>
          </cell>
        </row>
        <row r="454">
          <cell r="A454">
            <v>41557</v>
          </cell>
          <cell r="C454" t="str">
            <v xml:space="preserve"> </v>
          </cell>
          <cell r="D454" t="str">
            <v xml:space="preserve"> </v>
          </cell>
          <cell r="J454">
            <v>0</v>
          </cell>
          <cell r="N454">
            <v>4.2472760000000003</v>
          </cell>
        </row>
        <row r="455">
          <cell r="A455">
            <v>41578</v>
          </cell>
          <cell r="B455">
            <v>0</v>
          </cell>
          <cell r="C455">
            <v>1</v>
          </cell>
          <cell r="D455">
            <v>368.334</v>
          </cell>
          <cell r="E455">
            <v>0</v>
          </cell>
          <cell r="F455">
            <v>1</v>
          </cell>
          <cell r="G455">
            <v>363.80102519999997</v>
          </cell>
          <cell r="H455">
            <v>0</v>
          </cell>
          <cell r="I455">
            <v>1</v>
          </cell>
          <cell r="J455">
            <v>2701.29</v>
          </cell>
          <cell r="K455">
            <v>1.7837000000000001</v>
          </cell>
          <cell r="L455">
            <v>0</v>
          </cell>
          <cell r="M455">
            <v>1</v>
          </cell>
          <cell r="N455">
            <v>4.2472760000000003</v>
          </cell>
          <cell r="O455">
            <v>1</v>
          </cell>
          <cell r="P455">
            <v>3.2006228662166833</v>
          </cell>
          <cell r="Q455">
            <v>11126.06481089</v>
          </cell>
          <cell r="R455">
            <v>368.334</v>
          </cell>
        </row>
        <row r="456">
          <cell r="A456">
            <v>41588</v>
          </cell>
          <cell r="C456" t="str">
            <v xml:space="preserve"> </v>
          </cell>
          <cell r="D456" t="str">
            <v xml:space="preserve"> </v>
          </cell>
          <cell r="J456">
            <v>0</v>
          </cell>
          <cell r="N456">
            <v>4.2472760000000003</v>
          </cell>
        </row>
        <row r="457">
          <cell r="A457">
            <v>41608</v>
          </cell>
          <cell r="B457">
            <v>0</v>
          </cell>
          <cell r="C457">
            <v>1</v>
          </cell>
          <cell r="D457">
            <v>368.334</v>
          </cell>
          <cell r="E457">
            <v>0</v>
          </cell>
          <cell r="F457">
            <v>1</v>
          </cell>
          <cell r="G457">
            <v>363.80102519999997</v>
          </cell>
          <cell r="H457">
            <v>0</v>
          </cell>
          <cell r="I457">
            <v>1</v>
          </cell>
          <cell r="J457">
            <v>2701.29</v>
          </cell>
          <cell r="K457">
            <v>1.7837000000000001</v>
          </cell>
          <cell r="L457">
            <v>0</v>
          </cell>
          <cell r="M457">
            <v>1</v>
          </cell>
          <cell r="N457">
            <v>4.2472760000000003</v>
          </cell>
          <cell r="O457">
            <v>1</v>
          </cell>
          <cell r="P457">
            <v>3.2006228662166833</v>
          </cell>
          <cell r="Q457">
            <v>11126.06481089</v>
          </cell>
          <cell r="R457">
            <v>368.334</v>
          </cell>
        </row>
        <row r="458">
          <cell r="A458">
            <v>41618</v>
          </cell>
          <cell r="C458" t="str">
            <v xml:space="preserve"> </v>
          </cell>
          <cell r="D458" t="str">
            <v xml:space="preserve"> </v>
          </cell>
          <cell r="J458">
            <v>0</v>
          </cell>
          <cell r="N458">
            <v>4.2472760000000003</v>
          </cell>
        </row>
        <row r="459">
          <cell r="A459">
            <v>41639</v>
          </cell>
          <cell r="B459">
            <v>0</v>
          </cell>
          <cell r="C459">
            <v>1</v>
          </cell>
          <cell r="D459">
            <v>368.334</v>
          </cell>
          <cell r="E459">
            <v>0</v>
          </cell>
          <cell r="F459">
            <v>1</v>
          </cell>
          <cell r="G459">
            <v>363.80102519999997</v>
          </cell>
          <cell r="H459">
            <v>0</v>
          </cell>
          <cell r="I459">
            <v>1</v>
          </cell>
          <cell r="J459">
            <v>2701.29</v>
          </cell>
          <cell r="K459">
            <v>1.7837000000000001</v>
          </cell>
          <cell r="L459">
            <v>0</v>
          </cell>
          <cell r="M459">
            <v>1</v>
          </cell>
          <cell r="N459">
            <v>4.2472760000000003</v>
          </cell>
          <cell r="O459">
            <v>1</v>
          </cell>
          <cell r="P459">
            <v>3.2006228662166833</v>
          </cell>
          <cell r="Q459">
            <v>11126.06481089</v>
          </cell>
          <cell r="R459">
            <v>368.334</v>
          </cell>
          <cell r="S459">
            <v>0</v>
          </cell>
          <cell r="T459">
            <v>1</v>
          </cell>
        </row>
        <row r="460">
          <cell r="A460">
            <v>41649</v>
          </cell>
          <cell r="C460" t="str">
            <v xml:space="preserve"> </v>
          </cell>
          <cell r="D460" t="str">
            <v xml:space="preserve"> </v>
          </cell>
          <cell r="J460">
            <v>0</v>
          </cell>
          <cell r="N460">
            <v>4.2472760000000003</v>
          </cell>
        </row>
        <row r="461">
          <cell r="A461">
            <v>41670</v>
          </cell>
          <cell r="B461">
            <v>0</v>
          </cell>
          <cell r="C461">
            <v>1</v>
          </cell>
          <cell r="D461">
            <v>368.334</v>
          </cell>
          <cell r="E461">
            <v>0</v>
          </cell>
          <cell r="F461">
            <v>1</v>
          </cell>
          <cell r="G461">
            <v>363.80102519999997</v>
          </cell>
          <cell r="H461">
            <v>0</v>
          </cell>
          <cell r="I461">
            <v>1</v>
          </cell>
          <cell r="J461">
            <v>2701.29</v>
          </cell>
          <cell r="K461">
            <v>1.7837000000000001</v>
          </cell>
          <cell r="L461">
            <v>0</v>
          </cell>
          <cell r="M461">
            <v>1</v>
          </cell>
          <cell r="N461">
            <v>4.2472760000000003</v>
          </cell>
          <cell r="O461">
            <v>1</v>
          </cell>
          <cell r="P461">
            <v>3.2006228662166833</v>
          </cell>
          <cell r="Q461">
            <v>11126.06481089</v>
          </cell>
          <cell r="R461">
            <v>368.334</v>
          </cell>
        </row>
        <row r="462">
          <cell r="A462">
            <v>41680</v>
          </cell>
          <cell r="C462" t="str">
            <v xml:space="preserve"> </v>
          </cell>
          <cell r="D462" t="str">
            <v xml:space="preserve"> </v>
          </cell>
          <cell r="J462">
            <v>0</v>
          </cell>
          <cell r="N462">
            <v>4.2472760000000003</v>
          </cell>
        </row>
        <row r="463">
          <cell r="A463">
            <v>41698</v>
          </cell>
          <cell r="B463">
            <v>0</v>
          </cell>
          <cell r="C463">
            <v>1</v>
          </cell>
          <cell r="D463">
            <v>368.334</v>
          </cell>
          <cell r="E463">
            <v>0</v>
          </cell>
          <cell r="F463">
            <v>1</v>
          </cell>
          <cell r="G463">
            <v>363.80102519999997</v>
          </cell>
          <cell r="H463">
            <v>0</v>
          </cell>
          <cell r="I463">
            <v>1</v>
          </cell>
          <cell r="J463">
            <v>2701.29</v>
          </cell>
          <cell r="K463">
            <v>1.7837000000000001</v>
          </cell>
          <cell r="L463">
            <v>0</v>
          </cell>
          <cell r="M463">
            <v>1</v>
          </cell>
          <cell r="N463">
            <v>4.2472760000000003</v>
          </cell>
          <cell r="O463">
            <v>1</v>
          </cell>
          <cell r="P463">
            <v>3.2006228662166833</v>
          </cell>
          <cell r="Q463">
            <v>11126.06481089</v>
          </cell>
          <cell r="R463">
            <v>368.334</v>
          </cell>
        </row>
        <row r="464">
          <cell r="A464">
            <v>41708</v>
          </cell>
          <cell r="C464" t="str">
            <v xml:space="preserve"> </v>
          </cell>
          <cell r="D464" t="str">
            <v xml:space="preserve"> </v>
          </cell>
          <cell r="J464">
            <v>0</v>
          </cell>
          <cell r="N464">
            <v>4.2472760000000003</v>
          </cell>
        </row>
        <row r="465">
          <cell r="A465">
            <v>41729</v>
          </cell>
          <cell r="B465">
            <v>0</v>
          </cell>
          <cell r="C465">
            <v>1</v>
          </cell>
          <cell r="D465">
            <v>368.334</v>
          </cell>
          <cell r="E465">
            <v>0</v>
          </cell>
          <cell r="F465">
            <v>1</v>
          </cell>
          <cell r="G465">
            <v>363.80102519999997</v>
          </cell>
          <cell r="H465">
            <v>0</v>
          </cell>
          <cell r="I465">
            <v>1</v>
          </cell>
          <cell r="J465">
            <v>2701.29</v>
          </cell>
          <cell r="K465">
            <v>1.7837000000000001</v>
          </cell>
          <cell r="L465">
            <v>0</v>
          </cell>
          <cell r="M465">
            <v>1</v>
          </cell>
          <cell r="N465">
            <v>4.2472760000000003</v>
          </cell>
          <cell r="O465">
            <v>1</v>
          </cell>
          <cell r="P465">
            <v>3.2006228662166833</v>
          </cell>
          <cell r="Q465">
            <v>11126.06481089</v>
          </cell>
          <cell r="R465">
            <v>368.334</v>
          </cell>
        </row>
        <row r="466">
          <cell r="A466">
            <v>41739</v>
          </cell>
          <cell r="C466" t="str">
            <v xml:space="preserve"> </v>
          </cell>
          <cell r="D466" t="str">
            <v xml:space="preserve"> </v>
          </cell>
          <cell r="J466">
            <v>0</v>
          </cell>
          <cell r="N466">
            <v>4.2472760000000003</v>
          </cell>
        </row>
        <row r="467">
          <cell r="A467">
            <v>41759</v>
          </cell>
          <cell r="B467">
            <v>0</v>
          </cell>
          <cell r="C467">
            <v>1</v>
          </cell>
          <cell r="D467">
            <v>368.334</v>
          </cell>
          <cell r="E467">
            <v>0</v>
          </cell>
          <cell r="F467">
            <v>1</v>
          </cell>
          <cell r="G467">
            <v>363.80102519999997</v>
          </cell>
          <cell r="H467">
            <v>0</v>
          </cell>
          <cell r="I467">
            <v>1</v>
          </cell>
          <cell r="J467">
            <v>2701.29</v>
          </cell>
          <cell r="K467">
            <v>1.7837000000000001</v>
          </cell>
          <cell r="L467">
            <v>0</v>
          </cell>
          <cell r="M467">
            <v>1</v>
          </cell>
          <cell r="N467">
            <v>4.2472760000000003</v>
          </cell>
          <cell r="O467">
            <v>1</v>
          </cell>
          <cell r="P467">
            <v>3.2006228662166833</v>
          </cell>
          <cell r="Q467">
            <v>11126.06481089</v>
          </cell>
          <cell r="R467">
            <v>368.334</v>
          </cell>
        </row>
        <row r="468">
          <cell r="A468">
            <v>41769</v>
          </cell>
          <cell r="C468" t="str">
            <v xml:space="preserve"> </v>
          </cell>
          <cell r="D468" t="str">
            <v xml:space="preserve"> </v>
          </cell>
          <cell r="J468">
            <v>0</v>
          </cell>
          <cell r="N468">
            <v>4.2472760000000003</v>
          </cell>
        </row>
        <row r="469">
          <cell r="A469">
            <v>41790</v>
          </cell>
          <cell r="B469">
            <v>0</v>
          </cell>
          <cell r="C469">
            <v>1</v>
          </cell>
          <cell r="D469">
            <v>368.334</v>
          </cell>
          <cell r="E469">
            <v>0</v>
          </cell>
          <cell r="F469">
            <v>1</v>
          </cell>
          <cell r="G469">
            <v>363.80102519999997</v>
          </cell>
          <cell r="H469">
            <v>0</v>
          </cell>
          <cell r="I469">
            <v>1</v>
          </cell>
          <cell r="J469">
            <v>2701.29</v>
          </cell>
          <cell r="K469">
            <v>1.7837000000000001</v>
          </cell>
          <cell r="L469">
            <v>0</v>
          </cell>
          <cell r="M469">
            <v>1</v>
          </cell>
          <cell r="N469">
            <v>4.2472760000000003</v>
          </cell>
          <cell r="O469">
            <v>1</v>
          </cell>
          <cell r="P469">
            <v>3.2006228662166833</v>
          </cell>
          <cell r="Q469">
            <v>11126.06481089</v>
          </cell>
          <cell r="R469">
            <v>368.334</v>
          </cell>
        </row>
        <row r="470">
          <cell r="A470">
            <v>41800</v>
          </cell>
          <cell r="C470" t="str">
            <v xml:space="preserve"> </v>
          </cell>
          <cell r="D470" t="str">
            <v xml:space="preserve"> </v>
          </cell>
          <cell r="J470">
            <v>0</v>
          </cell>
          <cell r="N470">
            <v>4.2472760000000003</v>
          </cell>
        </row>
        <row r="471">
          <cell r="A471">
            <v>41820</v>
          </cell>
          <cell r="B471">
            <v>0</v>
          </cell>
          <cell r="C471">
            <v>1</v>
          </cell>
          <cell r="D471">
            <v>368.334</v>
          </cell>
          <cell r="E471">
            <v>0</v>
          </cell>
          <cell r="F471">
            <v>1</v>
          </cell>
          <cell r="G471">
            <v>363.80102519999997</v>
          </cell>
          <cell r="H471">
            <v>0</v>
          </cell>
          <cell r="I471">
            <v>1</v>
          </cell>
          <cell r="J471">
            <v>2701.29</v>
          </cell>
          <cell r="K471">
            <v>1.7837000000000001</v>
          </cell>
          <cell r="L471">
            <v>0</v>
          </cell>
          <cell r="M471">
            <v>1</v>
          </cell>
          <cell r="N471">
            <v>4.2472760000000003</v>
          </cell>
          <cell r="O471">
            <v>1</v>
          </cell>
          <cell r="P471">
            <v>3.2006228662166833</v>
          </cell>
          <cell r="Q471">
            <v>11126.06481089</v>
          </cell>
          <cell r="R471">
            <v>368.334</v>
          </cell>
        </row>
        <row r="472">
          <cell r="A472">
            <v>41830</v>
          </cell>
          <cell r="C472" t="str">
            <v xml:space="preserve"> </v>
          </cell>
          <cell r="D472" t="str">
            <v xml:space="preserve"> </v>
          </cell>
          <cell r="J472">
            <v>0</v>
          </cell>
          <cell r="N472">
            <v>4.2472760000000003</v>
          </cell>
        </row>
        <row r="473">
          <cell r="A473">
            <v>41851</v>
          </cell>
          <cell r="B473">
            <v>0</v>
          </cell>
          <cell r="C473">
            <v>1</v>
          </cell>
          <cell r="D473">
            <v>368.334</v>
          </cell>
          <cell r="E473">
            <v>0</v>
          </cell>
          <cell r="F473">
            <v>1</v>
          </cell>
          <cell r="G473">
            <v>363.80102519999997</v>
          </cell>
          <cell r="H473">
            <v>0</v>
          </cell>
          <cell r="I473">
            <v>1</v>
          </cell>
          <cell r="J473">
            <v>2701.29</v>
          </cell>
          <cell r="K473">
            <v>1.7837000000000001</v>
          </cell>
          <cell r="L473">
            <v>0</v>
          </cell>
          <cell r="M473">
            <v>1</v>
          </cell>
          <cell r="N473">
            <v>4.2472760000000003</v>
          </cell>
          <cell r="O473">
            <v>1</v>
          </cell>
          <cell r="P473">
            <v>3.2006228662166833</v>
          </cell>
          <cell r="Q473">
            <v>11126.06481089</v>
          </cell>
          <cell r="R473">
            <v>368.334</v>
          </cell>
        </row>
        <row r="474">
          <cell r="A474">
            <v>41861</v>
          </cell>
          <cell r="C474" t="str">
            <v xml:space="preserve"> </v>
          </cell>
          <cell r="D474" t="str">
            <v xml:space="preserve"> </v>
          </cell>
          <cell r="J474">
            <v>0</v>
          </cell>
          <cell r="N474">
            <v>4.2472760000000003</v>
          </cell>
        </row>
        <row r="475">
          <cell r="A475">
            <v>41882</v>
          </cell>
          <cell r="B475">
            <v>0</v>
          </cell>
          <cell r="C475">
            <v>1</v>
          </cell>
          <cell r="D475">
            <v>368.334</v>
          </cell>
          <cell r="E475">
            <v>0</v>
          </cell>
          <cell r="F475">
            <v>1</v>
          </cell>
          <cell r="G475">
            <v>363.80102519999997</v>
          </cell>
          <cell r="H475">
            <v>0</v>
          </cell>
          <cell r="I475">
            <v>1</v>
          </cell>
          <cell r="J475">
            <v>2701.29</v>
          </cell>
          <cell r="K475">
            <v>1.7837000000000001</v>
          </cell>
          <cell r="L475">
            <v>0</v>
          </cell>
          <cell r="M475">
            <v>1</v>
          </cell>
          <cell r="N475">
            <v>4.2472760000000003</v>
          </cell>
          <cell r="O475">
            <v>1</v>
          </cell>
          <cell r="P475">
            <v>3.2006228662166833</v>
          </cell>
          <cell r="Q475">
            <v>11126.06481089</v>
          </cell>
          <cell r="R475">
            <v>368.334</v>
          </cell>
        </row>
        <row r="476">
          <cell r="A476">
            <v>41892</v>
          </cell>
          <cell r="C476" t="str">
            <v xml:space="preserve"> </v>
          </cell>
          <cell r="D476" t="str">
            <v xml:space="preserve"> </v>
          </cell>
          <cell r="J476">
            <v>0</v>
          </cell>
          <cell r="N476">
            <v>4.2472760000000003</v>
          </cell>
        </row>
        <row r="477">
          <cell r="A477">
            <v>41912</v>
          </cell>
          <cell r="B477">
            <v>0</v>
          </cell>
          <cell r="C477">
            <v>1</v>
          </cell>
          <cell r="D477">
            <v>368.334</v>
          </cell>
          <cell r="E477">
            <v>0</v>
          </cell>
          <cell r="F477">
            <v>1</v>
          </cell>
          <cell r="G477">
            <v>363.80102519999997</v>
          </cell>
          <cell r="H477">
            <v>0</v>
          </cell>
          <cell r="I477">
            <v>1</v>
          </cell>
          <cell r="J477">
            <v>2701.29</v>
          </cell>
          <cell r="K477">
            <v>1.7837000000000001</v>
          </cell>
          <cell r="L477">
            <v>0</v>
          </cell>
          <cell r="M477">
            <v>1</v>
          </cell>
          <cell r="N477">
            <v>4.2472760000000003</v>
          </cell>
          <cell r="O477">
            <v>1</v>
          </cell>
          <cell r="P477">
            <v>3.2006228662166833</v>
          </cell>
          <cell r="Q477">
            <v>11126.06481089</v>
          </cell>
          <cell r="R477">
            <v>368.334</v>
          </cell>
        </row>
        <row r="478">
          <cell r="A478">
            <v>41922</v>
          </cell>
          <cell r="C478" t="str">
            <v xml:space="preserve"> </v>
          </cell>
          <cell r="D478" t="str">
            <v xml:space="preserve"> </v>
          </cell>
          <cell r="J478">
            <v>0</v>
          </cell>
          <cell r="N478">
            <v>4.2472760000000003</v>
          </cell>
        </row>
        <row r="479">
          <cell r="A479">
            <v>41943</v>
          </cell>
          <cell r="B479">
            <v>0</v>
          </cell>
          <cell r="C479">
            <v>1</v>
          </cell>
          <cell r="D479">
            <v>368.334</v>
          </cell>
          <cell r="E479">
            <v>0</v>
          </cell>
          <cell r="F479">
            <v>1</v>
          </cell>
          <cell r="G479">
            <v>363.80102519999997</v>
          </cell>
          <cell r="H479">
            <v>0</v>
          </cell>
          <cell r="I479">
            <v>1</v>
          </cell>
          <cell r="J479">
            <v>2701.29</v>
          </cell>
          <cell r="K479">
            <v>1.7837000000000001</v>
          </cell>
          <cell r="L479">
            <v>0</v>
          </cell>
          <cell r="M479">
            <v>1</v>
          </cell>
          <cell r="N479">
            <v>4.2472760000000003</v>
          </cell>
          <cell r="O479">
            <v>1</v>
          </cell>
          <cell r="P479">
            <v>3.2006228662166833</v>
          </cell>
          <cell r="Q479">
            <v>11126.06481089</v>
          </cell>
          <cell r="R479">
            <v>368.334</v>
          </cell>
        </row>
        <row r="480">
          <cell r="A480">
            <v>41953</v>
          </cell>
          <cell r="C480" t="str">
            <v xml:space="preserve"> </v>
          </cell>
          <cell r="D480" t="str">
            <v xml:space="preserve"> </v>
          </cell>
          <cell r="J480">
            <v>0</v>
          </cell>
          <cell r="N480">
            <v>4.2472760000000003</v>
          </cell>
        </row>
        <row r="481">
          <cell r="A481">
            <v>41973</v>
          </cell>
          <cell r="B481">
            <v>0</v>
          </cell>
          <cell r="C481">
            <v>1</v>
          </cell>
          <cell r="D481">
            <v>368.334</v>
          </cell>
          <cell r="E481">
            <v>0</v>
          </cell>
          <cell r="F481">
            <v>1</v>
          </cell>
          <cell r="G481">
            <v>363.80102519999997</v>
          </cell>
          <cell r="H481">
            <v>0</v>
          </cell>
          <cell r="I481">
            <v>1</v>
          </cell>
          <cell r="J481">
            <v>2701.29</v>
          </cell>
          <cell r="K481">
            <v>1.7837000000000001</v>
          </cell>
          <cell r="L481">
            <v>0</v>
          </cell>
          <cell r="M481">
            <v>1</v>
          </cell>
          <cell r="N481">
            <v>4.2472760000000003</v>
          </cell>
          <cell r="O481">
            <v>1</v>
          </cell>
          <cell r="P481">
            <v>3.2006228662166833</v>
          </cell>
          <cell r="Q481">
            <v>11126.06481089</v>
          </cell>
          <cell r="R481">
            <v>368.334</v>
          </cell>
        </row>
        <row r="482">
          <cell r="A482">
            <v>41983</v>
          </cell>
          <cell r="C482" t="str">
            <v xml:space="preserve"> </v>
          </cell>
          <cell r="D482" t="str">
            <v xml:space="preserve"> </v>
          </cell>
          <cell r="J482">
            <v>0</v>
          </cell>
          <cell r="N482">
            <v>4.2472760000000003</v>
          </cell>
        </row>
        <row r="483">
          <cell r="A483">
            <v>42004</v>
          </cell>
          <cell r="B483">
            <v>0</v>
          </cell>
          <cell r="C483">
            <v>1</v>
          </cell>
          <cell r="D483">
            <v>368.334</v>
          </cell>
          <cell r="E483">
            <v>0</v>
          </cell>
          <cell r="F483">
            <v>1</v>
          </cell>
          <cell r="G483">
            <v>363.80102519999997</v>
          </cell>
          <cell r="H483">
            <v>0</v>
          </cell>
          <cell r="I483">
            <v>1</v>
          </cell>
          <cell r="J483">
            <v>2701.29</v>
          </cell>
          <cell r="K483">
            <v>1.7837000000000001</v>
          </cell>
          <cell r="L483">
            <v>0</v>
          </cell>
          <cell r="M483">
            <v>1</v>
          </cell>
          <cell r="N483">
            <v>4.2472760000000003</v>
          </cell>
          <cell r="O483">
            <v>1</v>
          </cell>
          <cell r="P483">
            <v>3.2006228662166833</v>
          </cell>
          <cell r="Q483">
            <v>11126.06481089</v>
          </cell>
          <cell r="R483">
            <v>368.334</v>
          </cell>
          <cell r="S483">
            <v>0</v>
          </cell>
          <cell r="T483">
            <v>1</v>
          </cell>
        </row>
        <row r="484">
          <cell r="A484">
            <v>42014</v>
          </cell>
          <cell r="C484" t="str">
            <v xml:space="preserve"> </v>
          </cell>
          <cell r="D484" t="str">
            <v xml:space="preserve"> </v>
          </cell>
          <cell r="J484">
            <v>0</v>
          </cell>
          <cell r="N484">
            <v>4.2472760000000003</v>
          </cell>
        </row>
        <row r="485">
          <cell r="A485">
            <v>42035</v>
          </cell>
          <cell r="B485">
            <v>0</v>
          </cell>
          <cell r="C485">
            <v>1</v>
          </cell>
          <cell r="D485">
            <v>368.334</v>
          </cell>
          <cell r="E485">
            <v>0</v>
          </cell>
          <cell r="F485">
            <v>1</v>
          </cell>
          <cell r="G485">
            <v>363.80102519999997</v>
          </cell>
          <cell r="H485">
            <v>0</v>
          </cell>
          <cell r="I485">
            <v>1</v>
          </cell>
          <cell r="J485">
            <v>2701.29</v>
          </cell>
          <cell r="K485">
            <v>1.7837000000000001</v>
          </cell>
          <cell r="L485">
            <v>0</v>
          </cell>
          <cell r="M485">
            <v>1</v>
          </cell>
          <cell r="N485">
            <v>4.2472760000000003</v>
          </cell>
          <cell r="O485">
            <v>1</v>
          </cell>
          <cell r="P485">
            <v>3.2006228662166833</v>
          </cell>
          <cell r="Q485">
            <v>11126.06481089</v>
          </cell>
          <cell r="R485">
            <v>368.334</v>
          </cell>
        </row>
        <row r="486">
          <cell r="A486">
            <v>42045</v>
          </cell>
          <cell r="C486" t="str">
            <v xml:space="preserve"> </v>
          </cell>
          <cell r="D486" t="str">
            <v xml:space="preserve"> </v>
          </cell>
          <cell r="J486">
            <v>0</v>
          </cell>
          <cell r="N486">
            <v>4.2472760000000003</v>
          </cell>
        </row>
        <row r="487">
          <cell r="A487">
            <v>42063</v>
          </cell>
          <cell r="B487">
            <v>0</v>
          </cell>
          <cell r="C487">
            <v>1</v>
          </cell>
          <cell r="D487">
            <v>368.334</v>
          </cell>
          <cell r="E487">
            <v>0</v>
          </cell>
          <cell r="F487">
            <v>1</v>
          </cell>
          <cell r="G487">
            <v>363.80102519999997</v>
          </cell>
          <cell r="H487">
            <v>0</v>
          </cell>
          <cell r="I487">
            <v>1</v>
          </cell>
          <cell r="J487">
            <v>2701.29</v>
          </cell>
          <cell r="K487">
            <v>1.7837000000000001</v>
          </cell>
          <cell r="L487">
            <v>0</v>
          </cell>
          <cell r="M487">
            <v>1</v>
          </cell>
          <cell r="N487">
            <v>4.2472760000000003</v>
          </cell>
          <cell r="O487">
            <v>1</v>
          </cell>
          <cell r="P487">
            <v>3.2006228662166833</v>
          </cell>
          <cell r="Q487">
            <v>11126.06481089</v>
          </cell>
          <cell r="R487">
            <v>368.334</v>
          </cell>
        </row>
        <row r="488">
          <cell r="A488">
            <v>42073</v>
          </cell>
          <cell r="C488" t="str">
            <v xml:space="preserve"> </v>
          </cell>
          <cell r="D488" t="str">
            <v xml:space="preserve"> </v>
          </cell>
          <cell r="J488">
            <v>0</v>
          </cell>
          <cell r="N488">
            <v>4.2472760000000003</v>
          </cell>
        </row>
        <row r="489">
          <cell r="A489">
            <v>42094</v>
          </cell>
          <cell r="B489">
            <v>0</v>
          </cell>
          <cell r="C489">
            <v>1</v>
          </cell>
          <cell r="D489">
            <v>368.334</v>
          </cell>
          <cell r="E489">
            <v>0</v>
          </cell>
          <cell r="F489">
            <v>1</v>
          </cell>
          <cell r="G489">
            <v>363.80102519999997</v>
          </cell>
          <cell r="H489">
            <v>0</v>
          </cell>
          <cell r="I489">
            <v>1</v>
          </cell>
          <cell r="J489">
            <v>2701.29</v>
          </cell>
          <cell r="K489">
            <v>1.7837000000000001</v>
          </cell>
          <cell r="L489">
            <v>0</v>
          </cell>
          <cell r="M489">
            <v>1</v>
          </cell>
          <cell r="N489">
            <v>4.2472760000000003</v>
          </cell>
          <cell r="O489">
            <v>1</v>
          </cell>
          <cell r="P489">
            <v>3.2006228662166833</v>
          </cell>
          <cell r="Q489">
            <v>11126.06481089</v>
          </cell>
          <cell r="R489">
            <v>368.334</v>
          </cell>
        </row>
        <row r="490">
          <cell r="A490">
            <v>42104</v>
          </cell>
          <cell r="C490" t="str">
            <v xml:space="preserve"> </v>
          </cell>
          <cell r="D490" t="str">
            <v xml:space="preserve"> </v>
          </cell>
          <cell r="J490">
            <v>0</v>
          </cell>
          <cell r="N490">
            <v>4.2472760000000003</v>
          </cell>
        </row>
        <row r="491">
          <cell r="A491">
            <v>42124</v>
          </cell>
          <cell r="B491">
            <v>0</v>
          </cell>
          <cell r="C491">
            <v>1</v>
          </cell>
          <cell r="D491">
            <v>368.334</v>
          </cell>
          <cell r="E491">
            <v>0</v>
          </cell>
          <cell r="F491">
            <v>1</v>
          </cell>
          <cell r="G491">
            <v>363.80102519999997</v>
          </cell>
          <cell r="H491">
            <v>0</v>
          </cell>
          <cell r="I491">
            <v>1</v>
          </cell>
          <cell r="J491">
            <v>2701.29</v>
          </cell>
          <cell r="K491">
            <v>1.7837000000000001</v>
          </cell>
          <cell r="L491">
            <v>0</v>
          </cell>
          <cell r="M491">
            <v>1</v>
          </cell>
          <cell r="N491">
            <v>4.2472760000000003</v>
          </cell>
          <cell r="O491">
            <v>1</v>
          </cell>
          <cell r="P491">
            <v>3.2006228662166833</v>
          </cell>
          <cell r="Q491">
            <v>11126.06481089</v>
          </cell>
          <cell r="R491">
            <v>368.334</v>
          </cell>
        </row>
        <row r="492">
          <cell r="A492">
            <v>42134</v>
          </cell>
          <cell r="C492" t="str">
            <v xml:space="preserve"> </v>
          </cell>
          <cell r="D492" t="str">
            <v xml:space="preserve"> </v>
          </cell>
          <cell r="J492">
            <v>0</v>
          </cell>
          <cell r="N492">
            <v>4.2472760000000003</v>
          </cell>
        </row>
        <row r="493">
          <cell r="A493">
            <v>42155</v>
          </cell>
          <cell r="B493">
            <v>0</v>
          </cell>
          <cell r="C493">
            <v>1</v>
          </cell>
          <cell r="D493">
            <v>368.334</v>
          </cell>
          <cell r="E493">
            <v>0</v>
          </cell>
          <cell r="F493">
            <v>1</v>
          </cell>
          <cell r="G493">
            <v>363.80102519999997</v>
          </cell>
          <cell r="H493">
            <v>0</v>
          </cell>
          <cell r="I493">
            <v>1</v>
          </cell>
          <cell r="J493">
            <v>2701.29</v>
          </cell>
          <cell r="K493">
            <v>1.7837000000000001</v>
          </cell>
          <cell r="L493">
            <v>0</v>
          </cell>
          <cell r="M493">
            <v>1</v>
          </cell>
          <cell r="N493">
            <v>4.2472760000000003</v>
          </cell>
          <cell r="O493">
            <v>1</v>
          </cell>
          <cell r="P493">
            <v>3.2006228662166833</v>
          </cell>
          <cell r="Q493">
            <v>11126.06481089</v>
          </cell>
          <cell r="R493">
            <v>368.334</v>
          </cell>
        </row>
        <row r="494">
          <cell r="A494">
            <v>42165</v>
          </cell>
          <cell r="C494" t="str">
            <v xml:space="preserve"> </v>
          </cell>
          <cell r="D494" t="str">
            <v xml:space="preserve"> </v>
          </cell>
          <cell r="J494">
            <v>0</v>
          </cell>
          <cell r="N494">
            <v>4.2472760000000003</v>
          </cell>
        </row>
        <row r="495">
          <cell r="A495">
            <v>42185</v>
          </cell>
          <cell r="B495">
            <v>0</v>
          </cell>
          <cell r="C495">
            <v>1</v>
          </cell>
          <cell r="D495">
            <v>368.334</v>
          </cell>
          <cell r="E495">
            <v>0</v>
          </cell>
          <cell r="F495">
            <v>1</v>
          </cell>
          <cell r="G495">
            <v>363.80102519999997</v>
          </cell>
          <cell r="H495">
            <v>0</v>
          </cell>
          <cell r="I495">
            <v>1</v>
          </cell>
          <cell r="J495">
            <v>2701.29</v>
          </cell>
          <cell r="K495">
            <v>1.7837000000000001</v>
          </cell>
          <cell r="L495">
            <v>0</v>
          </cell>
          <cell r="M495">
            <v>1</v>
          </cell>
          <cell r="N495">
            <v>4.2472760000000003</v>
          </cell>
          <cell r="O495">
            <v>1</v>
          </cell>
          <cell r="P495">
            <v>3.2006228662166833</v>
          </cell>
          <cell r="Q495">
            <v>11126.06481089</v>
          </cell>
          <cell r="R495">
            <v>368.334</v>
          </cell>
        </row>
        <row r="496">
          <cell r="A496">
            <v>42195</v>
          </cell>
          <cell r="C496" t="str">
            <v xml:space="preserve"> </v>
          </cell>
          <cell r="D496" t="str">
            <v xml:space="preserve"> </v>
          </cell>
          <cell r="J496">
            <v>0</v>
          </cell>
          <cell r="N496">
            <v>4.2472760000000003</v>
          </cell>
        </row>
        <row r="497">
          <cell r="A497">
            <v>42216</v>
          </cell>
          <cell r="B497">
            <v>0</v>
          </cell>
          <cell r="C497">
            <v>1</v>
          </cell>
          <cell r="D497">
            <v>368.334</v>
          </cell>
          <cell r="E497">
            <v>0</v>
          </cell>
          <cell r="F497">
            <v>1</v>
          </cell>
          <cell r="G497">
            <v>363.80102519999997</v>
          </cell>
          <cell r="H497">
            <v>0</v>
          </cell>
          <cell r="I497">
            <v>1</v>
          </cell>
          <cell r="J497">
            <v>2701.29</v>
          </cell>
          <cell r="K497">
            <v>1.7837000000000001</v>
          </cell>
          <cell r="L497">
            <v>0</v>
          </cell>
          <cell r="M497">
            <v>1</v>
          </cell>
          <cell r="N497">
            <v>4.2472760000000003</v>
          </cell>
          <cell r="O497">
            <v>1</v>
          </cell>
          <cell r="P497">
            <v>3.2006228662166833</v>
          </cell>
          <cell r="Q497">
            <v>11126.06481089</v>
          </cell>
          <cell r="R497">
            <v>368.334</v>
          </cell>
        </row>
        <row r="498">
          <cell r="A498">
            <v>42226</v>
          </cell>
          <cell r="C498" t="str">
            <v xml:space="preserve"> </v>
          </cell>
          <cell r="D498" t="str">
            <v xml:space="preserve"> </v>
          </cell>
          <cell r="J498">
            <v>0</v>
          </cell>
          <cell r="N498">
            <v>4.2472760000000003</v>
          </cell>
        </row>
        <row r="499">
          <cell r="A499">
            <v>42247</v>
          </cell>
          <cell r="B499">
            <v>0</v>
          </cell>
          <cell r="C499">
            <v>1</v>
          </cell>
          <cell r="D499">
            <v>368.334</v>
          </cell>
          <cell r="E499">
            <v>0</v>
          </cell>
          <cell r="F499">
            <v>1</v>
          </cell>
          <cell r="G499">
            <v>363.80102519999997</v>
          </cell>
          <cell r="H499">
            <v>0</v>
          </cell>
          <cell r="I499">
            <v>1</v>
          </cell>
          <cell r="J499">
            <v>2701.29</v>
          </cell>
          <cell r="K499">
            <v>1.7837000000000001</v>
          </cell>
          <cell r="L499">
            <v>0</v>
          </cell>
          <cell r="M499">
            <v>1</v>
          </cell>
          <cell r="N499">
            <v>4.2472760000000003</v>
          </cell>
          <cell r="O499">
            <v>1</v>
          </cell>
          <cell r="P499">
            <v>3.2006228662166833</v>
          </cell>
          <cell r="Q499">
            <v>11126.06481089</v>
          </cell>
          <cell r="R499">
            <v>368.334</v>
          </cell>
        </row>
        <row r="500">
          <cell r="A500">
            <v>42257</v>
          </cell>
          <cell r="C500" t="str">
            <v xml:space="preserve"> </v>
          </cell>
          <cell r="D500" t="str">
            <v xml:space="preserve"> </v>
          </cell>
          <cell r="J500">
            <v>0</v>
          </cell>
          <cell r="N500">
            <v>4.2472760000000003</v>
          </cell>
        </row>
        <row r="501">
          <cell r="A501">
            <v>42277</v>
          </cell>
          <cell r="B501">
            <v>0</v>
          </cell>
          <cell r="C501">
            <v>1</v>
          </cell>
          <cell r="D501">
            <v>368.334</v>
          </cell>
          <cell r="E501">
            <v>0</v>
          </cell>
          <cell r="F501">
            <v>1</v>
          </cell>
          <cell r="G501">
            <v>363.80102519999997</v>
          </cell>
          <cell r="H501">
            <v>0</v>
          </cell>
          <cell r="I501">
            <v>1</v>
          </cell>
          <cell r="J501">
            <v>2701.29</v>
          </cell>
          <cell r="K501">
            <v>1.7837000000000001</v>
          </cell>
          <cell r="L501">
            <v>0</v>
          </cell>
          <cell r="M501">
            <v>1</v>
          </cell>
          <cell r="N501">
            <v>4.2472760000000003</v>
          </cell>
          <cell r="O501">
            <v>1</v>
          </cell>
          <cell r="P501">
            <v>3.2006228662166833</v>
          </cell>
          <cell r="Q501">
            <v>11126.06481089</v>
          </cell>
          <cell r="R501">
            <v>368.334</v>
          </cell>
        </row>
        <row r="502">
          <cell r="A502">
            <v>42287</v>
          </cell>
          <cell r="C502" t="str">
            <v xml:space="preserve"> </v>
          </cell>
          <cell r="D502" t="str">
            <v xml:space="preserve"> </v>
          </cell>
          <cell r="J502">
            <v>0</v>
          </cell>
          <cell r="N502">
            <v>4.2472760000000003</v>
          </cell>
        </row>
        <row r="503">
          <cell r="A503">
            <v>42308</v>
          </cell>
          <cell r="B503">
            <v>0</v>
          </cell>
          <cell r="C503">
            <v>1</v>
          </cell>
          <cell r="D503">
            <v>368.334</v>
          </cell>
          <cell r="E503">
            <v>0</v>
          </cell>
          <cell r="F503">
            <v>1</v>
          </cell>
          <cell r="G503">
            <v>363.80102519999997</v>
          </cell>
          <cell r="H503">
            <v>0</v>
          </cell>
          <cell r="I503">
            <v>1</v>
          </cell>
          <cell r="J503">
            <v>2701.29</v>
          </cell>
          <cell r="K503">
            <v>1.7837000000000001</v>
          </cell>
          <cell r="L503">
            <v>0</v>
          </cell>
          <cell r="M503">
            <v>1</v>
          </cell>
          <cell r="N503">
            <v>4.2472760000000003</v>
          </cell>
          <cell r="O503">
            <v>1</v>
          </cell>
          <cell r="P503">
            <v>3.2006228662166833</v>
          </cell>
          <cell r="Q503">
            <v>11126.06481089</v>
          </cell>
          <cell r="R503">
            <v>368.334</v>
          </cell>
        </row>
        <row r="504">
          <cell r="A504">
            <v>42318</v>
          </cell>
          <cell r="C504" t="str">
            <v xml:space="preserve"> </v>
          </cell>
          <cell r="D504" t="str">
            <v xml:space="preserve"> </v>
          </cell>
          <cell r="J504">
            <v>0</v>
          </cell>
          <cell r="N504">
            <v>4.2472760000000003</v>
          </cell>
        </row>
        <row r="505">
          <cell r="A505">
            <v>42338</v>
          </cell>
          <cell r="B505">
            <v>0</v>
          </cell>
          <cell r="C505">
            <v>1</v>
          </cell>
          <cell r="D505">
            <v>368.334</v>
          </cell>
          <cell r="E505">
            <v>0</v>
          </cell>
          <cell r="F505">
            <v>1</v>
          </cell>
          <cell r="G505">
            <v>363.80102519999997</v>
          </cell>
          <cell r="H505">
            <v>0</v>
          </cell>
          <cell r="I505">
            <v>1</v>
          </cell>
          <cell r="J505">
            <v>2701.29</v>
          </cell>
          <cell r="K505">
            <v>1.7837000000000001</v>
          </cell>
          <cell r="L505">
            <v>0</v>
          </cell>
          <cell r="M505">
            <v>1</v>
          </cell>
          <cell r="N505">
            <v>4.2472760000000003</v>
          </cell>
          <cell r="O505">
            <v>1</v>
          </cell>
          <cell r="P505">
            <v>3.2006228662166833</v>
          </cell>
          <cell r="Q505">
            <v>11126.06481089</v>
          </cell>
          <cell r="R505">
            <v>368.334</v>
          </cell>
        </row>
        <row r="506">
          <cell r="A506">
            <v>42348</v>
          </cell>
          <cell r="C506" t="str">
            <v xml:space="preserve"> </v>
          </cell>
          <cell r="D506" t="str">
            <v xml:space="preserve"> </v>
          </cell>
          <cell r="J506">
            <v>0</v>
          </cell>
          <cell r="N506">
            <v>4.2472760000000003</v>
          </cell>
        </row>
        <row r="507">
          <cell r="A507">
            <v>42369</v>
          </cell>
          <cell r="B507">
            <v>0</v>
          </cell>
          <cell r="C507">
            <v>1</v>
          </cell>
          <cell r="D507">
            <v>368.334</v>
          </cell>
          <cell r="E507">
            <v>0</v>
          </cell>
          <cell r="F507">
            <v>1</v>
          </cell>
          <cell r="G507">
            <v>363.80102519999997</v>
          </cell>
          <cell r="H507">
            <v>0</v>
          </cell>
          <cell r="I507">
            <v>1</v>
          </cell>
          <cell r="J507">
            <v>2701.29</v>
          </cell>
          <cell r="K507">
            <v>1.7837000000000001</v>
          </cell>
          <cell r="L507">
            <v>0</v>
          </cell>
          <cell r="M507">
            <v>1</v>
          </cell>
          <cell r="N507">
            <v>4.2472760000000003</v>
          </cell>
          <cell r="O507">
            <v>1</v>
          </cell>
          <cell r="P507">
            <v>3.2006228662166833</v>
          </cell>
          <cell r="Q507">
            <v>11126.06481089</v>
          </cell>
          <cell r="R507">
            <v>368.334</v>
          </cell>
          <cell r="S507">
            <v>0</v>
          </cell>
          <cell r="T507">
            <v>1</v>
          </cell>
        </row>
        <row r="508">
          <cell r="A508">
            <v>42379</v>
          </cell>
          <cell r="C508" t="str">
            <v xml:space="preserve"> </v>
          </cell>
          <cell r="D508" t="str">
            <v xml:space="preserve"> </v>
          </cell>
          <cell r="J508">
            <v>0</v>
          </cell>
          <cell r="N508">
            <v>4.2472760000000003</v>
          </cell>
        </row>
        <row r="509">
          <cell r="A509">
            <v>42400</v>
          </cell>
          <cell r="B509">
            <v>0</v>
          </cell>
          <cell r="C509">
            <v>1</v>
          </cell>
          <cell r="D509">
            <v>368.334</v>
          </cell>
          <cell r="E509">
            <v>0</v>
          </cell>
          <cell r="F509">
            <v>1</v>
          </cell>
          <cell r="G509">
            <v>363.80102519999997</v>
          </cell>
          <cell r="H509">
            <v>0</v>
          </cell>
          <cell r="I509">
            <v>1</v>
          </cell>
          <cell r="J509">
            <v>2701.29</v>
          </cell>
          <cell r="K509">
            <v>1.7837000000000001</v>
          </cell>
          <cell r="L509">
            <v>0</v>
          </cell>
          <cell r="M509">
            <v>1</v>
          </cell>
          <cell r="N509">
            <v>4.2472760000000003</v>
          </cell>
          <cell r="O509">
            <v>1</v>
          </cell>
          <cell r="P509">
            <v>3.2006228662166833</v>
          </cell>
          <cell r="Q509">
            <v>11126.06481089</v>
          </cell>
          <cell r="R509">
            <v>368.334</v>
          </cell>
        </row>
        <row r="510">
          <cell r="A510">
            <v>42410</v>
          </cell>
          <cell r="C510" t="str">
            <v xml:space="preserve"> </v>
          </cell>
          <cell r="D510" t="str">
            <v xml:space="preserve"> </v>
          </cell>
          <cell r="J510">
            <v>0</v>
          </cell>
          <cell r="N510">
            <v>4.2472760000000003</v>
          </cell>
        </row>
        <row r="511">
          <cell r="A511">
            <v>42429</v>
          </cell>
          <cell r="B511">
            <v>0</v>
          </cell>
          <cell r="C511">
            <v>1</v>
          </cell>
          <cell r="D511">
            <v>368.334</v>
          </cell>
          <cell r="E511">
            <v>0</v>
          </cell>
          <cell r="F511">
            <v>1</v>
          </cell>
          <cell r="G511">
            <v>363.80102519999997</v>
          </cell>
          <cell r="H511">
            <v>0</v>
          </cell>
          <cell r="I511">
            <v>1</v>
          </cell>
          <cell r="J511">
            <v>2701.29</v>
          </cell>
          <cell r="K511">
            <v>1.7837000000000001</v>
          </cell>
          <cell r="L511">
            <v>0</v>
          </cell>
          <cell r="M511">
            <v>1</v>
          </cell>
          <cell r="N511">
            <v>4.2472760000000003</v>
          </cell>
          <cell r="O511">
            <v>1</v>
          </cell>
          <cell r="P511">
            <v>3.2006228662166833</v>
          </cell>
          <cell r="Q511">
            <v>11126.06481089</v>
          </cell>
          <cell r="R511">
            <v>368.334</v>
          </cell>
        </row>
        <row r="512">
          <cell r="A512">
            <v>42439</v>
          </cell>
          <cell r="C512" t="str">
            <v xml:space="preserve"> </v>
          </cell>
          <cell r="D512" t="str">
            <v xml:space="preserve"> </v>
          </cell>
          <cell r="J512">
            <v>0</v>
          </cell>
          <cell r="N512">
            <v>4.2472760000000003</v>
          </cell>
        </row>
        <row r="513">
          <cell r="A513">
            <v>42460</v>
          </cell>
          <cell r="B513">
            <v>0</v>
          </cell>
          <cell r="C513">
            <v>1</v>
          </cell>
          <cell r="D513">
            <v>368.334</v>
          </cell>
          <cell r="E513">
            <v>0</v>
          </cell>
          <cell r="F513">
            <v>1</v>
          </cell>
          <cell r="G513">
            <v>363.80102519999997</v>
          </cell>
          <cell r="H513">
            <v>0</v>
          </cell>
          <cell r="I513">
            <v>1</v>
          </cell>
          <cell r="J513">
            <v>2701.29</v>
          </cell>
          <cell r="K513">
            <v>1.7837000000000001</v>
          </cell>
          <cell r="L513">
            <v>0</v>
          </cell>
          <cell r="M513">
            <v>1</v>
          </cell>
          <cell r="N513">
            <v>4.2472760000000003</v>
          </cell>
          <cell r="O513">
            <v>1</v>
          </cell>
          <cell r="P513">
            <v>3.2006228662166833</v>
          </cell>
          <cell r="Q513">
            <v>11126.06481089</v>
          </cell>
          <cell r="R513">
            <v>368.334</v>
          </cell>
        </row>
        <row r="514">
          <cell r="A514">
            <v>42470</v>
          </cell>
          <cell r="C514" t="str">
            <v xml:space="preserve"> </v>
          </cell>
          <cell r="D514" t="str">
            <v xml:space="preserve"> </v>
          </cell>
          <cell r="J514">
            <v>0</v>
          </cell>
          <cell r="N514">
            <v>4.2472760000000003</v>
          </cell>
        </row>
        <row r="515">
          <cell r="A515">
            <v>42490</v>
          </cell>
          <cell r="B515">
            <v>0</v>
          </cell>
          <cell r="C515">
            <v>1</v>
          </cell>
          <cell r="D515">
            <v>368.334</v>
          </cell>
          <cell r="E515">
            <v>0</v>
          </cell>
          <cell r="F515">
            <v>1</v>
          </cell>
          <cell r="G515">
            <v>363.80102519999997</v>
          </cell>
          <cell r="H515">
            <v>0</v>
          </cell>
          <cell r="I515">
            <v>1</v>
          </cell>
          <cell r="J515">
            <v>2701.29</v>
          </cell>
          <cell r="K515">
            <v>1.7837000000000001</v>
          </cell>
          <cell r="L515">
            <v>0</v>
          </cell>
          <cell r="M515">
            <v>1</v>
          </cell>
          <cell r="N515">
            <v>4.2472760000000003</v>
          </cell>
          <cell r="O515">
            <v>1</v>
          </cell>
          <cell r="P515">
            <v>3.2006228662166833</v>
          </cell>
          <cell r="Q515">
            <v>11126.06481089</v>
          </cell>
          <cell r="R515">
            <v>368.334</v>
          </cell>
        </row>
        <row r="516">
          <cell r="A516">
            <v>42500</v>
          </cell>
          <cell r="C516" t="str">
            <v xml:space="preserve"> </v>
          </cell>
          <cell r="D516" t="str">
            <v xml:space="preserve"> </v>
          </cell>
          <cell r="J516">
            <v>0</v>
          </cell>
          <cell r="N516">
            <v>4.2472760000000003</v>
          </cell>
        </row>
        <row r="517">
          <cell r="A517">
            <v>42521</v>
          </cell>
          <cell r="B517">
            <v>0</v>
          </cell>
          <cell r="C517">
            <v>1</v>
          </cell>
          <cell r="D517">
            <v>368.334</v>
          </cell>
          <cell r="E517">
            <v>0</v>
          </cell>
          <cell r="F517">
            <v>1</v>
          </cell>
          <cell r="G517">
            <v>363.80102519999997</v>
          </cell>
          <cell r="H517">
            <v>0</v>
          </cell>
          <cell r="I517">
            <v>1</v>
          </cell>
          <cell r="J517">
            <v>2701.29</v>
          </cell>
          <cell r="K517">
            <v>1.7837000000000001</v>
          </cell>
          <cell r="L517">
            <v>0</v>
          </cell>
          <cell r="M517">
            <v>1</v>
          </cell>
          <cell r="N517">
            <v>4.2472760000000003</v>
          </cell>
          <cell r="O517">
            <v>1</v>
          </cell>
          <cell r="P517">
            <v>3.2006228662166833</v>
          </cell>
          <cell r="Q517">
            <v>11126.06481089</v>
          </cell>
          <cell r="R517">
            <v>368.334</v>
          </cell>
        </row>
        <row r="518">
          <cell r="A518">
            <v>42531</v>
          </cell>
          <cell r="C518" t="str">
            <v xml:space="preserve"> </v>
          </cell>
          <cell r="D518" t="str">
            <v xml:space="preserve"> </v>
          </cell>
          <cell r="J518">
            <v>0</v>
          </cell>
          <cell r="N518">
            <v>4.2472760000000003</v>
          </cell>
        </row>
        <row r="519">
          <cell r="A519">
            <v>42551</v>
          </cell>
          <cell r="B519">
            <v>0</v>
          </cell>
          <cell r="C519">
            <v>1</v>
          </cell>
          <cell r="D519">
            <v>368.334</v>
          </cell>
          <cell r="E519">
            <v>0</v>
          </cell>
          <cell r="F519">
            <v>1</v>
          </cell>
          <cell r="G519">
            <v>363.80102519999997</v>
          </cell>
          <cell r="H519">
            <v>0</v>
          </cell>
          <cell r="I519">
            <v>1</v>
          </cell>
          <cell r="J519">
            <v>2701.29</v>
          </cell>
          <cell r="K519">
            <v>1.7837000000000001</v>
          </cell>
          <cell r="L519">
            <v>0</v>
          </cell>
          <cell r="M519">
            <v>1</v>
          </cell>
          <cell r="N519">
            <v>4.2472760000000003</v>
          </cell>
          <cell r="O519">
            <v>1</v>
          </cell>
          <cell r="P519">
            <v>3.2006228662166833</v>
          </cell>
          <cell r="Q519">
            <v>11126.06481089</v>
          </cell>
          <cell r="R519">
            <v>368.334</v>
          </cell>
        </row>
        <row r="520">
          <cell r="A520">
            <v>42561</v>
          </cell>
          <cell r="C520" t="str">
            <v xml:space="preserve"> </v>
          </cell>
          <cell r="D520" t="str">
            <v xml:space="preserve"> </v>
          </cell>
          <cell r="J520">
            <v>0</v>
          </cell>
          <cell r="N520">
            <v>4.2472760000000003</v>
          </cell>
        </row>
        <row r="521">
          <cell r="A521">
            <v>42582</v>
          </cell>
          <cell r="B521">
            <v>0</v>
          </cell>
          <cell r="C521">
            <v>1</v>
          </cell>
          <cell r="D521">
            <v>368.334</v>
          </cell>
          <cell r="E521">
            <v>0</v>
          </cell>
          <cell r="F521">
            <v>1</v>
          </cell>
          <cell r="G521">
            <v>363.80102519999997</v>
          </cell>
          <cell r="H521">
            <v>0</v>
          </cell>
          <cell r="I521">
            <v>1</v>
          </cell>
          <cell r="J521">
            <v>2701.29</v>
          </cell>
          <cell r="K521">
            <v>1.7837000000000001</v>
          </cell>
          <cell r="L521">
            <v>0</v>
          </cell>
          <cell r="M521">
            <v>1</v>
          </cell>
          <cell r="N521">
            <v>4.2472760000000003</v>
          </cell>
          <cell r="O521">
            <v>1</v>
          </cell>
          <cell r="P521">
            <v>3.2006228662166833</v>
          </cell>
          <cell r="Q521">
            <v>11126.06481089</v>
          </cell>
          <cell r="R521">
            <v>368.334</v>
          </cell>
        </row>
        <row r="522">
          <cell r="A522">
            <v>42592</v>
          </cell>
          <cell r="C522" t="str">
            <v xml:space="preserve"> </v>
          </cell>
          <cell r="D522" t="str">
            <v xml:space="preserve"> </v>
          </cell>
          <cell r="J522">
            <v>0</v>
          </cell>
          <cell r="N522">
            <v>4.2472760000000003</v>
          </cell>
        </row>
        <row r="523">
          <cell r="A523">
            <v>42613</v>
          </cell>
          <cell r="B523">
            <v>0</v>
          </cell>
          <cell r="C523">
            <v>1</v>
          </cell>
          <cell r="D523">
            <v>368.334</v>
          </cell>
          <cell r="E523">
            <v>0</v>
          </cell>
          <cell r="F523">
            <v>1</v>
          </cell>
          <cell r="G523">
            <v>363.80102519999997</v>
          </cell>
          <cell r="H523">
            <v>0</v>
          </cell>
          <cell r="I523">
            <v>1</v>
          </cell>
          <cell r="J523">
            <v>2701.29</v>
          </cell>
          <cell r="K523">
            <v>1.7837000000000001</v>
          </cell>
          <cell r="L523">
            <v>0</v>
          </cell>
          <cell r="M523">
            <v>1</v>
          </cell>
          <cell r="N523">
            <v>4.2472760000000003</v>
          </cell>
          <cell r="O523">
            <v>1</v>
          </cell>
          <cell r="P523">
            <v>3.2006228662166833</v>
          </cell>
          <cell r="Q523">
            <v>11126.06481089</v>
          </cell>
          <cell r="R523">
            <v>368.334</v>
          </cell>
        </row>
        <row r="524">
          <cell r="A524">
            <v>42623</v>
          </cell>
          <cell r="C524" t="str">
            <v xml:space="preserve"> </v>
          </cell>
          <cell r="D524" t="str">
            <v xml:space="preserve"> </v>
          </cell>
          <cell r="J524">
            <v>0</v>
          </cell>
          <cell r="N524">
            <v>4.2472760000000003</v>
          </cell>
        </row>
        <row r="525">
          <cell r="A525">
            <v>42643</v>
          </cell>
          <cell r="B525">
            <v>0</v>
          </cell>
          <cell r="C525">
            <v>1</v>
          </cell>
          <cell r="D525">
            <v>368.334</v>
          </cell>
          <cell r="E525">
            <v>0</v>
          </cell>
          <cell r="F525">
            <v>1</v>
          </cell>
          <cell r="G525">
            <v>363.80102519999997</v>
          </cell>
          <cell r="H525">
            <v>0</v>
          </cell>
          <cell r="I525">
            <v>1</v>
          </cell>
          <cell r="J525">
            <v>2701.29</v>
          </cell>
          <cell r="K525">
            <v>1.7837000000000001</v>
          </cell>
          <cell r="L525">
            <v>0</v>
          </cell>
          <cell r="M525">
            <v>1</v>
          </cell>
          <cell r="N525">
            <v>4.2472760000000003</v>
          </cell>
          <cell r="O525">
            <v>1</v>
          </cell>
          <cell r="P525">
            <v>3.2006228662166833</v>
          </cell>
          <cell r="Q525">
            <v>11126.06481089</v>
          </cell>
          <cell r="R525">
            <v>368.334</v>
          </cell>
        </row>
        <row r="526">
          <cell r="A526">
            <v>42653</v>
          </cell>
          <cell r="C526" t="str">
            <v xml:space="preserve"> </v>
          </cell>
          <cell r="D526" t="str">
            <v xml:space="preserve"> </v>
          </cell>
          <cell r="J526">
            <v>0</v>
          </cell>
          <cell r="N526">
            <v>4.2472760000000003</v>
          </cell>
        </row>
        <row r="527">
          <cell r="A527">
            <v>42674</v>
          </cell>
          <cell r="B527">
            <v>0</v>
          </cell>
          <cell r="C527">
            <v>1</v>
          </cell>
          <cell r="D527">
            <v>368.334</v>
          </cell>
          <cell r="E527">
            <v>0</v>
          </cell>
          <cell r="F527">
            <v>1</v>
          </cell>
          <cell r="G527">
            <v>363.80102519999997</v>
          </cell>
          <cell r="H527">
            <v>0</v>
          </cell>
          <cell r="I527">
            <v>1</v>
          </cell>
          <cell r="J527">
            <v>2701.29</v>
          </cell>
          <cell r="K527">
            <v>1.7837000000000001</v>
          </cell>
          <cell r="L527">
            <v>0</v>
          </cell>
          <cell r="M527">
            <v>1</v>
          </cell>
          <cell r="N527">
            <v>4.2472760000000003</v>
          </cell>
          <cell r="O527">
            <v>1</v>
          </cell>
          <cell r="P527">
            <v>3.2006228662166833</v>
          </cell>
          <cell r="Q527">
            <v>11126.06481089</v>
          </cell>
          <cell r="R527">
            <v>368.334</v>
          </cell>
        </row>
        <row r="528">
          <cell r="A528">
            <v>42684</v>
          </cell>
          <cell r="C528" t="str">
            <v xml:space="preserve"> </v>
          </cell>
          <cell r="D528" t="str">
            <v xml:space="preserve"> </v>
          </cell>
          <cell r="J528">
            <v>0</v>
          </cell>
          <cell r="N528">
            <v>4.2472760000000003</v>
          </cell>
        </row>
        <row r="529">
          <cell r="A529">
            <v>42704</v>
          </cell>
          <cell r="B529">
            <v>0</v>
          </cell>
          <cell r="C529">
            <v>1</v>
          </cell>
          <cell r="D529">
            <v>368.334</v>
          </cell>
          <cell r="E529">
            <v>0</v>
          </cell>
          <cell r="F529">
            <v>1</v>
          </cell>
          <cell r="G529">
            <v>363.80102519999997</v>
          </cell>
          <cell r="H529">
            <v>0</v>
          </cell>
          <cell r="I529">
            <v>1</v>
          </cell>
          <cell r="J529">
            <v>2701.29</v>
          </cell>
          <cell r="K529">
            <v>1.7837000000000001</v>
          </cell>
          <cell r="L529">
            <v>0</v>
          </cell>
          <cell r="M529">
            <v>1</v>
          </cell>
          <cell r="N529">
            <v>4.2472760000000003</v>
          </cell>
          <cell r="O529">
            <v>1</v>
          </cell>
          <cell r="P529">
            <v>3.2006228662166833</v>
          </cell>
          <cell r="Q529">
            <v>11126.06481089</v>
          </cell>
          <cell r="R529">
            <v>368.334</v>
          </cell>
        </row>
        <row r="530">
          <cell r="A530">
            <v>42714</v>
          </cell>
          <cell r="C530" t="str">
            <v xml:space="preserve"> </v>
          </cell>
          <cell r="D530" t="str">
            <v xml:space="preserve"> </v>
          </cell>
          <cell r="J530">
            <v>0</v>
          </cell>
          <cell r="N530">
            <v>4.2472760000000003</v>
          </cell>
        </row>
        <row r="531">
          <cell r="A531">
            <v>42735</v>
          </cell>
          <cell r="B531">
            <v>0</v>
          </cell>
          <cell r="C531">
            <v>1</v>
          </cell>
          <cell r="D531">
            <v>368.334</v>
          </cell>
          <cell r="E531">
            <v>0</v>
          </cell>
          <cell r="F531">
            <v>1</v>
          </cell>
          <cell r="G531">
            <v>363.80102519999997</v>
          </cell>
          <cell r="H531">
            <v>0</v>
          </cell>
          <cell r="I531">
            <v>1</v>
          </cell>
          <cell r="J531">
            <v>2701.29</v>
          </cell>
          <cell r="K531">
            <v>1.7837000000000001</v>
          </cell>
          <cell r="L531">
            <v>0</v>
          </cell>
          <cell r="M531">
            <v>1</v>
          </cell>
          <cell r="N531">
            <v>4.2472760000000003</v>
          </cell>
          <cell r="O531">
            <v>1</v>
          </cell>
          <cell r="P531">
            <v>3.2006228662166833</v>
          </cell>
          <cell r="Q531">
            <v>11126.06481089</v>
          </cell>
          <cell r="R531">
            <v>368.334</v>
          </cell>
          <cell r="S531">
            <v>0</v>
          </cell>
          <cell r="T531">
            <v>1</v>
          </cell>
        </row>
        <row r="532">
          <cell r="A532">
            <v>42745</v>
          </cell>
          <cell r="C532" t="str">
            <v xml:space="preserve"> </v>
          </cell>
          <cell r="D532" t="str">
            <v xml:space="preserve"> </v>
          </cell>
          <cell r="J532">
            <v>0</v>
          </cell>
          <cell r="N532">
            <v>4.2472760000000003</v>
          </cell>
        </row>
        <row r="533">
          <cell r="A533">
            <v>42766</v>
          </cell>
          <cell r="B533">
            <v>0</v>
          </cell>
          <cell r="C533">
            <v>1</v>
          </cell>
          <cell r="D533">
            <v>368.334</v>
          </cell>
          <cell r="E533">
            <v>0</v>
          </cell>
          <cell r="F533">
            <v>1</v>
          </cell>
          <cell r="G533">
            <v>363.80102519999997</v>
          </cell>
          <cell r="H533">
            <v>0</v>
          </cell>
          <cell r="I533">
            <v>1</v>
          </cell>
          <cell r="J533">
            <v>2701.29</v>
          </cell>
          <cell r="K533">
            <v>1.7837000000000001</v>
          </cell>
          <cell r="L533">
            <v>0</v>
          </cell>
          <cell r="M533">
            <v>1</v>
          </cell>
          <cell r="N533">
            <v>4.2472760000000003</v>
          </cell>
          <cell r="O533">
            <v>1</v>
          </cell>
          <cell r="P533">
            <v>3.2006228662166833</v>
          </cell>
          <cell r="Q533">
            <v>11126.06481089</v>
          </cell>
          <cell r="R533">
            <v>368.334</v>
          </cell>
        </row>
        <row r="534">
          <cell r="A534">
            <v>42776</v>
          </cell>
          <cell r="C534" t="str">
            <v xml:space="preserve"> </v>
          </cell>
          <cell r="D534" t="str">
            <v xml:space="preserve"> </v>
          </cell>
          <cell r="J534">
            <v>0</v>
          </cell>
          <cell r="N534">
            <v>4.2472760000000003</v>
          </cell>
        </row>
        <row r="535">
          <cell r="A535">
            <v>42794</v>
          </cell>
          <cell r="B535">
            <v>0</v>
          </cell>
          <cell r="C535">
            <v>1</v>
          </cell>
          <cell r="D535">
            <v>368.334</v>
          </cell>
          <cell r="E535">
            <v>0</v>
          </cell>
          <cell r="F535">
            <v>1</v>
          </cell>
          <cell r="G535">
            <v>363.80102519999997</v>
          </cell>
          <cell r="H535">
            <v>0</v>
          </cell>
          <cell r="I535">
            <v>1</v>
          </cell>
          <cell r="J535">
            <v>2701.29</v>
          </cell>
          <cell r="K535">
            <v>1.7837000000000001</v>
          </cell>
          <cell r="L535">
            <v>0</v>
          </cell>
          <cell r="M535">
            <v>1</v>
          </cell>
          <cell r="N535">
            <v>4.2472760000000003</v>
          </cell>
          <cell r="O535">
            <v>1</v>
          </cell>
          <cell r="P535">
            <v>3.2006228662166833</v>
          </cell>
          <cell r="Q535">
            <v>11126.06481089</v>
          </cell>
          <cell r="R535">
            <v>368.334</v>
          </cell>
        </row>
        <row r="536">
          <cell r="A536">
            <v>42804</v>
          </cell>
          <cell r="C536" t="str">
            <v xml:space="preserve"> </v>
          </cell>
          <cell r="D536" t="str">
            <v xml:space="preserve"> </v>
          </cell>
          <cell r="J536">
            <v>0</v>
          </cell>
          <cell r="N536">
            <v>4.2472760000000003</v>
          </cell>
        </row>
        <row r="537">
          <cell r="A537">
            <v>42825</v>
          </cell>
          <cell r="B537">
            <v>0</v>
          </cell>
          <cell r="C537">
            <v>1</v>
          </cell>
          <cell r="D537">
            <v>368.334</v>
          </cell>
          <cell r="E537">
            <v>0</v>
          </cell>
          <cell r="F537">
            <v>1</v>
          </cell>
          <cell r="G537">
            <v>363.80102519999997</v>
          </cell>
          <cell r="H537">
            <v>0</v>
          </cell>
          <cell r="I537">
            <v>1</v>
          </cell>
          <cell r="J537">
            <v>2701.29</v>
          </cell>
          <cell r="K537">
            <v>1.7837000000000001</v>
          </cell>
          <cell r="L537">
            <v>0</v>
          </cell>
          <cell r="M537">
            <v>1</v>
          </cell>
          <cell r="N537">
            <v>4.2472760000000003</v>
          </cell>
          <cell r="O537">
            <v>1</v>
          </cell>
          <cell r="P537">
            <v>3.2006228662166833</v>
          </cell>
          <cell r="Q537">
            <v>11126.06481089</v>
          </cell>
          <cell r="R537">
            <v>368.334</v>
          </cell>
        </row>
        <row r="538">
          <cell r="A538">
            <v>42835</v>
          </cell>
          <cell r="C538" t="str">
            <v xml:space="preserve"> </v>
          </cell>
          <cell r="D538" t="str">
            <v xml:space="preserve"> </v>
          </cell>
          <cell r="J538">
            <v>0</v>
          </cell>
          <cell r="N538">
            <v>4.2472760000000003</v>
          </cell>
        </row>
        <row r="539">
          <cell r="A539">
            <v>42855</v>
          </cell>
          <cell r="B539">
            <v>0</v>
          </cell>
          <cell r="C539">
            <v>1</v>
          </cell>
          <cell r="D539">
            <v>368.334</v>
          </cell>
          <cell r="E539">
            <v>0</v>
          </cell>
          <cell r="F539">
            <v>1</v>
          </cell>
          <cell r="G539">
            <v>363.80102519999997</v>
          </cell>
          <cell r="H539">
            <v>0</v>
          </cell>
          <cell r="I539">
            <v>1</v>
          </cell>
          <cell r="J539">
            <v>2701.29</v>
          </cell>
          <cell r="K539">
            <v>1.7837000000000001</v>
          </cell>
          <cell r="L539">
            <v>0</v>
          </cell>
          <cell r="M539">
            <v>1</v>
          </cell>
          <cell r="N539">
            <v>4.2472760000000003</v>
          </cell>
          <cell r="O539">
            <v>1</v>
          </cell>
          <cell r="P539">
            <v>3.2006228662166833</v>
          </cell>
          <cell r="Q539">
            <v>11126.06481089</v>
          </cell>
          <cell r="R539">
            <v>368.334</v>
          </cell>
        </row>
        <row r="540">
          <cell r="A540">
            <v>42865</v>
          </cell>
          <cell r="C540" t="str">
            <v xml:space="preserve"> </v>
          </cell>
          <cell r="D540" t="str">
            <v xml:space="preserve"> </v>
          </cell>
          <cell r="J540">
            <v>0</v>
          </cell>
          <cell r="N540">
            <v>4.2472760000000003</v>
          </cell>
        </row>
        <row r="541">
          <cell r="A541">
            <v>42886</v>
          </cell>
          <cell r="B541">
            <v>0</v>
          </cell>
          <cell r="C541">
            <v>1</v>
          </cell>
          <cell r="D541">
            <v>368.334</v>
          </cell>
          <cell r="E541">
            <v>0</v>
          </cell>
          <cell r="F541">
            <v>1</v>
          </cell>
          <cell r="G541">
            <v>363.80102519999997</v>
          </cell>
          <cell r="H541">
            <v>0</v>
          </cell>
          <cell r="I541">
            <v>1</v>
          </cell>
          <cell r="J541">
            <v>2701.29</v>
          </cell>
          <cell r="K541">
            <v>1.7837000000000001</v>
          </cell>
          <cell r="L541">
            <v>0</v>
          </cell>
          <cell r="M541">
            <v>1</v>
          </cell>
          <cell r="N541">
            <v>4.2472760000000003</v>
          </cell>
          <cell r="O541">
            <v>1</v>
          </cell>
          <cell r="P541">
            <v>3.2006228662166833</v>
          </cell>
          <cell r="Q541">
            <v>11126.06481089</v>
          </cell>
          <cell r="R541">
            <v>368.334</v>
          </cell>
        </row>
        <row r="542">
          <cell r="A542">
            <v>42896</v>
          </cell>
          <cell r="C542" t="str">
            <v xml:space="preserve"> </v>
          </cell>
          <cell r="D542" t="str">
            <v xml:space="preserve"> </v>
          </cell>
          <cell r="J542">
            <v>0</v>
          </cell>
          <cell r="N542">
            <v>4.2472760000000003</v>
          </cell>
        </row>
        <row r="543">
          <cell r="A543">
            <v>42916</v>
          </cell>
          <cell r="B543">
            <v>0</v>
          </cell>
          <cell r="C543">
            <v>1</v>
          </cell>
          <cell r="D543">
            <v>368.334</v>
          </cell>
          <cell r="E543">
            <v>0</v>
          </cell>
          <cell r="F543">
            <v>1</v>
          </cell>
          <cell r="G543">
            <v>363.80102519999997</v>
          </cell>
          <cell r="H543">
            <v>0</v>
          </cell>
          <cell r="I543">
            <v>1</v>
          </cell>
          <cell r="J543">
            <v>2701.29</v>
          </cell>
          <cell r="K543">
            <v>1.7837000000000001</v>
          </cell>
          <cell r="L543">
            <v>0</v>
          </cell>
          <cell r="M543">
            <v>1</v>
          </cell>
          <cell r="N543">
            <v>4.2472760000000003</v>
          </cell>
          <cell r="O543">
            <v>1</v>
          </cell>
          <cell r="P543">
            <v>3.2006228662166833</v>
          </cell>
          <cell r="Q543">
            <v>11126.06481089</v>
          </cell>
          <cell r="R543">
            <v>368.334</v>
          </cell>
        </row>
        <row r="544">
          <cell r="A544">
            <v>42926</v>
          </cell>
          <cell r="C544" t="str">
            <v xml:space="preserve"> </v>
          </cell>
          <cell r="D544" t="str">
            <v xml:space="preserve"> </v>
          </cell>
          <cell r="J544">
            <v>0</v>
          </cell>
          <cell r="N544">
            <v>4.2472760000000003</v>
          </cell>
        </row>
        <row r="545">
          <cell r="A545">
            <v>42947</v>
          </cell>
          <cell r="B545">
            <v>0</v>
          </cell>
          <cell r="C545">
            <v>1</v>
          </cell>
          <cell r="D545">
            <v>368.334</v>
          </cell>
          <cell r="E545">
            <v>0</v>
          </cell>
          <cell r="F545">
            <v>1</v>
          </cell>
          <cell r="G545">
            <v>363.80102519999997</v>
          </cell>
          <cell r="H545">
            <v>0</v>
          </cell>
          <cell r="I545">
            <v>1</v>
          </cell>
          <cell r="J545">
            <v>2701.29</v>
          </cell>
          <cell r="K545">
            <v>1.7837000000000001</v>
          </cell>
          <cell r="L545">
            <v>0</v>
          </cell>
          <cell r="M545">
            <v>1</v>
          </cell>
          <cell r="N545">
            <v>4.2472760000000003</v>
          </cell>
          <cell r="O545">
            <v>1</v>
          </cell>
          <cell r="P545">
            <v>3.2006228662166833</v>
          </cell>
          <cell r="Q545">
            <v>11126.06481089</v>
          </cell>
          <cell r="R545">
            <v>368.334</v>
          </cell>
        </row>
        <row r="546">
          <cell r="A546">
            <v>42957</v>
          </cell>
          <cell r="C546" t="str">
            <v xml:space="preserve"> </v>
          </cell>
          <cell r="D546" t="str">
            <v xml:space="preserve"> </v>
          </cell>
          <cell r="J546">
            <v>0</v>
          </cell>
          <cell r="N546">
            <v>4.2472760000000003</v>
          </cell>
        </row>
        <row r="547">
          <cell r="A547">
            <v>42978</v>
          </cell>
          <cell r="B547">
            <v>0</v>
          </cell>
          <cell r="C547">
            <v>1</v>
          </cell>
          <cell r="D547">
            <v>368.334</v>
          </cell>
          <cell r="E547">
            <v>0</v>
          </cell>
          <cell r="F547">
            <v>1</v>
          </cell>
          <cell r="G547">
            <v>363.80102519999997</v>
          </cell>
          <cell r="H547">
            <v>0</v>
          </cell>
          <cell r="I547">
            <v>1</v>
          </cell>
          <cell r="J547">
            <v>2701.29</v>
          </cell>
          <cell r="K547">
            <v>1.7837000000000001</v>
          </cell>
          <cell r="L547">
            <v>0</v>
          </cell>
          <cell r="M547">
            <v>1</v>
          </cell>
          <cell r="N547">
            <v>4.2472760000000003</v>
          </cell>
          <cell r="O547">
            <v>1</v>
          </cell>
          <cell r="P547">
            <v>3.2006228662166833</v>
          </cell>
          <cell r="Q547">
            <v>11126.06481089</v>
          </cell>
          <cell r="R547">
            <v>368.334</v>
          </cell>
        </row>
        <row r="548">
          <cell r="A548">
            <v>42988</v>
          </cell>
          <cell r="C548" t="str">
            <v xml:space="preserve"> </v>
          </cell>
          <cell r="D548" t="str">
            <v xml:space="preserve"> </v>
          </cell>
          <cell r="J548">
            <v>0</v>
          </cell>
          <cell r="N548">
            <v>4.2472760000000003</v>
          </cell>
        </row>
        <row r="549">
          <cell r="A549">
            <v>43008</v>
          </cell>
          <cell r="B549">
            <v>0</v>
          </cell>
          <cell r="C549">
            <v>1</v>
          </cell>
          <cell r="D549">
            <v>368.334</v>
          </cell>
          <cell r="E549">
            <v>0</v>
          </cell>
          <cell r="F549">
            <v>1</v>
          </cell>
          <cell r="G549">
            <v>363.80102519999997</v>
          </cell>
          <cell r="H549">
            <v>0</v>
          </cell>
          <cell r="I549">
            <v>1</v>
          </cell>
          <cell r="J549">
            <v>2701.29</v>
          </cell>
          <cell r="K549">
            <v>1.7837000000000001</v>
          </cell>
          <cell r="L549">
            <v>0</v>
          </cell>
          <cell r="M549">
            <v>1</v>
          </cell>
          <cell r="N549">
            <v>4.2472760000000003</v>
          </cell>
          <cell r="O549">
            <v>1</v>
          </cell>
          <cell r="P549">
            <v>3.2006228662166833</v>
          </cell>
          <cell r="Q549">
            <v>11126.06481089</v>
          </cell>
          <cell r="R549">
            <v>368.334</v>
          </cell>
        </row>
        <row r="550">
          <cell r="A550">
            <v>43018</v>
          </cell>
          <cell r="C550" t="str">
            <v xml:space="preserve"> </v>
          </cell>
          <cell r="D550" t="str">
            <v xml:space="preserve"> </v>
          </cell>
          <cell r="J550">
            <v>0</v>
          </cell>
          <cell r="N550">
            <v>4.2472760000000003</v>
          </cell>
        </row>
        <row r="551">
          <cell r="A551">
            <v>43039</v>
          </cell>
          <cell r="B551">
            <v>0</v>
          </cell>
          <cell r="C551">
            <v>1</v>
          </cell>
          <cell r="D551">
            <v>368.334</v>
          </cell>
          <cell r="E551">
            <v>0</v>
          </cell>
          <cell r="F551">
            <v>1</v>
          </cell>
          <cell r="G551">
            <v>363.80102519999997</v>
          </cell>
          <cell r="H551">
            <v>0</v>
          </cell>
          <cell r="I551">
            <v>1</v>
          </cell>
          <cell r="J551">
            <v>2701.29</v>
          </cell>
          <cell r="K551">
            <v>1.7837000000000001</v>
          </cell>
          <cell r="L551">
            <v>0</v>
          </cell>
          <cell r="M551">
            <v>1</v>
          </cell>
          <cell r="N551">
            <v>4.2472760000000003</v>
          </cell>
          <cell r="O551">
            <v>1</v>
          </cell>
          <cell r="P551">
            <v>3.2006228662166833</v>
          </cell>
          <cell r="Q551">
            <v>11126.06481089</v>
          </cell>
          <cell r="R551">
            <v>368.334</v>
          </cell>
        </row>
        <row r="552">
          <cell r="A552">
            <v>43049</v>
          </cell>
          <cell r="C552" t="str">
            <v xml:space="preserve"> </v>
          </cell>
          <cell r="D552" t="str">
            <v xml:space="preserve"> </v>
          </cell>
          <cell r="J552">
            <v>0</v>
          </cell>
          <cell r="N552">
            <v>4.2472760000000003</v>
          </cell>
        </row>
        <row r="553">
          <cell r="A553">
            <v>43069</v>
          </cell>
          <cell r="B553">
            <v>0</v>
          </cell>
          <cell r="C553">
            <v>1</v>
          </cell>
          <cell r="D553">
            <v>368.334</v>
          </cell>
          <cell r="E553">
            <v>0</v>
          </cell>
          <cell r="F553">
            <v>1</v>
          </cell>
          <cell r="G553">
            <v>363.80102519999997</v>
          </cell>
          <cell r="H553">
            <v>0</v>
          </cell>
          <cell r="I553">
            <v>1</v>
          </cell>
          <cell r="J553">
            <v>2701.29</v>
          </cell>
          <cell r="K553">
            <v>1.7837000000000001</v>
          </cell>
          <cell r="L553">
            <v>0</v>
          </cell>
          <cell r="M553">
            <v>1</v>
          </cell>
          <cell r="N553">
            <v>4.2472760000000003</v>
          </cell>
          <cell r="O553">
            <v>1</v>
          </cell>
          <cell r="P553">
            <v>3.2006228662166833</v>
          </cell>
          <cell r="Q553">
            <v>11126.06481089</v>
          </cell>
          <cell r="R553">
            <v>368.334</v>
          </cell>
        </row>
        <row r="554">
          <cell r="A554">
            <v>43079</v>
          </cell>
          <cell r="C554" t="str">
            <v xml:space="preserve"> </v>
          </cell>
          <cell r="D554" t="str">
            <v xml:space="preserve"> </v>
          </cell>
          <cell r="J554">
            <v>0</v>
          </cell>
          <cell r="N554">
            <v>4.2472760000000003</v>
          </cell>
        </row>
        <row r="555">
          <cell r="A555">
            <v>43100</v>
          </cell>
          <cell r="B555">
            <v>0</v>
          </cell>
          <cell r="C555">
            <v>1</v>
          </cell>
          <cell r="D555">
            <v>368.334</v>
          </cell>
          <cell r="E555">
            <v>0</v>
          </cell>
          <cell r="F555">
            <v>1</v>
          </cell>
          <cell r="G555">
            <v>363.80102519999997</v>
          </cell>
          <cell r="H555">
            <v>0</v>
          </cell>
          <cell r="I555">
            <v>1</v>
          </cell>
          <cell r="J555">
            <v>2701.29</v>
          </cell>
          <cell r="K555">
            <v>1.7837000000000001</v>
          </cell>
          <cell r="L555">
            <v>0</v>
          </cell>
          <cell r="M555">
            <v>1</v>
          </cell>
          <cell r="N555">
            <v>4.2472760000000003</v>
          </cell>
          <cell r="O555">
            <v>1</v>
          </cell>
          <cell r="P555">
            <v>3.2006228662166833</v>
          </cell>
          <cell r="Q555">
            <v>11126.06481089</v>
          </cell>
          <cell r="R555">
            <v>368.334</v>
          </cell>
          <cell r="S555">
            <v>0</v>
          </cell>
          <cell r="T555">
            <v>1</v>
          </cell>
        </row>
        <row r="556">
          <cell r="A556">
            <v>43110</v>
          </cell>
          <cell r="C556" t="str">
            <v xml:space="preserve"> </v>
          </cell>
          <cell r="D556" t="str">
            <v xml:space="preserve"> </v>
          </cell>
          <cell r="J556">
            <v>0</v>
          </cell>
          <cell r="N556">
            <v>4.2472760000000003</v>
          </cell>
        </row>
        <row r="557">
          <cell r="A557">
            <v>43131</v>
          </cell>
          <cell r="B557">
            <v>0</v>
          </cell>
          <cell r="C557">
            <v>1</v>
          </cell>
          <cell r="D557">
            <v>368.334</v>
          </cell>
          <cell r="E557">
            <v>0</v>
          </cell>
          <cell r="F557">
            <v>1</v>
          </cell>
          <cell r="G557">
            <v>363.80102519999997</v>
          </cell>
          <cell r="H557">
            <v>0</v>
          </cell>
          <cell r="I557">
            <v>1</v>
          </cell>
          <cell r="J557">
            <v>2701.29</v>
          </cell>
          <cell r="K557">
            <v>1.7837000000000001</v>
          </cell>
          <cell r="L557">
            <v>0</v>
          </cell>
          <cell r="M557">
            <v>1</v>
          </cell>
          <cell r="N557">
            <v>4.2472760000000003</v>
          </cell>
          <cell r="O557">
            <v>1</v>
          </cell>
          <cell r="P557">
            <v>3.2006228662166833</v>
          </cell>
          <cell r="Q557">
            <v>11126.06481089</v>
          </cell>
          <cell r="R557">
            <v>368.334</v>
          </cell>
        </row>
        <row r="558">
          <cell r="A558">
            <v>43141</v>
          </cell>
          <cell r="C558" t="str">
            <v xml:space="preserve"> </v>
          </cell>
          <cell r="D558" t="str">
            <v xml:space="preserve"> </v>
          </cell>
          <cell r="J558">
            <v>0</v>
          </cell>
          <cell r="N558">
            <v>4.2472760000000003</v>
          </cell>
        </row>
        <row r="559">
          <cell r="A559">
            <v>43159</v>
          </cell>
          <cell r="B559">
            <v>0</v>
          </cell>
          <cell r="C559">
            <v>1</v>
          </cell>
          <cell r="D559">
            <v>368.334</v>
          </cell>
          <cell r="E559">
            <v>0</v>
          </cell>
          <cell r="F559">
            <v>1</v>
          </cell>
          <cell r="G559">
            <v>363.80102519999997</v>
          </cell>
          <cell r="H559">
            <v>0</v>
          </cell>
          <cell r="I559">
            <v>1</v>
          </cell>
          <cell r="J559">
            <v>2701.29</v>
          </cell>
          <cell r="K559">
            <v>1.7837000000000001</v>
          </cell>
          <cell r="L559">
            <v>0</v>
          </cell>
          <cell r="M559">
            <v>1</v>
          </cell>
          <cell r="N559">
            <v>4.2472760000000003</v>
          </cell>
          <cell r="O559">
            <v>1</v>
          </cell>
          <cell r="P559">
            <v>3.2006228662166833</v>
          </cell>
          <cell r="Q559">
            <v>11126.06481089</v>
          </cell>
          <cell r="R559">
            <v>368.334</v>
          </cell>
        </row>
        <row r="560">
          <cell r="A560">
            <v>43169</v>
          </cell>
          <cell r="C560" t="str">
            <v xml:space="preserve"> </v>
          </cell>
          <cell r="D560" t="str">
            <v xml:space="preserve"> </v>
          </cell>
          <cell r="J560">
            <v>0</v>
          </cell>
          <cell r="N560">
            <v>4.2472760000000003</v>
          </cell>
        </row>
        <row r="561">
          <cell r="A561">
            <v>43190</v>
          </cell>
          <cell r="B561">
            <v>0</v>
          </cell>
          <cell r="C561">
            <v>1</v>
          </cell>
          <cell r="D561">
            <v>368.334</v>
          </cell>
          <cell r="E561">
            <v>0</v>
          </cell>
          <cell r="F561">
            <v>1</v>
          </cell>
          <cell r="G561">
            <v>363.80102519999997</v>
          </cell>
          <cell r="H561">
            <v>0</v>
          </cell>
          <cell r="I561">
            <v>1</v>
          </cell>
          <cell r="J561">
            <v>2701.29</v>
          </cell>
          <cell r="K561">
            <v>1.7837000000000001</v>
          </cell>
          <cell r="L561">
            <v>0</v>
          </cell>
          <cell r="M561">
            <v>1</v>
          </cell>
          <cell r="N561">
            <v>4.2472760000000003</v>
          </cell>
          <cell r="O561">
            <v>1</v>
          </cell>
          <cell r="P561">
            <v>3.2006228662166833</v>
          </cell>
          <cell r="Q561">
            <v>11126.06481089</v>
          </cell>
          <cell r="R561">
            <v>368.334</v>
          </cell>
        </row>
        <row r="562">
          <cell r="A562">
            <v>43200</v>
          </cell>
          <cell r="C562" t="str">
            <v xml:space="preserve"> </v>
          </cell>
          <cell r="D562" t="str">
            <v xml:space="preserve"> </v>
          </cell>
          <cell r="J562">
            <v>0</v>
          </cell>
          <cell r="N562">
            <v>4.2472760000000003</v>
          </cell>
        </row>
        <row r="563">
          <cell r="A563">
            <v>43220</v>
          </cell>
          <cell r="B563">
            <v>0</v>
          </cell>
          <cell r="C563">
            <v>1</v>
          </cell>
          <cell r="D563">
            <v>368.334</v>
          </cell>
          <cell r="E563">
            <v>0</v>
          </cell>
          <cell r="F563">
            <v>1</v>
          </cell>
          <cell r="G563">
            <v>363.80102519999997</v>
          </cell>
          <cell r="H563">
            <v>0</v>
          </cell>
          <cell r="I563">
            <v>1</v>
          </cell>
          <cell r="J563">
            <v>2701.29</v>
          </cell>
          <cell r="K563">
            <v>1.7837000000000001</v>
          </cell>
          <cell r="L563">
            <v>0</v>
          </cell>
          <cell r="M563">
            <v>1</v>
          </cell>
          <cell r="N563">
            <v>4.2472760000000003</v>
          </cell>
          <cell r="O563">
            <v>1</v>
          </cell>
          <cell r="P563">
            <v>3.2006228662166833</v>
          </cell>
          <cell r="Q563">
            <v>11126.06481089</v>
          </cell>
          <cell r="R563">
            <v>368.334</v>
          </cell>
        </row>
        <row r="564">
          <cell r="A564">
            <v>43230</v>
          </cell>
          <cell r="C564" t="str">
            <v xml:space="preserve"> </v>
          </cell>
          <cell r="D564" t="str">
            <v xml:space="preserve"> </v>
          </cell>
          <cell r="J564">
            <v>0</v>
          </cell>
          <cell r="N564">
            <v>4.2472760000000003</v>
          </cell>
        </row>
        <row r="565">
          <cell r="A565">
            <v>43251</v>
          </cell>
          <cell r="B565">
            <v>0</v>
          </cell>
          <cell r="C565">
            <v>1</v>
          </cell>
          <cell r="D565">
            <v>368.334</v>
          </cell>
          <cell r="E565">
            <v>0</v>
          </cell>
          <cell r="F565">
            <v>1</v>
          </cell>
          <cell r="G565">
            <v>363.80102519999997</v>
          </cell>
          <cell r="H565">
            <v>0</v>
          </cell>
          <cell r="I565">
            <v>1</v>
          </cell>
          <cell r="J565">
            <v>2701.29</v>
          </cell>
          <cell r="K565">
            <v>1.7837000000000001</v>
          </cell>
          <cell r="L565">
            <v>0</v>
          </cell>
          <cell r="M565">
            <v>1</v>
          </cell>
          <cell r="N565">
            <v>4.2472760000000003</v>
          </cell>
          <cell r="O565">
            <v>1</v>
          </cell>
          <cell r="P565">
            <v>3.2006228662166833</v>
          </cell>
          <cell r="Q565">
            <v>11126.06481089</v>
          </cell>
          <cell r="R565">
            <v>368.334</v>
          </cell>
        </row>
        <row r="566">
          <cell r="A566">
            <v>43261</v>
          </cell>
          <cell r="C566" t="str">
            <v xml:space="preserve"> </v>
          </cell>
          <cell r="D566" t="str">
            <v xml:space="preserve"> </v>
          </cell>
          <cell r="J566">
            <v>0</v>
          </cell>
          <cell r="N566">
            <v>4.2472760000000003</v>
          </cell>
        </row>
        <row r="567">
          <cell r="A567">
            <v>43281</v>
          </cell>
          <cell r="B567">
            <v>0</v>
          </cell>
          <cell r="C567">
            <v>1</v>
          </cell>
          <cell r="D567">
            <v>368.334</v>
          </cell>
          <cell r="E567">
            <v>0</v>
          </cell>
          <cell r="F567">
            <v>1</v>
          </cell>
          <cell r="G567">
            <v>363.80102519999997</v>
          </cell>
          <cell r="H567">
            <v>0</v>
          </cell>
          <cell r="I567">
            <v>1</v>
          </cell>
          <cell r="J567">
            <v>2701.29</v>
          </cell>
          <cell r="K567">
            <v>1.7837000000000001</v>
          </cell>
          <cell r="L567">
            <v>0</v>
          </cell>
          <cell r="M567">
            <v>1</v>
          </cell>
          <cell r="N567">
            <v>4.2472760000000003</v>
          </cell>
          <cell r="O567">
            <v>1</v>
          </cell>
          <cell r="P567">
            <v>3.2006228662166833</v>
          </cell>
          <cell r="Q567">
            <v>11126.06481089</v>
          </cell>
          <cell r="R567">
            <v>368.334</v>
          </cell>
        </row>
        <row r="568">
          <cell r="A568">
            <v>43291</v>
          </cell>
          <cell r="C568" t="str">
            <v xml:space="preserve"> </v>
          </cell>
          <cell r="D568" t="str">
            <v xml:space="preserve"> </v>
          </cell>
          <cell r="J568">
            <v>0</v>
          </cell>
          <cell r="N568">
            <v>4.2472760000000003</v>
          </cell>
        </row>
        <row r="569">
          <cell r="A569">
            <v>43312</v>
          </cell>
          <cell r="B569">
            <v>0</v>
          </cell>
          <cell r="C569">
            <v>1</v>
          </cell>
          <cell r="D569">
            <v>368.334</v>
          </cell>
          <cell r="E569">
            <v>0</v>
          </cell>
          <cell r="F569">
            <v>1</v>
          </cell>
          <cell r="G569">
            <v>363.80102519999997</v>
          </cell>
          <cell r="H569">
            <v>0</v>
          </cell>
          <cell r="I569">
            <v>1</v>
          </cell>
          <cell r="J569">
            <v>2701.29</v>
          </cell>
          <cell r="K569">
            <v>1.7837000000000001</v>
          </cell>
          <cell r="L569">
            <v>0</v>
          </cell>
          <cell r="M569">
            <v>1</v>
          </cell>
          <cell r="N569">
            <v>4.2472760000000003</v>
          </cell>
          <cell r="O569">
            <v>1</v>
          </cell>
          <cell r="P569">
            <v>3.2006228662166833</v>
          </cell>
          <cell r="Q569">
            <v>11126.06481089</v>
          </cell>
          <cell r="R569">
            <v>368.334</v>
          </cell>
        </row>
        <row r="570">
          <cell r="A570">
            <v>43322</v>
          </cell>
          <cell r="C570" t="str">
            <v xml:space="preserve"> </v>
          </cell>
          <cell r="D570" t="str">
            <v xml:space="preserve"> </v>
          </cell>
          <cell r="J570">
            <v>0</v>
          </cell>
          <cell r="N570">
            <v>4.2472760000000003</v>
          </cell>
        </row>
        <row r="571">
          <cell r="A571">
            <v>43343</v>
          </cell>
          <cell r="B571">
            <v>0</v>
          </cell>
          <cell r="C571">
            <v>1</v>
          </cell>
          <cell r="D571">
            <v>368.334</v>
          </cell>
          <cell r="E571">
            <v>0</v>
          </cell>
          <cell r="F571">
            <v>1</v>
          </cell>
          <cell r="G571">
            <v>363.80102519999997</v>
          </cell>
          <cell r="H571">
            <v>0</v>
          </cell>
          <cell r="I571">
            <v>1</v>
          </cell>
          <cell r="J571">
            <v>2701.29</v>
          </cell>
          <cell r="K571">
            <v>1.7837000000000001</v>
          </cell>
          <cell r="L571">
            <v>0</v>
          </cell>
          <cell r="M571">
            <v>1</v>
          </cell>
          <cell r="N571">
            <v>4.2472760000000003</v>
          </cell>
          <cell r="O571">
            <v>1</v>
          </cell>
          <cell r="P571">
            <v>3.2006228662166833</v>
          </cell>
          <cell r="Q571">
            <v>11126.06481089</v>
          </cell>
          <cell r="R571">
            <v>368.334</v>
          </cell>
        </row>
        <row r="572">
          <cell r="A572">
            <v>43353</v>
          </cell>
          <cell r="C572" t="str">
            <v xml:space="preserve"> </v>
          </cell>
          <cell r="D572" t="str">
            <v xml:space="preserve"> </v>
          </cell>
          <cell r="J572">
            <v>0</v>
          </cell>
          <cell r="N572">
            <v>4.2472760000000003</v>
          </cell>
        </row>
        <row r="573">
          <cell r="A573">
            <v>43373</v>
          </cell>
          <cell r="B573">
            <v>0</v>
          </cell>
          <cell r="C573">
            <v>1</v>
          </cell>
          <cell r="D573">
            <v>368.334</v>
          </cell>
          <cell r="E573">
            <v>0</v>
          </cell>
          <cell r="F573">
            <v>1</v>
          </cell>
          <cell r="G573">
            <v>363.80102519999997</v>
          </cell>
          <cell r="H573">
            <v>0</v>
          </cell>
          <cell r="I573">
            <v>1</v>
          </cell>
          <cell r="J573">
            <v>2701.29</v>
          </cell>
          <cell r="K573">
            <v>1.7837000000000001</v>
          </cell>
          <cell r="L573">
            <v>0</v>
          </cell>
          <cell r="M573">
            <v>1</v>
          </cell>
          <cell r="N573">
            <v>4.2472760000000003</v>
          </cell>
          <cell r="O573">
            <v>1</v>
          </cell>
          <cell r="P573">
            <v>3.2006228662166833</v>
          </cell>
          <cell r="Q573">
            <v>11126.06481089</v>
          </cell>
          <cell r="R573">
            <v>368.334</v>
          </cell>
        </row>
        <row r="574">
          <cell r="A574">
            <v>43383</v>
          </cell>
          <cell r="C574" t="str">
            <v xml:space="preserve"> </v>
          </cell>
          <cell r="D574" t="str">
            <v xml:space="preserve"> </v>
          </cell>
          <cell r="J574">
            <v>0</v>
          </cell>
          <cell r="N574">
            <v>4.2472760000000003</v>
          </cell>
        </row>
        <row r="575">
          <cell r="A575">
            <v>43404</v>
          </cell>
          <cell r="B575">
            <v>0</v>
          </cell>
          <cell r="C575">
            <v>1</v>
          </cell>
          <cell r="D575">
            <v>368.334</v>
          </cell>
          <cell r="E575">
            <v>0</v>
          </cell>
          <cell r="F575">
            <v>1</v>
          </cell>
          <cell r="G575">
            <v>363.80102519999997</v>
          </cell>
          <cell r="H575">
            <v>0</v>
          </cell>
          <cell r="I575">
            <v>1</v>
          </cell>
          <cell r="J575">
            <v>2701.29</v>
          </cell>
          <cell r="K575">
            <v>1.7837000000000001</v>
          </cell>
          <cell r="L575">
            <v>0</v>
          </cell>
          <cell r="M575">
            <v>1</v>
          </cell>
          <cell r="N575">
            <v>4.2472760000000003</v>
          </cell>
          <cell r="O575">
            <v>1</v>
          </cell>
          <cell r="P575">
            <v>3.2006228662166833</v>
          </cell>
          <cell r="Q575">
            <v>11126.06481089</v>
          </cell>
          <cell r="R575">
            <v>368.334</v>
          </cell>
        </row>
        <row r="576">
          <cell r="A576">
            <v>43414</v>
          </cell>
          <cell r="C576" t="str">
            <v xml:space="preserve"> </v>
          </cell>
          <cell r="D576" t="str">
            <v xml:space="preserve"> </v>
          </cell>
          <cell r="J576">
            <v>0</v>
          </cell>
          <cell r="N576">
            <v>4.2472760000000003</v>
          </cell>
        </row>
        <row r="577">
          <cell r="A577">
            <v>43434</v>
          </cell>
          <cell r="B577">
            <v>0</v>
          </cell>
          <cell r="C577">
            <v>1</v>
          </cell>
          <cell r="D577">
            <v>368.334</v>
          </cell>
          <cell r="E577">
            <v>0</v>
          </cell>
          <cell r="F577">
            <v>1</v>
          </cell>
          <cell r="G577">
            <v>363.80102519999997</v>
          </cell>
          <cell r="H577">
            <v>0</v>
          </cell>
          <cell r="I577">
            <v>1</v>
          </cell>
          <cell r="J577">
            <v>2701.29</v>
          </cell>
          <cell r="K577">
            <v>1.7837000000000001</v>
          </cell>
          <cell r="L577">
            <v>0</v>
          </cell>
          <cell r="M577">
            <v>1</v>
          </cell>
          <cell r="N577">
            <v>4.2472760000000003</v>
          </cell>
          <cell r="O577">
            <v>1</v>
          </cell>
          <cell r="P577">
            <v>3.2006228662166833</v>
          </cell>
          <cell r="Q577">
            <v>11126.06481089</v>
          </cell>
          <cell r="R577">
            <v>368.334</v>
          </cell>
        </row>
        <row r="578">
          <cell r="A578">
            <v>43444</v>
          </cell>
          <cell r="C578" t="str">
            <v xml:space="preserve"> </v>
          </cell>
          <cell r="D578" t="str">
            <v xml:space="preserve"> </v>
          </cell>
          <cell r="J578">
            <v>0</v>
          </cell>
          <cell r="N578">
            <v>4.2472760000000003</v>
          </cell>
        </row>
        <row r="579">
          <cell r="A579">
            <v>43465</v>
          </cell>
          <cell r="B579">
            <v>0</v>
          </cell>
          <cell r="C579">
            <v>1</v>
          </cell>
          <cell r="D579">
            <v>368.334</v>
          </cell>
          <cell r="E579">
            <v>0</v>
          </cell>
          <cell r="F579">
            <v>1</v>
          </cell>
          <cell r="G579">
            <v>363.80102519999997</v>
          </cell>
          <cell r="H579">
            <v>0</v>
          </cell>
          <cell r="I579">
            <v>1</v>
          </cell>
          <cell r="J579">
            <v>2701.29</v>
          </cell>
          <cell r="K579">
            <v>1.7837000000000001</v>
          </cell>
          <cell r="L579">
            <v>0</v>
          </cell>
          <cell r="M579">
            <v>1</v>
          </cell>
          <cell r="N579">
            <v>4.2472760000000003</v>
          </cell>
          <cell r="O579">
            <v>1</v>
          </cell>
          <cell r="P579">
            <v>3.2006228662166833</v>
          </cell>
          <cell r="Q579">
            <v>11126.06481089</v>
          </cell>
          <cell r="R579">
            <v>368.334</v>
          </cell>
          <cell r="S579">
            <v>0</v>
          </cell>
          <cell r="T579">
            <v>1</v>
          </cell>
        </row>
        <row r="580">
          <cell r="A580">
            <v>43475</v>
          </cell>
          <cell r="C580" t="str">
            <v xml:space="preserve"> </v>
          </cell>
          <cell r="D580" t="str">
            <v xml:space="preserve"> </v>
          </cell>
          <cell r="J580">
            <v>0</v>
          </cell>
          <cell r="N580">
            <v>4.2472760000000003</v>
          </cell>
        </row>
        <row r="581">
          <cell r="A581">
            <v>43496</v>
          </cell>
          <cell r="B581">
            <v>0</v>
          </cell>
          <cell r="C581">
            <v>1</v>
          </cell>
          <cell r="D581">
            <v>368.334</v>
          </cell>
          <cell r="E581">
            <v>0</v>
          </cell>
          <cell r="F581">
            <v>1</v>
          </cell>
          <cell r="G581">
            <v>363.80102519999997</v>
          </cell>
          <cell r="H581">
            <v>0</v>
          </cell>
          <cell r="I581">
            <v>1</v>
          </cell>
          <cell r="J581">
            <v>2701.29</v>
          </cell>
          <cell r="K581">
            <v>1.7837000000000001</v>
          </cell>
          <cell r="L581">
            <v>0</v>
          </cell>
          <cell r="M581">
            <v>1</v>
          </cell>
          <cell r="N581">
            <v>4.2472760000000003</v>
          </cell>
          <cell r="O581">
            <v>1</v>
          </cell>
          <cell r="P581">
            <v>3.2006228662166833</v>
          </cell>
          <cell r="Q581">
            <v>11126.06481089</v>
          </cell>
          <cell r="R581">
            <v>368.334</v>
          </cell>
        </row>
        <row r="582">
          <cell r="A582">
            <v>43506</v>
          </cell>
          <cell r="C582" t="str">
            <v xml:space="preserve"> </v>
          </cell>
          <cell r="D582" t="str">
            <v xml:space="preserve"> </v>
          </cell>
          <cell r="J582">
            <v>0</v>
          </cell>
          <cell r="N582">
            <v>4.2472760000000003</v>
          </cell>
        </row>
        <row r="583">
          <cell r="A583">
            <v>43524</v>
          </cell>
          <cell r="B583">
            <v>0</v>
          </cell>
          <cell r="C583">
            <v>1</v>
          </cell>
          <cell r="D583">
            <v>368.334</v>
          </cell>
          <cell r="E583">
            <v>0</v>
          </cell>
          <cell r="F583">
            <v>1</v>
          </cell>
          <cell r="G583">
            <v>363.80102519999997</v>
          </cell>
          <cell r="H583">
            <v>0</v>
          </cell>
          <cell r="I583">
            <v>1</v>
          </cell>
          <cell r="J583">
            <v>2701.29</v>
          </cell>
          <cell r="K583">
            <v>1.7837000000000001</v>
          </cell>
          <cell r="L583">
            <v>0</v>
          </cell>
          <cell r="M583">
            <v>1</v>
          </cell>
          <cell r="N583">
            <v>4.2472760000000003</v>
          </cell>
          <cell r="O583">
            <v>1</v>
          </cell>
          <cell r="P583">
            <v>3.2006228662166833</v>
          </cell>
          <cell r="Q583">
            <v>11126.06481089</v>
          </cell>
          <cell r="R583">
            <v>368.334</v>
          </cell>
        </row>
        <row r="584">
          <cell r="A584">
            <v>43534</v>
          </cell>
          <cell r="C584" t="str">
            <v xml:space="preserve"> </v>
          </cell>
          <cell r="D584" t="str">
            <v xml:space="preserve"> </v>
          </cell>
          <cell r="J584">
            <v>0</v>
          </cell>
          <cell r="N584">
            <v>4.2472760000000003</v>
          </cell>
        </row>
        <row r="585">
          <cell r="A585">
            <v>43555</v>
          </cell>
          <cell r="B585">
            <v>0</v>
          </cell>
          <cell r="C585">
            <v>1</v>
          </cell>
          <cell r="D585">
            <v>368.334</v>
          </cell>
          <cell r="E585">
            <v>0</v>
          </cell>
          <cell r="F585">
            <v>1</v>
          </cell>
          <cell r="G585">
            <v>363.80102519999997</v>
          </cell>
          <cell r="H585">
            <v>0</v>
          </cell>
          <cell r="I585">
            <v>1</v>
          </cell>
          <cell r="J585">
            <v>2701.29</v>
          </cell>
          <cell r="K585">
            <v>1.7837000000000001</v>
          </cell>
          <cell r="L585">
            <v>0</v>
          </cell>
          <cell r="M585">
            <v>1</v>
          </cell>
          <cell r="N585">
            <v>4.2472760000000003</v>
          </cell>
          <cell r="O585">
            <v>1</v>
          </cell>
          <cell r="P585">
            <v>3.2006228662166833</v>
          </cell>
          <cell r="Q585">
            <v>11126.06481089</v>
          </cell>
          <cell r="R585">
            <v>368.334</v>
          </cell>
        </row>
        <row r="586">
          <cell r="A586">
            <v>43565</v>
          </cell>
          <cell r="C586" t="str">
            <v xml:space="preserve"> </v>
          </cell>
          <cell r="D586" t="str">
            <v xml:space="preserve"> </v>
          </cell>
          <cell r="J586">
            <v>0</v>
          </cell>
          <cell r="N586">
            <v>4.2472760000000003</v>
          </cell>
        </row>
        <row r="587">
          <cell r="A587">
            <v>43585</v>
          </cell>
          <cell r="B587">
            <v>0</v>
          </cell>
          <cell r="C587">
            <v>1</v>
          </cell>
          <cell r="D587">
            <v>368.334</v>
          </cell>
          <cell r="E587">
            <v>0</v>
          </cell>
          <cell r="F587">
            <v>1</v>
          </cell>
          <cell r="G587">
            <v>363.80102519999997</v>
          </cell>
          <cell r="H587">
            <v>0</v>
          </cell>
          <cell r="I587">
            <v>1</v>
          </cell>
          <cell r="J587">
            <v>2701.29</v>
          </cell>
          <cell r="K587">
            <v>1.7837000000000001</v>
          </cell>
          <cell r="L587">
            <v>0</v>
          </cell>
          <cell r="M587">
            <v>1</v>
          </cell>
          <cell r="N587">
            <v>4.2472760000000003</v>
          </cell>
          <cell r="O587">
            <v>1</v>
          </cell>
          <cell r="P587">
            <v>3.2006228662166833</v>
          </cell>
          <cell r="Q587">
            <v>11126.06481089</v>
          </cell>
          <cell r="R587">
            <v>368.334</v>
          </cell>
        </row>
        <row r="588">
          <cell r="A588">
            <v>43595</v>
          </cell>
          <cell r="C588" t="str">
            <v xml:space="preserve"> </v>
          </cell>
          <cell r="D588" t="str">
            <v xml:space="preserve"> </v>
          </cell>
          <cell r="J588">
            <v>0</v>
          </cell>
          <cell r="N588">
            <v>4.2472760000000003</v>
          </cell>
        </row>
        <row r="589">
          <cell r="A589">
            <v>43616</v>
          </cell>
          <cell r="B589">
            <v>0</v>
          </cell>
          <cell r="C589">
            <v>1</v>
          </cell>
          <cell r="D589">
            <v>368.334</v>
          </cell>
          <cell r="E589">
            <v>0</v>
          </cell>
          <cell r="F589">
            <v>1</v>
          </cell>
          <cell r="G589">
            <v>363.80102519999997</v>
          </cell>
          <cell r="H589">
            <v>0</v>
          </cell>
          <cell r="I589">
            <v>1</v>
          </cell>
          <cell r="J589">
            <v>2701.29</v>
          </cell>
          <cell r="K589">
            <v>1.7837000000000001</v>
          </cell>
          <cell r="L589">
            <v>0</v>
          </cell>
          <cell r="M589">
            <v>1</v>
          </cell>
          <cell r="N589">
            <v>4.2472760000000003</v>
          </cell>
          <cell r="O589">
            <v>1</v>
          </cell>
          <cell r="P589">
            <v>3.2006228662166833</v>
          </cell>
          <cell r="Q589">
            <v>11126.06481089</v>
          </cell>
          <cell r="R589">
            <v>368.334</v>
          </cell>
        </row>
        <row r="590">
          <cell r="A590">
            <v>43626</v>
          </cell>
          <cell r="C590" t="str">
            <v xml:space="preserve"> </v>
          </cell>
          <cell r="D590" t="str">
            <v xml:space="preserve"> </v>
          </cell>
          <cell r="J590">
            <v>0</v>
          </cell>
          <cell r="N590">
            <v>4.2472760000000003</v>
          </cell>
        </row>
        <row r="591">
          <cell r="A591">
            <v>43646</v>
          </cell>
          <cell r="B591">
            <v>0</v>
          </cell>
          <cell r="C591">
            <v>1</v>
          </cell>
          <cell r="D591">
            <v>368.334</v>
          </cell>
          <cell r="E591">
            <v>0</v>
          </cell>
          <cell r="F591">
            <v>1</v>
          </cell>
          <cell r="G591">
            <v>363.80102519999997</v>
          </cell>
          <cell r="H591">
            <v>0</v>
          </cell>
          <cell r="I591">
            <v>1</v>
          </cell>
          <cell r="J591">
            <v>2701.29</v>
          </cell>
          <cell r="K591">
            <v>1.7837000000000001</v>
          </cell>
          <cell r="L591">
            <v>0</v>
          </cell>
          <cell r="M591">
            <v>1</v>
          </cell>
          <cell r="N591">
            <v>4.2472760000000003</v>
          </cell>
          <cell r="O591">
            <v>1</v>
          </cell>
          <cell r="P591">
            <v>3.2006228662166833</v>
          </cell>
          <cell r="Q591">
            <v>11126.06481089</v>
          </cell>
          <cell r="R591">
            <v>368.334</v>
          </cell>
        </row>
        <row r="592">
          <cell r="A592">
            <v>43656</v>
          </cell>
          <cell r="C592" t="str">
            <v xml:space="preserve"> </v>
          </cell>
          <cell r="D592" t="str">
            <v xml:space="preserve"> </v>
          </cell>
          <cell r="J592">
            <v>0</v>
          </cell>
          <cell r="N592">
            <v>4.2472760000000003</v>
          </cell>
        </row>
        <row r="593">
          <cell r="A593">
            <v>43677</v>
          </cell>
          <cell r="B593">
            <v>0</v>
          </cell>
          <cell r="C593">
            <v>1</v>
          </cell>
          <cell r="D593">
            <v>368.334</v>
          </cell>
          <cell r="E593">
            <v>0</v>
          </cell>
          <cell r="F593">
            <v>1</v>
          </cell>
          <cell r="G593">
            <v>363.80102519999997</v>
          </cell>
          <cell r="H593">
            <v>0</v>
          </cell>
          <cell r="I593">
            <v>1</v>
          </cell>
          <cell r="J593">
            <v>2701.29</v>
          </cell>
          <cell r="K593">
            <v>1.7837000000000001</v>
          </cell>
          <cell r="L593">
            <v>0</v>
          </cell>
          <cell r="M593">
            <v>1</v>
          </cell>
          <cell r="N593">
            <v>4.2472760000000003</v>
          </cell>
          <cell r="O593">
            <v>1</v>
          </cell>
          <cell r="P593">
            <v>3.2006228662166833</v>
          </cell>
          <cell r="Q593">
            <v>11126.06481089</v>
          </cell>
          <cell r="R593">
            <v>368.334</v>
          </cell>
        </row>
        <row r="594">
          <cell r="A594">
            <v>43687</v>
          </cell>
          <cell r="C594" t="str">
            <v xml:space="preserve"> </v>
          </cell>
          <cell r="D594" t="str">
            <v xml:space="preserve"> </v>
          </cell>
          <cell r="J594">
            <v>0</v>
          </cell>
          <cell r="N594">
            <v>4.2472760000000003</v>
          </cell>
        </row>
        <row r="595">
          <cell r="A595">
            <v>43708</v>
          </cell>
          <cell r="B595">
            <v>0</v>
          </cell>
          <cell r="C595">
            <v>1</v>
          </cell>
          <cell r="D595">
            <v>368.334</v>
          </cell>
          <cell r="E595">
            <v>0</v>
          </cell>
          <cell r="F595">
            <v>1</v>
          </cell>
          <cell r="G595">
            <v>363.80102519999997</v>
          </cell>
          <cell r="H595">
            <v>0</v>
          </cell>
          <cell r="I595">
            <v>1</v>
          </cell>
          <cell r="J595">
            <v>2701.29</v>
          </cell>
          <cell r="K595">
            <v>1.7837000000000001</v>
          </cell>
          <cell r="L595">
            <v>0</v>
          </cell>
          <cell r="M595">
            <v>1</v>
          </cell>
          <cell r="N595">
            <v>4.2472760000000003</v>
          </cell>
          <cell r="O595">
            <v>1</v>
          </cell>
          <cell r="P595">
            <v>3.2006228662166833</v>
          </cell>
          <cell r="Q595">
            <v>11126.06481089</v>
          </cell>
          <cell r="R595">
            <v>368.334</v>
          </cell>
        </row>
        <row r="596">
          <cell r="A596">
            <v>43718</v>
          </cell>
          <cell r="C596" t="str">
            <v xml:space="preserve"> </v>
          </cell>
          <cell r="D596" t="str">
            <v xml:space="preserve"> </v>
          </cell>
          <cell r="J596">
            <v>0</v>
          </cell>
          <cell r="N596">
            <v>4.2472760000000003</v>
          </cell>
        </row>
        <row r="597">
          <cell r="A597">
            <v>43738</v>
          </cell>
          <cell r="B597">
            <v>0</v>
          </cell>
          <cell r="C597">
            <v>1</v>
          </cell>
          <cell r="D597">
            <v>368.334</v>
          </cell>
          <cell r="E597">
            <v>0</v>
          </cell>
          <cell r="F597">
            <v>1</v>
          </cell>
          <cell r="G597">
            <v>363.80102519999997</v>
          </cell>
          <cell r="H597">
            <v>0</v>
          </cell>
          <cell r="I597">
            <v>1</v>
          </cell>
          <cell r="J597">
            <v>2701.29</v>
          </cell>
          <cell r="K597">
            <v>1.7837000000000001</v>
          </cell>
          <cell r="L597">
            <v>0</v>
          </cell>
          <cell r="M597">
            <v>1</v>
          </cell>
          <cell r="N597">
            <v>4.2472760000000003</v>
          </cell>
          <cell r="O597">
            <v>1</v>
          </cell>
          <cell r="P597">
            <v>3.2006228662166833</v>
          </cell>
          <cell r="Q597">
            <v>11126.06481089</v>
          </cell>
          <cell r="R597">
            <v>368.334</v>
          </cell>
        </row>
        <row r="598">
          <cell r="A598">
            <v>43748</v>
          </cell>
          <cell r="C598" t="str">
            <v xml:space="preserve"> </v>
          </cell>
          <cell r="D598" t="str">
            <v xml:space="preserve"> </v>
          </cell>
          <cell r="J598">
            <v>0</v>
          </cell>
          <cell r="N598">
            <v>4.2472760000000003</v>
          </cell>
        </row>
        <row r="599">
          <cell r="A599">
            <v>43769</v>
          </cell>
          <cell r="B599">
            <v>0</v>
          </cell>
          <cell r="C599">
            <v>1</v>
          </cell>
          <cell r="D599">
            <v>368.334</v>
          </cell>
          <cell r="E599">
            <v>0</v>
          </cell>
          <cell r="F599">
            <v>1</v>
          </cell>
          <cell r="G599">
            <v>363.80102519999997</v>
          </cell>
          <cell r="H599">
            <v>0</v>
          </cell>
          <cell r="I599">
            <v>1</v>
          </cell>
          <cell r="J599">
            <v>2701.29</v>
          </cell>
          <cell r="K599">
            <v>1.7837000000000001</v>
          </cell>
          <cell r="L599">
            <v>0</v>
          </cell>
          <cell r="M599">
            <v>1</v>
          </cell>
          <cell r="N599">
            <v>4.2472760000000003</v>
          </cell>
          <cell r="O599">
            <v>1</v>
          </cell>
          <cell r="P599">
            <v>3.2006228662166833</v>
          </cell>
          <cell r="Q599">
            <v>11126.06481089</v>
          </cell>
          <cell r="R599">
            <v>368.334</v>
          </cell>
        </row>
        <row r="600">
          <cell r="A600">
            <v>43779</v>
          </cell>
          <cell r="C600" t="str">
            <v xml:space="preserve"> </v>
          </cell>
          <cell r="D600" t="str">
            <v xml:space="preserve"> </v>
          </cell>
          <cell r="J600">
            <v>0</v>
          </cell>
          <cell r="N600">
            <v>4.2472760000000003</v>
          </cell>
        </row>
        <row r="601">
          <cell r="A601">
            <v>43799</v>
          </cell>
          <cell r="B601">
            <v>0</v>
          </cell>
          <cell r="C601">
            <v>1</v>
          </cell>
          <cell r="D601">
            <v>368.334</v>
          </cell>
          <cell r="E601">
            <v>0</v>
          </cell>
          <cell r="F601">
            <v>1</v>
          </cell>
          <cell r="G601">
            <v>363.80102519999997</v>
          </cell>
          <cell r="H601">
            <v>0</v>
          </cell>
          <cell r="I601">
            <v>1</v>
          </cell>
          <cell r="J601">
            <v>2701.29</v>
          </cell>
          <cell r="K601">
            <v>1.7837000000000001</v>
          </cell>
          <cell r="L601">
            <v>0</v>
          </cell>
          <cell r="M601">
            <v>1</v>
          </cell>
          <cell r="N601">
            <v>4.2472760000000003</v>
          </cell>
          <cell r="O601">
            <v>1</v>
          </cell>
          <cell r="P601">
            <v>3.2006228662166833</v>
          </cell>
          <cell r="Q601">
            <v>11126.06481089</v>
          </cell>
          <cell r="R601">
            <v>368.334</v>
          </cell>
        </row>
        <row r="602">
          <cell r="A602">
            <v>43809</v>
          </cell>
          <cell r="C602" t="str">
            <v xml:space="preserve"> </v>
          </cell>
          <cell r="D602" t="str">
            <v xml:space="preserve"> </v>
          </cell>
          <cell r="J602">
            <v>0</v>
          </cell>
          <cell r="N602">
            <v>4.2472760000000003</v>
          </cell>
        </row>
        <row r="603">
          <cell r="A603">
            <v>43830</v>
          </cell>
          <cell r="B603">
            <v>0</v>
          </cell>
          <cell r="C603">
            <v>1</v>
          </cell>
          <cell r="D603">
            <v>368.334</v>
          </cell>
          <cell r="E603">
            <v>0</v>
          </cell>
          <cell r="F603">
            <v>1</v>
          </cell>
          <cell r="G603">
            <v>363.80102519999997</v>
          </cell>
          <cell r="H603">
            <v>0</v>
          </cell>
          <cell r="I603">
            <v>1</v>
          </cell>
          <cell r="J603">
            <v>2701.29</v>
          </cell>
          <cell r="K603">
            <v>1.7837000000000001</v>
          </cell>
          <cell r="L603">
            <v>0</v>
          </cell>
          <cell r="M603">
            <v>1</v>
          </cell>
          <cell r="N603">
            <v>4.2472760000000003</v>
          </cell>
          <cell r="O603">
            <v>1</v>
          </cell>
          <cell r="P603">
            <v>3.2006228662166833</v>
          </cell>
          <cell r="Q603">
            <v>11126.06481089</v>
          </cell>
          <cell r="R603">
            <v>368.334</v>
          </cell>
          <cell r="S603">
            <v>0</v>
          </cell>
          <cell r="T603">
            <v>1</v>
          </cell>
        </row>
        <row r="604">
          <cell r="A604">
            <v>43840</v>
          </cell>
          <cell r="C604" t="str">
            <v xml:space="preserve"> </v>
          </cell>
          <cell r="D604" t="str">
            <v xml:space="preserve"> </v>
          </cell>
          <cell r="J604">
            <v>0</v>
          </cell>
          <cell r="N604">
            <v>4.2472760000000003</v>
          </cell>
        </row>
        <row r="605">
          <cell r="A605">
            <v>43861</v>
          </cell>
          <cell r="B605">
            <v>0</v>
          </cell>
          <cell r="C605">
            <v>1</v>
          </cell>
          <cell r="D605">
            <v>368.334</v>
          </cell>
          <cell r="E605">
            <v>0</v>
          </cell>
          <cell r="F605">
            <v>1</v>
          </cell>
          <cell r="G605">
            <v>363.80102519999997</v>
          </cell>
          <cell r="H605">
            <v>0</v>
          </cell>
          <cell r="I605">
            <v>1</v>
          </cell>
          <cell r="J605">
            <v>2701.29</v>
          </cell>
          <cell r="K605">
            <v>1.7837000000000001</v>
          </cell>
          <cell r="L605">
            <v>0</v>
          </cell>
          <cell r="M605">
            <v>1</v>
          </cell>
          <cell r="N605">
            <v>4.2472760000000003</v>
          </cell>
          <cell r="O605">
            <v>1</v>
          </cell>
          <cell r="P605">
            <v>3.2006228662166833</v>
          </cell>
          <cell r="Q605">
            <v>11126.06481089</v>
          </cell>
          <cell r="R605">
            <v>368.334</v>
          </cell>
        </row>
        <row r="606">
          <cell r="A606">
            <v>43871</v>
          </cell>
          <cell r="C606" t="str">
            <v xml:space="preserve"> </v>
          </cell>
          <cell r="D606" t="str">
            <v xml:space="preserve"> </v>
          </cell>
          <cell r="J606">
            <v>0</v>
          </cell>
          <cell r="N606">
            <v>4.2472760000000003</v>
          </cell>
        </row>
        <row r="607">
          <cell r="A607">
            <v>43890</v>
          </cell>
          <cell r="B607">
            <v>0</v>
          </cell>
          <cell r="C607">
            <v>1</v>
          </cell>
          <cell r="D607">
            <v>368.334</v>
          </cell>
          <cell r="E607">
            <v>0</v>
          </cell>
          <cell r="F607">
            <v>1</v>
          </cell>
          <cell r="G607">
            <v>363.80102519999997</v>
          </cell>
          <cell r="H607">
            <v>0</v>
          </cell>
          <cell r="I607">
            <v>1</v>
          </cell>
          <cell r="J607">
            <v>2701.29</v>
          </cell>
          <cell r="K607">
            <v>1.7837000000000001</v>
          </cell>
          <cell r="L607">
            <v>0</v>
          </cell>
          <cell r="M607">
            <v>1</v>
          </cell>
          <cell r="N607">
            <v>4.2472760000000003</v>
          </cell>
          <cell r="O607">
            <v>1</v>
          </cell>
          <cell r="P607">
            <v>3.2006228662166833</v>
          </cell>
          <cell r="Q607">
            <v>11126.06481089</v>
          </cell>
          <cell r="R607">
            <v>368.334</v>
          </cell>
        </row>
        <row r="608">
          <cell r="A608">
            <v>43900</v>
          </cell>
          <cell r="C608" t="str">
            <v xml:space="preserve"> </v>
          </cell>
          <cell r="D608" t="str">
            <v xml:space="preserve"> </v>
          </cell>
          <cell r="J608">
            <v>0</v>
          </cell>
          <cell r="N608">
            <v>4.2472760000000003</v>
          </cell>
        </row>
        <row r="609">
          <cell r="A609">
            <v>43921</v>
          </cell>
          <cell r="B609">
            <v>0</v>
          </cell>
          <cell r="C609">
            <v>1</v>
          </cell>
          <cell r="D609">
            <v>368.334</v>
          </cell>
          <cell r="E609">
            <v>0</v>
          </cell>
          <cell r="F609">
            <v>1</v>
          </cell>
          <cell r="G609">
            <v>363.80102519999997</v>
          </cell>
          <cell r="H609">
            <v>0</v>
          </cell>
          <cell r="I609">
            <v>1</v>
          </cell>
          <cell r="J609">
            <v>2701.29</v>
          </cell>
          <cell r="K609">
            <v>1.7837000000000001</v>
          </cell>
          <cell r="L609">
            <v>0</v>
          </cell>
          <cell r="M609">
            <v>1</v>
          </cell>
          <cell r="N609">
            <v>4.2472760000000003</v>
          </cell>
          <cell r="O609">
            <v>1</v>
          </cell>
          <cell r="P609">
            <v>3.2006228662166833</v>
          </cell>
          <cell r="Q609">
            <v>11126.06481089</v>
          </cell>
          <cell r="R609">
            <v>368.334</v>
          </cell>
        </row>
        <row r="610">
          <cell r="A610">
            <v>43931</v>
          </cell>
          <cell r="C610" t="str">
            <v xml:space="preserve"> </v>
          </cell>
          <cell r="D610" t="str">
            <v xml:space="preserve"> </v>
          </cell>
          <cell r="J610">
            <v>0</v>
          </cell>
          <cell r="N610">
            <v>4.2472760000000003</v>
          </cell>
        </row>
        <row r="611">
          <cell r="A611">
            <v>43951</v>
          </cell>
          <cell r="B611">
            <v>0</v>
          </cell>
          <cell r="C611">
            <v>1</v>
          </cell>
          <cell r="D611">
            <v>368.334</v>
          </cell>
          <cell r="E611">
            <v>0</v>
          </cell>
          <cell r="F611">
            <v>1</v>
          </cell>
          <cell r="G611">
            <v>363.80102519999997</v>
          </cell>
          <cell r="H611">
            <v>0</v>
          </cell>
          <cell r="I611">
            <v>1</v>
          </cell>
          <cell r="J611">
            <v>2701.29</v>
          </cell>
          <cell r="K611">
            <v>1.7837000000000001</v>
          </cell>
          <cell r="L611">
            <v>0</v>
          </cell>
          <cell r="M611">
            <v>1</v>
          </cell>
          <cell r="N611">
            <v>4.2472760000000003</v>
          </cell>
          <cell r="O611">
            <v>1</v>
          </cell>
          <cell r="P611">
            <v>3.2006228662166833</v>
          </cell>
          <cell r="Q611">
            <v>11126.06481089</v>
          </cell>
          <cell r="R611">
            <v>368.334</v>
          </cell>
        </row>
        <row r="612">
          <cell r="A612">
            <v>43961</v>
          </cell>
          <cell r="C612" t="str">
            <v xml:space="preserve"> </v>
          </cell>
          <cell r="D612" t="str">
            <v xml:space="preserve"> </v>
          </cell>
          <cell r="J612">
            <v>0</v>
          </cell>
          <cell r="N612">
            <v>4.2472760000000003</v>
          </cell>
        </row>
        <row r="613">
          <cell r="A613">
            <v>43982</v>
          </cell>
          <cell r="B613">
            <v>0</v>
          </cell>
          <cell r="C613">
            <v>1</v>
          </cell>
          <cell r="D613">
            <v>368.334</v>
          </cell>
          <cell r="E613">
            <v>0</v>
          </cell>
          <cell r="F613">
            <v>1</v>
          </cell>
          <cell r="G613">
            <v>363.80102519999997</v>
          </cell>
          <cell r="H613">
            <v>0</v>
          </cell>
          <cell r="I613">
            <v>1</v>
          </cell>
          <cell r="J613">
            <v>2701.29</v>
          </cell>
          <cell r="K613">
            <v>1.7837000000000001</v>
          </cell>
          <cell r="L613">
            <v>0</v>
          </cell>
          <cell r="M613">
            <v>1</v>
          </cell>
          <cell r="N613">
            <v>4.2472760000000003</v>
          </cell>
          <cell r="O613">
            <v>1</v>
          </cell>
          <cell r="P613">
            <v>3.2006228662166833</v>
          </cell>
          <cell r="Q613">
            <v>11126.06481089</v>
          </cell>
          <cell r="R613">
            <v>368.334</v>
          </cell>
        </row>
        <row r="614">
          <cell r="A614">
            <v>43992</v>
          </cell>
          <cell r="C614" t="str">
            <v xml:space="preserve"> </v>
          </cell>
          <cell r="D614" t="str">
            <v xml:space="preserve"> </v>
          </cell>
          <cell r="J614">
            <v>0</v>
          </cell>
          <cell r="N614">
            <v>4.2472760000000003</v>
          </cell>
        </row>
        <row r="615">
          <cell r="A615">
            <v>44012</v>
          </cell>
          <cell r="B615">
            <v>0</v>
          </cell>
          <cell r="C615">
            <v>1</v>
          </cell>
          <cell r="D615">
            <v>368.334</v>
          </cell>
          <cell r="E615">
            <v>0</v>
          </cell>
          <cell r="F615">
            <v>1</v>
          </cell>
          <cell r="G615">
            <v>363.80102519999997</v>
          </cell>
          <cell r="H615">
            <v>0</v>
          </cell>
          <cell r="I615">
            <v>1</v>
          </cell>
          <cell r="J615">
            <v>2701.29</v>
          </cell>
          <cell r="K615">
            <v>1.7837000000000001</v>
          </cell>
          <cell r="L615">
            <v>0</v>
          </cell>
          <cell r="M615">
            <v>1</v>
          </cell>
          <cell r="N615">
            <v>4.2472760000000003</v>
          </cell>
          <cell r="O615">
            <v>1</v>
          </cell>
          <cell r="P615">
            <v>3.2006228662166833</v>
          </cell>
          <cell r="Q615">
            <v>11126.06481089</v>
          </cell>
          <cell r="R615">
            <v>368.334</v>
          </cell>
        </row>
        <row r="616">
          <cell r="A616">
            <v>44022</v>
          </cell>
          <cell r="C616" t="str">
            <v xml:space="preserve"> </v>
          </cell>
          <cell r="D616" t="str">
            <v xml:space="preserve"> </v>
          </cell>
          <cell r="J616">
            <v>0</v>
          </cell>
          <cell r="N616">
            <v>4.2472760000000003</v>
          </cell>
        </row>
        <row r="617">
          <cell r="A617">
            <v>44043</v>
          </cell>
          <cell r="B617">
            <v>0</v>
          </cell>
          <cell r="C617">
            <v>1</v>
          </cell>
          <cell r="D617">
            <v>368.334</v>
          </cell>
          <cell r="E617">
            <v>0</v>
          </cell>
          <cell r="F617">
            <v>1</v>
          </cell>
          <cell r="G617">
            <v>363.80102519999997</v>
          </cell>
          <cell r="H617">
            <v>0</v>
          </cell>
          <cell r="I617">
            <v>1</v>
          </cell>
          <cell r="J617">
            <v>2701.29</v>
          </cell>
          <cell r="K617">
            <v>1.7837000000000001</v>
          </cell>
          <cell r="L617">
            <v>0</v>
          </cell>
          <cell r="M617">
            <v>1</v>
          </cell>
          <cell r="N617">
            <v>4.2472760000000003</v>
          </cell>
          <cell r="O617">
            <v>1</v>
          </cell>
          <cell r="P617">
            <v>3.2006228662166833</v>
          </cell>
          <cell r="Q617">
            <v>11126.06481089</v>
          </cell>
          <cell r="R617">
            <v>368.334</v>
          </cell>
        </row>
        <row r="618">
          <cell r="A618">
            <v>44053</v>
          </cell>
          <cell r="C618" t="str">
            <v xml:space="preserve"> </v>
          </cell>
          <cell r="D618" t="str">
            <v xml:space="preserve"> </v>
          </cell>
          <cell r="J618">
            <v>0</v>
          </cell>
          <cell r="N618">
            <v>4.2472760000000003</v>
          </cell>
        </row>
        <row r="619">
          <cell r="A619">
            <v>44074</v>
          </cell>
          <cell r="B619">
            <v>0</v>
          </cell>
          <cell r="C619">
            <v>1</v>
          </cell>
          <cell r="D619">
            <v>368.334</v>
          </cell>
          <cell r="E619">
            <v>0</v>
          </cell>
          <cell r="F619">
            <v>1</v>
          </cell>
          <cell r="G619">
            <v>363.80102519999997</v>
          </cell>
          <cell r="H619">
            <v>0</v>
          </cell>
          <cell r="I619">
            <v>1</v>
          </cell>
          <cell r="J619">
            <v>2701.29</v>
          </cell>
          <cell r="K619">
            <v>1.7837000000000001</v>
          </cell>
          <cell r="L619">
            <v>0</v>
          </cell>
          <cell r="M619">
            <v>1</v>
          </cell>
          <cell r="N619">
            <v>4.2472760000000003</v>
          </cell>
          <cell r="O619">
            <v>1</v>
          </cell>
          <cell r="P619">
            <v>3.2006228662166833</v>
          </cell>
          <cell r="Q619">
            <v>11126.06481089</v>
          </cell>
          <cell r="R619">
            <v>368.334</v>
          </cell>
        </row>
        <row r="620">
          <cell r="A620">
            <v>44084</v>
          </cell>
          <cell r="C620" t="str">
            <v xml:space="preserve"> </v>
          </cell>
          <cell r="D620" t="str">
            <v xml:space="preserve"> </v>
          </cell>
          <cell r="J620">
            <v>0</v>
          </cell>
          <cell r="N620">
            <v>4.2472760000000003</v>
          </cell>
        </row>
        <row r="621">
          <cell r="A621">
            <v>44104</v>
          </cell>
          <cell r="B621">
            <v>0</v>
          </cell>
          <cell r="C621">
            <v>1</v>
          </cell>
          <cell r="D621">
            <v>368.334</v>
          </cell>
          <cell r="E621">
            <v>0</v>
          </cell>
          <cell r="F621">
            <v>1</v>
          </cell>
          <cell r="G621">
            <v>363.80102519999997</v>
          </cell>
          <cell r="H621">
            <v>0</v>
          </cell>
          <cell r="I621">
            <v>1</v>
          </cell>
          <cell r="J621">
            <v>2701.29</v>
          </cell>
          <cell r="K621">
            <v>1.7837000000000001</v>
          </cell>
          <cell r="L621">
            <v>0</v>
          </cell>
          <cell r="M621">
            <v>1</v>
          </cell>
          <cell r="N621">
            <v>4.2472760000000003</v>
          </cell>
          <cell r="O621">
            <v>1</v>
          </cell>
          <cell r="P621">
            <v>3.2006228662166833</v>
          </cell>
          <cell r="Q621">
            <v>11126.06481089</v>
          </cell>
          <cell r="R621">
            <v>368.334</v>
          </cell>
        </row>
        <row r="622">
          <cell r="A622">
            <v>44114</v>
          </cell>
          <cell r="C622" t="str">
            <v xml:space="preserve"> </v>
          </cell>
          <cell r="D622" t="str">
            <v xml:space="preserve"> </v>
          </cell>
          <cell r="J622">
            <v>0</v>
          </cell>
          <cell r="N622">
            <v>4.2472760000000003</v>
          </cell>
        </row>
        <row r="623">
          <cell r="A623">
            <v>44135</v>
          </cell>
          <cell r="B623">
            <v>0</v>
          </cell>
          <cell r="C623">
            <v>1</v>
          </cell>
          <cell r="D623">
            <v>368.334</v>
          </cell>
          <cell r="E623">
            <v>0</v>
          </cell>
          <cell r="F623">
            <v>1</v>
          </cell>
          <cell r="G623">
            <v>363.80102519999997</v>
          </cell>
          <cell r="H623">
            <v>0</v>
          </cell>
          <cell r="I623">
            <v>1</v>
          </cell>
          <cell r="J623">
            <v>2701.29</v>
          </cell>
          <cell r="K623">
            <v>1.7837000000000001</v>
          </cell>
          <cell r="L623">
            <v>0</v>
          </cell>
          <cell r="M623">
            <v>1</v>
          </cell>
          <cell r="N623">
            <v>4.2472760000000003</v>
          </cell>
          <cell r="O623">
            <v>1</v>
          </cell>
          <cell r="P623">
            <v>3.2006228662166833</v>
          </cell>
          <cell r="Q623">
            <v>11126.06481089</v>
          </cell>
          <cell r="R623">
            <v>368.334</v>
          </cell>
        </row>
        <row r="624">
          <cell r="A624">
            <v>44145</v>
          </cell>
          <cell r="C624" t="str">
            <v xml:space="preserve"> </v>
          </cell>
          <cell r="D624" t="str">
            <v xml:space="preserve"> </v>
          </cell>
          <cell r="J624">
            <v>0</v>
          </cell>
          <cell r="N624">
            <v>4.2472760000000003</v>
          </cell>
        </row>
        <row r="625">
          <cell r="A625">
            <v>44165</v>
          </cell>
          <cell r="B625">
            <v>0</v>
          </cell>
          <cell r="C625">
            <v>1</v>
          </cell>
          <cell r="D625">
            <v>368.334</v>
          </cell>
          <cell r="E625">
            <v>0</v>
          </cell>
          <cell r="F625">
            <v>1</v>
          </cell>
          <cell r="G625">
            <v>363.80102519999997</v>
          </cell>
          <cell r="H625">
            <v>0</v>
          </cell>
          <cell r="I625">
            <v>1</v>
          </cell>
          <cell r="J625">
            <v>2701.29</v>
          </cell>
          <cell r="K625">
            <v>1.7837000000000001</v>
          </cell>
          <cell r="L625">
            <v>0</v>
          </cell>
          <cell r="M625">
            <v>1</v>
          </cell>
          <cell r="N625">
            <v>4.2472760000000003</v>
          </cell>
          <cell r="O625">
            <v>1</v>
          </cell>
          <cell r="P625">
            <v>3.2006228662166833</v>
          </cell>
          <cell r="Q625">
            <v>11126.06481089</v>
          </cell>
          <cell r="R625">
            <v>368.334</v>
          </cell>
        </row>
        <row r="626">
          <cell r="A626">
            <v>44175</v>
          </cell>
          <cell r="C626" t="str">
            <v xml:space="preserve"> </v>
          </cell>
          <cell r="D626" t="str">
            <v xml:space="preserve"> </v>
          </cell>
          <cell r="J626">
            <v>0</v>
          </cell>
          <cell r="N626">
            <v>4.2472760000000003</v>
          </cell>
        </row>
        <row r="627">
          <cell r="A627">
            <v>44196</v>
          </cell>
          <cell r="B627">
            <v>0</v>
          </cell>
          <cell r="C627">
            <v>1</v>
          </cell>
          <cell r="D627">
            <v>368.334</v>
          </cell>
          <cell r="E627">
            <v>0</v>
          </cell>
          <cell r="F627">
            <v>1</v>
          </cell>
          <cell r="G627">
            <v>363.80102519999997</v>
          </cell>
          <cell r="H627">
            <v>0</v>
          </cell>
          <cell r="I627">
            <v>1</v>
          </cell>
          <cell r="J627">
            <v>2701.29</v>
          </cell>
          <cell r="K627">
            <v>1.7837000000000001</v>
          </cell>
          <cell r="L627">
            <v>0</v>
          </cell>
          <cell r="M627">
            <v>1</v>
          </cell>
          <cell r="N627">
            <v>4.2472760000000003</v>
          </cell>
          <cell r="O627">
            <v>1</v>
          </cell>
          <cell r="P627">
            <v>3.2006228662166833</v>
          </cell>
          <cell r="Q627">
            <v>11126.06481089</v>
          </cell>
          <cell r="R627">
            <v>368.334</v>
          </cell>
          <cell r="S627">
            <v>0</v>
          </cell>
          <cell r="T627">
            <v>1</v>
          </cell>
        </row>
        <row r="628">
          <cell r="A628">
            <v>44206</v>
          </cell>
          <cell r="C628" t="str">
            <v xml:space="preserve"> </v>
          </cell>
          <cell r="D628" t="str">
            <v xml:space="preserve"> </v>
          </cell>
          <cell r="J628">
            <v>0</v>
          </cell>
          <cell r="N628">
            <v>4.2472760000000003</v>
          </cell>
        </row>
        <row r="629">
          <cell r="A629">
            <v>44227</v>
          </cell>
          <cell r="B629">
            <v>0</v>
          </cell>
          <cell r="C629">
            <v>1</v>
          </cell>
          <cell r="D629">
            <v>368.334</v>
          </cell>
          <cell r="E629">
            <v>0</v>
          </cell>
          <cell r="F629">
            <v>1</v>
          </cell>
          <cell r="G629">
            <v>363.80102519999997</v>
          </cell>
          <cell r="H629">
            <v>0</v>
          </cell>
          <cell r="I629">
            <v>1</v>
          </cell>
          <cell r="J629">
            <v>2701.29</v>
          </cell>
          <cell r="K629">
            <v>1.7837000000000001</v>
          </cell>
          <cell r="L629">
            <v>0</v>
          </cell>
          <cell r="M629">
            <v>1</v>
          </cell>
          <cell r="N629">
            <v>4.2472760000000003</v>
          </cell>
          <cell r="O629">
            <v>1</v>
          </cell>
          <cell r="P629">
            <v>3.2006228662166833</v>
          </cell>
          <cell r="Q629">
            <v>11126.06481089</v>
          </cell>
          <cell r="R629">
            <v>368.334</v>
          </cell>
        </row>
        <row r="630">
          <cell r="A630">
            <v>44237</v>
          </cell>
          <cell r="C630" t="str">
            <v xml:space="preserve"> </v>
          </cell>
          <cell r="D630" t="str">
            <v xml:space="preserve"> </v>
          </cell>
          <cell r="J630">
            <v>0</v>
          </cell>
          <cell r="N630">
            <v>4.2472760000000003</v>
          </cell>
        </row>
        <row r="631">
          <cell r="A631">
            <v>44255</v>
          </cell>
          <cell r="B631">
            <v>0</v>
          </cell>
          <cell r="C631">
            <v>1</v>
          </cell>
          <cell r="D631">
            <v>368.334</v>
          </cell>
          <cell r="E631">
            <v>0</v>
          </cell>
          <cell r="F631">
            <v>1</v>
          </cell>
          <cell r="G631">
            <v>363.80102519999997</v>
          </cell>
          <cell r="H631">
            <v>0</v>
          </cell>
          <cell r="I631">
            <v>1</v>
          </cell>
          <cell r="J631">
            <v>2701.29</v>
          </cell>
          <cell r="K631">
            <v>1.7837000000000001</v>
          </cell>
          <cell r="L631">
            <v>0</v>
          </cell>
          <cell r="M631">
            <v>1</v>
          </cell>
          <cell r="N631">
            <v>4.2472760000000003</v>
          </cell>
          <cell r="O631">
            <v>1</v>
          </cell>
          <cell r="P631">
            <v>3.2006228662166833</v>
          </cell>
          <cell r="Q631">
            <v>11126.06481089</v>
          </cell>
          <cell r="R631">
            <v>368.334</v>
          </cell>
        </row>
        <row r="632">
          <cell r="A632">
            <v>44265</v>
          </cell>
          <cell r="C632" t="str">
            <v xml:space="preserve"> </v>
          </cell>
          <cell r="D632" t="str">
            <v xml:space="preserve"> </v>
          </cell>
          <cell r="J632">
            <v>0</v>
          </cell>
          <cell r="N632">
            <v>4.2472760000000003</v>
          </cell>
        </row>
        <row r="633">
          <cell r="A633">
            <v>44286</v>
          </cell>
          <cell r="B633">
            <v>0</v>
          </cell>
          <cell r="C633">
            <v>1</v>
          </cell>
          <cell r="D633">
            <v>368.334</v>
          </cell>
          <cell r="E633">
            <v>0</v>
          </cell>
          <cell r="F633">
            <v>1</v>
          </cell>
          <cell r="G633">
            <v>363.80102519999997</v>
          </cell>
          <cell r="H633">
            <v>0</v>
          </cell>
          <cell r="I633">
            <v>1</v>
          </cell>
          <cell r="J633">
            <v>2701.29</v>
          </cell>
          <cell r="K633">
            <v>1.7837000000000001</v>
          </cell>
          <cell r="L633">
            <v>0</v>
          </cell>
          <cell r="M633">
            <v>1</v>
          </cell>
          <cell r="N633">
            <v>4.2472760000000003</v>
          </cell>
          <cell r="O633">
            <v>1</v>
          </cell>
          <cell r="P633">
            <v>3.2006228662166833</v>
          </cell>
          <cell r="Q633">
            <v>11126.06481089</v>
          </cell>
          <cell r="R633">
            <v>368.334</v>
          </cell>
        </row>
        <row r="634">
          <cell r="A634">
            <v>44296</v>
          </cell>
          <cell r="C634" t="str">
            <v xml:space="preserve"> </v>
          </cell>
          <cell r="D634" t="str">
            <v xml:space="preserve"> </v>
          </cell>
          <cell r="J634">
            <v>0</v>
          </cell>
          <cell r="N634">
            <v>4.2472760000000003</v>
          </cell>
        </row>
        <row r="635">
          <cell r="A635">
            <v>44316</v>
          </cell>
          <cell r="B635">
            <v>0</v>
          </cell>
          <cell r="C635">
            <v>1</v>
          </cell>
          <cell r="D635">
            <v>368.334</v>
          </cell>
          <cell r="E635">
            <v>0</v>
          </cell>
          <cell r="F635">
            <v>1</v>
          </cell>
          <cell r="G635">
            <v>363.80102519999997</v>
          </cell>
          <cell r="H635">
            <v>0</v>
          </cell>
          <cell r="I635">
            <v>1</v>
          </cell>
          <cell r="J635">
            <v>2701.29</v>
          </cell>
          <cell r="K635">
            <v>1.7837000000000001</v>
          </cell>
          <cell r="L635">
            <v>0</v>
          </cell>
          <cell r="M635">
            <v>1</v>
          </cell>
          <cell r="N635">
            <v>4.2472760000000003</v>
          </cell>
          <cell r="O635">
            <v>1</v>
          </cell>
          <cell r="P635">
            <v>3.2006228662166833</v>
          </cell>
          <cell r="Q635">
            <v>11126.06481089</v>
          </cell>
          <cell r="R635">
            <v>368.334</v>
          </cell>
        </row>
        <row r="636">
          <cell r="A636">
            <v>44326</v>
          </cell>
          <cell r="C636" t="str">
            <v xml:space="preserve"> </v>
          </cell>
          <cell r="D636" t="str">
            <v xml:space="preserve"> </v>
          </cell>
          <cell r="J636">
            <v>0</v>
          </cell>
          <cell r="N636">
            <v>4.2472760000000003</v>
          </cell>
        </row>
        <row r="637">
          <cell r="A637">
            <v>44347</v>
          </cell>
          <cell r="B637">
            <v>0</v>
          </cell>
          <cell r="C637">
            <v>1</v>
          </cell>
          <cell r="D637">
            <v>368.334</v>
          </cell>
          <cell r="E637">
            <v>0</v>
          </cell>
          <cell r="F637">
            <v>1</v>
          </cell>
          <cell r="G637">
            <v>363.80102519999997</v>
          </cell>
          <cell r="H637">
            <v>0</v>
          </cell>
          <cell r="I637">
            <v>1</v>
          </cell>
          <cell r="J637">
            <v>2701.29</v>
          </cell>
          <cell r="K637">
            <v>1.7837000000000001</v>
          </cell>
          <cell r="L637">
            <v>0</v>
          </cell>
          <cell r="M637">
            <v>1</v>
          </cell>
          <cell r="N637">
            <v>4.2472760000000003</v>
          </cell>
          <cell r="O637">
            <v>1</v>
          </cell>
          <cell r="P637">
            <v>3.2006228662166833</v>
          </cell>
          <cell r="Q637">
            <v>11126.06481089</v>
          </cell>
          <cell r="R637">
            <v>368.334</v>
          </cell>
        </row>
        <row r="638">
          <cell r="A638">
            <v>44357</v>
          </cell>
          <cell r="C638" t="str">
            <v xml:space="preserve"> </v>
          </cell>
          <cell r="D638" t="str">
            <v xml:space="preserve"> </v>
          </cell>
          <cell r="J638">
            <v>0</v>
          </cell>
          <cell r="N638">
            <v>4.2472760000000003</v>
          </cell>
        </row>
        <row r="639">
          <cell r="A639">
            <v>44377</v>
          </cell>
          <cell r="B639">
            <v>0</v>
          </cell>
          <cell r="C639">
            <v>1</v>
          </cell>
          <cell r="D639">
            <v>368.334</v>
          </cell>
          <cell r="E639">
            <v>0</v>
          </cell>
          <cell r="F639">
            <v>1</v>
          </cell>
          <cell r="G639">
            <v>363.80102519999997</v>
          </cell>
          <cell r="H639">
            <v>0</v>
          </cell>
          <cell r="I639">
            <v>1</v>
          </cell>
          <cell r="J639">
            <v>2701.29</v>
          </cell>
          <cell r="K639">
            <v>1.7837000000000001</v>
          </cell>
          <cell r="L639">
            <v>0</v>
          </cell>
          <cell r="M639">
            <v>1</v>
          </cell>
          <cell r="N639">
            <v>4.2472760000000003</v>
          </cell>
          <cell r="O639">
            <v>1</v>
          </cell>
          <cell r="P639">
            <v>3.2006228662166833</v>
          </cell>
          <cell r="Q639">
            <v>11126.06481089</v>
          </cell>
          <cell r="R639">
            <v>368.334</v>
          </cell>
        </row>
        <row r="640">
          <cell r="A640">
            <v>44387</v>
          </cell>
          <cell r="C640" t="str">
            <v xml:space="preserve"> </v>
          </cell>
          <cell r="D640" t="str">
            <v xml:space="preserve"> </v>
          </cell>
          <cell r="J640">
            <v>0</v>
          </cell>
          <cell r="N640">
            <v>4.2472760000000003</v>
          </cell>
        </row>
        <row r="641">
          <cell r="A641">
            <v>44408</v>
          </cell>
          <cell r="B641">
            <v>0</v>
          </cell>
          <cell r="C641">
            <v>1</v>
          </cell>
          <cell r="D641">
            <v>368.334</v>
          </cell>
          <cell r="E641">
            <v>0</v>
          </cell>
          <cell r="F641">
            <v>1</v>
          </cell>
          <cell r="G641">
            <v>363.80102519999997</v>
          </cell>
          <cell r="H641">
            <v>0</v>
          </cell>
          <cell r="I641">
            <v>1</v>
          </cell>
          <cell r="J641">
            <v>2701.29</v>
          </cell>
          <cell r="K641">
            <v>1.7837000000000001</v>
          </cell>
          <cell r="L641">
            <v>0</v>
          </cell>
          <cell r="M641">
            <v>1</v>
          </cell>
          <cell r="N641">
            <v>4.2472760000000003</v>
          </cell>
          <cell r="O641">
            <v>1</v>
          </cell>
          <cell r="P641">
            <v>3.2006228662166833</v>
          </cell>
          <cell r="Q641">
            <v>11126.06481089</v>
          </cell>
          <cell r="R641">
            <v>368.334</v>
          </cell>
        </row>
        <row r="642">
          <cell r="A642">
            <v>44418</v>
          </cell>
          <cell r="C642" t="str">
            <v xml:space="preserve"> </v>
          </cell>
          <cell r="D642" t="str">
            <v xml:space="preserve"> </v>
          </cell>
          <cell r="J642">
            <v>0</v>
          </cell>
          <cell r="N642">
            <v>4.2472760000000003</v>
          </cell>
        </row>
        <row r="643">
          <cell r="A643">
            <v>44439</v>
          </cell>
          <cell r="B643">
            <v>0</v>
          </cell>
          <cell r="C643">
            <v>1</v>
          </cell>
          <cell r="D643">
            <v>368.334</v>
          </cell>
          <cell r="E643">
            <v>0</v>
          </cell>
          <cell r="F643">
            <v>1</v>
          </cell>
          <cell r="G643">
            <v>363.80102519999997</v>
          </cell>
          <cell r="H643">
            <v>0</v>
          </cell>
          <cell r="I643">
            <v>1</v>
          </cell>
          <cell r="J643">
            <v>2701.29</v>
          </cell>
          <cell r="K643">
            <v>1.7837000000000001</v>
          </cell>
          <cell r="L643">
            <v>0</v>
          </cell>
          <cell r="M643">
            <v>1</v>
          </cell>
          <cell r="N643">
            <v>4.2472760000000003</v>
          </cell>
          <cell r="O643">
            <v>1</v>
          </cell>
          <cell r="P643">
            <v>3.2006228662166833</v>
          </cell>
          <cell r="Q643">
            <v>11126.06481089</v>
          </cell>
          <cell r="R643">
            <v>368.334</v>
          </cell>
        </row>
        <row r="644">
          <cell r="A644">
            <v>44449</v>
          </cell>
          <cell r="C644" t="str">
            <v xml:space="preserve"> </v>
          </cell>
          <cell r="D644" t="str">
            <v xml:space="preserve"> </v>
          </cell>
          <cell r="J644">
            <v>0</v>
          </cell>
          <cell r="N644">
            <v>4.2472760000000003</v>
          </cell>
        </row>
        <row r="645">
          <cell r="A645">
            <v>44469</v>
          </cell>
          <cell r="B645">
            <v>0</v>
          </cell>
          <cell r="C645">
            <v>1</v>
          </cell>
          <cell r="D645">
            <v>368.334</v>
          </cell>
          <cell r="E645">
            <v>0</v>
          </cell>
          <cell r="F645">
            <v>1</v>
          </cell>
          <cell r="G645">
            <v>363.80102519999997</v>
          </cell>
          <cell r="H645">
            <v>0</v>
          </cell>
          <cell r="I645">
            <v>1</v>
          </cell>
          <cell r="J645">
            <v>2701.29</v>
          </cell>
          <cell r="K645">
            <v>1.7837000000000001</v>
          </cell>
          <cell r="L645">
            <v>0</v>
          </cell>
          <cell r="M645">
            <v>1</v>
          </cell>
          <cell r="N645">
            <v>4.2472760000000003</v>
          </cell>
          <cell r="O645">
            <v>1</v>
          </cell>
          <cell r="P645">
            <v>3.2006228662166833</v>
          </cell>
          <cell r="Q645">
            <v>11126.06481089</v>
          </cell>
          <cell r="R645">
            <v>368.334</v>
          </cell>
        </row>
        <row r="646">
          <cell r="A646">
            <v>44479</v>
          </cell>
          <cell r="C646" t="str">
            <v xml:space="preserve"> </v>
          </cell>
          <cell r="D646" t="str">
            <v xml:space="preserve"> </v>
          </cell>
          <cell r="J646">
            <v>0</v>
          </cell>
          <cell r="N646">
            <v>4.2472760000000003</v>
          </cell>
        </row>
        <row r="647">
          <cell r="A647">
            <v>44500</v>
          </cell>
          <cell r="B647">
            <v>0</v>
          </cell>
          <cell r="C647">
            <v>1</v>
          </cell>
          <cell r="D647">
            <v>368.334</v>
          </cell>
          <cell r="E647">
            <v>0</v>
          </cell>
          <cell r="F647">
            <v>1</v>
          </cell>
          <cell r="G647">
            <v>363.80102519999997</v>
          </cell>
          <cell r="H647">
            <v>0</v>
          </cell>
          <cell r="I647">
            <v>1</v>
          </cell>
          <cell r="J647">
            <v>2701.29</v>
          </cell>
          <cell r="K647">
            <v>1.7837000000000001</v>
          </cell>
          <cell r="L647">
            <v>0</v>
          </cell>
          <cell r="M647">
            <v>1</v>
          </cell>
          <cell r="N647">
            <v>4.2472760000000003</v>
          </cell>
          <cell r="O647">
            <v>1</v>
          </cell>
          <cell r="P647">
            <v>3.2006228662166833</v>
          </cell>
          <cell r="Q647">
            <v>11126.06481089</v>
          </cell>
          <cell r="R647">
            <v>368.334</v>
          </cell>
        </row>
        <row r="648">
          <cell r="A648">
            <v>44510</v>
          </cell>
          <cell r="C648" t="str">
            <v xml:space="preserve"> </v>
          </cell>
          <cell r="D648" t="str">
            <v xml:space="preserve"> </v>
          </cell>
          <cell r="J648">
            <v>0</v>
          </cell>
          <cell r="N648">
            <v>4.2472760000000003</v>
          </cell>
        </row>
        <row r="649">
          <cell r="A649">
            <v>44530</v>
          </cell>
          <cell r="B649">
            <v>0</v>
          </cell>
          <cell r="C649">
            <v>1</v>
          </cell>
          <cell r="D649">
            <v>368.334</v>
          </cell>
          <cell r="E649">
            <v>0</v>
          </cell>
          <cell r="F649">
            <v>1</v>
          </cell>
          <cell r="G649">
            <v>363.80102519999997</v>
          </cell>
          <cell r="H649">
            <v>0</v>
          </cell>
          <cell r="I649">
            <v>1</v>
          </cell>
          <cell r="J649">
            <v>2701.29</v>
          </cell>
          <cell r="K649">
            <v>1.7837000000000001</v>
          </cell>
          <cell r="L649">
            <v>0</v>
          </cell>
          <cell r="M649">
            <v>1</v>
          </cell>
          <cell r="N649">
            <v>4.2472760000000003</v>
          </cell>
          <cell r="O649">
            <v>1</v>
          </cell>
          <cell r="P649">
            <v>3.2006228662166833</v>
          </cell>
          <cell r="Q649">
            <v>11126.06481089</v>
          </cell>
          <cell r="R649">
            <v>368.334</v>
          </cell>
        </row>
        <row r="650">
          <cell r="A650">
            <v>44540</v>
          </cell>
          <cell r="C650" t="str">
            <v xml:space="preserve"> </v>
          </cell>
          <cell r="D650" t="str">
            <v xml:space="preserve"> </v>
          </cell>
          <cell r="J650">
            <v>0</v>
          </cell>
          <cell r="N650">
            <v>4.2472760000000003</v>
          </cell>
        </row>
        <row r="651">
          <cell r="A651">
            <v>44561</v>
          </cell>
          <cell r="B651">
            <v>0</v>
          </cell>
          <cell r="C651">
            <v>1</v>
          </cell>
          <cell r="D651">
            <v>368.334</v>
          </cell>
          <cell r="E651">
            <v>0</v>
          </cell>
          <cell r="F651">
            <v>1</v>
          </cell>
          <cell r="G651">
            <v>363.80102519999997</v>
          </cell>
          <cell r="H651">
            <v>0</v>
          </cell>
          <cell r="I651">
            <v>1</v>
          </cell>
          <cell r="J651">
            <v>2701.29</v>
          </cell>
          <cell r="K651">
            <v>1.7837000000000001</v>
          </cell>
          <cell r="L651">
            <v>0</v>
          </cell>
          <cell r="M651">
            <v>1</v>
          </cell>
          <cell r="N651">
            <v>4.2472760000000003</v>
          </cell>
          <cell r="O651">
            <v>1</v>
          </cell>
          <cell r="P651">
            <v>3.2006228662166833</v>
          </cell>
          <cell r="Q651">
            <v>11126.06481089</v>
          </cell>
          <cell r="R651">
            <v>368.334</v>
          </cell>
          <cell r="S651">
            <v>0</v>
          </cell>
          <cell r="T651">
            <v>1</v>
          </cell>
        </row>
        <row r="652">
          <cell r="A652">
            <v>44571</v>
          </cell>
          <cell r="C652" t="str">
            <v xml:space="preserve"> </v>
          </cell>
          <cell r="D652" t="str">
            <v xml:space="preserve"> </v>
          </cell>
          <cell r="J652">
            <v>0</v>
          </cell>
          <cell r="N652">
            <v>4.2472760000000003</v>
          </cell>
        </row>
        <row r="653">
          <cell r="A653">
            <v>44592</v>
          </cell>
          <cell r="B653">
            <v>0</v>
          </cell>
          <cell r="C653">
            <v>1</v>
          </cell>
          <cell r="D653">
            <v>368.334</v>
          </cell>
          <cell r="E653">
            <v>0</v>
          </cell>
          <cell r="F653">
            <v>1</v>
          </cell>
          <cell r="G653">
            <v>363.80102519999997</v>
          </cell>
          <cell r="H653">
            <v>0</v>
          </cell>
          <cell r="I653">
            <v>1</v>
          </cell>
          <cell r="J653">
            <v>2701.29</v>
          </cell>
          <cell r="K653">
            <v>1.7837000000000001</v>
          </cell>
          <cell r="L653">
            <v>0</v>
          </cell>
          <cell r="M653">
            <v>1</v>
          </cell>
          <cell r="N653">
            <v>4.2472760000000003</v>
          </cell>
          <cell r="O653">
            <v>1</v>
          </cell>
          <cell r="P653">
            <v>3.2006228662166833</v>
          </cell>
          <cell r="Q653">
            <v>11126.06481089</v>
          </cell>
          <cell r="R653">
            <v>368.334</v>
          </cell>
        </row>
        <row r="654">
          <cell r="A654">
            <v>44602</v>
          </cell>
          <cell r="C654" t="str">
            <v xml:space="preserve"> </v>
          </cell>
          <cell r="D654" t="str">
            <v xml:space="preserve"> </v>
          </cell>
          <cell r="J654">
            <v>0</v>
          </cell>
          <cell r="N654">
            <v>4.2472760000000003</v>
          </cell>
        </row>
        <row r="655">
          <cell r="A655">
            <v>44620</v>
          </cell>
          <cell r="B655">
            <v>0</v>
          </cell>
          <cell r="C655">
            <v>1</v>
          </cell>
          <cell r="D655">
            <v>368.334</v>
          </cell>
          <cell r="E655">
            <v>0</v>
          </cell>
          <cell r="F655">
            <v>1</v>
          </cell>
          <cell r="G655">
            <v>363.80102519999997</v>
          </cell>
          <cell r="H655">
            <v>0</v>
          </cell>
          <cell r="I655">
            <v>1</v>
          </cell>
          <cell r="J655">
            <v>2701.29</v>
          </cell>
          <cell r="K655">
            <v>1.7837000000000001</v>
          </cell>
          <cell r="L655">
            <v>0</v>
          </cell>
          <cell r="M655">
            <v>1</v>
          </cell>
          <cell r="N655">
            <v>4.2472760000000003</v>
          </cell>
          <cell r="O655">
            <v>1</v>
          </cell>
          <cell r="P655">
            <v>3.2006228662166833</v>
          </cell>
          <cell r="Q655">
            <v>11126.06481089</v>
          </cell>
          <cell r="R655">
            <v>368.334</v>
          </cell>
        </row>
        <row r="656">
          <cell r="A656">
            <v>44630</v>
          </cell>
          <cell r="C656" t="str">
            <v xml:space="preserve"> </v>
          </cell>
          <cell r="D656" t="str">
            <v xml:space="preserve"> </v>
          </cell>
          <cell r="J656">
            <v>0</v>
          </cell>
          <cell r="N656">
            <v>4.2472760000000003</v>
          </cell>
        </row>
        <row r="657">
          <cell r="A657">
            <v>44651</v>
          </cell>
          <cell r="B657">
            <v>0</v>
          </cell>
          <cell r="C657">
            <v>1</v>
          </cell>
          <cell r="D657">
            <v>368.334</v>
          </cell>
          <cell r="E657">
            <v>0</v>
          </cell>
          <cell r="F657">
            <v>1</v>
          </cell>
          <cell r="G657">
            <v>363.80102519999997</v>
          </cell>
          <cell r="H657">
            <v>0</v>
          </cell>
          <cell r="I657">
            <v>1</v>
          </cell>
          <cell r="J657">
            <v>2701.29</v>
          </cell>
          <cell r="K657">
            <v>1.7837000000000001</v>
          </cell>
          <cell r="L657">
            <v>0</v>
          </cell>
          <cell r="M657">
            <v>1</v>
          </cell>
          <cell r="N657">
            <v>4.2472760000000003</v>
          </cell>
          <cell r="O657">
            <v>1</v>
          </cell>
          <cell r="P657">
            <v>3.2006228662166833</v>
          </cell>
          <cell r="Q657">
            <v>11126.06481089</v>
          </cell>
          <cell r="R657">
            <v>368.334</v>
          </cell>
        </row>
        <row r="658">
          <cell r="A658">
            <v>44661</v>
          </cell>
          <cell r="C658" t="str">
            <v xml:space="preserve"> </v>
          </cell>
          <cell r="D658" t="str">
            <v xml:space="preserve"> </v>
          </cell>
          <cell r="J658">
            <v>0</v>
          </cell>
          <cell r="N658">
            <v>4.2472760000000003</v>
          </cell>
        </row>
        <row r="659">
          <cell r="A659">
            <v>44681</v>
          </cell>
          <cell r="B659">
            <v>0</v>
          </cell>
          <cell r="C659">
            <v>1</v>
          </cell>
          <cell r="D659">
            <v>368.334</v>
          </cell>
          <cell r="E659">
            <v>0</v>
          </cell>
          <cell r="F659">
            <v>1</v>
          </cell>
          <cell r="G659">
            <v>363.80102519999997</v>
          </cell>
          <cell r="H659">
            <v>0</v>
          </cell>
          <cell r="I659">
            <v>1</v>
          </cell>
          <cell r="J659">
            <v>2701.29</v>
          </cell>
          <cell r="K659">
            <v>1.7837000000000001</v>
          </cell>
          <cell r="L659">
            <v>0</v>
          </cell>
          <cell r="M659">
            <v>1</v>
          </cell>
          <cell r="N659">
            <v>4.2472760000000003</v>
          </cell>
          <cell r="O659">
            <v>1</v>
          </cell>
          <cell r="P659">
            <v>3.2006228662166833</v>
          </cell>
          <cell r="Q659">
            <v>11126.06481089</v>
          </cell>
          <cell r="R659">
            <v>368.334</v>
          </cell>
        </row>
        <row r="660">
          <cell r="A660">
            <v>44691</v>
          </cell>
          <cell r="C660" t="str">
            <v xml:space="preserve"> </v>
          </cell>
          <cell r="D660" t="str">
            <v xml:space="preserve"> </v>
          </cell>
          <cell r="J660">
            <v>0</v>
          </cell>
          <cell r="N660">
            <v>4.2472760000000003</v>
          </cell>
        </row>
        <row r="661">
          <cell r="A661">
            <v>44712</v>
          </cell>
          <cell r="B661">
            <v>0</v>
          </cell>
          <cell r="C661">
            <v>1</v>
          </cell>
          <cell r="D661">
            <v>368.334</v>
          </cell>
          <cell r="E661">
            <v>0</v>
          </cell>
          <cell r="F661">
            <v>1</v>
          </cell>
          <cell r="G661">
            <v>363.80102519999997</v>
          </cell>
          <cell r="H661">
            <v>0</v>
          </cell>
          <cell r="I661">
            <v>1</v>
          </cell>
          <cell r="J661">
            <v>2701.29</v>
          </cell>
          <cell r="K661">
            <v>1.7837000000000001</v>
          </cell>
          <cell r="L661">
            <v>0</v>
          </cell>
          <cell r="M661">
            <v>1</v>
          </cell>
          <cell r="N661">
            <v>4.2472760000000003</v>
          </cell>
          <cell r="O661">
            <v>1</v>
          </cell>
          <cell r="P661">
            <v>3.2006228662166833</v>
          </cell>
          <cell r="Q661">
            <v>11126.06481089</v>
          </cell>
          <cell r="R661">
            <v>368.334</v>
          </cell>
        </row>
        <row r="662">
          <cell r="A662">
            <v>44722</v>
          </cell>
          <cell r="C662" t="str">
            <v xml:space="preserve"> </v>
          </cell>
          <cell r="D662" t="str">
            <v xml:space="preserve"> </v>
          </cell>
          <cell r="J662">
            <v>0</v>
          </cell>
          <cell r="N662">
            <v>4.2472760000000003</v>
          </cell>
        </row>
        <row r="663">
          <cell r="A663">
            <v>44742</v>
          </cell>
          <cell r="B663">
            <v>0</v>
          </cell>
          <cell r="C663">
            <v>1</v>
          </cell>
          <cell r="D663">
            <v>368.334</v>
          </cell>
          <cell r="E663">
            <v>0</v>
          </cell>
          <cell r="F663">
            <v>1</v>
          </cell>
          <cell r="G663">
            <v>363.80102519999997</v>
          </cell>
          <cell r="H663">
            <v>0</v>
          </cell>
          <cell r="I663">
            <v>1</v>
          </cell>
          <cell r="J663">
            <v>2701.29</v>
          </cell>
          <cell r="K663">
            <v>1.7837000000000001</v>
          </cell>
          <cell r="L663">
            <v>0</v>
          </cell>
          <cell r="M663">
            <v>1</v>
          </cell>
          <cell r="N663">
            <v>4.2472760000000003</v>
          </cell>
          <cell r="O663">
            <v>1</v>
          </cell>
          <cell r="P663">
            <v>3.2006228662166833</v>
          </cell>
          <cell r="Q663">
            <v>11126.06481089</v>
          </cell>
          <cell r="R663">
            <v>368.334</v>
          </cell>
        </row>
        <row r="664">
          <cell r="A664">
            <v>44752</v>
          </cell>
          <cell r="C664" t="str">
            <v xml:space="preserve"> </v>
          </cell>
          <cell r="D664" t="str">
            <v xml:space="preserve"> </v>
          </cell>
          <cell r="J664">
            <v>0</v>
          </cell>
          <cell r="N664">
            <v>4.2472760000000003</v>
          </cell>
        </row>
        <row r="665">
          <cell r="A665">
            <v>44773</v>
          </cell>
          <cell r="B665">
            <v>0</v>
          </cell>
          <cell r="C665">
            <v>1</v>
          </cell>
          <cell r="D665">
            <v>368.334</v>
          </cell>
          <cell r="E665">
            <v>0</v>
          </cell>
          <cell r="F665">
            <v>1</v>
          </cell>
          <cell r="G665">
            <v>363.80102519999997</v>
          </cell>
          <cell r="H665">
            <v>0</v>
          </cell>
          <cell r="I665">
            <v>1</v>
          </cell>
          <cell r="J665">
            <v>2701.29</v>
          </cell>
          <cell r="K665">
            <v>1.7837000000000001</v>
          </cell>
          <cell r="L665">
            <v>0</v>
          </cell>
          <cell r="M665">
            <v>1</v>
          </cell>
          <cell r="N665">
            <v>4.2472760000000003</v>
          </cell>
          <cell r="O665">
            <v>1</v>
          </cell>
          <cell r="P665">
            <v>3.2006228662166833</v>
          </cell>
          <cell r="Q665">
            <v>11126.06481089</v>
          </cell>
          <cell r="R665">
            <v>368.334</v>
          </cell>
        </row>
        <row r="666">
          <cell r="A666">
            <v>44783</v>
          </cell>
          <cell r="C666" t="str">
            <v xml:space="preserve"> </v>
          </cell>
          <cell r="D666" t="str">
            <v xml:space="preserve"> </v>
          </cell>
          <cell r="J666">
            <v>0</v>
          </cell>
          <cell r="N666">
            <v>4.2472760000000003</v>
          </cell>
        </row>
        <row r="667">
          <cell r="A667">
            <v>44804</v>
          </cell>
          <cell r="B667">
            <v>0</v>
          </cell>
          <cell r="C667">
            <v>1</v>
          </cell>
          <cell r="D667">
            <v>368.334</v>
          </cell>
          <cell r="E667">
            <v>0</v>
          </cell>
          <cell r="F667">
            <v>1</v>
          </cell>
          <cell r="G667">
            <v>363.80102519999997</v>
          </cell>
          <cell r="H667">
            <v>0</v>
          </cell>
          <cell r="I667">
            <v>1</v>
          </cell>
          <cell r="J667">
            <v>2701.29</v>
          </cell>
          <cell r="K667">
            <v>1.7837000000000001</v>
          </cell>
          <cell r="L667">
            <v>0</v>
          </cell>
          <cell r="M667">
            <v>1</v>
          </cell>
          <cell r="N667">
            <v>4.2472760000000003</v>
          </cell>
          <cell r="O667">
            <v>1</v>
          </cell>
          <cell r="P667">
            <v>3.2006228662166833</v>
          </cell>
          <cell r="Q667">
            <v>11126.06481089</v>
          </cell>
          <cell r="R667">
            <v>368.334</v>
          </cell>
        </row>
        <row r="668">
          <cell r="A668">
            <v>44814</v>
          </cell>
          <cell r="C668" t="str">
            <v xml:space="preserve"> </v>
          </cell>
          <cell r="D668" t="str">
            <v xml:space="preserve"> </v>
          </cell>
          <cell r="J668">
            <v>0</v>
          </cell>
          <cell r="N668">
            <v>4.2472760000000003</v>
          </cell>
        </row>
        <row r="669">
          <cell r="A669">
            <v>44834</v>
          </cell>
          <cell r="B669">
            <v>0</v>
          </cell>
          <cell r="C669">
            <v>1</v>
          </cell>
          <cell r="D669">
            <v>368.334</v>
          </cell>
          <cell r="E669">
            <v>0</v>
          </cell>
          <cell r="F669">
            <v>1</v>
          </cell>
          <cell r="G669">
            <v>363.80102519999997</v>
          </cell>
          <cell r="H669">
            <v>0</v>
          </cell>
          <cell r="I669">
            <v>1</v>
          </cell>
          <cell r="J669">
            <v>2701.29</v>
          </cell>
          <cell r="K669">
            <v>1.7837000000000001</v>
          </cell>
          <cell r="L669">
            <v>0</v>
          </cell>
          <cell r="M669">
            <v>1</v>
          </cell>
          <cell r="N669">
            <v>4.2472760000000003</v>
          </cell>
          <cell r="O669">
            <v>1</v>
          </cell>
          <cell r="P669">
            <v>3.2006228662166833</v>
          </cell>
          <cell r="Q669">
            <v>11126.06481089</v>
          </cell>
          <cell r="R669">
            <v>368.334</v>
          </cell>
        </row>
        <row r="670">
          <cell r="A670">
            <v>44844</v>
          </cell>
          <cell r="C670" t="str">
            <v xml:space="preserve"> </v>
          </cell>
          <cell r="D670" t="str">
            <v xml:space="preserve"> </v>
          </cell>
          <cell r="J670">
            <v>0</v>
          </cell>
          <cell r="N670">
            <v>4.2472760000000003</v>
          </cell>
        </row>
        <row r="671">
          <cell r="A671">
            <v>44865</v>
          </cell>
          <cell r="B671">
            <v>0</v>
          </cell>
          <cell r="C671">
            <v>1</v>
          </cell>
          <cell r="D671">
            <v>368.334</v>
          </cell>
          <cell r="E671">
            <v>0</v>
          </cell>
          <cell r="F671">
            <v>1</v>
          </cell>
          <cell r="G671">
            <v>363.80102519999997</v>
          </cell>
          <cell r="H671">
            <v>0</v>
          </cell>
          <cell r="I671">
            <v>1</v>
          </cell>
          <cell r="J671">
            <v>2701.29</v>
          </cell>
          <cell r="K671">
            <v>1.7837000000000001</v>
          </cell>
          <cell r="L671">
            <v>0</v>
          </cell>
          <cell r="M671">
            <v>1</v>
          </cell>
          <cell r="N671">
            <v>4.2472760000000003</v>
          </cell>
          <cell r="O671">
            <v>1</v>
          </cell>
          <cell r="P671">
            <v>3.2006228662166833</v>
          </cell>
          <cell r="Q671">
            <v>11126.06481089</v>
          </cell>
          <cell r="R671">
            <v>368.334</v>
          </cell>
        </row>
        <row r="672">
          <cell r="A672">
            <v>44875</v>
          </cell>
          <cell r="C672" t="str">
            <v xml:space="preserve"> </v>
          </cell>
          <cell r="D672" t="str">
            <v xml:space="preserve"> </v>
          </cell>
          <cell r="J672">
            <v>0</v>
          </cell>
          <cell r="N672">
            <v>4.2472760000000003</v>
          </cell>
        </row>
        <row r="673">
          <cell r="A673">
            <v>44895</v>
          </cell>
          <cell r="B673">
            <v>0</v>
          </cell>
          <cell r="C673">
            <v>1</v>
          </cell>
          <cell r="D673">
            <v>368.334</v>
          </cell>
          <cell r="E673">
            <v>0</v>
          </cell>
          <cell r="F673">
            <v>1</v>
          </cell>
          <cell r="G673">
            <v>363.80102519999997</v>
          </cell>
          <cell r="H673">
            <v>0</v>
          </cell>
          <cell r="I673">
            <v>1</v>
          </cell>
          <cell r="J673">
            <v>2701.29</v>
          </cell>
          <cell r="K673">
            <v>1.7837000000000001</v>
          </cell>
          <cell r="L673">
            <v>0</v>
          </cell>
          <cell r="M673">
            <v>1</v>
          </cell>
          <cell r="N673">
            <v>4.2472760000000003</v>
          </cell>
          <cell r="O673">
            <v>1</v>
          </cell>
          <cell r="P673">
            <v>3.2006228662166833</v>
          </cell>
          <cell r="Q673">
            <v>11126.06481089</v>
          </cell>
          <cell r="R673">
            <v>368.334</v>
          </cell>
        </row>
        <row r="674">
          <cell r="A674">
            <v>44905</v>
          </cell>
          <cell r="C674" t="str">
            <v xml:space="preserve"> </v>
          </cell>
          <cell r="D674" t="str">
            <v xml:space="preserve"> </v>
          </cell>
          <cell r="J674">
            <v>0</v>
          </cell>
          <cell r="N674">
            <v>4.2472760000000003</v>
          </cell>
        </row>
        <row r="675">
          <cell r="A675">
            <v>44926</v>
          </cell>
          <cell r="B675">
            <v>0</v>
          </cell>
          <cell r="C675">
            <v>1</v>
          </cell>
          <cell r="D675">
            <v>368.334</v>
          </cell>
          <cell r="E675">
            <v>0</v>
          </cell>
          <cell r="F675">
            <v>1</v>
          </cell>
          <cell r="G675">
            <v>363.80102519999997</v>
          </cell>
          <cell r="H675">
            <v>0</v>
          </cell>
          <cell r="I675">
            <v>1</v>
          </cell>
          <cell r="J675">
            <v>2701.29</v>
          </cell>
          <cell r="K675">
            <v>1.7837000000000001</v>
          </cell>
          <cell r="L675">
            <v>0</v>
          </cell>
          <cell r="M675">
            <v>1</v>
          </cell>
          <cell r="N675">
            <v>4.2472760000000003</v>
          </cell>
          <cell r="O675">
            <v>1</v>
          </cell>
          <cell r="P675">
            <v>3.2006228662166833</v>
          </cell>
          <cell r="Q675">
            <v>11126.06481089</v>
          </cell>
          <cell r="R675">
            <v>368.334</v>
          </cell>
          <cell r="S675">
            <v>0</v>
          </cell>
          <cell r="T675">
            <v>1</v>
          </cell>
        </row>
        <row r="676">
          <cell r="A676">
            <v>44936</v>
          </cell>
          <cell r="C676" t="str">
            <v xml:space="preserve"> </v>
          </cell>
          <cell r="D676" t="str">
            <v xml:space="preserve"> </v>
          </cell>
          <cell r="J676">
            <v>0</v>
          </cell>
          <cell r="N676">
            <v>4.2472760000000003</v>
          </cell>
        </row>
        <row r="677">
          <cell r="A677">
            <v>44957</v>
          </cell>
          <cell r="B677">
            <v>0</v>
          </cell>
          <cell r="C677">
            <v>1</v>
          </cell>
          <cell r="D677">
            <v>368.334</v>
          </cell>
          <cell r="E677">
            <v>0</v>
          </cell>
          <cell r="F677">
            <v>1</v>
          </cell>
          <cell r="G677">
            <v>363.80102519999997</v>
          </cell>
          <cell r="H677">
            <v>0</v>
          </cell>
          <cell r="I677">
            <v>1</v>
          </cell>
          <cell r="J677">
            <v>2701.29</v>
          </cell>
          <cell r="K677">
            <v>1.7837000000000001</v>
          </cell>
          <cell r="L677">
            <v>0</v>
          </cell>
          <cell r="M677">
            <v>1</v>
          </cell>
          <cell r="N677">
            <v>4.2472760000000003</v>
          </cell>
          <cell r="O677">
            <v>1</v>
          </cell>
          <cell r="P677">
            <v>3.2006228662166833</v>
          </cell>
          <cell r="Q677">
            <v>11126.06481089</v>
          </cell>
          <cell r="R677">
            <v>368.334</v>
          </cell>
        </row>
        <row r="678">
          <cell r="A678">
            <v>44967</v>
          </cell>
          <cell r="C678" t="str">
            <v xml:space="preserve"> </v>
          </cell>
          <cell r="D678" t="str">
            <v xml:space="preserve"> </v>
          </cell>
          <cell r="J678">
            <v>0</v>
          </cell>
          <cell r="N678">
            <v>4.2472760000000003</v>
          </cell>
        </row>
        <row r="679">
          <cell r="A679">
            <v>44985</v>
          </cell>
          <cell r="B679">
            <v>0</v>
          </cell>
          <cell r="C679">
            <v>1</v>
          </cell>
          <cell r="D679">
            <v>368.334</v>
          </cell>
          <cell r="E679">
            <v>0</v>
          </cell>
          <cell r="F679">
            <v>1</v>
          </cell>
          <cell r="G679">
            <v>363.80102519999997</v>
          </cell>
          <cell r="H679">
            <v>0</v>
          </cell>
          <cell r="I679">
            <v>1</v>
          </cell>
          <cell r="J679">
            <v>2701.29</v>
          </cell>
          <cell r="K679">
            <v>1.7837000000000001</v>
          </cell>
          <cell r="L679">
            <v>0</v>
          </cell>
          <cell r="M679">
            <v>1</v>
          </cell>
          <cell r="N679">
            <v>4.2472760000000003</v>
          </cell>
          <cell r="O679">
            <v>1</v>
          </cell>
          <cell r="P679">
            <v>3.2006228662166833</v>
          </cell>
          <cell r="Q679">
            <v>11126.06481089</v>
          </cell>
          <cell r="R679">
            <v>368.334</v>
          </cell>
        </row>
        <row r="680">
          <cell r="A680">
            <v>44995</v>
          </cell>
          <cell r="C680" t="str">
            <v xml:space="preserve"> </v>
          </cell>
          <cell r="D680" t="str">
            <v xml:space="preserve"> </v>
          </cell>
          <cell r="J680">
            <v>0</v>
          </cell>
          <cell r="N680">
            <v>4.2472760000000003</v>
          </cell>
        </row>
        <row r="681">
          <cell r="A681">
            <v>45016</v>
          </cell>
          <cell r="B681">
            <v>0</v>
          </cell>
          <cell r="C681">
            <v>1</v>
          </cell>
          <cell r="D681">
            <v>368.334</v>
          </cell>
          <cell r="E681">
            <v>0</v>
          </cell>
          <cell r="F681">
            <v>1</v>
          </cell>
          <cell r="G681">
            <v>363.80102519999997</v>
          </cell>
          <cell r="H681">
            <v>0</v>
          </cell>
          <cell r="I681">
            <v>1</v>
          </cell>
          <cell r="J681">
            <v>2701.29</v>
          </cell>
          <cell r="K681">
            <v>1.7837000000000001</v>
          </cell>
          <cell r="L681">
            <v>0</v>
          </cell>
          <cell r="M681">
            <v>1</v>
          </cell>
          <cell r="N681">
            <v>4.2472760000000003</v>
          </cell>
          <cell r="O681">
            <v>1</v>
          </cell>
          <cell r="P681">
            <v>3.2006228662166833</v>
          </cell>
          <cell r="Q681">
            <v>11126.06481089</v>
          </cell>
          <cell r="R681">
            <v>368.334</v>
          </cell>
        </row>
        <row r="682">
          <cell r="A682">
            <v>45026</v>
          </cell>
          <cell r="C682" t="str">
            <v xml:space="preserve"> </v>
          </cell>
          <cell r="D682" t="str">
            <v xml:space="preserve"> </v>
          </cell>
          <cell r="J682">
            <v>0</v>
          </cell>
          <cell r="N682">
            <v>4.2472760000000003</v>
          </cell>
        </row>
        <row r="683">
          <cell r="A683">
            <v>45046</v>
          </cell>
          <cell r="B683">
            <v>0</v>
          </cell>
          <cell r="C683">
            <v>1</v>
          </cell>
          <cell r="D683">
            <v>368.334</v>
          </cell>
          <cell r="E683">
            <v>0</v>
          </cell>
          <cell r="F683">
            <v>1</v>
          </cell>
          <cell r="G683">
            <v>363.80102519999997</v>
          </cell>
          <cell r="H683">
            <v>0</v>
          </cell>
          <cell r="I683">
            <v>1</v>
          </cell>
          <cell r="J683">
            <v>2701.29</v>
          </cell>
          <cell r="K683">
            <v>1.7837000000000001</v>
          </cell>
          <cell r="L683">
            <v>0</v>
          </cell>
          <cell r="M683">
            <v>1</v>
          </cell>
          <cell r="N683">
            <v>4.2472760000000003</v>
          </cell>
          <cell r="O683">
            <v>1</v>
          </cell>
          <cell r="P683">
            <v>3.2006228662166833</v>
          </cell>
          <cell r="Q683">
            <v>11126.06481089</v>
          </cell>
          <cell r="R683">
            <v>368.334</v>
          </cell>
        </row>
        <row r="684">
          <cell r="A684">
            <v>45056</v>
          </cell>
          <cell r="C684" t="str">
            <v xml:space="preserve"> </v>
          </cell>
          <cell r="D684" t="str">
            <v xml:space="preserve"> </v>
          </cell>
          <cell r="J684">
            <v>0</v>
          </cell>
          <cell r="N684">
            <v>4.2472760000000003</v>
          </cell>
        </row>
        <row r="685">
          <cell r="A685">
            <v>45077</v>
          </cell>
          <cell r="B685">
            <v>0</v>
          </cell>
          <cell r="C685">
            <v>1</v>
          </cell>
          <cell r="D685">
            <v>368.334</v>
          </cell>
          <cell r="E685">
            <v>0</v>
          </cell>
          <cell r="F685">
            <v>1</v>
          </cell>
          <cell r="G685">
            <v>363.80102519999997</v>
          </cell>
          <cell r="H685">
            <v>0</v>
          </cell>
          <cell r="I685">
            <v>1</v>
          </cell>
          <cell r="J685">
            <v>2701.29</v>
          </cell>
          <cell r="K685">
            <v>1.7837000000000001</v>
          </cell>
          <cell r="L685">
            <v>0</v>
          </cell>
          <cell r="M685">
            <v>1</v>
          </cell>
          <cell r="N685">
            <v>4.2472760000000003</v>
          </cell>
          <cell r="O685">
            <v>1</v>
          </cell>
          <cell r="P685">
            <v>3.2006228662166833</v>
          </cell>
          <cell r="Q685">
            <v>11126.06481089</v>
          </cell>
          <cell r="R685">
            <v>368.334</v>
          </cell>
        </row>
        <row r="686">
          <cell r="A686">
            <v>45087</v>
          </cell>
          <cell r="C686" t="str">
            <v xml:space="preserve"> </v>
          </cell>
          <cell r="D686" t="str">
            <v xml:space="preserve"> </v>
          </cell>
          <cell r="J686">
            <v>0</v>
          </cell>
          <cell r="N686">
            <v>4.2472760000000003</v>
          </cell>
        </row>
        <row r="687">
          <cell r="A687">
            <v>45107</v>
          </cell>
          <cell r="B687">
            <v>0</v>
          </cell>
          <cell r="C687">
            <v>1</v>
          </cell>
          <cell r="D687">
            <v>368.334</v>
          </cell>
          <cell r="E687">
            <v>0</v>
          </cell>
          <cell r="F687">
            <v>1</v>
          </cell>
          <cell r="G687">
            <v>363.80102519999997</v>
          </cell>
          <cell r="H687">
            <v>0</v>
          </cell>
          <cell r="I687">
            <v>1</v>
          </cell>
          <cell r="J687">
            <v>2701.29</v>
          </cell>
          <cell r="K687">
            <v>1.7837000000000001</v>
          </cell>
          <cell r="L687">
            <v>0</v>
          </cell>
          <cell r="M687">
            <v>1</v>
          </cell>
          <cell r="N687">
            <v>4.2472760000000003</v>
          </cell>
          <cell r="O687">
            <v>1</v>
          </cell>
          <cell r="P687">
            <v>3.2006228662166833</v>
          </cell>
          <cell r="Q687">
            <v>11126.06481089</v>
          </cell>
          <cell r="R687">
            <v>368.334</v>
          </cell>
        </row>
        <row r="688">
          <cell r="A688">
            <v>45117</v>
          </cell>
          <cell r="C688" t="str">
            <v xml:space="preserve"> </v>
          </cell>
          <cell r="D688" t="str">
            <v xml:space="preserve"> </v>
          </cell>
          <cell r="J688">
            <v>0</v>
          </cell>
          <cell r="N688">
            <v>4.2472760000000003</v>
          </cell>
        </row>
        <row r="689">
          <cell r="A689">
            <v>45138</v>
          </cell>
          <cell r="B689">
            <v>0</v>
          </cell>
          <cell r="C689">
            <v>1</v>
          </cell>
          <cell r="D689">
            <v>368.334</v>
          </cell>
          <cell r="E689">
            <v>0</v>
          </cell>
          <cell r="F689">
            <v>1</v>
          </cell>
          <cell r="G689">
            <v>363.80102519999997</v>
          </cell>
          <cell r="H689">
            <v>0</v>
          </cell>
          <cell r="I689">
            <v>1</v>
          </cell>
          <cell r="J689">
            <v>2701.29</v>
          </cell>
          <cell r="K689">
            <v>1.7837000000000001</v>
          </cell>
          <cell r="L689">
            <v>0</v>
          </cell>
          <cell r="M689">
            <v>1</v>
          </cell>
          <cell r="N689">
            <v>4.2472760000000003</v>
          </cell>
          <cell r="O689">
            <v>1</v>
          </cell>
          <cell r="P689">
            <v>3.2006228662166833</v>
          </cell>
          <cell r="Q689">
            <v>11126.06481089</v>
          </cell>
          <cell r="R689">
            <v>368.334</v>
          </cell>
        </row>
        <row r="690">
          <cell r="A690">
            <v>45148</v>
          </cell>
          <cell r="C690" t="str">
            <v xml:space="preserve"> </v>
          </cell>
          <cell r="D690" t="str">
            <v xml:space="preserve"> </v>
          </cell>
          <cell r="J690">
            <v>0</v>
          </cell>
          <cell r="N690">
            <v>4.2472760000000003</v>
          </cell>
        </row>
        <row r="691">
          <cell r="A691">
            <v>45169</v>
          </cell>
          <cell r="B691">
            <v>0</v>
          </cell>
          <cell r="C691">
            <v>1</v>
          </cell>
          <cell r="D691">
            <v>368.334</v>
          </cell>
          <cell r="E691">
            <v>0</v>
          </cell>
          <cell r="F691">
            <v>1</v>
          </cell>
          <cell r="G691">
            <v>363.80102519999997</v>
          </cell>
          <cell r="H691">
            <v>0</v>
          </cell>
          <cell r="I691">
            <v>1</v>
          </cell>
          <cell r="J691">
            <v>2701.29</v>
          </cell>
          <cell r="K691">
            <v>1.7837000000000001</v>
          </cell>
          <cell r="L691">
            <v>0</v>
          </cell>
          <cell r="M691">
            <v>1</v>
          </cell>
          <cell r="N691">
            <v>4.2472760000000003</v>
          </cell>
          <cell r="O691">
            <v>1</v>
          </cell>
          <cell r="P691">
            <v>3.2006228662166833</v>
          </cell>
          <cell r="Q691">
            <v>11126.06481089</v>
          </cell>
          <cell r="R691">
            <v>368.334</v>
          </cell>
        </row>
        <row r="692">
          <cell r="A692">
            <v>45179</v>
          </cell>
          <cell r="C692" t="str">
            <v xml:space="preserve"> </v>
          </cell>
          <cell r="D692" t="str">
            <v xml:space="preserve"> </v>
          </cell>
          <cell r="J692">
            <v>0</v>
          </cell>
          <cell r="N692">
            <v>4.2472760000000003</v>
          </cell>
        </row>
        <row r="693">
          <cell r="A693">
            <v>45199</v>
          </cell>
          <cell r="B693">
            <v>0</v>
          </cell>
          <cell r="C693">
            <v>1</v>
          </cell>
          <cell r="D693">
            <v>368.334</v>
          </cell>
          <cell r="E693">
            <v>0</v>
          </cell>
          <cell r="F693">
            <v>1</v>
          </cell>
          <cell r="G693">
            <v>363.80102519999997</v>
          </cell>
          <cell r="H693">
            <v>0</v>
          </cell>
          <cell r="I693">
            <v>1</v>
          </cell>
          <cell r="J693">
            <v>2701.29</v>
          </cell>
          <cell r="K693">
            <v>1.7837000000000001</v>
          </cell>
          <cell r="L693">
            <v>0</v>
          </cell>
          <cell r="M693">
            <v>1</v>
          </cell>
          <cell r="N693">
            <v>4.2472760000000003</v>
          </cell>
          <cell r="O693">
            <v>1</v>
          </cell>
          <cell r="P693">
            <v>3.2006228662166833</v>
          </cell>
          <cell r="Q693">
            <v>11126.06481089</v>
          </cell>
          <cell r="R693">
            <v>368.334</v>
          </cell>
        </row>
        <row r="694">
          <cell r="A694">
            <v>45209</v>
          </cell>
          <cell r="C694" t="str">
            <v xml:space="preserve"> </v>
          </cell>
          <cell r="D694" t="str">
            <v xml:space="preserve"> </v>
          </cell>
          <cell r="J694">
            <v>0</v>
          </cell>
          <cell r="N694">
            <v>4.2472760000000003</v>
          </cell>
        </row>
        <row r="695">
          <cell r="A695">
            <v>45230</v>
          </cell>
          <cell r="B695">
            <v>0</v>
          </cell>
          <cell r="C695">
            <v>1</v>
          </cell>
          <cell r="D695">
            <v>368.334</v>
          </cell>
          <cell r="E695">
            <v>0</v>
          </cell>
          <cell r="F695">
            <v>1</v>
          </cell>
          <cell r="G695">
            <v>363.80102519999997</v>
          </cell>
          <cell r="H695">
            <v>0</v>
          </cell>
          <cell r="I695">
            <v>1</v>
          </cell>
          <cell r="J695">
            <v>2701.29</v>
          </cell>
          <cell r="K695">
            <v>1.7837000000000001</v>
          </cell>
          <cell r="L695">
            <v>0</v>
          </cell>
          <cell r="M695">
            <v>1</v>
          </cell>
          <cell r="N695">
            <v>4.2472760000000003</v>
          </cell>
          <cell r="O695">
            <v>1</v>
          </cell>
          <cell r="P695">
            <v>3.2006228662166833</v>
          </cell>
          <cell r="Q695">
            <v>11126.06481089</v>
          </cell>
          <cell r="R695">
            <v>368.334</v>
          </cell>
        </row>
        <row r="696">
          <cell r="A696">
            <v>45240</v>
          </cell>
          <cell r="C696" t="str">
            <v xml:space="preserve"> </v>
          </cell>
          <cell r="D696" t="str">
            <v xml:space="preserve"> </v>
          </cell>
          <cell r="J696">
            <v>0</v>
          </cell>
          <cell r="N696">
            <v>4.2472760000000003</v>
          </cell>
        </row>
        <row r="697">
          <cell r="A697">
            <v>45260</v>
          </cell>
          <cell r="B697">
            <v>0</v>
          </cell>
          <cell r="C697">
            <v>1</v>
          </cell>
          <cell r="D697">
            <v>368.334</v>
          </cell>
          <cell r="E697">
            <v>0</v>
          </cell>
          <cell r="F697">
            <v>1</v>
          </cell>
          <cell r="G697">
            <v>363.80102519999997</v>
          </cell>
          <cell r="H697">
            <v>0</v>
          </cell>
          <cell r="I697">
            <v>1</v>
          </cell>
          <cell r="J697">
            <v>2701.29</v>
          </cell>
          <cell r="K697">
            <v>1.7837000000000001</v>
          </cell>
          <cell r="L697">
            <v>0</v>
          </cell>
          <cell r="M697">
            <v>1</v>
          </cell>
          <cell r="N697">
            <v>4.2472760000000003</v>
          </cell>
          <cell r="O697">
            <v>1</v>
          </cell>
          <cell r="P697">
            <v>3.2006228662166833</v>
          </cell>
          <cell r="Q697">
            <v>11126.06481089</v>
          </cell>
          <cell r="R697">
            <v>368.334</v>
          </cell>
        </row>
        <row r="698">
          <cell r="A698">
            <v>45270</v>
          </cell>
          <cell r="C698" t="str">
            <v xml:space="preserve"> </v>
          </cell>
          <cell r="D698" t="str">
            <v xml:space="preserve"> </v>
          </cell>
          <cell r="J698">
            <v>0</v>
          </cell>
          <cell r="N698">
            <v>4.2472760000000003</v>
          </cell>
        </row>
        <row r="699">
          <cell r="A699">
            <v>45291</v>
          </cell>
          <cell r="B699">
            <v>0</v>
          </cell>
          <cell r="C699">
            <v>1</v>
          </cell>
          <cell r="D699">
            <v>368.334</v>
          </cell>
          <cell r="E699">
            <v>0</v>
          </cell>
          <cell r="F699">
            <v>1</v>
          </cell>
          <cell r="G699">
            <v>363.80102519999997</v>
          </cell>
          <cell r="H699">
            <v>0</v>
          </cell>
          <cell r="I699">
            <v>1</v>
          </cell>
          <cell r="J699">
            <v>2701.29</v>
          </cell>
          <cell r="K699">
            <v>1.7837000000000001</v>
          </cell>
          <cell r="L699">
            <v>0</v>
          </cell>
          <cell r="M699">
            <v>1</v>
          </cell>
          <cell r="N699">
            <v>4.2472760000000003</v>
          </cell>
          <cell r="O699">
            <v>1</v>
          </cell>
          <cell r="P699">
            <v>3.2006228662166833</v>
          </cell>
          <cell r="Q699">
            <v>11126.06481089</v>
          </cell>
          <cell r="R699">
            <v>368.334</v>
          </cell>
          <cell r="S699">
            <v>0</v>
          </cell>
          <cell r="T699">
            <v>1</v>
          </cell>
        </row>
        <row r="700">
          <cell r="A700">
            <v>45301</v>
          </cell>
          <cell r="C700" t="str">
            <v xml:space="preserve"> </v>
          </cell>
          <cell r="D700" t="str">
            <v xml:space="preserve"> </v>
          </cell>
          <cell r="J700">
            <v>0</v>
          </cell>
          <cell r="N700">
            <v>4.2472760000000003</v>
          </cell>
        </row>
        <row r="701">
          <cell r="A701">
            <v>45322</v>
          </cell>
          <cell r="B701">
            <v>0</v>
          </cell>
          <cell r="C701">
            <v>1</v>
          </cell>
          <cell r="D701">
            <v>368.334</v>
          </cell>
          <cell r="E701">
            <v>0</v>
          </cell>
          <cell r="F701">
            <v>1</v>
          </cell>
          <cell r="G701">
            <v>363.80102519999997</v>
          </cell>
          <cell r="H701">
            <v>0</v>
          </cell>
          <cell r="I701">
            <v>1</v>
          </cell>
          <cell r="J701">
            <v>2701.29</v>
          </cell>
          <cell r="K701">
            <v>1.7837000000000001</v>
          </cell>
          <cell r="L701">
            <v>0</v>
          </cell>
          <cell r="M701">
            <v>1</v>
          </cell>
          <cell r="N701">
            <v>4.2472760000000003</v>
          </cell>
          <cell r="O701">
            <v>1</v>
          </cell>
          <cell r="P701">
            <v>3.2006228662166833</v>
          </cell>
          <cell r="Q701">
            <v>11126.06481089</v>
          </cell>
          <cell r="R701">
            <v>368.334</v>
          </cell>
        </row>
        <row r="702">
          <cell r="A702">
            <v>45332</v>
          </cell>
          <cell r="C702" t="str">
            <v xml:space="preserve"> </v>
          </cell>
          <cell r="D702" t="str">
            <v xml:space="preserve"> </v>
          </cell>
          <cell r="J702">
            <v>0</v>
          </cell>
          <cell r="N702">
            <v>4.2472760000000003</v>
          </cell>
        </row>
        <row r="703">
          <cell r="A703">
            <v>45351</v>
          </cell>
          <cell r="B703">
            <v>0</v>
          </cell>
          <cell r="C703">
            <v>1</v>
          </cell>
          <cell r="D703">
            <v>368.334</v>
          </cell>
          <cell r="E703">
            <v>0</v>
          </cell>
          <cell r="F703">
            <v>1</v>
          </cell>
          <cell r="G703">
            <v>363.80102519999997</v>
          </cell>
          <cell r="H703">
            <v>0</v>
          </cell>
          <cell r="I703">
            <v>1</v>
          </cell>
          <cell r="J703">
            <v>2701.29</v>
          </cell>
          <cell r="K703">
            <v>1.7837000000000001</v>
          </cell>
          <cell r="L703">
            <v>0</v>
          </cell>
          <cell r="M703">
            <v>1</v>
          </cell>
          <cell r="N703">
            <v>4.2472760000000003</v>
          </cell>
          <cell r="O703">
            <v>1</v>
          </cell>
          <cell r="P703">
            <v>3.2006228662166833</v>
          </cell>
          <cell r="Q703">
            <v>11126.06481089</v>
          </cell>
          <cell r="R703">
            <v>368.334</v>
          </cell>
        </row>
        <row r="704">
          <cell r="A704">
            <v>45361</v>
          </cell>
          <cell r="C704" t="str">
            <v xml:space="preserve"> </v>
          </cell>
          <cell r="D704" t="str">
            <v xml:space="preserve"> </v>
          </cell>
          <cell r="J704">
            <v>0</v>
          </cell>
          <cell r="N704">
            <v>4.2472760000000003</v>
          </cell>
        </row>
        <row r="705">
          <cell r="A705">
            <v>45382</v>
          </cell>
          <cell r="B705">
            <v>0</v>
          </cell>
          <cell r="C705">
            <v>1</v>
          </cell>
          <cell r="D705">
            <v>368.334</v>
          </cell>
          <cell r="E705">
            <v>0</v>
          </cell>
          <cell r="F705">
            <v>1</v>
          </cell>
          <cell r="G705">
            <v>363.80102519999997</v>
          </cell>
          <cell r="H705">
            <v>0</v>
          </cell>
          <cell r="I705">
            <v>1</v>
          </cell>
          <cell r="J705">
            <v>2701.29</v>
          </cell>
          <cell r="K705">
            <v>1.7837000000000001</v>
          </cell>
          <cell r="L705">
            <v>0</v>
          </cell>
          <cell r="M705">
            <v>1</v>
          </cell>
          <cell r="N705">
            <v>4.2472760000000003</v>
          </cell>
          <cell r="O705">
            <v>1</v>
          </cell>
          <cell r="P705">
            <v>3.2006228662166833</v>
          </cell>
          <cell r="Q705">
            <v>11126.06481089</v>
          </cell>
          <cell r="R705">
            <v>368.334</v>
          </cell>
        </row>
        <row r="706">
          <cell r="A706">
            <v>45392</v>
          </cell>
          <cell r="C706" t="str">
            <v xml:space="preserve"> </v>
          </cell>
          <cell r="D706" t="str">
            <v xml:space="preserve"> </v>
          </cell>
          <cell r="J706">
            <v>0</v>
          </cell>
          <cell r="N706">
            <v>4.2472760000000003</v>
          </cell>
        </row>
        <row r="707">
          <cell r="A707">
            <v>45412</v>
          </cell>
          <cell r="B707">
            <v>0</v>
          </cell>
          <cell r="C707">
            <v>1</v>
          </cell>
          <cell r="D707">
            <v>368.334</v>
          </cell>
          <cell r="E707">
            <v>0</v>
          </cell>
          <cell r="F707">
            <v>1</v>
          </cell>
          <cell r="G707">
            <v>363.80102519999997</v>
          </cell>
          <cell r="H707">
            <v>0</v>
          </cell>
          <cell r="I707">
            <v>1</v>
          </cell>
          <cell r="J707">
            <v>2701.29</v>
          </cell>
          <cell r="K707">
            <v>1.7837000000000001</v>
          </cell>
          <cell r="L707">
            <v>0</v>
          </cell>
          <cell r="M707">
            <v>1</v>
          </cell>
          <cell r="N707">
            <v>4.2472760000000003</v>
          </cell>
          <cell r="O707">
            <v>1</v>
          </cell>
          <cell r="P707">
            <v>3.2006228662166833</v>
          </cell>
          <cell r="Q707">
            <v>11126.06481089</v>
          </cell>
          <cell r="R707">
            <v>368.334</v>
          </cell>
        </row>
        <row r="708">
          <cell r="A708">
            <v>45422</v>
          </cell>
          <cell r="C708" t="str">
            <v xml:space="preserve"> </v>
          </cell>
          <cell r="D708" t="str">
            <v xml:space="preserve"> </v>
          </cell>
          <cell r="J708">
            <v>0</v>
          </cell>
          <cell r="N708">
            <v>4.2472760000000003</v>
          </cell>
        </row>
        <row r="709">
          <cell r="A709">
            <v>45443</v>
          </cell>
          <cell r="B709">
            <v>0</v>
          </cell>
          <cell r="C709">
            <v>1</v>
          </cell>
          <cell r="D709">
            <v>368.334</v>
          </cell>
          <cell r="E709">
            <v>0</v>
          </cell>
          <cell r="F709">
            <v>1</v>
          </cell>
          <cell r="G709">
            <v>363.80102519999997</v>
          </cell>
          <cell r="H709">
            <v>0</v>
          </cell>
          <cell r="I709">
            <v>1</v>
          </cell>
          <cell r="J709">
            <v>2701.29</v>
          </cell>
          <cell r="K709">
            <v>1.7837000000000001</v>
          </cell>
          <cell r="L709">
            <v>0</v>
          </cell>
          <cell r="M709">
            <v>1</v>
          </cell>
          <cell r="N709">
            <v>4.2472760000000003</v>
          </cell>
          <cell r="O709">
            <v>1</v>
          </cell>
          <cell r="P709">
            <v>3.2006228662166833</v>
          </cell>
          <cell r="Q709">
            <v>11126.06481089</v>
          </cell>
          <cell r="R709">
            <v>368.334</v>
          </cell>
        </row>
        <row r="710">
          <cell r="A710">
            <v>45453</v>
          </cell>
          <cell r="C710" t="str">
            <v xml:space="preserve"> </v>
          </cell>
          <cell r="D710" t="str">
            <v xml:space="preserve"> </v>
          </cell>
          <cell r="J710">
            <v>0</v>
          </cell>
          <cell r="N710">
            <v>4.2472760000000003</v>
          </cell>
        </row>
        <row r="711">
          <cell r="A711">
            <v>45473</v>
          </cell>
          <cell r="B711">
            <v>0</v>
          </cell>
          <cell r="C711">
            <v>1</v>
          </cell>
          <cell r="D711">
            <v>368.334</v>
          </cell>
          <cell r="E711">
            <v>0</v>
          </cell>
          <cell r="F711">
            <v>1</v>
          </cell>
          <cell r="G711">
            <v>363.80102519999997</v>
          </cell>
          <cell r="H711">
            <v>0</v>
          </cell>
          <cell r="I711">
            <v>1</v>
          </cell>
          <cell r="J711">
            <v>2701.29</v>
          </cell>
          <cell r="K711">
            <v>1.7837000000000001</v>
          </cell>
          <cell r="L711">
            <v>0</v>
          </cell>
          <cell r="M711">
            <v>1</v>
          </cell>
          <cell r="N711">
            <v>4.2472760000000003</v>
          </cell>
          <cell r="O711">
            <v>1</v>
          </cell>
          <cell r="P711">
            <v>3.2006228662166833</v>
          </cell>
          <cell r="Q711">
            <v>11126.06481089</v>
          </cell>
          <cell r="R711">
            <v>368.334</v>
          </cell>
        </row>
        <row r="712">
          <cell r="A712">
            <v>45483</v>
          </cell>
          <cell r="C712" t="str">
            <v xml:space="preserve"> </v>
          </cell>
          <cell r="D712" t="str">
            <v xml:space="preserve"> </v>
          </cell>
          <cell r="J712">
            <v>0</v>
          </cell>
          <cell r="N712">
            <v>4.2472760000000003</v>
          </cell>
        </row>
        <row r="713">
          <cell r="A713">
            <v>45504</v>
          </cell>
          <cell r="B713">
            <v>0</v>
          </cell>
          <cell r="C713">
            <v>1</v>
          </cell>
          <cell r="D713">
            <v>368.334</v>
          </cell>
          <cell r="E713">
            <v>0</v>
          </cell>
          <cell r="F713">
            <v>1</v>
          </cell>
          <cell r="G713">
            <v>363.80102519999997</v>
          </cell>
          <cell r="H713">
            <v>0</v>
          </cell>
          <cell r="I713">
            <v>1</v>
          </cell>
          <cell r="J713">
            <v>2701.29</v>
          </cell>
          <cell r="K713">
            <v>1.7837000000000001</v>
          </cell>
          <cell r="L713">
            <v>0</v>
          </cell>
          <cell r="M713">
            <v>1</v>
          </cell>
          <cell r="N713">
            <v>4.2472760000000003</v>
          </cell>
          <cell r="O713">
            <v>1</v>
          </cell>
          <cell r="P713">
            <v>3.2006228662166833</v>
          </cell>
          <cell r="Q713">
            <v>11126.06481089</v>
          </cell>
          <cell r="R713">
            <v>368.334</v>
          </cell>
        </row>
        <row r="714">
          <cell r="A714">
            <v>45514</v>
          </cell>
          <cell r="C714" t="str">
            <v xml:space="preserve"> </v>
          </cell>
          <cell r="D714" t="str">
            <v xml:space="preserve"> </v>
          </cell>
          <cell r="J714">
            <v>0</v>
          </cell>
          <cell r="N714">
            <v>4.2472760000000003</v>
          </cell>
        </row>
        <row r="715">
          <cell r="A715">
            <v>45535</v>
          </cell>
          <cell r="B715">
            <v>0</v>
          </cell>
          <cell r="C715">
            <v>1</v>
          </cell>
          <cell r="D715">
            <v>368.334</v>
          </cell>
          <cell r="E715">
            <v>0</v>
          </cell>
          <cell r="F715">
            <v>1</v>
          </cell>
          <cell r="G715">
            <v>363.80102519999997</v>
          </cell>
          <cell r="H715">
            <v>0</v>
          </cell>
          <cell r="I715">
            <v>1</v>
          </cell>
          <cell r="J715">
            <v>2701.29</v>
          </cell>
          <cell r="K715">
            <v>1.7837000000000001</v>
          </cell>
          <cell r="L715">
            <v>0</v>
          </cell>
          <cell r="M715">
            <v>1</v>
          </cell>
          <cell r="N715">
            <v>4.2472760000000003</v>
          </cell>
          <cell r="O715">
            <v>1</v>
          </cell>
          <cell r="P715">
            <v>3.2006228662166833</v>
          </cell>
          <cell r="Q715">
            <v>11126.06481089</v>
          </cell>
          <cell r="R715">
            <v>368.334</v>
          </cell>
        </row>
        <row r="716">
          <cell r="A716">
            <v>45545</v>
          </cell>
          <cell r="C716" t="str">
            <v xml:space="preserve"> </v>
          </cell>
          <cell r="D716" t="str">
            <v xml:space="preserve"> </v>
          </cell>
          <cell r="J716">
            <v>0</v>
          </cell>
          <cell r="N716">
            <v>4.2472760000000003</v>
          </cell>
        </row>
        <row r="717">
          <cell r="A717">
            <v>45565</v>
          </cell>
          <cell r="B717">
            <v>0</v>
          </cell>
          <cell r="C717">
            <v>1</v>
          </cell>
          <cell r="D717">
            <v>368.334</v>
          </cell>
          <cell r="E717">
            <v>0</v>
          </cell>
          <cell r="F717">
            <v>1</v>
          </cell>
          <cell r="G717">
            <v>363.80102519999997</v>
          </cell>
          <cell r="H717">
            <v>0</v>
          </cell>
          <cell r="I717">
            <v>1</v>
          </cell>
          <cell r="J717">
            <v>2701.29</v>
          </cell>
          <cell r="K717">
            <v>1.7837000000000001</v>
          </cell>
          <cell r="L717">
            <v>0</v>
          </cell>
          <cell r="M717">
            <v>1</v>
          </cell>
          <cell r="N717">
            <v>4.2472760000000003</v>
          </cell>
          <cell r="O717">
            <v>1</v>
          </cell>
          <cell r="P717">
            <v>3.2006228662166833</v>
          </cell>
          <cell r="Q717">
            <v>11126.06481089</v>
          </cell>
          <cell r="R717">
            <v>368.334</v>
          </cell>
        </row>
        <row r="718">
          <cell r="A718">
            <v>45575</v>
          </cell>
          <cell r="C718" t="str">
            <v xml:space="preserve"> </v>
          </cell>
          <cell r="D718" t="str">
            <v xml:space="preserve"> </v>
          </cell>
          <cell r="J718">
            <v>0</v>
          </cell>
          <cell r="N718">
            <v>4.2472760000000003</v>
          </cell>
        </row>
        <row r="719">
          <cell r="A719">
            <v>45596</v>
          </cell>
          <cell r="B719">
            <v>0</v>
          </cell>
          <cell r="C719">
            <v>1</v>
          </cell>
          <cell r="D719">
            <v>368.334</v>
          </cell>
          <cell r="E719">
            <v>0</v>
          </cell>
          <cell r="F719">
            <v>1</v>
          </cell>
          <cell r="G719">
            <v>363.80102519999997</v>
          </cell>
          <cell r="H719">
            <v>0</v>
          </cell>
          <cell r="I719">
            <v>1</v>
          </cell>
          <cell r="J719">
            <v>2701.29</v>
          </cell>
          <cell r="K719">
            <v>1.7837000000000001</v>
          </cell>
          <cell r="L719">
            <v>0</v>
          </cell>
          <cell r="M719">
            <v>1</v>
          </cell>
          <cell r="N719">
            <v>4.2472760000000003</v>
          </cell>
          <cell r="O719">
            <v>1</v>
          </cell>
          <cell r="P719">
            <v>3.2006228662166833</v>
          </cell>
          <cell r="Q719">
            <v>11126.06481089</v>
          </cell>
          <cell r="R719">
            <v>368.334</v>
          </cell>
        </row>
        <row r="720">
          <cell r="A720">
            <v>45606</v>
          </cell>
          <cell r="C720" t="str">
            <v xml:space="preserve"> </v>
          </cell>
          <cell r="D720" t="str">
            <v xml:space="preserve"> </v>
          </cell>
          <cell r="J720">
            <v>0</v>
          </cell>
          <cell r="N720">
            <v>4.2472760000000003</v>
          </cell>
        </row>
        <row r="721">
          <cell r="A721">
            <v>45626</v>
          </cell>
          <cell r="B721">
            <v>0</v>
          </cell>
          <cell r="C721">
            <v>1</v>
          </cell>
          <cell r="D721">
            <v>368.334</v>
          </cell>
          <cell r="E721">
            <v>0</v>
          </cell>
          <cell r="F721">
            <v>1</v>
          </cell>
          <cell r="G721">
            <v>363.80102519999997</v>
          </cell>
          <cell r="H721">
            <v>0</v>
          </cell>
          <cell r="I721">
            <v>1</v>
          </cell>
          <cell r="J721">
            <v>2701.29</v>
          </cell>
          <cell r="K721">
            <v>1.7837000000000001</v>
          </cell>
          <cell r="L721">
            <v>0</v>
          </cell>
          <cell r="M721">
            <v>1</v>
          </cell>
          <cell r="N721">
            <v>4.2472760000000003</v>
          </cell>
          <cell r="O721">
            <v>1</v>
          </cell>
          <cell r="P721">
            <v>3.2006228662166833</v>
          </cell>
          <cell r="Q721">
            <v>11126.06481089</v>
          </cell>
          <cell r="R721">
            <v>368.334</v>
          </cell>
        </row>
        <row r="722">
          <cell r="A722">
            <v>45636</v>
          </cell>
          <cell r="C722" t="str">
            <v xml:space="preserve"> </v>
          </cell>
          <cell r="D722" t="str">
            <v xml:space="preserve"> </v>
          </cell>
          <cell r="J722">
            <v>0</v>
          </cell>
          <cell r="N722">
            <v>4.2472760000000003</v>
          </cell>
        </row>
        <row r="723">
          <cell r="A723">
            <v>45657</v>
          </cell>
          <cell r="B723">
            <v>0</v>
          </cell>
          <cell r="C723">
            <v>1</v>
          </cell>
          <cell r="D723">
            <v>368.334</v>
          </cell>
          <cell r="E723">
            <v>0</v>
          </cell>
          <cell r="F723">
            <v>1</v>
          </cell>
          <cell r="G723">
            <v>363.80102519999997</v>
          </cell>
          <cell r="H723">
            <v>0</v>
          </cell>
          <cell r="I723">
            <v>1</v>
          </cell>
          <cell r="J723">
            <v>2701.29</v>
          </cell>
          <cell r="K723">
            <v>1.7837000000000001</v>
          </cell>
          <cell r="L723">
            <v>0</v>
          </cell>
          <cell r="M723">
            <v>1</v>
          </cell>
          <cell r="N723">
            <v>4.2472760000000003</v>
          </cell>
          <cell r="O723">
            <v>1</v>
          </cell>
          <cell r="P723">
            <v>3.2006228662166833</v>
          </cell>
          <cell r="Q723">
            <v>11126.06481089</v>
          </cell>
          <cell r="R723">
            <v>368.334</v>
          </cell>
          <cell r="S723">
            <v>0</v>
          </cell>
          <cell r="T723">
            <v>1</v>
          </cell>
        </row>
        <row r="724">
          <cell r="A724">
            <v>45667</v>
          </cell>
          <cell r="C724" t="str">
            <v xml:space="preserve"> </v>
          </cell>
          <cell r="D724" t="str">
            <v xml:space="preserve"> </v>
          </cell>
          <cell r="J724">
            <v>0</v>
          </cell>
          <cell r="N724">
            <v>4.2472760000000003</v>
          </cell>
        </row>
        <row r="725">
          <cell r="A725">
            <v>45688</v>
          </cell>
          <cell r="B725">
            <v>0</v>
          </cell>
          <cell r="C725">
            <v>1</v>
          </cell>
          <cell r="D725">
            <v>368.334</v>
          </cell>
          <cell r="E725">
            <v>0</v>
          </cell>
          <cell r="F725">
            <v>1</v>
          </cell>
          <cell r="G725">
            <v>363.80102519999997</v>
          </cell>
          <cell r="H725">
            <v>0</v>
          </cell>
          <cell r="I725">
            <v>1</v>
          </cell>
          <cell r="J725">
            <v>2701.29</v>
          </cell>
          <cell r="K725">
            <v>1.7837000000000001</v>
          </cell>
          <cell r="L725">
            <v>0</v>
          </cell>
          <cell r="M725">
            <v>1</v>
          </cell>
          <cell r="N725">
            <v>4.2472760000000003</v>
          </cell>
          <cell r="O725">
            <v>1</v>
          </cell>
          <cell r="P725">
            <v>3.2006228662166833</v>
          </cell>
          <cell r="Q725">
            <v>11126.06481089</v>
          </cell>
          <cell r="R725">
            <v>368.334</v>
          </cell>
        </row>
        <row r="726">
          <cell r="A726">
            <v>45698</v>
          </cell>
          <cell r="C726" t="str">
            <v xml:space="preserve"> </v>
          </cell>
          <cell r="D726" t="str">
            <v xml:space="preserve"> </v>
          </cell>
          <cell r="J726">
            <v>0</v>
          </cell>
          <cell r="N726">
            <v>4.2472760000000003</v>
          </cell>
        </row>
        <row r="727">
          <cell r="A727">
            <v>45716</v>
          </cell>
          <cell r="B727">
            <v>0</v>
          </cell>
          <cell r="C727">
            <v>1</v>
          </cell>
          <cell r="D727">
            <v>368.334</v>
          </cell>
          <cell r="E727">
            <v>0</v>
          </cell>
          <cell r="F727">
            <v>1</v>
          </cell>
          <cell r="G727">
            <v>363.80102519999997</v>
          </cell>
          <cell r="H727">
            <v>0</v>
          </cell>
          <cell r="I727">
            <v>1</v>
          </cell>
          <cell r="J727">
            <v>2701.29</v>
          </cell>
          <cell r="K727">
            <v>1.7837000000000001</v>
          </cell>
          <cell r="L727">
            <v>0</v>
          </cell>
          <cell r="M727">
            <v>1</v>
          </cell>
          <cell r="N727">
            <v>4.2472760000000003</v>
          </cell>
          <cell r="O727">
            <v>1</v>
          </cell>
          <cell r="P727">
            <v>3.2006228662166833</v>
          </cell>
          <cell r="Q727">
            <v>11126.06481089</v>
          </cell>
          <cell r="R727">
            <v>368.334</v>
          </cell>
        </row>
        <row r="728">
          <cell r="A728">
            <v>45726</v>
          </cell>
          <cell r="C728" t="str">
            <v xml:space="preserve"> </v>
          </cell>
          <cell r="D728" t="str">
            <v xml:space="preserve"> </v>
          </cell>
          <cell r="J728">
            <v>0</v>
          </cell>
          <cell r="N728">
            <v>4.2472760000000003</v>
          </cell>
        </row>
        <row r="729">
          <cell r="A729">
            <v>45747</v>
          </cell>
          <cell r="B729">
            <v>0</v>
          </cell>
          <cell r="C729">
            <v>1</v>
          </cell>
          <cell r="D729">
            <v>368.334</v>
          </cell>
          <cell r="E729">
            <v>0</v>
          </cell>
          <cell r="F729">
            <v>1</v>
          </cell>
          <cell r="G729">
            <v>363.80102519999997</v>
          </cell>
          <cell r="H729">
            <v>0</v>
          </cell>
          <cell r="I729">
            <v>1</v>
          </cell>
          <cell r="J729">
            <v>2701.29</v>
          </cell>
          <cell r="K729">
            <v>1.7837000000000001</v>
          </cell>
          <cell r="L729">
            <v>0</v>
          </cell>
          <cell r="M729">
            <v>1</v>
          </cell>
          <cell r="N729">
            <v>4.2472760000000003</v>
          </cell>
          <cell r="O729">
            <v>1</v>
          </cell>
          <cell r="P729">
            <v>3.2006228662166833</v>
          </cell>
          <cell r="Q729">
            <v>11126.06481089</v>
          </cell>
          <cell r="R729">
            <v>368.334</v>
          </cell>
        </row>
        <row r="730">
          <cell r="A730">
            <v>45757</v>
          </cell>
          <cell r="C730" t="str">
            <v xml:space="preserve"> </v>
          </cell>
          <cell r="D730" t="str">
            <v xml:space="preserve"> </v>
          </cell>
          <cell r="J730">
            <v>0</v>
          </cell>
          <cell r="N730">
            <v>4.2472760000000003</v>
          </cell>
        </row>
        <row r="731">
          <cell r="A731">
            <v>45777</v>
          </cell>
          <cell r="B731">
            <v>0</v>
          </cell>
          <cell r="C731">
            <v>1</v>
          </cell>
          <cell r="D731">
            <v>368.334</v>
          </cell>
          <cell r="E731">
            <v>0</v>
          </cell>
          <cell r="F731">
            <v>1</v>
          </cell>
          <cell r="G731">
            <v>363.80102519999997</v>
          </cell>
          <cell r="H731">
            <v>0</v>
          </cell>
          <cell r="I731">
            <v>1</v>
          </cell>
          <cell r="J731">
            <v>2701.29</v>
          </cell>
          <cell r="K731">
            <v>1.7837000000000001</v>
          </cell>
          <cell r="L731">
            <v>0</v>
          </cell>
          <cell r="M731">
            <v>1</v>
          </cell>
          <cell r="N731">
            <v>4.2472760000000003</v>
          </cell>
          <cell r="O731">
            <v>1</v>
          </cell>
          <cell r="P731">
            <v>3.2006228662166833</v>
          </cell>
          <cell r="Q731">
            <v>11126.06481089</v>
          </cell>
          <cell r="R731">
            <v>368.334</v>
          </cell>
        </row>
        <row r="732">
          <cell r="A732">
            <v>45787</v>
          </cell>
          <cell r="C732" t="str">
            <v xml:space="preserve"> </v>
          </cell>
          <cell r="D732" t="str">
            <v xml:space="preserve"> </v>
          </cell>
          <cell r="J732">
            <v>0</v>
          </cell>
          <cell r="N732">
            <v>4.2472760000000003</v>
          </cell>
        </row>
        <row r="733">
          <cell r="A733">
            <v>45808</v>
          </cell>
          <cell r="B733">
            <v>0</v>
          </cell>
          <cell r="C733">
            <v>1</v>
          </cell>
          <cell r="D733">
            <v>368.334</v>
          </cell>
          <cell r="E733">
            <v>0</v>
          </cell>
          <cell r="F733">
            <v>1</v>
          </cell>
          <cell r="G733">
            <v>363.80102519999997</v>
          </cell>
          <cell r="H733">
            <v>0</v>
          </cell>
          <cell r="I733">
            <v>1</v>
          </cell>
          <cell r="J733">
            <v>2701.29</v>
          </cell>
          <cell r="K733">
            <v>1.7837000000000001</v>
          </cell>
          <cell r="L733">
            <v>0</v>
          </cell>
          <cell r="M733">
            <v>1</v>
          </cell>
          <cell r="N733">
            <v>4.2472760000000003</v>
          </cell>
          <cell r="O733">
            <v>1</v>
          </cell>
          <cell r="P733">
            <v>3.2006228662166833</v>
          </cell>
          <cell r="Q733">
            <v>11126.06481089</v>
          </cell>
          <cell r="R733">
            <v>368.334</v>
          </cell>
        </row>
        <row r="734">
          <cell r="A734">
            <v>45818</v>
          </cell>
          <cell r="C734" t="str">
            <v xml:space="preserve"> </v>
          </cell>
          <cell r="D734" t="str">
            <v xml:space="preserve"> </v>
          </cell>
          <cell r="J734">
            <v>0</v>
          </cell>
          <cell r="N734">
            <v>4.2472760000000003</v>
          </cell>
        </row>
        <row r="735">
          <cell r="A735">
            <v>45838</v>
          </cell>
          <cell r="B735">
            <v>0</v>
          </cell>
          <cell r="C735">
            <v>1</v>
          </cell>
          <cell r="D735">
            <v>368.334</v>
          </cell>
          <cell r="E735">
            <v>0</v>
          </cell>
          <cell r="F735">
            <v>1</v>
          </cell>
          <cell r="G735">
            <v>363.80102519999997</v>
          </cell>
          <cell r="H735">
            <v>0</v>
          </cell>
          <cell r="I735">
            <v>1</v>
          </cell>
          <cell r="J735">
            <v>2701.29</v>
          </cell>
          <cell r="K735">
            <v>1.7837000000000001</v>
          </cell>
          <cell r="L735">
            <v>0</v>
          </cell>
          <cell r="M735">
            <v>1</v>
          </cell>
          <cell r="N735">
            <v>4.2472760000000003</v>
          </cell>
          <cell r="O735">
            <v>1</v>
          </cell>
          <cell r="P735">
            <v>3.2006228662166833</v>
          </cell>
          <cell r="Q735">
            <v>11126.06481089</v>
          </cell>
          <cell r="R735">
            <v>368.334</v>
          </cell>
        </row>
        <row r="736">
          <cell r="A736">
            <v>45848</v>
          </cell>
          <cell r="C736" t="str">
            <v xml:space="preserve"> </v>
          </cell>
          <cell r="D736" t="str">
            <v xml:space="preserve"> </v>
          </cell>
          <cell r="J736">
            <v>0</v>
          </cell>
          <cell r="N736">
            <v>4.2472760000000003</v>
          </cell>
        </row>
        <row r="737">
          <cell r="A737">
            <v>45869</v>
          </cell>
          <cell r="B737">
            <v>0</v>
          </cell>
          <cell r="C737">
            <v>1</v>
          </cell>
          <cell r="D737">
            <v>368.334</v>
          </cell>
          <cell r="E737">
            <v>0</v>
          </cell>
          <cell r="F737">
            <v>1</v>
          </cell>
          <cell r="G737">
            <v>363.80102519999997</v>
          </cell>
          <cell r="H737">
            <v>0</v>
          </cell>
          <cell r="I737">
            <v>1</v>
          </cell>
          <cell r="J737">
            <v>2701.29</v>
          </cell>
          <cell r="K737">
            <v>1.7837000000000001</v>
          </cell>
          <cell r="L737">
            <v>0</v>
          </cell>
          <cell r="M737">
            <v>1</v>
          </cell>
          <cell r="N737">
            <v>4.2472760000000003</v>
          </cell>
          <cell r="O737">
            <v>1</v>
          </cell>
          <cell r="P737">
            <v>3.2006228662166833</v>
          </cell>
          <cell r="Q737">
            <v>11126.06481089</v>
          </cell>
          <cell r="R737">
            <v>368.334</v>
          </cell>
        </row>
        <row r="738">
          <cell r="A738">
            <v>45879</v>
          </cell>
          <cell r="C738" t="str">
            <v xml:space="preserve"> </v>
          </cell>
          <cell r="D738" t="str">
            <v xml:space="preserve"> </v>
          </cell>
          <cell r="J738">
            <v>0</v>
          </cell>
          <cell r="N738">
            <v>4.2472760000000003</v>
          </cell>
        </row>
        <row r="739">
          <cell r="A739">
            <v>45900</v>
          </cell>
          <cell r="B739">
            <v>0</v>
          </cell>
          <cell r="C739">
            <v>1</v>
          </cell>
          <cell r="D739">
            <v>368.334</v>
          </cell>
          <cell r="E739">
            <v>0</v>
          </cell>
          <cell r="F739">
            <v>1</v>
          </cell>
          <cell r="G739">
            <v>363.80102519999997</v>
          </cell>
          <cell r="H739">
            <v>0</v>
          </cell>
          <cell r="I739">
            <v>1</v>
          </cell>
          <cell r="J739">
            <v>2701.29</v>
          </cell>
          <cell r="K739">
            <v>1.7837000000000001</v>
          </cell>
          <cell r="L739">
            <v>0</v>
          </cell>
          <cell r="M739">
            <v>1</v>
          </cell>
          <cell r="N739">
            <v>4.2472760000000003</v>
          </cell>
          <cell r="O739">
            <v>1</v>
          </cell>
          <cell r="P739">
            <v>3.2006228662166833</v>
          </cell>
          <cell r="Q739">
            <v>11126.06481089</v>
          </cell>
          <cell r="R739">
            <v>368.334</v>
          </cell>
        </row>
        <row r="740">
          <cell r="A740">
            <v>45910</v>
          </cell>
          <cell r="C740" t="str">
            <v xml:space="preserve"> </v>
          </cell>
          <cell r="D740" t="str">
            <v xml:space="preserve"> </v>
          </cell>
          <cell r="J740">
            <v>0</v>
          </cell>
          <cell r="N740">
            <v>4.2472760000000003</v>
          </cell>
        </row>
        <row r="741">
          <cell r="A741">
            <v>45930</v>
          </cell>
          <cell r="B741">
            <v>0</v>
          </cell>
          <cell r="C741">
            <v>1</v>
          </cell>
          <cell r="D741">
            <v>368.334</v>
          </cell>
          <cell r="E741">
            <v>0</v>
          </cell>
          <cell r="F741">
            <v>1</v>
          </cell>
          <cell r="G741">
            <v>363.80102519999997</v>
          </cell>
          <cell r="H741">
            <v>0</v>
          </cell>
          <cell r="I741">
            <v>1</v>
          </cell>
          <cell r="J741">
            <v>2701.29</v>
          </cell>
          <cell r="K741">
            <v>1.7837000000000001</v>
          </cell>
          <cell r="L741">
            <v>0</v>
          </cell>
          <cell r="M741">
            <v>1</v>
          </cell>
          <cell r="N741">
            <v>4.2472760000000003</v>
          </cell>
          <cell r="O741">
            <v>1</v>
          </cell>
          <cell r="P741">
            <v>3.2006228662166833</v>
          </cell>
          <cell r="Q741">
            <v>11126.06481089</v>
          </cell>
          <cell r="R741">
            <v>368.334</v>
          </cell>
        </row>
        <row r="742">
          <cell r="A742">
            <v>45940</v>
          </cell>
          <cell r="C742" t="str">
            <v xml:space="preserve"> </v>
          </cell>
          <cell r="D742" t="str">
            <v xml:space="preserve"> </v>
          </cell>
          <cell r="J742">
            <v>0</v>
          </cell>
          <cell r="N742">
            <v>4.2472760000000003</v>
          </cell>
        </row>
        <row r="743">
          <cell r="A743">
            <v>45961</v>
          </cell>
          <cell r="B743">
            <v>0</v>
          </cell>
          <cell r="C743">
            <v>1</v>
          </cell>
          <cell r="D743">
            <v>368.334</v>
          </cell>
          <cell r="E743">
            <v>0</v>
          </cell>
          <cell r="F743">
            <v>1</v>
          </cell>
          <cell r="G743">
            <v>363.80102519999997</v>
          </cell>
          <cell r="H743">
            <v>0</v>
          </cell>
          <cell r="I743">
            <v>1</v>
          </cell>
          <cell r="J743">
            <v>2701.29</v>
          </cell>
          <cell r="K743">
            <v>1.7837000000000001</v>
          </cell>
          <cell r="L743">
            <v>0</v>
          </cell>
          <cell r="M743">
            <v>1</v>
          </cell>
          <cell r="N743">
            <v>4.2472760000000003</v>
          </cell>
          <cell r="O743">
            <v>1</v>
          </cell>
          <cell r="P743">
            <v>3.2006228662166833</v>
          </cell>
          <cell r="Q743">
            <v>11126.06481089</v>
          </cell>
          <cell r="R743">
            <v>368.334</v>
          </cell>
        </row>
        <row r="744">
          <cell r="A744">
            <v>45971</v>
          </cell>
          <cell r="C744" t="str">
            <v xml:space="preserve"> </v>
          </cell>
          <cell r="D744" t="str">
            <v xml:space="preserve"> </v>
          </cell>
          <cell r="J744">
            <v>0</v>
          </cell>
          <cell r="N744">
            <v>4.2472760000000003</v>
          </cell>
        </row>
        <row r="745">
          <cell r="A745">
            <v>45991</v>
          </cell>
          <cell r="B745">
            <v>0</v>
          </cell>
          <cell r="C745">
            <v>1</v>
          </cell>
          <cell r="D745">
            <v>368.334</v>
          </cell>
          <cell r="E745">
            <v>0</v>
          </cell>
          <cell r="F745">
            <v>1</v>
          </cell>
          <cell r="G745">
            <v>363.80102519999997</v>
          </cell>
          <cell r="H745">
            <v>0</v>
          </cell>
          <cell r="I745">
            <v>1</v>
          </cell>
          <cell r="J745">
            <v>2701.29</v>
          </cell>
          <cell r="K745">
            <v>1.7837000000000001</v>
          </cell>
          <cell r="L745">
            <v>0</v>
          </cell>
          <cell r="M745">
            <v>1</v>
          </cell>
          <cell r="N745">
            <v>4.2472760000000003</v>
          </cell>
          <cell r="O745">
            <v>1</v>
          </cell>
          <cell r="P745">
            <v>3.2006228662166833</v>
          </cell>
          <cell r="Q745">
            <v>11126.06481089</v>
          </cell>
          <cell r="R745">
            <v>368.334</v>
          </cell>
        </row>
        <row r="746">
          <cell r="A746">
            <v>46001</v>
          </cell>
          <cell r="C746" t="str">
            <v xml:space="preserve"> </v>
          </cell>
          <cell r="D746" t="str">
            <v xml:space="preserve"> </v>
          </cell>
          <cell r="J746">
            <v>0</v>
          </cell>
          <cell r="N746">
            <v>4.2472760000000003</v>
          </cell>
        </row>
        <row r="747">
          <cell r="A747">
            <v>46022</v>
          </cell>
          <cell r="B747">
            <v>0</v>
          </cell>
          <cell r="C747">
            <v>1</v>
          </cell>
          <cell r="D747">
            <v>368.334</v>
          </cell>
          <cell r="E747">
            <v>0</v>
          </cell>
          <cell r="F747">
            <v>1</v>
          </cell>
          <cell r="G747">
            <v>363.80102519999997</v>
          </cell>
          <cell r="H747">
            <v>0</v>
          </cell>
          <cell r="I747">
            <v>1</v>
          </cell>
          <cell r="J747">
            <v>2701.29</v>
          </cell>
          <cell r="K747">
            <v>1.7837000000000001</v>
          </cell>
          <cell r="L747">
            <v>0</v>
          </cell>
          <cell r="M747">
            <v>1</v>
          </cell>
          <cell r="N747">
            <v>4.2472760000000003</v>
          </cell>
          <cell r="O747">
            <v>1</v>
          </cell>
          <cell r="P747">
            <v>3.2006228662166833</v>
          </cell>
          <cell r="Q747">
            <v>11126.06481089</v>
          </cell>
          <cell r="R747">
            <v>368.334</v>
          </cell>
          <cell r="S747">
            <v>0</v>
          </cell>
          <cell r="T747">
            <v>1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5">
          <cell r="A5" t="str">
            <v>DATA</v>
          </cell>
          <cell r="B5" t="str">
            <v>IGP-M (%)</v>
          </cell>
          <cell r="C5" t="str">
            <v>IGP-M (fator)</v>
          </cell>
          <cell r="D5" t="str">
            <v>IGP-M (índice)</v>
          </cell>
          <cell r="E5" t="str">
            <v>IGP-DI (%)</v>
          </cell>
          <cell r="F5" t="str">
            <v>IGP-DI (fator)</v>
          </cell>
          <cell r="G5" t="str">
            <v>IGP-DI (índice)</v>
          </cell>
          <cell r="H5" t="str">
            <v>IPC-DI (%)</v>
          </cell>
          <cell r="I5" t="str">
            <v>IPC-DI (fator)</v>
          </cell>
          <cell r="J5" t="str">
            <v>IPCA (índice)</v>
          </cell>
          <cell r="K5" t="str">
            <v>DÓLAR</v>
          </cell>
          <cell r="L5" t="str">
            <v>TR (%)</v>
          </cell>
          <cell r="M5" t="str">
            <v>TR (fator)</v>
          </cell>
          <cell r="N5" t="str">
            <v>TJLP 
(índice BNDES)</v>
          </cell>
          <cell r="O5" t="str">
            <v>SELIC (%)</v>
          </cell>
          <cell r="P5" t="str">
            <v>SELIC
(índice 
acumulado)</v>
          </cell>
          <cell r="Q5" t="str">
            <v>FACP (índice BB)</v>
          </cell>
          <cell r="R5" t="str">
            <v>IGP-M
(projeção índice)</v>
          </cell>
          <cell r="S5" t="str">
            <v>FAA (Inflação Americana) (%)</v>
          </cell>
          <cell r="T5" t="str">
            <v>FAA (Inflação Americana) (fator)</v>
          </cell>
        </row>
        <row r="6">
          <cell r="A6">
            <v>34150</v>
          </cell>
          <cell r="B6">
            <v>31.49</v>
          </cell>
          <cell r="C6">
            <v>1.3149</v>
          </cell>
          <cell r="G6">
            <v>1.47699617587211</v>
          </cell>
          <cell r="R6">
            <v>1</v>
          </cell>
        </row>
        <row r="7">
          <cell r="A7">
            <v>34181</v>
          </cell>
          <cell r="B7">
            <v>31.25</v>
          </cell>
          <cell r="C7">
            <v>1.3125</v>
          </cell>
          <cell r="G7">
            <v>1.94909847953546</v>
          </cell>
          <cell r="R7">
            <v>1.3125</v>
          </cell>
        </row>
        <row r="8">
          <cell r="A8">
            <v>34212</v>
          </cell>
          <cell r="B8">
            <v>31.79</v>
          </cell>
          <cell r="C8">
            <v>1.3179000000000001</v>
          </cell>
          <cell r="G8">
            <v>2.6026604048319699</v>
          </cell>
          <cell r="R8">
            <v>1.7297437500000001</v>
          </cell>
        </row>
        <row r="9">
          <cell r="A9">
            <v>34242</v>
          </cell>
          <cell r="B9">
            <v>35.28</v>
          </cell>
          <cell r="C9">
            <v>1.3528</v>
          </cell>
          <cell r="G9">
            <v>3.5654943118218299</v>
          </cell>
          <cell r="R9">
            <v>2.339997345</v>
          </cell>
        </row>
        <row r="10">
          <cell r="A10">
            <v>34273</v>
          </cell>
          <cell r="B10">
            <v>35.04</v>
          </cell>
          <cell r="C10">
            <v>1.3504</v>
          </cell>
          <cell r="G10">
            <v>4.8185867915704703</v>
          </cell>
          <cell r="R10">
            <v>3.1599324146879999</v>
          </cell>
        </row>
        <row r="11">
          <cell r="A11">
            <v>34303</v>
          </cell>
          <cell r="B11">
            <v>36.15</v>
          </cell>
          <cell r="C11">
            <v>1.3614999999999999</v>
          </cell>
          <cell r="G11">
            <v>6.5996054557600496</v>
          </cell>
          <cell r="R11">
            <v>4.302247982597712</v>
          </cell>
        </row>
        <row r="12">
          <cell r="A12">
            <v>34334</v>
          </cell>
          <cell r="B12">
            <v>38.32</v>
          </cell>
          <cell r="C12">
            <v>1.3832</v>
          </cell>
          <cell r="G12">
            <v>8.9899174517166607</v>
          </cell>
          <cell r="M12">
            <v>1</v>
          </cell>
          <cell r="R12">
            <v>5.9508694095291554</v>
          </cell>
        </row>
        <row r="13">
          <cell r="A13">
            <v>34365</v>
          </cell>
          <cell r="B13">
            <v>39.07</v>
          </cell>
          <cell r="C13">
            <v>1.3907</v>
          </cell>
          <cell r="D13">
            <v>89.087233976642608</v>
          </cell>
          <cell r="G13">
            <v>12.782740433998701</v>
          </cell>
          <cell r="M13">
            <v>1</v>
          </cell>
          <cell r="R13">
            <v>8.2758740878321966</v>
          </cell>
        </row>
        <row r="14">
          <cell r="A14">
            <v>34393</v>
          </cell>
          <cell r="B14">
            <v>40.78</v>
          </cell>
          <cell r="C14">
            <v>1.4077999999999999</v>
          </cell>
          <cell r="D14">
            <v>88.133886806480604</v>
          </cell>
          <cell r="G14">
            <v>18.203962663298501</v>
          </cell>
          <cell r="M14">
            <v>1</v>
          </cell>
          <cell r="R14">
            <v>11.650775540850166</v>
          </cell>
        </row>
        <row r="15">
          <cell r="A15">
            <v>34424</v>
          </cell>
          <cell r="B15">
            <v>45.71</v>
          </cell>
          <cell r="C15">
            <v>1.4571000000000001</v>
          </cell>
          <cell r="D15">
            <v>91.848920417583102</v>
          </cell>
          <cell r="G15">
            <v>26.363980025037499</v>
          </cell>
          <cell r="M15">
            <v>1</v>
          </cell>
          <cell r="R15">
            <v>16.976345040572777</v>
          </cell>
        </row>
        <row r="16">
          <cell r="A16">
            <v>34454</v>
          </cell>
          <cell r="B16">
            <v>40.92</v>
          </cell>
          <cell r="C16">
            <v>1.4092</v>
          </cell>
          <cell r="D16">
            <v>91.972057866856659</v>
          </cell>
          <cell r="G16">
            <v>37.557372321278002</v>
          </cell>
          <cell r="M16">
            <v>1</v>
          </cell>
          <cell r="R16">
            <v>23.923065431175157</v>
          </cell>
        </row>
        <row r="17">
          <cell r="A17">
            <v>34485</v>
          </cell>
          <cell r="B17">
            <v>42.58</v>
          </cell>
          <cell r="C17">
            <v>1.4258</v>
          </cell>
          <cell r="D17">
            <v>91.024131842260161</v>
          </cell>
          <cell r="G17">
            <v>52.9374596485208</v>
          </cell>
          <cell r="M17">
            <v>1</v>
          </cell>
          <cell r="R17">
            <v>34.109506691769539</v>
          </cell>
        </row>
        <row r="18">
          <cell r="A18">
            <v>34515</v>
          </cell>
          <cell r="B18">
            <v>45.21</v>
          </cell>
          <cell r="C18">
            <v>1.4520999999999999</v>
          </cell>
          <cell r="D18">
            <v>92.212911619838295</v>
          </cell>
          <cell r="G18">
            <v>77.594201998584595</v>
          </cell>
          <cell r="M18">
            <v>1</v>
          </cell>
          <cell r="R18">
            <v>49.530414667118549</v>
          </cell>
        </row>
        <row r="19">
          <cell r="A19">
            <v>34546</v>
          </cell>
          <cell r="B19">
            <v>4.33</v>
          </cell>
          <cell r="C19">
            <v>1.0432999999999999</v>
          </cell>
          <cell r="D19">
            <v>96.209070350980454</v>
          </cell>
          <cell r="G19">
            <v>91.741870000000006</v>
          </cell>
          <cell r="M19">
            <v>1</v>
          </cell>
          <cell r="R19">
            <v>51.675081622204779</v>
          </cell>
        </row>
        <row r="20">
          <cell r="A20">
            <v>34577</v>
          </cell>
          <cell r="B20">
            <v>3.94</v>
          </cell>
          <cell r="C20">
            <v>1.0394000000000001</v>
          </cell>
          <cell r="D20">
            <v>100</v>
          </cell>
          <cell r="G20">
            <v>100</v>
          </cell>
          <cell r="L20">
            <v>2.1312000000000002</v>
          </cell>
          <cell r="M20">
            <v>1.021312</v>
          </cell>
          <cell r="R20">
            <v>53.711079838119652</v>
          </cell>
        </row>
        <row r="21">
          <cell r="A21">
            <v>34607</v>
          </cell>
          <cell r="B21">
            <v>1.75</v>
          </cell>
          <cell r="C21">
            <v>1.0175000000000001</v>
          </cell>
          <cell r="D21">
            <v>101.751</v>
          </cell>
          <cell r="F21">
            <v>1.01549</v>
          </cell>
          <cell r="G21">
            <v>101.54900000000001</v>
          </cell>
          <cell r="L21">
            <v>2.4390999999999998</v>
          </cell>
          <cell r="M21">
            <v>1.0243910000000001</v>
          </cell>
          <cell r="R21">
            <v>54.651023735286749</v>
          </cell>
        </row>
        <row r="22">
          <cell r="A22">
            <v>34638</v>
          </cell>
          <cell r="B22">
            <v>1.82</v>
          </cell>
          <cell r="C22">
            <v>1.0182</v>
          </cell>
          <cell r="D22">
            <v>103.602</v>
          </cell>
          <cell r="F22">
            <v>1.0255443200000001</v>
          </cell>
          <cell r="G22">
            <v>104.143</v>
          </cell>
          <cell r="L22">
            <v>2.5550999999999999</v>
          </cell>
          <cell r="M22">
            <v>1.0255510000000001</v>
          </cell>
          <cell r="R22">
            <v>55.645672367268965</v>
          </cell>
        </row>
        <row r="23">
          <cell r="A23">
            <v>34668</v>
          </cell>
          <cell r="B23">
            <v>2.85</v>
          </cell>
          <cell r="C23">
            <v>1.0285</v>
          </cell>
          <cell r="D23">
            <v>106.553</v>
          </cell>
          <cell r="F23">
            <v>1.02474482</v>
          </cell>
          <cell r="G23">
            <v>106.72</v>
          </cell>
          <cell r="L23">
            <v>2.9209999999999998</v>
          </cell>
          <cell r="M23">
            <v>1.02921</v>
          </cell>
          <cell r="R23">
            <v>57.23157402973613</v>
          </cell>
        </row>
        <row r="24">
          <cell r="A24">
            <v>34699</v>
          </cell>
          <cell r="B24">
            <v>0.84</v>
          </cell>
          <cell r="C24">
            <v>1.0084</v>
          </cell>
          <cell r="D24">
            <v>107.45</v>
          </cell>
          <cell r="F24">
            <v>1.0056690399999999</v>
          </cell>
          <cell r="G24">
            <v>107.325</v>
          </cell>
          <cell r="L24">
            <v>2.8731</v>
          </cell>
          <cell r="M24">
            <v>1.0287310000000001</v>
          </cell>
          <cell r="R24">
            <v>57.71231925158591</v>
          </cell>
        </row>
        <row r="25">
          <cell r="A25">
            <v>34730</v>
          </cell>
          <cell r="B25">
            <v>0.92</v>
          </cell>
          <cell r="C25">
            <v>1.0092000000000001</v>
          </cell>
          <cell r="D25">
            <v>108.44199999999999</v>
          </cell>
          <cell r="F25">
            <v>1.0136035400000001</v>
          </cell>
          <cell r="G25">
            <v>108.785</v>
          </cell>
          <cell r="L25">
            <v>2.1013000000000002</v>
          </cell>
          <cell r="M25">
            <v>1.0210129999999999</v>
          </cell>
          <cell r="R25">
            <v>58.243272588700506</v>
          </cell>
        </row>
        <row r="26">
          <cell r="A26">
            <v>34758</v>
          </cell>
          <cell r="B26">
            <v>1.39</v>
          </cell>
          <cell r="C26">
            <v>1.0139</v>
          </cell>
          <cell r="D26">
            <v>109.94499999999999</v>
          </cell>
          <cell r="F26">
            <v>1.0115273199999999</v>
          </cell>
          <cell r="G26">
            <v>110.039</v>
          </cell>
          <cell r="L26">
            <v>1.8531</v>
          </cell>
          <cell r="M26">
            <v>1.0185310000000001</v>
          </cell>
          <cell r="R26">
            <v>59.052854077683442</v>
          </cell>
        </row>
        <row r="27">
          <cell r="A27">
            <v>34789</v>
          </cell>
          <cell r="B27">
            <v>1.1200000000000001</v>
          </cell>
          <cell r="C27">
            <v>1.0112000000000001</v>
          </cell>
          <cell r="D27">
            <v>111.178</v>
          </cell>
          <cell r="F27">
            <v>1.01813902</v>
          </cell>
          <cell r="G27">
            <v>112.035</v>
          </cell>
          <cell r="L27">
            <v>2.2997999999999998</v>
          </cell>
          <cell r="M27">
            <v>1.0229980000000001</v>
          </cell>
          <cell r="R27">
            <v>59.714246043353505</v>
          </cell>
        </row>
        <row r="28">
          <cell r="A28">
            <v>34819</v>
          </cell>
          <cell r="B28">
            <v>2.1</v>
          </cell>
          <cell r="C28">
            <v>1.0209999999999999</v>
          </cell>
          <cell r="D28">
            <v>113.518</v>
          </cell>
          <cell r="F28">
            <v>1.0230195900000001</v>
          </cell>
          <cell r="G28">
            <v>114.614</v>
          </cell>
          <cell r="L28">
            <v>3.4666999999999999</v>
          </cell>
          <cell r="M28">
            <v>1.034667</v>
          </cell>
          <cell r="R28">
            <v>60.968245210263923</v>
          </cell>
        </row>
        <row r="29">
          <cell r="A29">
            <v>34850</v>
          </cell>
          <cell r="B29">
            <v>0.57999999999999996</v>
          </cell>
          <cell r="C29">
            <v>1.0058</v>
          </cell>
          <cell r="D29">
            <v>114.17100000000001</v>
          </cell>
          <cell r="F29">
            <v>1.0039872999999999</v>
          </cell>
          <cell r="G29">
            <v>115.071</v>
          </cell>
          <cell r="L29">
            <v>3.2471000000000001</v>
          </cell>
          <cell r="M29">
            <v>1.0324709999999999</v>
          </cell>
          <cell r="R29">
            <v>61.321861032483454</v>
          </cell>
        </row>
        <row r="30">
          <cell r="A30">
            <v>34880</v>
          </cell>
          <cell r="B30">
            <v>2.46</v>
          </cell>
          <cell r="C30">
            <v>1.0246</v>
          </cell>
          <cell r="D30">
            <v>116.98399999999999</v>
          </cell>
          <cell r="F30">
            <v>1.02623598</v>
          </cell>
          <cell r="G30">
            <v>118.09</v>
          </cell>
          <cell r="L30">
            <v>2.8862999999999999</v>
          </cell>
          <cell r="M30">
            <v>1.0288630000000001</v>
          </cell>
          <cell r="R30">
            <v>62.830378813882547</v>
          </cell>
        </row>
        <row r="31">
          <cell r="A31">
            <v>34911</v>
          </cell>
          <cell r="B31">
            <v>1.82</v>
          </cell>
          <cell r="C31">
            <v>1.0182</v>
          </cell>
          <cell r="D31">
            <v>119.114</v>
          </cell>
          <cell r="F31">
            <v>1.0223812299999999</v>
          </cell>
          <cell r="G31">
            <v>120.733</v>
          </cell>
          <cell r="L31">
            <v>2.9904999999999999</v>
          </cell>
          <cell r="M31">
            <v>1.0299050000000001</v>
          </cell>
          <cell r="R31">
            <v>63.973891708295206</v>
          </cell>
        </row>
        <row r="32">
          <cell r="A32">
            <v>34942</v>
          </cell>
          <cell r="B32">
            <v>2.2000000000000002</v>
          </cell>
          <cell r="C32">
            <v>1.022</v>
          </cell>
          <cell r="D32">
            <v>121.729</v>
          </cell>
          <cell r="F32">
            <v>1.0128879399999999</v>
          </cell>
          <cell r="G32">
            <v>122.289</v>
          </cell>
          <cell r="L32">
            <v>2.6044999999999998</v>
          </cell>
          <cell r="M32">
            <v>1.0260450000000001</v>
          </cell>
          <cell r="R32">
            <v>65.381317325877703</v>
          </cell>
        </row>
        <row r="33">
          <cell r="A33">
            <v>34972</v>
          </cell>
          <cell r="B33">
            <v>-0.71</v>
          </cell>
          <cell r="C33">
            <v>0.9929</v>
          </cell>
          <cell r="D33">
            <v>120.869</v>
          </cell>
          <cell r="F33">
            <v>0.98918954000000003</v>
          </cell>
          <cell r="G33">
            <v>120.967</v>
          </cell>
          <cell r="L33">
            <v>1.9393</v>
          </cell>
          <cell r="M33">
            <v>1.019393</v>
          </cell>
          <cell r="R33">
            <v>64.917109972863969</v>
          </cell>
        </row>
        <row r="34">
          <cell r="A34">
            <v>35003</v>
          </cell>
          <cell r="B34">
            <v>0.52</v>
          </cell>
          <cell r="C34">
            <v>1.0052000000000001</v>
          </cell>
          <cell r="D34">
            <v>121.503</v>
          </cell>
          <cell r="F34">
            <v>1.0022650799999999</v>
          </cell>
          <cell r="G34">
            <v>121.241</v>
          </cell>
          <cell r="L34">
            <v>1.6539999999999999</v>
          </cell>
          <cell r="M34">
            <v>1.01654</v>
          </cell>
          <cell r="R34">
            <v>65.254678944722869</v>
          </cell>
        </row>
        <row r="35">
          <cell r="A35">
            <v>35033</v>
          </cell>
          <cell r="B35">
            <v>1.2</v>
          </cell>
          <cell r="C35">
            <v>1.012</v>
          </cell>
          <cell r="D35">
            <v>122.955</v>
          </cell>
          <cell r="F35">
            <v>1.0132710899999999</v>
          </cell>
          <cell r="G35">
            <v>122.85</v>
          </cell>
          <cell r="L35">
            <v>1.4387000000000001</v>
          </cell>
          <cell r="M35">
            <v>1.0143869999999999</v>
          </cell>
          <cell r="R35">
            <v>66.037735092059549</v>
          </cell>
        </row>
        <row r="36">
          <cell r="A36">
            <v>35064</v>
          </cell>
          <cell r="B36">
            <v>0.71</v>
          </cell>
          <cell r="C36">
            <v>1.0071000000000001</v>
          </cell>
          <cell r="D36">
            <v>123.833</v>
          </cell>
          <cell r="F36">
            <v>1.00274318</v>
          </cell>
          <cell r="G36">
            <v>123.187</v>
          </cell>
          <cell r="L36">
            <v>1.34</v>
          </cell>
          <cell r="M36">
            <v>1.0134000000000001</v>
          </cell>
          <cell r="R36">
            <v>66.506603011213173</v>
          </cell>
        </row>
        <row r="37">
          <cell r="A37">
            <v>35095</v>
          </cell>
          <cell r="B37">
            <v>1.73</v>
          </cell>
          <cell r="C37">
            <v>1.0173000000000001</v>
          </cell>
          <cell r="D37">
            <v>125.977</v>
          </cell>
          <cell r="F37">
            <v>1.0179402</v>
          </cell>
          <cell r="G37">
            <v>125.39700000000001</v>
          </cell>
          <cell r="L37">
            <v>1.2525999999999999</v>
          </cell>
          <cell r="M37">
            <v>1.012526</v>
          </cell>
          <cell r="R37">
            <v>67.657167243307171</v>
          </cell>
        </row>
        <row r="38">
          <cell r="A38">
            <v>35124</v>
          </cell>
          <cell r="B38">
            <v>0.97</v>
          </cell>
          <cell r="C38">
            <v>1.0097</v>
          </cell>
          <cell r="D38">
            <v>127.202</v>
          </cell>
          <cell r="F38">
            <v>1.00762379</v>
          </cell>
          <cell r="G38">
            <v>126.35299999999999</v>
          </cell>
          <cell r="L38">
            <v>0.96250000000000002</v>
          </cell>
          <cell r="M38">
            <v>1.009625</v>
          </cell>
          <cell r="R38">
            <v>68.313441765567248</v>
          </cell>
        </row>
        <row r="39">
          <cell r="A39">
            <v>35155</v>
          </cell>
          <cell r="B39">
            <v>0.4</v>
          </cell>
          <cell r="C39">
            <v>1.004</v>
          </cell>
          <cell r="D39">
            <v>127.715</v>
          </cell>
          <cell r="F39">
            <v>1.0021685300000001</v>
          </cell>
          <cell r="G39">
            <v>126.627</v>
          </cell>
          <cell r="L39">
            <v>0.81389999999999996</v>
          </cell>
          <cell r="M39">
            <v>1.0081389999999999</v>
          </cell>
          <cell r="R39">
            <v>68.58669553262952</v>
          </cell>
        </row>
        <row r="40">
          <cell r="A40">
            <v>35185</v>
          </cell>
          <cell r="B40">
            <v>0.32</v>
          </cell>
          <cell r="C40">
            <v>1.0032000000000001</v>
          </cell>
          <cell r="D40">
            <v>128.13</v>
          </cell>
          <cell r="F40">
            <v>1.00696534</v>
          </cell>
          <cell r="G40">
            <v>127.509</v>
          </cell>
          <cell r="L40">
            <v>0.65969999999999995</v>
          </cell>
          <cell r="M40">
            <v>1.006597</v>
          </cell>
          <cell r="R40">
            <v>68.806172958333946</v>
          </cell>
        </row>
        <row r="41">
          <cell r="A41">
            <v>35216</v>
          </cell>
          <cell r="B41">
            <v>1.55</v>
          </cell>
          <cell r="C41">
            <v>1.0155000000000001</v>
          </cell>
          <cell r="D41">
            <v>130.12100000000001</v>
          </cell>
          <cell r="F41">
            <v>1.0168301799999999</v>
          </cell>
          <cell r="G41">
            <v>129.655</v>
          </cell>
          <cell r="L41">
            <v>0.58879999999999999</v>
          </cell>
          <cell r="M41">
            <v>1.0058879999999999</v>
          </cell>
          <cell r="R41">
            <v>69.87266863918812</v>
          </cell>
        </row>
        <row r="42">
          <cell r="A42">
            <v>35246</v>
          </cell>
          <cell r="B42">
            <v>1.02</v>
          </cell>
          <cell r="C42">
            <v>1.0102</v>
          </cell>
          <cell r="D42">
            <v>131.44499999999999</v>
          </cell>
          <cell r="F42">
            <v>1.0122247499999999</v>
          </cell>
          <cell r="G42">
            <v>131.24</v>
          </cell>
          <cell r="L42">
            <v>0.6099</v>
          </cell>
          <cell r="M42">
            <v>1.0060990000000001</v>
          </cell>
          <cell r="R42">
            <v>70.585369859307832</v>
          </cell>
        </row>
        <row r="43">
          <cell r="A43">
            <v>35277</v>
          </cell>
          <cell r="B43">
            <v>1.35</v>
          </cell>
          <cell r="C43">
            <v>1.0135000000000001</v>
          </cell>
          <cell r="D43">
            <v>133.21299999999999</v>
          </cell>
          <cell r="F43">
            <v>1.01092655</v>
          </cell>
          <cell r="G43">
            <v>132.67400000000001</v>
          </cell>
          <cell r="L43">
            <v>0.58509999999999995</v>
          </cell>
          <cell r="M43">
            <v>1.0058510000000001</v>
          </cell>
          <cell r="R43">
            <v>71.538272352408498</v>
          </cell>
        </row>
        <row r="44">
          <cell r="A44">
            <v>35308</v>
          </cell>
          <cell r="B44">
            <v>0.28000000000000003</v>
          </cell>
          <cell r="C44">
            <v>1.0027999999999999</v>
          </cell>
          <cell r="D44">
            <v>133.58699999999999</v>
          </cell>
          <cell r="F44">
            <v>1.0000376900000001</v>
          </cell>
          <cell r="G44">
            <v>132.679</v>
          </cell>
          <cell r="H44">
            <v>0.01</v>
          </cell>
          <cell r="I44">
            <v>1.0001</v>
          </cell>
          <cell r="L44">
            <v>0.62749999999999995</v>
          </cell>
          <cell r="M44">
            <v>1.006275</v>
          </cell>
          <cell r="R44">
            <v>71.738579514995237</v>
          </cell>
        </row>
        <row r="45">
          <cell r="A45">
            <v>35338</v>
          </cell>
          <cell r="B45">
            <v>0.1</v>
          </cell>
          <cell r="C45">
            <v>1.0009999999999999</v>
          </cell>
          <cell r="D45">
            <v>133.72200000000001</v>
          </cell>
          <cell r="E45">
            <v>0.13</v>
          </cell>
          <cell r="F45">
            <v>1.0012812900000001</v>
          </cell>
          <cell r="G45">
            <v>132.84899999999999</v>
          </cell>
          <cell r="H45">
            <v>0</v>
          </cell>
          <cell r="I45">
            <v>1</v>
          </cell>
          <cell r="L45">
            <v>0.66200000000000003</v>
          </cell>
          <cell r="M45">
            <v>1.0066200000000001</v>
          </cell>
          <cell r="R45">
            <v>71.810318094510222</v>
          </cell>
        </row>
        <row r="46">
          <cell r="A46">
            <v>35369</v>
          </cell>
          <cell r="B46">
            <v>0.19</v>
          </cell>
          <cell r="C46">
            <v>1.0019</v>
          </cell>
          <cell r="D46">
            <v>133.97800000000001</v>
          </cell>
          <cell r="E46">
            <v>0.22</v>
          </cell>
          <cell r="F46">
            <v>1.00219798</v>
          </cell>
          <cell r="G46">
            <v>133.14099999999999</v>
          </cell>
          <cell r="H46">
            <v>0.18</v>
          </cell>
          <cell r="I46">
            <v>1.0018</v>
          </cell>
          <cell r="L46">
            <v>0.7419</v>
          </cell>
          <cell r="M46">
            <v>1.0074190000000001</v>
          </cell>
          <cell r="R46">
            <v>71.946757698889797</v>
          </cell>
        </row>
        <row r="47">
          <cell r="A47">
            <v>35399</v>
          </cell>
          <cell r="B47">
            <v>0.2</v>
          </cell>
          <cell r="C47">
            <v>1.002</v>
          </cell>
          <cell r="D47">
            <v>134.24199999999999</v>
          </cell>
          <cell r="E47">
            <v>0.28000000000000003</v>
          </cell>
          <cell r="F47">
            <v>1.00282407</v>
          </cell>
          <cell r="G47">
            <v>133.517</v>
          </cell>
          <cell r="H47">
            <v>0.25</v>
          </cell>
          <cell r="I47">
            <v>1.0024999999999999</v>
          </cell>
          <cell r="L47">
            <v>0.81459999999999999</v>
          </cell>
          <cell r="M47">
            <v>1.008146</v>
          </cell>
          <cell r="R47">
            <v>72.090651214287575</v>
          </cell>
        </row>
        <row r="48">
          <cell r="A48">
            <v>35430</v>
          </cell>
          <cell r="B48">
            <v>0.73</v>
          </cell>
          <cell r="C48">
            <v>1.0073000000000001</v>
          </cell>
          <cell r="D48">
            <v>135.22499999999999</v>
          </cell>
          <cell r="E48">
            <v>0.88</v>
          </cell>
          <cell r="F48">
            <v>1.0087779100000001</v>
          </cell>
          <cell r="G48">
            <v>134.68899999999999</v>
          </cell>
          <cell r="H48">
            <v>0.44</v>
          </cell>
          <cell r="I48">
            <v>1.0044</v>
          </cell>
          <cell r="L48">
            <v>0.87170000000000003</v>
          </cell>
          <cell r="M48">
            <v>1.0087170000000001</v>
          </cell>
          <cell r="R48">
            <v>72.61691296815188</v>
          </cell>
        </row>
        <row r="49">
          <cell r="A49">
            <v>35461</v>
          </cell>
          <cell r="B49">
            <v>1.77</v>
          </cell>
          <cell r="C49">
            <v>1.0177</v>
          </cell>
          <cell r="D49">
            <v>137.613</v>
          </cell>
          <cell r="E49">
            <v>1.58</v>
          </cell>
          <cell r="F49">
            <v>1.01577709</v>
          </cell>
          <cell r="G49">
            <v>136.81399999999999</v>
          </cell>
          <cell r="H49">
            <v>1.85</v>
          </cell>
          <cell r="I49">
            <v>1.0185</v>
          </cell>
          <cell r="L49">
            <v>0.74399999999999999</v>
          </cell>
          <cell r="M49">
            <v>1.0074399999999999</v>
          </cell>
          <cell r="R49">
            <v>73.902232327688168</v>
          </cell>
        </row>
        <row r="50">
          <cell r="A50">
            <v>35471</v>
          </cell>
          <cell r="M50">
            <v>1</v>
          </cell>
          <cell r="N50">
            <v>1.485131</v>
          </cell>
        </row>
        <row r="51">
          <cell r="A51">
            <v>35489</v>
          </cell>
          <cell r="B51">
            <v>0.43</v>
          </cell>
          <cell r="C51">
            <v>1.0043</v>
          </cell>
          <cell r="D51">
            <v>138.20400000000001</v>
          </cell>
          <cell r="E51">
            <v>0.42</v>
          </cell>
          <cell r="F51">
            <v>1.0042101000000001</v>
          </cell>
          <cell r="G51">
            <v>137.38999999999999</v>
          </cell>
          <cell r="H51">
            <v>0.53</v>
          </cell>
          <cell r="I51">
            <v>1.0053000000000001</v>
          </cell>
          <cell r="L51">
            <v>0.66159999999999997</v>
          </cell>
          <cell r="M51">
            <v>1.006616</v>
          </cell>
          <cell r="R51">
            <v>74.220011926697225</v>
          </cell>
        </row>
        <row r="52">
          <cell r="A52">
            <v>35499</v>
          </cell>
          <cell r="M52">
            <v>1</v>
          </cell>
          <cell r="N52">
            <v>1.4970220000000001</v>
          </cell>
        </row>
        <row r="53">
          <cell r="A53">
            <v>35520</v>
          </cell>
          <cell r="B53">
            <v>1.1499999999999999</v>
          </cell>
          <cell r="C53">
            <v>1.0115000000000001</v>
          </cell>
          <cell r="D53">
            <v>139.79499999999999</v>
          </cell>
          <cell r="E53">
            <v>1.1599999999999999</v>
          </cell>
          <cell r="F53">
            <v>1.01164568</v>
          </cell>
          <cell r="G53">
            <v>138.99</v>
          </cell>
          <cell r="H53">
            <v>0.63</v>
          </cell>
          <cell r="I53">
            <v>1.0063</v>
          </cell>
          <cell r="L53">
            <v>0.63160000000000005</v>
          </cell>
          <cell r="M53">
            <v>1.006316</v>
          </cell>
          <cell r="R53">
            <v>75.073542063854248</v>
          </cell>
        </row>
        <row r="54">
          <cell r="A54">
            <v>35530</v>
          </cell>
          <cell r="M54">
            <v>1</v>
          </cell>
          <cell r="N54">
            <v>1.509749</v>
          </cell>
        </row>
        <row r="55">
          <cell r="A55">
            <v>35550</v>
          </cell>
          <cell r="B55">
            <v>0.68</v>
          </cell>
          <cell r="C55">
            <v>1.0067999999999999</v>
          </cell>
          <cell r="D55">
            <v>140.74199999999999</v>
          </cell>
          <cell r="E55">
            <v>0.59</v>
          </cell>
          <cell r="F55">
            <v>1.00587812</v>
          </cell>
          <cell r="G55">
            <v>139.80699999999999</v>
          </cell>
          <cell r="H55">
            <v>0.8</v>
          </cell>
          <cell r="I55">
            <v>1.008</v>
          </cell>
          <cell r="K55">
            <v>1.0638000000000001</v>
          </cell>
          <cell r="L55">
            <v>0.62109999999999999</v>
          </cell>
          <cell r="M55">
            <v>1.006211</v>
          </cell>
          <cell r="R55">
            <v>75.584042149888447</v>
          </cell>
        </row>
        <row r="56">
          <cell r="A56">
            <v>35560</v>
          </cell>
          <cell r="N56">
            <v>1.522999</v>
          </cell>
        </row>
        <row r="57">
          <cell r="A57">
            <v>35581</v>
          </cell>
          <cell r="B57">
            <v>0.21</v>
          </cell>
          <cell r="C57">
            <v>1.0021</v>
          </cell>
          <cell r="D57">
            <v>141.04</v>
          </cell>
          <cell r="E57">
            <v>0.3</v>
          </cell>
          <cell r="F57">
            <v>1.0030184499999999</v>
          </cell>
          <cell r="G57">
            <v>140.22900000000001</v>
          </cell>
          <cell r="H57">
            <v>0.39</v>
          </cell>
          <cell r="I57">
            <v>1.0039</v>
          </cell>
          <cell r="K57">
            <v>1.0717000000000001</v>
          </cell>
          <cell r="L57">
            <v>0.63539999999999996</v>
          </cell>
          <cell r="M57">
            <v>1.006354</v>
          </cell>
          <cell r="R57">
            <v>75.742768638403206</v>
          </cell>
        </row>
        <row r="58">
          <cell r="A58">
            <v>35591</v>
          </cell>
          <cell r="N58">
            <v>1.535045</v>
          </cell>
        </row>
        <row r="59">
          <cell r="A59">
            <v>35611</v>
          </cell>
          <cell r="B59">
            <v>0.74</v>
          </cell>
          <cell r="C59">
            <v>1.0074000000000001</v>
          </cell>
          <cell r="D59">
            <v>142.09</v>
          </cell>
          <cell r="E59">
            <v>0.7</v>
          </cell>
          <cell r="F59">
            <v>1.0069743099999999</v>
          </cell>
          <cell r="G59">
            <v>141.20699999999999</v>
          </cell>
          <cell r="H59">
            <v>1.3</v>
          </cell>
          <cell r="I59">
            <v>1.0129999999999999</v>
          </cell>
          <cell r="K59">
            <v>1.0769</v>
          </cell>
          <cell r="L59">
            <v>0.65349999999999997</v>
          </cell>
          <cell r="M59">
            <v>1.006535</v>
          </cell>
          <cell r="R59">
            <v>76.303265126327389</v>
          </cell>
        </row>
        <row r="60">
          <cell r="A60">
            <v>35621</v>
          </cell>
          <cell r="C60" t="str">
            <v xml:space="preserve"> </v>
          </cell>
          <cell r="N60">
            <v>1.5478749999999999</v>
          </cell>
        </row>
        <row r="61">
          <cell r="A61">
            <v>35642</v>
          </cell>
          <cell r="B61">
            <v>0.09</v>
          </cell>
          <cell r="C61">
            <v>1.0008999999999999</v>
          </cell>
          <cell r="D61">
            <v>142.221</v>
          </cell>
          <cell r="E61">
            <v>0.09</v>
          </cell>
          <cell r="F61">
            <v>1.0008710599999999</v>
          </cell>
          <cell r="G61">
            <v>141.33000000000001</v>
          </cell>
          <cell r="H61">
            <v>0.24</v>
          </cell>
          <cell r="I61">
            <v>1.0024</v>
          </cell>
          <cell r="K61">
            <v>1.0833999999999999</v>
          </cell>
          <cell r="L61">
            <v>0.62929999999999997</v>
          </cell>
          <cell r="M61">
            <v>1.0062930000000001</v>
          </cell>
          <cell r="R61">
            <v>76.371938064941077</v>
          </cell>
        </row>
        <row r="62">
          <cell r="A62">
            <v>35652</v>
          </cell>
          <cell r="C62" t="str">
            <v xml:space="preserve"> </v>
          </cell>
          <cell r="N62">
            <v>1.5603959999999999</v>
          </cell>
        </row>
        <row r="63">
          <cell r="A63">
            <v>35673</v>
          </cell>
          <cell r="B63">
            <v>0.09</v>
          </cell>
          <cell r="C63">
            <v>1.0008999999999999</v>
          </cell>
          <cell r="D63">
            <v>142.35300000000001</v>
          </cell>
          <cell r="E63">
            <v>-0.04</v>
          </cell>
          <cell r="F63">
            <v>0.99956131000000004</v>
          </cell>
          <cell r="G63">
            <v>141.268</v>
          </cell>
          <cell r="H63">
            <v>0</v>
          </cell>
          <cell r="I63">
            <v>1</v>
          </cell>
          <cell r="K63">
            <v>1.0915999999999999</v>
          </cell>
          <cell r="L63">
            <v>0.627</v>
          </cell>
          <cell r="M63">
            <v>1.00627</v>
          </cell>
          <cell r="R63">
            <v>76.440672809199512</v>
          </cell>
        </row>
        <row r="64">
          <cell r="A64">
            <v>35683</v>
          </cell>
          <cell r="C64" t="str">
            <v xml:space="preserve"> </v>
          </cell>
          <cell r="N64">
            <v>1.57317</v>
          </cell>
        </row>
        <row r="65">
          <cell r="A65">
            <v>35703</v>
          </cell>
          <cell r="B65">
            <v>0.48</v>
          </cell>
          <cell r="C65">
            <v>1.0047999999999999</v>
          </cell>
          <cell r="D65">
            <v>143.042</v>
          </cell>
          <cell r="E65">
            <v>0.59</v>
          </cell>
          <cell r="F65">
            <v>1.0058965900000001</v>
          </cell>
          <cell r="G65">
            <v>142.101</v>
          </cell>
          <cell r="H65">
            <v>0.17</v>
          </cell>
          <cell r="I65">
            <v>1.0017</v>
          </cell>
          <cell r="K65">
            <v>1.0960000000000001</v>
          </cell>
          <cell r="L65">
            <v>0.64739999999999998</v>
          </cell>
          <cell r="M65">
            <v>1.0064740000000001</v>
          </cell>
          <cell r="N65">
            <v>1.5810420000000001</v>
          </cell>
          <cell r="R65">
            <v>76.807588038683662</v>
          </cell>
        </row>
        <row r="66">
          <cell r="A66">
            <v>35713</v>
          </cell>
          <cell r="C66" t="str">
            <v xml:space="preserve"> </v>
          </cell>
          <cell r="N66">
            <v>1.584992</v>
          </cell>
        </row>
        <row r="67">
          <cell r="A67">
            <v>35734</v>
          </cell>
          <cell r="B67">
            <v>0.37</v>
          </cell>
          <cell r="C67">
            <v>1.0037</v>
          </cell>
          <cell r="D67">
            <v>143.56700000000001</v>
          </cell>
          <cell r="E67">
            <v>0.34</v>
          </cell>
          <cell r="F67">
            <v>1.0034201</v>
          </cell>
          <cell r="G67">
            <v>142.58699999999999</v>
          </cell>
          <cell r="H67">
            <v>0.28999999999999998</v>
          </cell>
          <cell r="I67">
            <v>1.0028999999999999</v>
          </cell>
          <cell r="K67">
            <v>1.103</v>
          </cell>
          <cell r="L67">
            <v>0.62670000000000003</v>
          </cell>
          <cell r="M67">
            <v>1.006267</v>
          </cell>
          <cell r="N67">
            <v>1.5933200000000001</v>
          </cell>
          <cell r="R67">
            <v>77.091776114426793</v>
          </cell>
        </row>
        <row r="68">
          <cell r="A68">
            <v>35744</v>
          </cell>
          <cell r="C68" t="str">
            <v xml:space="preserve"> </v>
          </cell>
          <cell r="N68">
            <v>1.5973010000000001</v>
          </cell>
        </row>
        <row r="69">
          <cell r="A69">
            <v>35764</v>
          </cell>
          <cell r="B69">
            <v>0.64</v>
          </cell>
          <cell r="C69">
            <v>1.0064</v>
          </cell>
          <cell r="D69">
            <v>144.48099999999999</v>
          </cell>
          <cell r="E69">
            <v>0.83</v>
          </cell>
          <cell r="F69">
            <v>1.0083036999999999</v>
          </cell>
          <cell r="G69">
            <v>143.77099999999999</v>
          </cell>
          <cell r="H69">
            <v>0.53</v>
          </cell>
          <cell r="I69">
            <v>1.0053000000000001</v>
          </cell>
          <cell r="K69">
            <v>1.109</v>
          </cell>
          <cell r="L69">
            <v>1.5334000000000001</v>
          </cell>
          <cell r="M69">
            <v>1.015334</v>
          </cell>
          <cell r="N69">
            <v>1.6052930000000001</v>
          </cell>
          <cell r="R69">
            <v>77.585163481559121</v>
          </cell>
        </row>
        <row r="70">
          <cell r="A70">
            <v>35774</v>
          </cell>
          <cell r="C70" t="str">
            <v xml:space="preserve"> </v>
          </cell>
          <cell r="N70">
            <v>1.6094839999999999</v>
          </cell>
        </row>
        <row r="71">
          <cell r="A71">
            <v>35795</v>
          </cell>
          <cell r="B71">
            <v>0.84</v>
          </cell>
          <cell r="C71">
            <v>1.0084</v>
          </cell>
          <cell r="D71">
            <v>145.69499999999999</v>
          </cell>
          <cell r="E71">
            <v>0.69</v>
          </cell>
          <cell r="F71">
            <v>1.0069137699999999</v>
          </cell>
          <cell r="G71">
            <v>144.76499999999999</v>
          </cell>
          <cell r="H71">
            <v>0.56000000000000005</v>
          </cell>
          <cell r="I71">
            <v>1.0056</v>
          </cell>
          <cell r="K71">
            <v>1.1165</v>
          </cell>
          <cell r="L71">
            <v>1.1815</v>
          </cell>
          <cell r="M71">
            <v>1.0118149999999999</v>
          </cell>
          <cell r="N71">
            <v>1.618363</v>
          </cell>
          <cell r="R71">
            <v>78.236878854804218</v>
          </cell>
        </row>
        <row r="72">
          <cell r="A72">
            <v>35805</v>
          </cell>
          <cell r="C72" t="str">
            <v xml:space="preserve"> </v>
          </cell>
          <cell r="N72">
            <v>1.6226080000000001</v>
          </cell>
        </row>
        <row r="73">
          <cell r="A73">
            <v>35826</v>
          </cell>
          <cell r="B73">
            <v>0.96</v>
          </cell>
          <cell r="C73">
            <v>1.0096000000000001</v>
          </cell>
          <cell r="D73">
            <v>147.09100000000001</v>
          </cell>
          <cell r="E73">
            <v>0.88</v>
          </cell>
          <cell r="F73">
            <v>1.00879356</v>
          </cell>
          <cell r="G73">
            <v>146.03800000000001</v>
          </cell>
          <cell r="H73">
            <v>1.26</v>
          </cell>
          <cell r="I73">
            <v>1.0125999999999999</v>
          </cell>
          <cell r="K73">
            <v>1.1234999999999999</v>
          </cell>
          <cell r="L73">
            <v>1.145</v>
          </cell>
          <cell r="M73">
            <v>1.01145</v>
          </cell>
          <cell r="N73">
            <v>1.6315580000000001</v>
          </cell>
          <cell r="O73">
            <v>1.02669973</v>
          </cell>
          <cell r="R73">
            <v>78.987952891810338</v>
          </cell>
        </row>
        <row r="74">
          <cell r="A74">
            <v>35836</v>
          </cell>
          <cell r="C74" t="str">
            <v xml:space="preserve"> </v>
          </cell>
          <cell r="N74">
            <v>1.635837</v>
          </cell>
        </row>
        <row r="75">
          <cell r="A75">
            <v>35854</v>
          </cell>
          <cell r="B75">
            <v>0.18</v>
          </cell>
          <cell r="C75">
            <v>1.0018</v>
          </cell>
          <cell r="D75">
            <v>147.35599999999999</v>
          </cell>
          <cell r="E75">
            <v>0.02</v>
          </cell>
          <cell r="F75">
            <v>1.0001985799999999</v>
          </cell>
          <cell r="G75">
            <v>146.06700000000001</v>
          </cell>
          <cell r="H75">
            <v>0.14000000000000001</v>
          </cell>
          <cell r="I75">
            <v>1.0014000000000001</v>
          </cell>
          <cell r="K75">
            <v>1.1304000000000001</v>
          </cell>
          <cell r="L75">
            <v>0.4461</v>
          </cell>
          <cell r="M75">
            <v>1.004461</v>
          </cell>
          <cell r="N75">
            <v>1.6435690000000001</v>
          </cell>
          <cell r="O75">
            <v>1.02129793</v>
          </cell>
          <cell r="R75">
            <v>79.130131207015594</v>
          </cell>
        </row>
        <row r="76">
          <cell r="A76">
            <v>35864</v>
          </cell>
          <cell r="C76" t="str">
            <v xml:space="preserve"> </v>
          </cell>
          <cell r="N76">
            <v>1.6511290000000001</v>
          </cell>
        </row>
        <row r="77">
          <cell r="A77">
            <v>35885</v>
          </cell>
          <cell r="B77">
            <v>0.19</v>
          </cell>
          <cell r="C77">
            <v>1.0019</v>
          </cell>
          <cell r="D77">
            <v>147.63499999999999</v>
          </cell>
          <cell r="E77">
            <v>0.23</v>
          </cell>
          <cell r="F77">
            <v>1.00233455</v>
          </cell>
          <cell r="G77">
            <v>146.40799999999999</v>
          </cell>
          <cell r="H77">
            <v>0.33</v>
          </cell>
          <cell r="I77">
            <v>1.0033000000000001</v>
          </cell>
          <cell r="K77">
            <v>1.1374</v>
          </cell>
          <cell r="L77">
            <v>0.89949999999999997</v>
          </cell>
          <cell r="M77">
            <v>1.0089950000000001</v>
          </cell>
          <cell r="N77">
            <v>1.6593150000000001</v>
          </cell>
          <cell r="O77">
            <v>1.0220072899999999</v>
          </cell>
          <cell r="R77">
            <v>79.280478456308927</v>
          </cell>
        </row>
        <row r="78">
          <cell r="A78">
            <v>35898</v>
          </cell>
          <cell r="C78" t="str">
            <v xml:space="preserve"> </v>
          </cell>
          <cell r="N78">
            <v>1.665996</v>
          </cell>
        </row>
        <row r="79">
          <cell r="A79">
            <v>35915</v>
          </cell>
          <cell r="B79">
            <v>0.13</v>
          </cell>
          <cell r="C79">
            <v>1.0013000000000001</v>
          </cell>
          <cell r="D79">
            <v>147.821</v>
          </cell>
          <cell r="E79">
            <v>-0.13</v>
          </cell>
          <cell r="F79">
            <v>0.99865444999999997</v>
          </cell>
          <cell r="G79">
            <v>146.21100000000001</v>
          </cell>
          <cell r="H79">
            <v>0.23</v>
          </cell>
          <cell r="I79">
            <v>1.0023</v>
          </cell>
          <cell r="K79">
            <v>1.1443000000000001</v>
          </cell>
          <cell r="L79">
            <v>0.47199999999999998</v>
          </cell>
          <cell r="M79">
            <v>1.0047200000000001</v>
          </cell>
          <cell r="N79">
            <v>1.6747730000000001</v>
          </cell>
          <cell r="O79">
            <v>1.0170669800000001</v>
          </cell>
          <cell r="R79">
            <v>79.383543078302139</v>
          </cell>
        </row>
        <row r="80">
          <cell r="A80">
            <v>35926</v>
          </cell>
          <cell r="C80" t="str">
            <v xml:space="preserve"> </v>
          </cell>
          <cell r="N80">
            <v>1.680477</v>
          </cell>
        </row>
        <row r="81">
          <cell r="A81">
            <v>35946</v>
          </cell>
          <cell r="B81">
            <v>0.14000000000000001</v>
          </cell>
          <cell r="C81">
            <v>1.0014000000000001</v>
          </cell>
          <cell r="D81">
            <v>148.02099999999999</v>
          </cell>
          <cell r="E81">
            <v>0.23</v>
          </cell>
          <cell r="F81">
            <v>1.00227753</v>
          </cell>
          <cell r="G81">
            <v>146.54400000000001</v>
          </cell>
          <cell r="H81">
            <v>0.14000000000000001</v>
          </cell>
          <cell r="I81">
            <v>1.0014000000000001</v>
          </cell>
          <cell r="K81">
            <v>1.1505000000000001</v>
          </cell>
          <cell r="L81">
            <v>0.45429999999999998</v>
          </cell>
          <cell r="M81">
            <v>1.004543</v>
          </cell>
          <cell r="N81">
            <v>1.690898</v>
          </cell>
          <cell r="O81">
            <v>1.0163003500000001</v>
          </cell>
          <cell r="R81">
            <v>79.494680038611762</v>
          </cell>
        </row>
        <row r="82">
          <cell r="A82">
            <v>35956</v>
          </cell>
          <cell r="C82" t="str">
            <v xml:space="preserve"> </v>
          </cell>
          <cell r="N82">
            <v>1.6956990000000001</v>
          </cell>
        </row>
        <row r="83">
          <cell r="A83">
            <v>35976</v>
          </cell>
          <cell r="B83">
            <v>0.38</v>
          </cell>
          <cell r="C83">
            <v>1.0038</v>
          </cell>
          <cell r="D83">
            <v>148.58799999999999</v>
          </cell>
          <cell r="E83">
            <v>0.28000000000000003</v>
          </cell>
          <cell r="F83">
            <v>1.0027773200000001</v>
          </cell>
          <cell r="G83">
            <v>146.95099999999999</v>
          </cell>
          <cell r="H83">
            <v>0.41</v>
          </cell>
          <cell r="I83">
            <v>1.0041</v>
          </cell>
          <cell r="K83">
            <v>1.1569</v>
          </cell>
          <cell r="L83">
            <v>0.49130000000000001</v>
          </cell>
          <cell r="M83">
            <v>1.0049129999999999</v>
          </cell>
          <cell r="N83">
            <v>1.7052419999999999</v>
          </cell>
          <cell r="O83">
            <v>1.01602412</v>
          </cell>
          <cell r="R83">
            <v>79.796759822758489</v>
          </cell>
        </row>
        <row r="84">
          <cell r="A84">
            <v>35986</v>
          </cell>
          <cell r="C84" t="str">
            <v xml:space="preserve"> </v>
          </cell>
          <cell r="N84">
            <v>1.710035</v>
          </cell>
        </row>
        <row r="85">
          <cell r="A85">
            <v>35991</v>
          </cell>
          <cell r="L85">
            <v>0.56769999999999998</v>
          </cell>
          <cell r="M85">
            <v>1.0056769999999999</v>
          </cell>
        </row>
        <row r="86">
          <cell r="A86">
            <v>36007</v>
          </cell>
          <cell r="B86">
            <v>-0.17</v>
          </cell>
          <cell r="C86">
            <v>0.99829999999999997</v>
          </cell>
          <cell r="D86">
            <v>148.339</v>
          </cell>
          <cell r="E86">
            <v>-0.38</v>
          </cell>
          <cell r="F86">
            <v>0.99623684000000001</v>
          </cell>
          <cell r="G86">
            <v>146.398</v>
          </cell>
          <cell r="H86">
            <v>0</v>
          </cell>
          <cell r="I86">
            <v>1</v>
          </cell>
          <cell r="K86">
            <v>1.1634</v>
          </cell>
          <cell r="L86">
            <v>0.55030000000000001</v>
          </cell>
          <cell r="M86">
            <v>1.005503</v>
          </cell>
          <cell r="N86">
            <v>1.7201409999999999</v>
          </cell>
          <cell r="O86">
            <v>1.01703732</v>
          </cell>
          <cell r="R86">
            <v>79.661105331059801</v>
          </cell>
        </row>
        <row r="87">
          <cell r="A87">
            <v>36017</v>
          </cell>
          <cell r="C87" t="str">
            <v xml:space="preserve"> </v>
          </cell>
          <cell r="H87" t="str">
            <v>(negativo)</v>
          </cell>
          <cell r="N87">
            <v>1.7249749999999999</v>
          </cell>
        </row>
        <row r="88">
          <cell r="A88">
            <v>36022</v>
          </cell>
          <cell r="L88">
            <v>0.38300000000000001</v>
          </cell>
          <cell r="M88">
            <v>1.00383</v>
          </cell>
        </row>
        <row r="89">
          <cell r="A89">
            <v>36038</v>
          </cell>
          <cell r="B89">
            <v>-0.16</v>
          </cell>
          <cell r="C89">
            <v>0.99839999999999995</v>
          </cell>
          <cell r="D89">
            <v>148.10900000000001</v>
          </cell>
          <cell r="E89">
            <v>-0.17</v>
          </cell>
          <cell r="F89">
            <v>0.99826499999999996</v>
          </cell>
          <cell r="G89">
            <v>146.14400000000001</v>
          </cell>
          <cell r="H89">
            <v>0</v>
          </cell>
          <cell r="I89">
            <v>1</v>
          </cell>
          <cell r="K89">
            <v>1.1769000000000001</v>
          </cell>
          <cell r="L89">
            <v>0.37490000000000001</v>
          </cell>
          <cell r="M89">
            <v>1.003749</v>
          </cell>
          <cell r="N89">
            <v>1.7351700000000001</v>
          </cell>
          <cell r="O89">
            <v>1.01548517</v>
          </cell>
          <cell r="R89">
            <v>79.533647562530106</v>
          </cell>
        </row>
        <row r="90">
          <cell r="A90">
            <v>36048</v>
          </cell>
          <cell r="C90" t="str">
            <v xml:space="preserve"> </v>
          </cell>
          <cell r="H90" t="str">
            <v>(negativo)</v>
          </cell>
          <cell r="N90">
            <v>1.7404569999999999</v>
          </cell>
        </row>
        <row r="91">
          <cell r="A91">
            <v>36068</v>
          </cell>
          <cell r="B91">
            <v>-0.08</v>
          </cell>
          <cell r="C91">
            <v>0.99919999999999998</v>
          </cell>
          <cell r="D91">
            <v>147.98400000000001</v>
          </cell>
          <cell r="E91">
            <v>-0.02</v>
          </cell>
          <cell r="F91">
            <v>0.99977419999999995</v>
          </cell>
          <cell r="G91">
            <v>146.11099999999999</v>
          </cell>
          <cell r="H91">
            <v>0</v>
          </cell>
          <cell r="I91">
            <v>1</v>
          </cell>
          <cell r="K91">
            <v>1.1856</v>
          </cell>
          <cell r="L91">
            <v>0.45119999999999999</v>
          </cell>
          <cell r="M91">
            <v>1.0045120000000001</v>
          </cell>
          <cell r="N91">
            <v>1.7511699999999999</v>
          </cell>
          <cell r="O91">
            <v>1.0248750900000001</v>
          </cell>
          <cell r="R91">
            <v>79.470020644480087</v>
          </cell>
        </row>
        <row r="92">
          <cell r="A92">
            <v>36081</v>
          </cell>
          <cell r="C92" t="str">
            <v xml:space="preserve"> </v>
          </cell>
          <cell r="H92" t="str">
            <v>(negativo)</v>
          </cell>
          <cell r="N92">
            <v>1.7581690000000001</v>
          </cell>
        </row>
        <row r="93">
          <cell r="A93">
            <v>36099</v>
          </cell>
          <cell r="B93">
            <v>0.08</v>
          </cell>
          <cell r="C93">
            <v>1.0007999999999999</v>
          </cell>
          <cell r="D93">
            <v>148.1</v>
          </cell>
          <cell r="E93">
            <v>-0.03</v>
          </cell>
          <cell r="F93">
            <v>0.99967147999999995</v>
          </cell>
          <cell r="G93">
            <v>146.06299999999999</v>
          </cell>
          <cell r="H93">
            <v>0.2</v>
          </cell>
          <cell r="I93">
            <v>1.002</v>
          </cell>
          <cell r="K93">
            <v>1.1932</v>
          </cell>
          <cell r="L93">
            <v>0.88919999999999999</v>
          </cell>
          <cell r="M93">
            <v>1.0088919999999999</v>
          </cell>
          <cell r="N93">
            <v>1.7679069999999999</v>
          </cell>
          <cell r="O93">
            <v>1.02940886</v>
          </cell>
          <cell r="R93">
            <v>79.53359666099567</v>
          </cell>
        </row>
        <row r="94">
          <cell r="A94">
            <v>36109</v>
          </cell>
          <cell r="C94" t="str">
            <v xml:space="preserve"> </v>
          </cell>
          <cell r="N94">
            <v>1.7733410000000001</v>
          </cell>
        </row>
        <row r="95">
          <cell r="A95">
            <v>36129</v>
          </cell>
          <cell r="B95">
            <v>-0.32</v>
          </cell>
          <cell r="C95">
            <v>0.99680000000000002</v>
          </cell>
          <cell r="D95">
            <v>147.62799999999999</v>
          </cell>
          <cell r="E95">
            <v>-0.18</v>
          </cell>
          <cell r="F95">
            <v>0.99817887000000005</v>
          </cell>
          <cell r="G95">
            <v>145.797</v>
          </cell>
          <cell r="H95">
            <v>0</v>
          </cell>
          <cell r="I95">
            <v>1</v>
          </cell>
          <cell r="K95">
            <v>1.2012</v>
          </cell>
          <cell r="L95">
            <v>0.61360000000000003</v>
          </cell>
          <cell r="M95">
            <v>1.0061359999999999</v>
          </cell>
          <cell r="N95">
            <v>1.784257</v>
          </cell>
          <cell r="O95">
            <v>1.02632152</v>
          </cell>
          <cell r="R95">
            <v>79.279089151680481</v>
          </cell>
        </row>
        <row r="96">
          <cell r="A96">
            <v>36139</v>
          </cell>
          <cell r="C96" t="str">
            <v xml:space="preserve"> </v>
          </cell>
          <cell r="H96" t="str">
            <v>(negativo)</v>
          </cell>
          <cell r="N96">
            <v>1.7922279999999999</v>
          </cell>
        </row>
        <row r="97">
          <cell r="A97">
            <v>36160</v>
          </cell>
          <cell r="B97">
            <v>0.45</v>
          </cell>
          <cell r="C97">
            <v>1.0044999999999999</v>
          </cell>
          <cell r="D97">
            <v>148.291</v>
          </cell>
          <cell r="E97">
            <v>0.98</v>
          </cell>
          <cell r="F97">
            <v>1.00983559</v>
          </cell>
          <cell r="G97">
            <v>147.23099999999999</v>
          </cell>
          <cell r="H97">
            <v>0.09</v>
          </cell>
          <cell r="I97">
            <v>1.0008999999999999</v>
          </cell>
          <cell r="K97">
            <v>1.2087000000000001</v>
          </cell>
          <cell r="L97">
            <v>0.74339999999999995</v>
          </cell>
          <cell r="M97">
            <v>1.0074339999999999</v>
          </cell>
          <cell r="N97">
            <v>1.809669</v>
          </cell>
          <cell r="O97">
            <v>1.02401553</v>
          </cell>
          <cell r="R97">
            <v>79.635845052863033</v>
          </cell>
          <cell r="S97">
            <v>-3.7437000000000165E-3</v>
          </cell>
          <cell r="T97">
            <v>0.99625629999999998</v>
          </cell>
        </row>
        <row r="98">
          <cell r="A98">
            <v>36171</v>
          </cell>
          <cell r="C98" t="str">
            <v xml:space="preserve"> </v>
          </cell>
          <cell r="N98">
            <v>1.816589</v>
          </cell>
        </row>
        <row r="99">
          <cell r="A99">
            <v>36191</v>
          </cell>
          <cell r="B99">
            <v>0.84</v>
          </cell>
          <cell r="C99">
            <v>1.0084</v>
          </cell>
          <cell r="D99">
            <v>149.53299999999999</v>
          </cell>
          <cell r="E99">
            <v>1.1499999999999999</v>
          </cell>
          <cell r="F99">
            <v>1.01147856</v>
          </cell>
          <cell r="G99">
            <v>148.92099999999999</v>
          </cell>
          <cell r="H99">
            <v>0.64</v>
          </cell>
          <cell r="I99">
            <v>1.0064</v>
          </cell>
          <cell r="K99">
            <v>1.9630000000000001</v>
          </cell>
          <cell r="L99">
            <v>0.51629999999999998</v>
          </cell>
          <cell r="M99">
            <v>1.005163</v>
          </cell>
          <cell r="N99">
            <v>1.8288219999999999</v>
          </cell>
          <cell r="O99">
            <v>1.02177954</v>
          </cell>
          <cell r="R99">
            <v>80.304786151307084</v>
          </cell>
        </row>
        <row r="100">
          <cell r="A100">
            <v>36201</v>
          </cell>
          <cell r="C100" t="str">
            <v xml:space="preserve"> </v>
          </cell>
          <cell r="N100">
            <v>1.8349690000000001</v>
          </cell>
        </row>
        <row r="101">
          <cell r="A101">
            <v>36219</v>
          </cell>
          <cell r="B101">
            <v>3.61</v>
          </cell>
          <cell r="C101">
            <v>1.0361</v>
          </cell>
          <cell r="D101">
            <v>154.93299999999999</v>
          </cell>
          <cell r="E101">
            <v>4.4400000000000004</v>
          </cell>
          <cell r="F101">
            <v>1.0443658</v>
          </cell>
          <cell r="G101">
            <v>155.52799999999999</v>
          </cell>
          <cell r="H101">
            <v>1.41</v>
          </cell>
          <cell r="I101">
            <v>1.0141</v>
          </cell>
          <cell r="K101">
            <v>2.0276000000000001</v>
          </cell>
          <cell r="L101">
            <v>0.82979999999999998</v>
          </cell>
          <cell r="M101">
            <v>1.0082979999999999</v>
          </cell>
          <cell r="N101">
            <v>1.846085</v>
          </cell>
          <cell r="O101">
            <v>1.0237870899999999</v>
          </cell>
          <cell r="R101">
            <v>83.203788931369274</v>
          </cell>
        </row>
        <row r="102">
          <cell r="A102">
            <v>36229</v>
          </cell>
          <cell r="C102" t="str">
            <v xml:space="preserve"> </v>
          </cell>
          <cell r="N102">
            <v>1.85229</v>
          </cell>
        </row>
        <row r="103">
          <cell r="A103">
            <v>36250</v>
          </cell>
          <cell r="B103">
            <v>2.83</v>
          </cell>
          <cell r="C103">
            <v>1.0283</v>
          </cell>
          <cell r="D103">
            <v>159.32499999999999</v>
          </cell>
          <cell r="E103">
            <v>1.98</v>
          </cell>
          <cell r="F103">
            <v>1.01975207</v>
          </cell>
          <cell r="G103">
            <v>158.6</v>
          </cell>
          <cell r="H103">
            <v>0.95</v>
          </cell>
          <cell r="I103">
            <v>1.0095000000000001</v>
          </cell>
          <cell r="K103">
            <v>1.722</v>
          </cell>
          <cell r="L103">
            <v>1.1614</v>
          </cell>
          <cell r="M103">
            <v>1.011614</v>
          </cell>
          <cell r="N103">
            <v>1.865389</v>
          </cell>
          <cell r="O103">
            <v>1.0333452000000001</v>
          </cell>
          <cell r="R103">
            <v>85.558456158127029</v>
          </cell>
        </row>
        <row r="104">
          <cell r="A104">
            <v>36262</v>
          </cell>
          <cell r="C104" t="str">
            <v xml:space="preserve"> </v>
          </cell>
          <cell r="N104">
            <v>1.87324</v>
          </cell>
        </row>
        <row r="105">
          <cell r="A105">
            <v>36280</v>
          </cell>
          <cell r="B105">
            <v>0.71</v>
          </cell>
          <cell r="C105">
            <v>1.0071000000000001</v>
          </cell>
          <cell r="D105">
            <v>160.459</v>
          </cell>
          <cell r="E105">
            <v>0.03</v>
          </cell>
          <cell r="F105">
            <v>1.00029634</v>
          </cell>
          <cell r="G105">
            <v>158.64699999999999</v>
          </cell>
          <cell r="H105">
            <v>0.52</v>
          </cell>
          <cell r="I105">
            <v>1.0052000000000001</v>
          </cell>
          <cell r="K105">
            <v>1.6607000000000001</v>
          </cell>
          <cell r="L105">
            <v>0.60919999999999996</v>
          </cell>
          <cell r="M105">
            <v>1.006092</v>
          </cell>
          <cell r="N105">
            <v>1.885122</v>
          </cell>
          <cell r="O105">
            <v>1.02352438</v>
          </cell>
          <cell r="R105">
            <v>86.165921196849737</v>
          </cell>
        </row>
        <row r="106">
          <cell r="A106">
            <v>36290</v>
          </cell>
          <cell r="C106" t="str">
            <v xml:space="preserve"> </v>
          </cell>
          <cell r="N106">
            <v>1.8917550000000001</v>
          </cell>
        </row>
        <row r="107">
          <cell r="A107">
            <v>36311</v>
          </cell>
          <cell r="B107">
            <v>-0.28999999999999998</v>
          </cell>
          <cell r="C107">
            <v>0.99709999999999999</v>
          </cell>
          <cell r="D107">
            <v>159.99600000000001</v>
          </cell>
          <cell r="E107">
            <v>-0.34</v>
          </cell>
          <cell r="F107">
            <v>0.99655209</v>
          </cell>
          <cell r="G107">
            <v>158.1</v>
          </cell>
          <cell r="H107">
            <v>0.08</v>
          </cell>
          <cell r="I107">
            <v>1.0007999999999999</v>
          </cell>
          <cell r="K107">
            <v>1.724</v>
          </cell>
          <cell r="L107">
            <v>0.57609999999999995</v>
          </cell>
          <cell r="M107">
            <v>1.0057609999999999</v>
          </cell>
          <cell r="N107">
            <v>1.905761</v>
          </cell>
          <cell r="O107">
            <v>1.0201883</v>
          </cell>
          <cell r="R107">
            <v>85.916040025378877</v>
          </cell>
        </row>
        <row r="108">
          <cell r="A108">
            <v>36321</v>
          </cell>
          <cell r="C108" t="str">
            <v xml:space="preserve"> </v>
          </cell>
          <cell r="N108">
            <v>1.9124669999999999</v>
          </cell>
        </row>
        <row r="109">
          <cell r="A109">
            <v>36341</v>
          </cell>
          <cell r="B109">
            <v>0.36</v>
          </cell>
          <cell r="C109">
            <v>1.0036</v>
          </cell>
          <cell r="D109">
            <v>160.57300000000001</v>
          </cell>
          <cell r="E109">
            <v>1.02</v>
          </cell>
          <cell r="F109">
            <v>1.0101897500000001</v>
          </cell>
          <cell r="G109">
            <v>159.71100000000001</v>
          </cell>
          <cell r="H109">
            <v>0.65</v>
          </cell>
          <cell r="I109">
            <v>1.0065</v>
          </cell>
          <cell r="K109">
            <v>1.7695000000000001</v>
          </cell>
          <cell r="L109">
            <v>0.31080000000000002</v>
          </cell>
          <cell r="M109">
            <v>1.0031080000000001</v>
          </cell>
          <cell r="N109">
            <v>1.9259500000000001</v>
          </cell>
          <cell r="O109">
            <v>1.01671869</v>
          </cell>
          <cell r="R109">
            <v>86.225337769470244</v>
          </cell>
        </row>
        <row r="110">
          <cell r="A110">
            <v>36353</v>
          </cell>
          <cell r="C110" t="str">
            <v xml:space="preserve"> </v>
          </cell>
          <cell r="N110">
            <v>1.934382</v>
          </cell>
        </row>
        <row r="111">
          <cell r="A111">
            <v>36372</v>
          </cell>
          <cell r="B111">
            <v>1.55</v>
          </cell>
          <cell r="C111">
            <v>1.0155000000000001</v>
          </cell>
          <cell r="D111">
            <v>163.06</v>
          </cell>
          <cell r="E111">
            <v>1.59</v>
          </cell>
          <cell r="F111">
            <v>1.0159162500000001</v>
          </cell>
          <cell r="G111">
            <v>162.25299999999999</v>
          </cell>
          <cell r="H111">
            <v>1.2</v>
          </cell>
          <cell r="I111">
            <v>1.012</v>
          </cell>
          <cell r="K111">
            <v>1.7891999999999999</v>
          </cell>
          <cell r="L111">
            <v>0.29330000000000001</v>
          </cell>
          <cell r="M111">
            <v>1.0029330000000001</v>
          </cell>
          <cell r="N111">
            <v>1.947851</v>
          </cell>
          <cell r="O111">
            <v>1.01658764</v>
          </cell>
          <cell r="R111">
            <v>87.561830504897031</v>
          </cell>
        </row>
        <row r="112">
          <cell r="A112">
            <v>36382</v>
          </cell>
          <cell r="C112" t="str">
            <v xml:space="preserve"> </v>
          </cell>
          <cell r="N112">
            <v>1.954977</v>
          </cell>
        </row>
        <row r="113">
          <cell r="A113">
            <v>36403</v>
          </cell>
          <cell r="B113">
            <v>1.56</v>
          </cell>
          <cell r="C113">
            <v>1.0156000000000001</v>
          </cell>
          <cell r="D113">
            <v>165.60300000000001</v>
          </cell>
          <cell r="E113">
            <v>1.45</v>
          </cell>
          <cell r="F113">
            <v>1.01453902</v>
          </cell>
          <cell r="G113">
            <v>164.61199999999999</v>
          </cell>
          <cell r="H113">
            <v>0.48</v>
          </cell>
          <cell r="I113">
            <v>1.0047999999999999</v>
          </cell>
          <cell r="K113">
            <v>1.9158999999999999</v>
          </cell>
          <cell r="L113">
            <v>0.29449999999999998</v>
          </cell>
          <cell r="M113">
            <v>1.002945</v>
          </cell>
          <cell r="N113">
            <v>1.970027</v>
          </cell>
          <cell r="O113">
            <v>1.0156847499999999</v>
          </cell>
          <cell r="R113">
            <v>88.927795060773434</v>
          </cell>
        </row>
        <row r="114">
          <cell r="A114">
            <v>36413</v>
          </cell>
          <cell r="C114" t="str">
            <v xml:space="preserve"> </v>
          </cell>
          <cell r="N114">
            <v>1.9772350000000001</v>
          </cell>
        </row>
        <row r="115">
          <cell r="A115">
            <v>36433</v>
          </cell>
          <cell r="B115">
            <v>1.45</v>
          </cell>
          <cell r="C115">
            <v>1.0145</v>
          </cell>
          <cell r="D115">
            <v>167.99700000000001</v>
          </cell>
          <cell r="E115">
            <v>1.47</v>
          </cell>
          <cell r="F115">
            <v>1.01467694</v>
          </cell>
          <cell r="G115">
            <v>167.02799999999999</v>
          </cell>
          <cell r="H115">
            <v>0.19</v>
          </cell>
          <cell r="I115">
            <v>1.0019</v>
          </cell>
          <cell r="K115">
            <v>1.9222999999999999</v>
          </cell>
          <cell r="L115">
            <v>0.27150000000000002</v>
          </cell>
          <cell r="M115">
            <v>1.002715</v>
          </cell>
          <cell r="N115">
            <v>1.9917290000000001</v>
          </cell>
          <cell r="O115">
            <v>1.0148714599999999</v>
          </cell>
          <cell r="R115">
            <v>90.217248089154651</v>
          </cell>
        </row>
        <row r="116">
          <cell r="A116">
            <v>36444</v>
          </cell>
          <cell r="C116" t="str">
            <v xml:space="preserve"> </v>
          </cell>
          <cell r="N116">
            <v>1.998985</v>
          </cell>
        </row>
        <row r="117">
          <cell r="A117">
            <v>36464</v>
          </cell>
          <cell r="B117">
            <v>1.7</v>
          </cell>
          <cell r="C117">
            <v>1.0169999999999999</v>
          </cell>
          <cell r="D117">
            <v>170.86099999999999</v>
          </cell>
          <cell r="E117">
            <v>1.89</v>
          </cell>
          <cell r="F117">
            <v>1.0188830600000001</v>
          </cell>
          <cell r="G117">
            <v>170.18199999999999</v>
          </cell>
          <cell r="H117">
            <v>0.92</v>
          </cell>
          <cell r="I117">
            <v>1.0092000000000001</v>
          </cell>
          <cell r="K117">
            <v>1.9530000000000001</v>
          </cell>
          <cell r="L117">
            <v>0.22650000000000001</v>
          </cell>
          <cell r="M117">
            <v>1.002265</v>
          </cell>
          <cell r="N117">
            <v>2.012108</v>
          </cell>
          <cell r="O117">
            <v>1.01383896</v>
          </cell>
          <cell r="R117">
            <v>91.750941306670271</v>
          </cell>
        </row>
        <row r="118">
          <cell r="A118">
            <v>36474</v>
          </cell>
          <cell r="C118" t="str">
            <v xml:space="preserve"> </v>
          </cell>
          <cell r="N118">
            <v>2.0187010000000001</v>
          </cell>
        </row>
        <row r="119">
          <cell r="A119">
            <v>36494</v>
          </cell>
          <cell r="B119">
            <v>2.39</v>
          </cell>
          <cell r="C119">
            <v>1.0239</v>
          </cell>
          <cell r="D119">
            <v>174.93899999999999</v>
          </cell>
          <cell r="E119">
            <v>2.5299999999999998</v>
          </cell>
          <cell r="F119">
            <v>1.0253493300000001</v>
          </cell>
          <cell r="G119">
            <v>174.49600000000001</v>
          </cell>
          <cell r="H119">
            <v>1.1200000000000001</v>
          </cell>
          <cell r="I119">
            <v>1.0112000000000001</v>
          </cell>
          <cell r="K119">
            <v>1.9227000000000001</v>
          </cell>
          <cell r="L119">
            <v>0.19980000000000001</v>
          </cell>
          <cell r="M119">
            <v>1.0019979999999999</v>
          </cell>
          <cell r="N119">
            <v>2.0319539999999998</v>
          </cell>
          <cell r="O119">
            <v>1.0138649900000001</v>
          </cell>
          <cell r="Q119">
            <v>178.53410479999999</v>
          </cell>
          <cell r="R119">
            <v>93.943788803899693</v>
          </cell>
        </row>
        <row r="120">
          <cell r="A120">
            <v>36504</v>
          </cell>
          <cell r="C120" t="str">
            <v xml:space="preserve"> </v>
          </cell>
          <cell r="N120">
            <v>2.0386129999999998</v>
          </cell>
        </row>
        <row r="121">
          <cell r="A121">
            <v>36525</v>
          </cell>
          <cell r="B121">
            <v>1.81</v>
          </cell>
          <cell r="C121">
            <v>1.0181</v>
          </cell>
          <cell r="D121">
            <v>178.09899999999999</v>
          </cell>
          <cell r="E121">
            <v>1.23</v>
          </cell>
          <cell r="F121">
            <v>1.01232693</v>
          </cell>
          <cell r="G121">
            <v>176.64699999999999</v>
          </cell>
          <cell r="H121">
            <v>0.6</v>
          </cell>
          <cell r="I121">
            <v>1.006</v>
          </cell>
          <cell r="K121">
            <v>1.7889999999999999</v>
          </cell>
          <cell r="L121">
            <v>0.29980000000000001</v>
          </cell>
          <cell r="M121">
            <v>1.0029980000000001</v>
          </cell>
          <cell r="N121">
            <v>2.052667</v>
          </cell>
          <cell r="O121">
            <v>1.0159962899999999</v>
          </cell>
          <cell r="Q121">
            <v>188.67655232999999</v>
          </cell>
          <cell r="R121">
            <v>95.644171381250274</v>
          </cell>
          <cell r="S121">
            <v>1.7445399999999944E-2</v>
          </cell>
          <cell r="T121">
            <v>1.0174453999999999</v>
          </cell>
        </row>
        <row r="122">
          <cell r="A122">
            <v>36535</v>
          </cell>
          <cell r="C122" t="str">
            <v xml:space="preserve"> </v>
          </cell>
          <cell r="N122">
            <v>2.0591650000000001</v>
          </cell>
        </row>
        <row r="123">
          <cell r="A123">
            <v>36556</v>
          </cell>
          <cell r="B123">
            <v>1.24</v>
          </cell>
          <cell r="C123">
            <v>1.0124</v>
          </cell>
          <cell r="D123">
            <v>180.30099999999999</v>
          </cell>
          <cell r="E123">
            <v>1.02</v>
          </cell>
          <cell r="F123">
            <v>1.01022944</v>
          </cell>
          <cell r="G123">
            <v>178.45400000000001</v>
          </cell>
          <cell r="H123">
            <v>1.01</v>
          </cell>
          <cell r="I123">
            <v>1.0101</v>
          </cell>
          <cell r="K123">
            <v>1.8024</v>
          </cell>
          <cell r="L123">
            <v>0.21490000000000001</v>
          </cell>
          <cell r="M123">
            <v>1.002149</v>
          </cell>
          <cell r="N123">
            <v>2.0728230000000001</v>
          </cell>
          <cell r="O123">
            <v>1.0145573299999999</v>
          </cell>
          <cell r="P123">
            <v>1.01450895</v>
          </cell>
          <cell r="Q123">
            <v>199.84325493</v>
          </cell>
          <cell r="R123">
            <v>96.830159106377778</v>
          </cell>
        </row>
        <row r="124">
          <cell r="A124">
            <v>36566</v>
          </cell>
          <cell r="C124" t="str">
            <v xml:space="preserve"> </v>
          </cell>
          <cell r="N124">
            <v>2.079358</v>
          </cell>
          <cell r="P124">
            <v>1.01449262</v>
          </cell>
        </row>
        <row r="125">
          <cell r="A125">
            <v>36585</v>
          </cell>
          <cell r="B125">
            <v>0.35</v>
          </cell>
          <cell r="C125">
            <v>1.0035000000000001</v>
          </cell>
          <cell r="D125">
            <v>180.935</v>
          </cell>
          <cell r="E125">
            <v>0.19</v>
          </cell>
          <cell r="F125">
            <v>1.00193888</v>
          </cell>
          <cell r="G125">
            <v>178.8</v>
          </cell>
          <cell r="H125">
            <v>0.05</v>
          </cell>
          <cell r="I125">
            <v>1.0004999999999999</v>
          </cell>
          <cell r="K125">
            <v>1.7685</v>
          </cell>
          <cell r="L125">
            <v>0.23280000000000001</v>
          </cell>
          <cell r="M125">
            <v>1.0023280000000001</v>
          </cell>
          <cell r="N125">
            <v>2.0918329999999998</v>
          </cell>
          <cell r="O125">
            <v>1.01450895</v>
          </cell>
          <cell r="P125">
            <v>1.0129565700000001</v>
          </cell>
          <cell r="Q125">
            <v>210.89140118</v>
          </cell>
          <cell r="R125">
            <v>97.169064663250111</v>
          </cell>
        </row>
        <row r="126">
          <cell r="A126">
            <v>36595</v>
          </cell>
          <cell r="C126" t="str">
            <v xml:space="preserve"> </v>
          </cell>
          <cell r="N126">
            <v>2.0984280000000002</v>
          </cell>
        </row>
        <row r="127">
          <cell r="A127">
            <v>36616</v>
          </cell>
          <cell r="B127">
            <v>0.15</v>
          </cell>
          <cell r="C127">
            <v>1.0015000000000001</v>
          </cell>
          <cell r="D127">
            <v>181.214</v>
          </cell>
          <cell r="E127">
            <v>0.18</v>
          </cell>
          <cell r="F127">
            <v>1.00183445</v>
          </cell>
          <cell r="G127">
            <v>179.12799999999999</v>
          </cell>
          <cell r="H127">
            <v>0.51</v>
          </cell>
          <cell r="I127">
            <v>1.0051000000000001</v>
          </cell>
          <cell r="K127">
            <v>1.7473000000000001</v>
          </cell>
          <cell r="L127">
            <v>0.22420000000000001</v>
          </cell>
          <cell r="M127">
            <v>1.0022420000000001</v>
          </cell>
          <cell r="N127">
            <v>2.1123470000000002</v>
          </cell>
          <cell r="O127">
            <v>1.01449262</v>
          </cell>
          <cell r="Q127">
            <v>222.52747525000001</v>
          </cell>
          <cell r="R127">
            <v>97.314818260244991</v>
          </cell>
        </row>
        <row r="128">
          <cell r="A128">
            <v>36626</v>
          </cell>
          <cell r="C128" t="str">
            <v xml:space="preserve"> </v>
          </cell>
          <cell r="N128">
            <v>2.1185330000000002</v>
          </cell>
        </row>
        <row r="129">
          <cell r="A129">
            <v>36646</v>
          </cell>
          <cell r="B129">
            <v>0.23</v>
          </cell>
          <cell r="C129">
            <v>1.0023</v>
          </cell>
          <cell r="D129">
            <v>181.63499999999999</v>
          </cell>
          <cell r="E129">
            <v>0.13</v>
          </cell>
          <cell r="F129">
            <v>1.00127842</v>
          </cell>
          <cell r="G129">
            <v>179.357</v>
          </cell>
          <cell r="H129">
            <v>0.25</v>
          </cell>
          <cell r="I129">
            <v>1.0024999999999999</v>
          </cell>
          <cell r="K129">
            <v>1.8067</v>
          </cell>
          <cell r="L129">
            <v>0.13009999999999999</v>
          </cell>
          <cell r="M129">
            <v>1.001301</v>
          </cell>
          <cell r="N129">
            <v>2.1308509999999998</v>
          </cell>
          <cell r="O129">
            <v>1.0129565700000001</v>
          </cell>
          <cell r="Q129">
            <v>234.37319880000001</v>
          </cell>
          <cell r="R129">
            <v>97.538642342243548</v>
          </cell>
        </row>
        <row r="130">
          <cell r="A130">
            <v>36656</v>
          </cell>
          <cell r="C130" t="str">
            <v xml:space="preserve"> </v>
          </cell>
          <cell r="N130">
            <v>2.1370369999999999</v>
          </cell>
        </row>
        <row r="131">
          <cell r="A131">
            <v>36677</v>
          </cell>
          <cell r="B131">
            <v>0.31</v>
          </cell>
          <cell r="C131">
            <v>1.0031000000000001</v>
          </cell>
          <cell r="D131">
            <v>182.18899999999999</v>
          </cell>
          <cell r="E131">
            <v>0.67</v>
          </cell>
          <cell r="F131">
            <v>1.0067240200000001</v>
          </cell>
          <cell r="G131">
            <v>180.56299999999999</v>
          </cell>
          <cell r="H131">
            <v>0.4</v>
          </cell>
          <cell r="I131">
            <v>1.004</v>
          </cell>
          <cell r="K131">
            <v>1.8266</v>
          </cell>
          <cell r="L131">
            <v>0.2492</v>
          </cell>
          <cell r="M131">
            <v>1.0024919999999999</v>
          </cell>
          <cell r="N131">
            <v>2.1500859999999999</v>
          </cell>
          <cell r="O131">
            <v>1.0149386300000001</v>
          </cell>
          <cell r="Q131">
            <v>247.47593972000001</v>
          </cell>
          <cell r="R131">
            <v>97.84101213350452</v>
          </cell>
        </row>
        <row r="132">
          <cell r="A132">
            <v>36687</v>
          </cell>
          <cell r="C132" t="str">
            <v xml:space="preserve"> </v>
          </cell>
          <cell r="N132">
            <v>2.1563279999999998</v>
          </cell>
        </row>
        <row r="133">
          <cell r="A133">
            <v>36707</v>
          </cell>
          <cell r="B133">
            <v>0.85</v>
          </cell>
          <cell r="C133">
            <v>1.0085</v>
          </cell>
          <cell r="D133">
            <v>183.745</v>
          </cell>
          <cell r="E133">
            <v>0.93</v>
          </cell>
          <cell r="F133">
            <v>1.0092654599999999</v>
          </cell>
          <cell r="G133">
            <v>182.23599999999999</v>
          </cell>
          <cell r="H133">
            <v>-0.01</v>
          </cell>
          <cell r="I133">
            <v>0.99990000000000001</v>
          </cell>
          <cell r="K133">
            <v>1.8</v>
          </cell>
          <cell r="L133">
            <v>0.214</v>
          </cell>
          <cell r="M133">
            <v>1.00214</v>
          </cell>
          <cell r="N133">
            <v>2.168866</v>
          </cell>
          <cell r="O133">
            <v>1.0139174799999999</v>
          </cell>
          <cell r="Q133">
            <v>261.08032421000001</v>
          </cell>
          <cell r="R133">
            <v>98.672660736639301</v>
          </cell>
        </row>
        <row r="134">
          <cell r="A134">
            <v>36717</v>
          </cell>
          <cell r="C134" t="str">
            <v xml:space="preserve"> </v>
          </cell>
          <cell r="N134">
            <v>2.1747930000000002</v>
          </cell>
        </row>
        <row r="135">
          <cell r="A135">
            <v>36738</v>
          </cell>
          <cell r="B135">
            <v>1.57</v>
          </cell>
          <cell r="C135">
            <v>1.0157</v>
          </cell>
          <cell r="D135">
            <v>186.63399999999999</v>
          </cell>
          <cell r="E135">
            <v>2.2599999999999998</v>
          </cell>
          <cell r="F135">
            <v>1.0225915800000001</v>
          </cell>
          <cell r="G135">
            <v>186.35300000000001</v>
          </cell>
          <cell r="H135">
            <v>1.91</v>
          </cell>
          <cell r="I135">
            <v>1.0190999999999999</v>
          </cell>
          <cell r="K135">
            <v>1.7747999999999999</v>
          </cell>
          <cell r="L135">
            <v>0.1547</v>
          </cell>
          <cell r="M135">
            <v>1.001547</v>
          </cell>
          <cell r="N135">
            <v>2.187208</v>
          </cell>
          <cell r="O135">
            <v>1.0130600000000001</v>
          </cell>
          <cell r="Q135">
            <v>275.15056544999999</v>
          </cell>
          <cell r="R135">
            <v>100.22182151020455</v>
          </cell>
        </row>
        <row r="136">
          <cell r="A136">
            <v>36748</v>
          </cell>
          <cell r="C136" t="str">
            <v xml:space="preserve"> </v>
          </cell>
          <cell r="N136">
            <v>2.1931440000000002</v>
          </cell>
        </row>
        <row r="137">
          <cell r="A137">
            <v>36769</v>
          </cell>
          <cell r="B137">
            <v>2.39</v>
          </cell>
          <cell r="C137">
            <v>1.0239</v>
          </cell>
          <cell r="D137">
            <v>191.08699999999999</v>
          </cell>
          <cell r="E137">
            <v>1.82</v>
          </cell>
          <cell r="F137">
            <v>1.01820738</v>
          </cell>
          <cell r="G137">
            <v>189.74600000000001</v>
          </cell>
          <cell r="H137">
            <v>0.86</v>
          </cell>
          <cell r="I137">
            <v>1.0085999999999999</v>
          </cell>
          <cell r="J137">
            <v>1662.11</v>
          </cell>
          <cell r="K137">
            <v>1.8233999999999999</v>
          </cell>
          <cell r="L137">
            <v>0.20250000000000001</v>
          </cell>
          <cell r="M137">
            <v>1.0020249999999999</v>
          </cell>
          <cell r="N137">
            <v>2.2056640000000001</v>
          </cell>
          <cell r="O137">
            <v>1.01405437</v>
          </cell>
          <cell r="P137">
            <v>1</v>
          </cell>
          <cell r="Q137">
            <v>290.21459455000002</v>
          </cell>
          <cell r="R137">
            <v>102.61712304429844</v>
          </cell>
        </row>
        <row r="138">
          <cell r="A138">
            <v>36780</v>
          </cell>
          <cell r="C138" t="str">
            <v xml:space="preserve"> </v>
          </cell>
          <cell r="N138">
            <v>2.21225</v>
          </cell>
        </row>
        <row r="139">
          <cell r="A139">
            <v>36799</v>
          </cell>
          <cell r="B139">
            <v>1.1599999999999999</v>
          </cell>
          <cell r="C139">
            <v>1.0116000000000001</v>
          </cell>
          <cell r="D139">
            <v>193.297</v>
          </cell>
          <cell r="E139">
            <v>0.69</v>
          </cell>
          <cell r="F139">
            <v>1.00686707</v>
          </cell>
          <cell r="G139">
            <v>191.04900000000001</v>
          </cell>
          <cell r="H139">
            <v>0.04</v>
          </cell>
          <cell r="I139">
            <v>1.0004</v>
          </cell>
          <cell r="J139">
            <v>1665.93</v>
          </cell>
          <cell r="K139">
            <v>1.8436999999999999</v>
          </cell>
          <cell r="L139">
            <v>0.1038</v>
          </cell>
          <cell r="M139">
            <v>1.0010380000000001</v>
          </cell>
          <cell r="N139">
            <v>2.2236729999999998</v>
          </cell>
          <cell r="O139">
            <v>1.0122362199999999</v>
          </cell>
          <cell r="P139">
            <v>1.0122362199999999</v>
          </cell>
          <cell r="Q139">
            <v>305.42867267000003</v>
          </cell>
          <cell r="R139">
            <v>103.80748167161231</v>
          </cell>
        </row>
        <row r="140">
          <cell r="A140">
            <v>36809</v>
          </cell>
          <cell r="C140" t="str">
            <v xml:space="preserve"> </v>
          </cell>
          <cell r="N140">
            <v>2.2294550000000002</v>
          </cell>
        </row>
        <row r="141">
          <cell r="A141">
            <v>36830</v>
          </cell>
          <cell r="B141">
            <v>0.38400000000000001</v>
          </cell>
          <cell r="C141">
            <v>1.0038400000000001</v>
          </cell>
          <cell r="D141">
            <v>194.04</v>
          </cell>
          <cell r="E141">
            <v>0.37</v>
          </cell>
          <cell r="F141">
            <v>1.0037372600000001</v>
          </cell>
          <cell r="G141">
            <v>191.76300000000001</v>
          </cell>
          <cell r="H141">
            <v>0.02</v>
          </cell>
          <cell r="I141">
            <v>1.0002</v>
          </cell>
          <cell r="J141">
            <v>1668.26</v>
          </cell>
          <cell r="K141">
            <v>1.909</v>
          </cell>
          <cell r="L141">
            <v>0.13159999999999999</v>
          </cell>
          <cell r="M141">
            <v>1.0013160000000001</v>
          </cell>
          <cell r="N141">
            <v>2.241587</v>
          </cell>
          <cell r="O141">
            <v>1.01287781</v>
          </cell>
          <cell r="P141">
            <v>1.0252716057162781</v>
          </cell>
          <cell r="Q141">
            <v>321.71400487</v>
          </cell>
          <cell r="R141">
            <v>104.20610240123131</v>
          </cell>
        </row>
        <row r="142">
          <cell r="A142">
            <v>36840</v>
          </cell>
          <cell r="C142" t="str">
            <v xml:space="preserve"> </v>
          </cell>
          <cell r="N142">
            <v>2.2473879999999999</v>
          </cell>
        </row>
        <row r="143">
          <cell r="A143">
            <v>36860</v>
          </cell>
          <cell r="B143">
            <v>0.28999999999999998</v>
          </cell>
          <cell r="C143">
            <v>1.0028999999999999</v>
          </cell>
          <cell r="D143">
            <v>194.59899999999999</v>
          </cell>
          <cell r="E143">
            <v>0.39</v>
          </cell>
          <cell r="F143">
            <v>1.00387457</v>
          </cell>
          <cell r="G143">
            <v>192.506</v>
          </cell>
          <cell r="H143">
            <v>0.4</v>
          </cell>
          <cell r="I143">
            <v>1.004</v>
          </cell>
          <cell r="J143">
            <v>1673.6</v>
          </cell>
          <cell r="K143">
            <v>1.9596</v>
          </cell>
          <cell r="L143">
            <v>0.1197</v>
          </cell>
          <cell r="M143">
            <v>1.0011969999999999</v>
          </cell>
          <cell r="N143">
            <v>2.2590340000000002</v>
          </cell>
          <cell r="O143">
            <v>1.01219897</v>
          </cell>
          <cell r="P143">
            <v>1.0377788632762628</v>
          </cell>
          <cell r="Q143">
            <v>338.66553064999999</v>
          </cell>
          <cell r="R143">
            <v>104.50830009819487</v>
          </cell>
        </row>
        <row r="144">
          <cell r="A144">
            <v>36870</v>
          </cell>
          <cell r="C144" t="str">
            <v xml:space="preserve"> </v>
          </cell>
          <cell r="N144">
            <v>2.2654640000000001</v>
          </cell>
        </row>
        <row r="145">
          <cell r="A145">
            <v>36891</v>
          </cell>
          <cell r="B145">
            <v>0.63</v>
          </cell>
          <cell r="C145">
            <v>1.0063</v>
          </cell>
          <cell r="D145">
            <v>195.827</v>
          </cell>
          <cell r="E145">
            <v>0.76</v>
          </cell>
          <cell r="F145">
            <v>1.0076049600000001</v>
          </cell>
          <cell r="G145">
            <v>193.97</v>
          </cell>
          <cell r="H145">
            <v>0.62</v>
          </cell>
          <cell r="I145">
            <v>1.0062</v>
          </cell>
          <cell r="J145">
            <v>1683.47</v>
          </cell>
          <cell r="K145">
            <v>1.9554</v>
          </cell>
          <cell r="L145">
            <v>9.9099999999999994E-2</v>
          </cell>
          <cell r="M145">
            <v>1.000991</v>
          </cell>
          <cell r="N145">
            <v>2.2772039999999998</v>
          </cell>
          <cell r="O145">
            <v>1.0119816699999999</v>
          </cell>
          <cell r="P145">
            <v>1.0502131871490141</v>
          </cell>
          <cell r="Q145">
            <v>358.37903045000002</v>
          </cell>
          <cell r="R145">
            <v>105.16670238881349</v>
          </cell>
          <cell r="S145">
            <v>4.9262399999999928E-2</v>
          </cell>
          <cell r="T145">
            <v>1.0492623999999999</v>
          </cell>
        </row>
        <row r="146">
          <cell r="A146">
            <v>36901</v>
          </cell>
          <cell r="C146" t="str">
            <v xml:space="preserve"> </v>
          </cell>
          <cell r="N146">
            <v>2.2828369999999998</v>
          </cell>
        </row>
        <row r="147">
          <cell r="A147">
            <v>36922</v>
          </cell>
          <cell r="B147">
            <v>0.62</v>
          </cell>
          <cell r="C147">
            <v>1.0062</v>
          </cell>
          <cell r="D147">
            <v>197.04499999999999</v>
          </cell>
          <cell r="E147">
            <v>0.49</v>
          </cell>
          <cell r="F147">
            <v>1.0048976599999999</v>
          </cell>
          <cell r="G147">
            <v>194.92</v>
          </cell>
          <cell r="H147">
            <v>0</v>
          </cell>
          <cell r="I147">
            <v>1</v>
          </cell>
          <cell r="J147">
            <v>1693.07</v>
          </cell>
          <cell r="K147">
            <v>1.9711000000000001</v>
          </cell>
          <cell r="L147">
            <v>0.13689999999999999</v>
          </cell>
          <cell r="M147">
            <v>1.001369</v>
          </cell>
          <cell r="N147">
            <v>2.294648</v>
          </cell>
          <cell r="O147">
            <v>1.0126506900000001</v>
          </cell>
          <cell r="P147">
            <v>1.0634991086135483</v>
          </cell>
          <cell r="Q147">
            <v>376.62102195</v>
          </cell>
          <cell r="R147">
            <v>105.81873594362413</v>
          </cell>
        </row>
        <row r="148">
          <cell r="A148">
            <v>36934</v>
          </cell>
          <cell r="C148" t="str">
            <v xml:space="preserve"> </v>
          </cell>
          <cell r="N148">
            <v>2.3014239999999999</v>
          </cell>
        </row>
        <row r="149">
          <cell r="A149">
            <v>36950</v>
          </cell>
          <cell r="B149">
            <v>0.23</v>
          </cell>
          <cell r="C149">
            <v>1.0023</v>
          </cell>
          <cell r="D149">
            <v>197.49100000000001</v>
          </cell>
          <cell r="E149">
            <v>0.34</v>
          </cell>
          <cell r="F149">
            <v>1.0033859999999999</v>
          </cell>
          <cell r="G149">
            <v>195.58</v>
          </cell>
          <cell r="H149">
            <v>0</v>
          </cell>
          <cell r="I149">
            <v>1</v>
          </cell>
          <cell r="J149">
            <v>1700.86</v>
          </cell>
          <cell r="K149">
            <v>2.0451999999999999</v>
          </cell>
          <cell r="L149">
            <v>3.6799999999999999E-2</v>
          </cell>
          <cell r="M149">
            <v>1.0003679999999999</v>
          </cell>
          <cell r="N149">
            <v>2.3104909999999999</v>
          </cell>
          <cell r="O149">
            <v>1.01015835</v>
          </cell>
          <cell r="P149">
            <v>1.0743025047835328</v>
          </cell>
          <cell r="Q149">
            <v>395.68902155000001</v>
          </cell>
          <cell r="R149">
            <v>106.06211903629446</v>
          </cell>
        </row>
        <row r="150">
          <cell r="A150">
            <v>36962</v>
          </cell>
          <cell r="C150" t="str">
            <v xml:space="preserve"> </v>
          </cell>
          <cell r="N150">
            <v>2.3173140000000001</v>
          </cell>
        </row>
        <row r="151">
          <cell r="A151">
            <v>36981</v>
          </cell>
          <cell r="B151">
            <v>0.56000000000000005</v>
          </cell>
          <cell r="C151">
            <v>1.0056</v>
          </cell>
          <cell r="D151">
            <v>198.60599999999999</v>
          </cell>
          <cell r="E151">
            <v>0.8</v>
          </cell>
          <cell r="F151">
            <v>1.00803252</v>
          </cell>
          <cell r="G151">
            <v>197.15100000000001</v>
          </cell>
          <cell r="H151">
            <v>0</v>
          </cell>
          <cell r="I151">
            <v>1</v>
          </cell>
          <cell r="J151">
            <v>1707.32</v>
          </cell>
          <cell r="K151">
            <v>2.1616</v>
          </cell>
          <cell r="L151">
            <v>0.1724</v>
          </cell>
          <cell r="M151">
            <v>1.0017240000000001</v>
          </cell>
          <cell r="N151">
            <v>2.3281610000000001</v>
          </cell>
          <cell r="O151">
            <v>1.01257855</v>
          </cell>
          <cell r="P151">
            <v>1.0878156725550776</v>
          </cell>
          <cell r="Q151">
            <v>417.83683122999997</v>
          </cell>
          <cell r="R151">
            <v>106.65606690289772</v>
          </cell>
        </row>
        <row r="152">
          <cell r="A152">
            <v>36991</v>
          </cell>
          <cell r="C152" t="str">
            <v xml:space="preserve"> </v>
          </cell>
          <cell r="N152">
            <v>2.333888</v>
          </cell>
        </row>
        <row r="153">
          <cell r="A153">
            <v>37011</v>
          </cell>
          <cell r="B153">
            <v>1</v>
          </cell>
          <cell r="C153">
            <v>1.01</v>
          </cell>
          <cell r="D153">
            <v>200.59100000000001</v>
          </cell>
          <cell r="E153">
            <v>1.1299999999999999</v>
          </cell>
          <cell r="F153">
            <v>1.0112756199999999</v>
          </cell>
          <cell r="G153">
            <v>199.374</v>
          </cell>
          <cell r="H153">
            <v>0</v>
          </cell>
          <cell r="I153">
            <v>1</v>
          </cell>
          <cell r="J153">
            <v>1717.22</v>
          </cell>
          <cell r="K153">
            <v>2.1846999999999999</v>
          </cell>
          <cell r="L153">
            <v>0.15459999999999999</v>
          </cell>
          <cell r="M153">
            <v>1.001546</v>
          </cell>
          <cell r="N153">
            <v>2.3453870000000001</v>
          </cell>
          <cell r="O153">
            <v>1.01186373</v>
          </cell>
          <cell r="P153">
            <v>1.1007212239840394</v>
          </cell>
          <cell r="Q153">
            <v>438.90161884000003</v>
          </cell>
          <cell r="R153">
            <v>107.72262757192669</v>
          </cell>
        </row>
        <row r="154">
          <cell r="A154">
            <v>37021</v>
          </cell>
          <cell r="C154" t="str">
            <v xml:space="preserve"> </v>
          </cell>
          <cell r="N154">
            <v>2.3511579999999999</v>
          </cell>
        </row>
        <row r="155">
          <cell r="A155">
            <v>37042</v>
          </cell>
          <cell r="B155">
            <v>0.86</v>
          </cell>
          <cell r="C155">
            <v>1.0085999999999999</v>
          </cell>
          <cell r="D155">
            <v>202.32400000000001</v>
          </cell>
          <cell r="E155">
            <v>0.44</v>
          </cell>
          <cell r="F155">
            <v>1.0043987700000001</v>
          </cell>
          <cell r="G155">
            <v>200.251</v>
          </cell>
          <cell r="H155">
            <v>0</v>
          </cell>
          <cell r="I155">
            <v>1</v>
          </cell>
          <cell r="J155">
            <v>1724.26</v>
          </cell>
          <cell r="K155">
            <v>2.36</v>
          </cell>
          <cell r="L155">
            <v>0.1827</v>
          </cell>
          <cell r="M155">
            <v>1.001827</v>
          </cell>
          <cell r="N155">
            <v>2.3633229999999998</v>
          </cell>
          <cell r="O155">
            <v>1.0133677000000001</v>
          </cell>
          <cell r="P155">
            <v>1.1154353350898909</v>
          </cell>
          <cell r="Q155">
            <v>463.16502593000001</v>
          </cell>
          <cell r="R155">
            <v>108.64904216904526</v>
          </cell>
        </row>
        <row r="156">
          <cell r="A156">
            <v>37053</v>
          </cell>
          <cell r="C156" t="str">
            <v xml:space="preserve"> </v>
          </cell>
          <cell r="N156">
            <v>2.36972</v>
          </cell>
        </row>
        <row r="157">
          <cell r="A157">
            <v>37072</v>
          </cell>
          <cell r="B157">
            <v>0.98</v>
          </cell>
          <cell r="C157">
            <v>1.0098</v>
          </cell>
          <cell r="D157">
            <v>204.31</v>
          </cell>
          <cell r="E157">
            <v>1.46</v>
          </cell>
          <cell r="F157">
            <v>1.0145617300000001</v>
          </cell>
          <cell r="G157">
            <v>203.167</v>
          </cell>
          <cell r="H157">
            <v>0</v>
          </cell>
          <cell r="I157">
            <v>1</v>
          </cell>
          <cell r="J157">
            <v>1733.23</v>
          </cell>
          <cell r="K157">
            <v>2.3048999999999999</v>
          </cell>
          <cell r="L157">
            <v>0.14580000000000001</v>
          </cell>
          <cell r="M157">
            <v>1.001458</v>
          </cell>
          <cell r="N157">
            <v>2.380811</v>
          </cell>
          <cell r="O157">
            <v>1.01273316</v>
          </cell>
          <cell r="P157">
            <v>1.129638351681244</v>
          </cell>
          <cell r="Q157">
            <v>489.08894893000002</v>
          </cell>
          <cell r="R157">
            <v>109.71380278230191</v>
          </cell>
        </row>
        <row r="158">
          <cell r="A158">
            <v>37082</v>
          </cell>
          <cell r="C158" t="str">
            <v xml:space="preserve"> </v>
          </cell>
          <cell r="N158">
            <v>2.3868049999999998</v>
          </cell>
          <cell r="Q158">
            <v>1.0535020651095208</v>
          </cell>
        </row>
        <row r="159">
          <cell r="A159">
            <v>37103</v>
          </cell>
          <cell r="B159">
            <v>1.48</v>
          </cell>
          <cell r="C159">
            <v>1.0147999999999999</v>
          </cell>
          <cell r="D159">
            <v>207.34100000000001</v>
          </cell>
          <cell r="E159">
            <v>1.62</v>
          </cell>
          <cell r="F159">
            <v>1.01615912</v>
          </cell>
          <cell r="G159">
            <v>206.45</v>
          </cell>
          <cell r="H159">
            <v>0</v>
          </cell>
          <cell r="I159">
            <v>1</v>
          </cell>
          <cell r="J159">
            <v>1756.28</v>
          </cell>
          <cell r="K159">
            <v>2.4312999999999998</v>
          </cell>
          <cell r="L159">
            <v>0.24410000000000001</v>
          </cell>
          <cell r="M159">
            <v>1.0024409999999999</v>
          </cell>
          <cell r="N159">
            <v>2.3994749999999998</v>
          </cell>
          <cell r="O159">
            <v>1.01497982</v>
          </cell>
          <cell r="P159">
            <v>1.1465601308545257</v>
          </cell>
          <cell r="Q159">
            <v>515.25621772</v>
          </cell>
          <cell r="R159">
            <v>111.33756706347997</v>
          </cell>
        </row>
        <row r="160">
          <cell r="A160">
            <v>37113</v>
          </cell>
          <cell r="C160" t="str">
            <v xml:space="preserve"> </v>
          </cell>
          <cell r="N160">
            <v>2.4055309999999999</v>
          </cell>
          <cell r="Q160">
            <v>1.0581241848036753</v>
          </cell>
        </row>
        <row r="161">
          <cell r="A161">
            <v>37134</v>
          </cell>
          <cell r="B161">
            <v>1.38</v>
          </cell>
          <cell r="C161">
            <v>1.0138</v>
          </cell>
          <cell r="D161">
            <v>210.21100000000001</v>
          </cell>
          <cell r="E161">
            <v>0.9</v>
          </cell>
          <cell r="F161">
            <v>1.0090336600000001</v>
          </cell>
          <cell r="G161">
            <v>208.315</v>
          </cell>
          <cell r="H161">
            <v>0</v>
          </cell>
          <cell r="I161">
            <v>1</v>
          </cell>
          <cell r="J161">
            <v>1768.57</v>
          </cell>
          <cell r="K161">
            <v>2.5402999999999998</v>
          </cell>
          <cell r="L161">
            <v>0.34360000000000002</v>
          </cell>
          <cell r="M161">
            <v>1.003436</v>
          </cell>
          <cell r="N161">
            <v>2.4182990000000002</v>
          </cell>
          <cell r="O161">
            <v>1.01600001</v>
          </cell>
          <cell r="P161">
            <v>1.1649051044137992</v>
          </cell>
          <cell r="Q161">
            <v>545.20506534000003</v>
          </cell>
          <cell r="R161">
            <v>112.87402548895599</v>
          </cell>
        </row>
        <row r="162">
          <cell r="A162">
            <v>37144</v>
          </cell>
          <cell r="C162" t="str">
            <v xml:space="preserve"> </v>
          </cell>
          <cell r="N162">
            <v>2.4244029999999999</v>
          </cell>
          <cell r="Q162">
            <v>1.0568</v>
          </cell>
        </row>
        <row r="163">
          <cell r="A163">
            <v>37162</v>
          </cell>
        </row>
        <row r="164">
          <cell r="A164">
            <v>37164</v>
          </cell>
          <cell r="B164">
            <v>0.31</v>
          </cell>
          <cell r="C164">
            <v>1.0031000000000001</v>
          </cell>
          <cell r="D164">
            <v>210.85300000000001</v>
          </cell>
          <cell r="E164">
            <v>0.38</v>
          </cell>
          <cell r="F164">
            <v>1.0038211399999999</v>
          </cell>
          <cell r="G164">
            <v>209.11099999999999</v>
          </cell>
          <cell r="H164">
            <v>0</v>
          </cell>
          <cell r="I164">
            <v>1</v>
          </cell>
          <cell r="J164">
            <v>1773.52</v>
          </cell>
          <cell r="K164">
            <v>2.6713</v>
          </cell>
          <cell r="L164">
            <v>0.16270000000000001</v>
          </cell>
          <cell r="M164">
            <v>1.001627</v>
          </cell>
          <cell r="N164">
            <v>2.4366569999999999</v>
          </cell>
          <cell r="O164">
            <v>1.0132431099999999</v>
          </cell>
          <cell r="P164">
            <v>1.1803320708511125</v>
          </cell>
          <cell r="Q164">
            <v>576.19432343999995</v>
          </cell>
          <cell r="R164">
            <v>113.22393496797177</v>
          </cell>
        </row>
        <row r="165">
          <cell r="A165">
            <v>37174</v>
          </cell>
          <cell r="C165" t="str">
            <v xml:space="preserve"> </v>
          </cell>
          <cell r="N165">
            <v>2.4430860000000001</v>
          </cell>
          <cell r="Q165">
            <v>1.0544</v>
          </cell>
        </row>
        <row r="166">
          <cell r="A166">
            <v>37195</v>
          </cell>
          <cell r="B166">
            <v>1.18</v>
          </cell>
          <cell r="C166">
            <v>1.0118</v>
          </cell>
          <cell r="D166">
            <v>213.339</v>
          </cell>
          <cell r="E166">
            <v>1.45</v>
          </cell>
          <cell r="F166">
            <v>1.0144612200000001</v>
          </cell>
          <cell r="G166">
            <v>212.13499999999999</v>
          </cell>
          <cell r="H166">
            <v>0</v>
          </cell>
          <cell r="I166">
            <v>1</v>
          </cell>
          <cell r="J166">
            <v>1788.24</v>
          </cell>
          <cell r="K166">
            <v>2.7071000000000001</v>
          </cell>
          <cell r="L166">
            <v>0.2913</v>
          </cell>
          <cell r="M166">
            <v>1.0029129999999999</v>
          </cell>
          <cell r="N166">
            <v>2.4567060000000001</v>
          </cell>
          <cell r="O166">
            <v>1.01534938</v>
          </cell>
          <cell r="P166">
            <v>1.1984494363327931</v>
          </cell>
          <cell r="Q166">
            <v>607.539294635136</v>
          </cell>
          <cell r="R166">
            <v>114.55997740059384</v>
          </cell>
        </row>
        <row r="167">
          <cell r="A167">
            <v>37205</v>
          </cell>
          <cell r="C167" t="str">
            <v xml:space="preserve"> </v>
          </cell>
          <cell r="N167">
            <v>2.4632200000000002</v>
          </cell>
        </row>
        <row r="168">
          <cell r="A168">
            <v>37225</v>
          </cell>
          <cell r="B168">
            <v>1.1000000000000001</v>
          </cell>
          <cell r="C168">
            <v>1.0109999999999999</v>
          </cell>
          <cell r="D168">
            <v>215.685</v>
          </cell>
          <cell r="E168">
            <v>0.76</v>
          </cell>
          <cell r="F168">
            <v>1.00764136</v>
          </cell>
          <cell r="G168">
            <v>213.756</v>
          </cell>
          <cell r="H168">
            <v>0</v>
          </cell>
          <cell r="I168">
            <v>1</v>
          </cell>
          <cell r="J168">
            <v>1800.94</v>
          </cell>
          <cell r="K168">
            <v>2.5287000000000002</v>
          </cell>
          <cell r="L168">
            <v>0.1928</v>
          </cell>
          <cell r="M168">
            <v>1.0019279999999999</v>
          </cell>
          <cell r="N168">
            <v>2.4762970000000002</v>
          </cell>
          <cell r="O168">
            <v>1.01393438</v>
          </cell>
          <cell r="P168">
            <v>1.2151490861894401</v>
          </cell>
          <cell r="Q168">
            <v>640.95679861999997</v>
          </cell>
          <cell r="R168">
            <v>115.82013715200036</v>
          </cell>
        </row>
        <row r="169">
          <cell r="A169">
            <v>37235</v>
          </cell>
          <cell r="C169" t="str">
            <v xml:space="preserve"> </v>
          </cell>
          <cell r="N169">
            <v>2.4828619999999999</v>
          </cell>
        </row>
        <row r="170">
          <cell r="A170">
            <v>37256</v>
          </cell>
          <cell r="B170">
            <v>0.22</v>
          </cell>
          <cell r="C170">
            <v>1.0022</v>
          </cell>
          <cell r="D170">
            <v>216.16300000000001</v>
          </cell>
          <cell r="E170">
            <v>0.18</v>
          </cell>
          <cell r="F170">
            <v>1.0017824099999999</v>
          </cell>
          <cell r="G170">
            <v>214.137</v>
          </cell>
          <cell r="H170">
            <v>0</v>
          </cell>
          <cell r="I170">
            <v>1</v>
          </cell>
          <cell r="J170">
            <v>1812.65</v>
          </cell>
          <cell r="K170">
            <v>2.3203999999999998</v>
          </cell>
          <cell r="L170">
            <v>0.1983</v>
          </cell>
          <cell r="M170">
            <v>1.0019830000000001</v>
          </cell>
          <cell r="N170">
            <v>2.496705</v>
          </cell>
          <cell r="O170">
            <v>1.0139354199999999</v>
          </cell>
          <cell r="P170">
            <v>1.232082699068106</v>
          </cell>
          <cell r="Q170">
            <v>676.07404995000002</v>
          </cell>
          <cell r="R170">
            <v>116.07494145373475</v>
          </cell>
          <cell r="S170">
            <v>1.8195399999999973E-2</v>
          </cell>
          <cell r="T170">
            <v>1.0181954</v>
          </cell>
        </row>
        <row r="171">
          <cell r="A171">
            <v>37266</v>
          </cell>
          <cell r="C171" t="str">
            <v xml:space="preserve"> </v>
          </cell>
          <cell r="N171">
            <v>2.503323</v>
          </cell>
        </row>
        <row r="172">
          <cell r="A172">
            <v>37287</v>
          </cell>
          <cell r="B172">
            <v>0.36</v>
          </cell>
          <cell r="C172">
            <v>1.0036</v>
          </cell>
          <cell r="D172">
            <v>216.94399999999999</v>
          </cell>
          <cell r="E172">
            <v>0.19</v>
          </cell>
          <cell r="F172">
            <v>1.0018586199999999</v>
          </cell>
          <cell r="G172">
            <v>214.535</v>
          </cell>
          <cell r="H172">
            <v>0</v>
          </cell>
          <cell r="I172">
            <v>1</v>
          </cell>
          <cell r="J172">
            <v>1822.08</v>
          </cell>
          <cell r="K172">
            <v>2.4182999999999999</v>
          </cell>
          <cell r="L172">
            <v>0.2591</v>
          </cell>
          <cell r="M172">
            <v>1.002591</v>
          </cell>
          <cell r="N172">
            <v>2.5172789999999998</v>
          </cell>
          <cell r="O172">
            <v>1.01533959</v>
          </cell>
          <cell r="P172">
            <v>1.2509823425179041</v>
          </cell>
          <cell r="Q172">
            <v>714.34820022999997</v>
          </cell>
          <cell r="R172">
            <v>116.4928112429682</v>
          </cell>
        </row>
        <row r="173">
          <cell r="A173">
            <v>37297</v>
          </cell>
          <cell r="C173" t="str">
            <v xml:space="preserve"> </v>
          </cell>
          <cell r="N173">
            <v>2.5239530000000001</v>
          </cell>
        </row>
        <row r="174">
          <cell r="A174">
            <v>37315</v>
          </cell>
          <cell r="B174">
            <v>0.06</v>
          </cell>
          <cell r="C174">
            <v>1.0005999999999999</v>
          </cell>
          <cell r="D174">
            <v>217.07400000000001</v>
          </cell>
          <cell r="E174">
            <v>0.18</v>
          </cell>
          <cell r="F174">
            <v>1.0018272100000001</v>
          </cell>
          <cell r="G174">
            <v>214.92699999999999</v>
          </cell>
          <cell r="H174">
            <v>0</v>
          </cell>
          <cell r="I174">
            <v>1</v>
          </cell>
          <cell r="J174">
            <v>1828.64</v>
          </cell>
          <cell r="K174">
            <v>2.3481999999999998</v>
          </cell>
          <cell r="L174">
            <v>0.1171</v>
          </cell>
          <cell r="M174">
            <v>1.001171</v>
          </cell>
          <cell r="N174">
            <v>2.536009</v>
          </cell>
          <cell r="O174">
            <v>1.0124821500000001</v>
          </cell>
          <cell r="P174">
            <v>1.266597291764564</v>
          </cell>
          <cell r="Q174">
            <v>752.13798994000001</v>
          </cell>
          <cell r="R174">
            <v>116.56270692971397</v>
          </cell>
        </row>
        <row r="175">
          <cell r="A175">
            <v>37325</v>
          </cell>
          <cell r="C175" t="str">
            <v xml:space="preserve"> </v>
          </cell>
          <cell r="N175">
            <v>2.542732</v>
          </cell>
        </row>
        <row r="176">
          <cell r="A176">
            <v>37346</v>
          </cell>
          <cell r="B176">
            <v>0.09</v>
          </cell>
          <cell r="C176">
            <v>1.0008999999999999</v>
          </cell>
          <cell r="D176">
            <v>217.27600000000001</v>
          </cell>
          <cell r="E176">
            <v>0.11</v>
          </cell>
          <cell r="F176">
            <v>1.0011306200000001</v>
          </cell>
          <cell r="G176">
            <v>215.17</v>
          </cell>
          <cell r="H176">
            <v>0</v>
          </cell>
          <cell r="I176">
            <v>1</v>
          </cell>
          <cell r="J176">
            <v>1839.61</v>
          </cell>
          <cell r="K176">
            <v>2.3235999999999999</v>
          </cell>
          <cell r="L176">
            <v>0.17580000000000001</v>
          </cell>
          <cell r="M176">
            <v>1.0017579999999999</v>
          </cell>
          <cell r="N176">
            <v>2.556908</v>
          </cell>
          <cell r="O176">
            <v>1.0144062212</v>
          </cell>
          <cell r="P176">
            <v>1.2848441725210453</v>
          </cell>
          <cell r="Q176">
            <v>795.46667075000005</v>
          </cell>
          <cell r="R176">
            <v>217.27600000000001</v>
          </cell>
        </row>
        <row r="177">
          <cell r="A177">
            <v>37356</v>
          </cell>
          <cell r="C177" t="str">
            <v xml:space="preserve"> </v>
          </cell>
          <cell r="N177">
            <v>2.5633940000000002</v>
          </cell>
        </row>
        <row r="178">
          <cell r="A178">
            <v>37376</v>
          </cell>
          <cell r="B178">
            <v>0.56000000000000005</v>
          </cell>
          <cell r="C178">
            <v>1.0056</v>
          </cell>
          <cell r="D178">
            <v>218.48599999999999</v>
          </cell>
          <cell r="E178">
            <v>0.7</v>
          </cell>
          <cell r="F178">
            <v>1.0069851700000001</v>
          </cell>
          <cell r="G178">
            <v>216.673</v>
          </cell>
          <cell r="H178">
            <v>0</v>
          </cell>
          <cell r="I178">
            <v>1</v>
          </cell>
          <cell r="J178">
            <v>1854.33</v>
          </cell>
          <cell r="K178">
            <v>2.3624999999999998</v>
          </cell>
          <cell r="L178">
            <v>0.23569999999999999</v>
          </cell>
          <cell r="M178">
            <v>1.0023569999999999</v>
          </cell>
          <cell r="N178">
            <v>2.5763500000000001</v>
          </cell>
          <cell r="O178">
            <v>1.0141655924999999</v>
          </cell>
          <cell r="P178">
            <v>1.3030447514949781</v>
          </cell>
          <cell r="Q178">
            <v>837.71068793999996</v>
          </cell>
          <cell r="R178">
            <v>218.48599999999999</v>
          </cell>
        </row>
        <row r="179">
          <cell r="A179">
            <v>37386</v>
          </cell>
          <cell r="C179" t="str">
            <v xml:space="preserve"> </v>
          </cell>
          <cell r="N179">
            <v>2.5828540000000002</v>
          </cell>
        </row>
        <row r="180">
          <cell r="A180">
            <v>37407</v>
          </cell>
          <cell r="B180">
            <v>0.83</v>
          </cell>
          <cell r="C180">
            <v>1.0083</v>
          </cell>
          <cell r="D180">
            <v>220.292</v>
          </cell>
          <cell r="E180">
            <v>1.1100000000000001</v>
          </cell>
          <cell r="F180">
            <v>1.01106275</v>
          </cell>
          <cell r="G180">
            <v>219.07</v>
          </cell>
          <cell r="H180">
            <v>0</v>
          </cell>
          <cell r="I180">
            <v>1</v>
          </cell>
          <cell r="J180">
            <v>1858.22</v>
          </cell>
          <cell r="K180">
            <v>2.5219999999999998</v>
          </cell>
          <cell r="L180">
            <v>0.2102</v>
          </cell>
          <cell r="M180">
            <v>1.002102</v>
          </cell>
          <cell r="N180">
            <v>2.5965639999999999</v>
          </cell>
          <cell r="O180">
            <v>1.0141481910000001</v>
          </cell>
          <cell r="P180">
            <v>1.3214804775206768</v>
          </cell>
          <cell r="Q180">
            <v>883.85594143000003</v>
          </cell>
          <cell r="R180">
            <v>220.292</v>
          </cell>
        </row>
        <row r="181">
          <cell r="A181">
            <v>37417</v>
          </cell>
          <cell r="C181" t="str">
            <v xml:space="preserve"> </v>
          </cell>
          <cell r="N181">
            <v>2.6031179999999998</v>
          </cell>
        </row>
        <row r="182">
          <cell r="A182">
            <v>37437</v>
          </cell>
          <cell r="B182">
            <v>1.54</v>
          </cell>
          <cell r="C182">
            <v>1.0154000000000001</v>
          </cell>
          <cell r="D182">
            <v>223.68799999999999</v>
          </cell>
          <cell r="E182">
            <v>1.74</v>
          </cell>
          <cell r="F182">
            <v>1.01735518</v>
          </cell>
          <cell r="G182">
            <v>222.87200000000001</v>
          </cell>
          <cell r="H182">
            <v>0</v>
          </cell>
          <cell r="I182">
            <v>1</v>
          </cell>
          <cell r="J182">
            <v>1866.02</v>
          </cell>
          <cell r="K182">
            <v>2.8443999999999998</v>
          </cell>
          <cell r="L182">
            <v>0.15820000000000001</v>
          </cell>
          <cell r="M182">
            <v>1.001582</v>
          </cell>
          <cell r="N182">
            <v>2.6162740000000002</v>
          </cell>
          <cell r="O182">
            <v>1.0139615315999999</v>
          </cell>
          <cell r="P182">
            <v>1.3399303689663646</v>
          </cell>
          <cell r="Q182">
            <v>934.18983630000002</v>
          </cell>
          <cell r="R182">
            <v>223.68799999999999</v>
          </cell>
        </row>
        <row r="183">
          <cell r="A183">
            <v>37447</v>
          </cell>
          <cell r="C183" t="str">
            <v xml:space="preserve"> </v>
          </cell>
          <cell r="N183">
            <v>2.623176</v>
          </cell>
        </row>
        <row r="184">
          <cell r="A184">
            <v>37468</v>
          </cell>
          <cell r="B184">
            <v>1.95</v>
          </cell>
          <cell r="C184">
            <v>1.0195000000000001</v>
          </cell>
          <cell r="D184">
            <v>228.05699999999999</v>
          </cell>
          <cell r="E184">
            <v>2.0499999999999998</v>
          </cell>
          <cell r="F184">
            <v>1.0205005599999999</v>
          </cell>
          <cell r="G184">
            <v>227.441</v>
          </cell>
          <cell r="H184">
            <v>0</v>
          </cell>
          <cell r="I184">
            <v>1</v>
          </cell>
          <cell r="J184">
            <v>1888.23</v>
          </cell>
          <cell r="K184">
            <v>3.4285000000000001</v>
          </cell>
          <cell r="L184">
            <v>0.2656</v>
          </cell>
          <cell r="M184">
            <v>1.002656</v>
          </cell>
          <cell r="N184">
            <v>2.6378010000000001</v>
          </cell>
          <cell r="O184">
            <v>1.0146921169000001</v>
          </cell>
          <cell r="P184">
            <v>1.3596167825850787</v>
          </cell>
          <cell r="Q184">
            <v>984.36983912999995</v>
          </cell>
          <cell r="R184">
            <v>228.05699999999999</v>
          </cell>
        </row>
        <row r="185">
          <cell r="A185">
            <v>37478</v>
          </cell>
          <cell r="C185" t="str">
            <v xml:space="preserve"> </v>
          </cell>
          <cell r="N185">
            <v>2.6447940000000001</v>
          </cell>
        </row>
        <row r="186">
          <cell r="A186">
            <v>37499</v>
          </cell>
          <cell r="B186">
            <v>2.3199999999999998</v>
          </cell>
          <cell r="C186">
            <v>1.0232000000000001</v>
          </cell>
          <cell r="D186">
            <v>233.34800000000001</v>
          </cell>
          <cell r="E186">
            <v>2.36</v>
          </cell>
          <cell r="F186">
            <v>1.0236413</v>
          </cell>
          <cell r="G186">
            <v>232.81800000000001</v>
          </cell>
          <cell r="H186">
            <v>0</v>
          </cell>
          <cell r="I186">
            <v>1</v>
          </cell>
          <cell r="J186">
            <v>1900.5</v>
          </cell>
          <cell r="K186">
            <v>3.0223</v>
          </cell>
          <cell r="L186">
            <v>0.24809999999999999</v>
          </cell>
          <cell r="M186">
            <v>1.002481</v>
          </cell>
          <cell r="N186">
            <v>2.6595390000000001</v>
          </cell>
          <cell r="O186">
            <v>1.0150961006999999</v>
          </cell>
          <cell r="P186">
            <v>1.3801416944483929</v>
          </cell>
          <cell r="Q186">
            <v>1041.06191769</v>
          </cell>
          <cell r="R186">
            <v>233.34800000000001</v>
          </cell>
        </row>
        <row r="187">
          <cell r="A187">
            <v>37509</v>
          </cell>
          <cell r="C187" t="str">
            <v xml:space="preserve"> </v>
          </cell>
          <cell r="N187">
            <v>2.6665899999999998</v>
          </cell>
        </row>
        <row r="188">
          <cell r="A188">
            <v>37527</v>
          </cell>
          <cell r="B188">
            <v>0</v>
          </cell>
          <cell r="C188" t="str">
            <v xml:space="preserve"> </v>
          </cell>
          <cell r="E188">
            <v>0</v>
          </cell>
          <cell r="H188">
            <v>0</v>
          </cell>
          <cell r="I188">
            <v>1</v>
          </cell>
          <cell r="K188">
            <v>3.0223</v>
          </cell>
          <cell r="L188">
            <v>0</v>
          </cell>
          <cell r="M188">
            <v>1</v>
          </cell>
          <cell r="N188">
            <v>2.6665899999999998</v>
          </cell>
          <cell r="O188">
            <v>1</v>
          </cell>
          <cell r="P188">
            <v>0</v>
          </cell>
          <cell r="Q188">
            <v>1041.06191769</v>
          </cell>
        </row>
        <row r="189">
          <cell r="A189">
            <v>37529</v>
          </cell>
          <cell r="B189">
            <v>2.4</v>
          </cell>
          <cell r="C189">
            <v>1.024</v>
          </cell>
          <cell r="D189">
            <v>238.94300000000001</v>
          </cell>
          <cell r="E189">
            <v>2.64</v>
          </cell>
          <cell r="F189">
            <v>1.0264369600000001</v>
          </cell>
          <cell r="G189">
            <v>238.97300000000001</v>
          </cell>
          <cell r="H189">
            <v>0</v>
          </cell>
          <cell r="I189">
            <v>1</v>
          </cell>
          <cell r="J189">
            <v>1914.18</v>
          </cell>
          <cell r="K189">
            <v>3.8948999999999998</v>
          </cell>
          <cell r="L189">
            <v>0.19550000000000001</v>
          </cell>
          <cell r="M189">
            <v>1.0019549999999999</v>
          </cell>
          <cell r="N189">
            <v>2.6807470000000002</v>
          </cell>
          <cell r="O189">
            <v>1.0131504179999999</v>
          </cell>
          <cell r="P189">
            <v>1.3982911346296174</v>
          </cell>
          <cell r="Q189">
            <v>1094.8827985600001</v>
          </cell>
          <cell r="R189">
            <v>238.94300000000001</v>
          </cell>
        </row>
        <row r="190">
          <cell r="A190">
            <v>37539</v>
          </cell>
          <cell r="C190" t="str">
            <v xml:space="preserve"> </v>
          </cell>
          <cell r="D190" t="str">
            <v xml:space="preserve"> </v>
          </cell>
          <cell r="N190">
            <v>2.6878540000000002</v>
          </cell>
        </row>
        <row r="191">
          <cell r="A191">
            <v>37560</v>
          </cell>
          <cell r="B191">
            <v>3.87</v>
          </cell>
          <cell r="C191">
            <v>1.0387</v>
          </cell>
          <cell r="D191">
            <v>248.19900000000001</v>
          </cell>
          <cell r="E191">
            <v>4.21</v>
          </cell>
          <cell r="F191">
            <v>1.0421344699999999</v>
          </cell>
          <cell r="G191">
            <v>249.042</v>
          </cell>
          <cell r="H191">
            <v>0</v>
          </cell>
          <cell r="I191">
            <v>1</v>
          </cell>
          <cell r="J191">
            <v>1939.26</v>
          </cell>
          <cell r="K191">
            <v>3.645</v>
          </cell>
          <cell r="L191">
            <v>0.27679999999999999</v>
          </cell>
          <cell r="M191">
            <v>1.0027680000000001</v>
          </cell>
          <cell r="N191">
            <v>2.702839</v>
          </cell>
          <cell r="O191">
            <v>1.0163579061000001</v>
          </cell>
          <cell r="P191">
            <v>1.4211642497103514</v>
          </cell>
          <cell r="Q191">
            <v>1156.0610812800001</v>
          </cell>
          <cell r="R191">
            <v>248.19900000000001</v>
          </cell>
        </row>
        <row r="192">
          <cell r="A192">
            <v>37570</v>
          </cell>
          <cell r="C192" t="str">
            <v xml:space="preserve"> </v>
          </cell>
          <cell r="D192" t="str">
            <v xml:space="preserve"> </v>
          </cell>
          <cell r="N192">
            <v>2.7100040000000001</v>
          </cell>
        </row>
        <row r="193">
          <cell r="A193">
            <v>37590</v>
          </cell>
          <cell r="B193">
            <v>5.19</v>
          </cell>
          <cell r="C193">
            <v>1.0519000000000001</v>
          </cell>
          <cell r="D193">
            <v>261.08</v>
          </cell>
          <cell r="E193">
            <v>5.84</v>
          </cell>
          <cell r="F193">
            <v>1.0583757</v>
          </cell>
          <cell r="G193">
            <v>263.58</v>
          </cell>
          <cell r="H193">
            <v>0</v>
          </cell>
          <cell r="I193">
            <v>1</v>
          </cell>
          <cell r="J193">
            <v>1997.83</v>
          </cell>
          <cell r="K193">
            <v>3.6364999999999998</v>
          </cell>
          <cell r="L193">
            <v>0.26440000000000002</v>
          </cell>
          <cell r="M193">
            <v>1.0026440000000001</v>
          </cell>
          <cell r="N193">
            <v>2.7243919999999999</v>
          </cell>
          <cell r="O193">
            <v>1.0161743476</v>
          </cell>
          <cell r="P193">
            <v>1.4441506542818598</v>
          </cell>
          <cell r="Q193">
            <v>1220.0269161000001</v>
          </cell>
          <cell r="R193">
            <v>261.08</v>
          </cell>
        </row>
        <row r="194">
          <cell r="A194">
            <v>37600</v>
          </cell>
          <cell r="C194" t="str">
            <v xml:space="preserve"> </v>
          </cell>
          <cell r="D194" t="str">
            <v xml:space="preserve"> </v>
          </cell>
          <cell r="N194">
            <v>2.7316150000000001</v>
          </cell>
        </row>
        <row r="195">
          <cell r="A195">
            <v>37621</v>
          </cell>
          <cell r="B195">
            <v>3.75</v>
          </cell>
          <cell r="C195">
            <v>1.0375000000000001</v>
          </cell>
          <cell r="D195">
            <v>270.69200000000001</v>
          </cell>
          <cell r="E195">
            <v>2.7</v>
          </cell>
          <cell r="F195">
            <v>1.0269823199999999</v>
          </cell>
          <cell r="G195">
            <v>270.69200000000001</v>
          </cell>
          <cell r="H195">
            <v>0</v>
          </cell>
          <cell r="I195">
            <v>1</v>
          </cell>
          <cell r="J195">
            <v>2039.78</v>
          </cell>
          <cell r="K195">
            <v>3.5333000000000001</v>
          </cell>
          <cell r="L195">
            <v>0.3609</v>
          </cell>
          <cell r="M195">
            <v>1.003609</v>
          </cell>
          <cell r="N195">
            <v>2.7468439999999998</v>
          </cell>
          <cell r="O195">
            <v>1.0165271972000001</v>
          </cell>
          <cell r="P195">
            <v>1.4680184169316852</v>
          </cell>
          <cell r="Q195">
            <v>1289.96632355</v>
          </cell>
          <cell r="R195">
            <v>270.86700000000002</v>
          </cell>
          <cell r="S195">
            <v>-4.2902000000000218E-3</v>
          </cell>
          <cell r="T195">
            <v>0.99570979999999998</v>
          </cell>
        </row>
        <row r="196">
          <cell r="A196">
            <v>37631</v>
          </cell>
          <cell r="C196" t="str">
            <v xml:space="preserve"> </v>
          </cell>
          <cell r="D196" t="str">
            <v xml:space="preserve"> </v>
          </cell>
          <cell r="N196">
            <v>2.7547489999999999</v>
          </cell>
        </row>
        <row r="197">
          <cell r="A197">
            <v>37652</v>
          </cell>
          <cell r="B197">
            <v>2.33</v>
          </cell>
          <cell r="C197">
            <v>1.0233000000000001</v>
          </cell>
          <cell r="D197">
            <v>277.173</v>
          </cell>
          <cell r="E197">
            <v>2.17</v>
          </cell>
          <cell r="F197">
            <v>1.0217442699999999</v>
          </cell>
          <cell r="G197">
            <v>276.57799999999997</v>
          </cell>
          <cell r="H197">
            <v>0</v>
          </cell>
          <cell r="I197">
            <v>1</v>
          </cell>
          <cell r="J197">
            <v>2085.6799999999998</v>
          </cell>
          <cell r="K197">
            <v>3.5257999999999998</v>
          </cell>
          <cell r="L197">
            <v>0.48780000000000001</v>
          </cell>
          <cell r="M197">
            <v>1.0048779999999999</v>
          </cell>
          <cell r="N197">
            <v>2.7715700000000001</v>
          </cell>
          <cell r="O197">
            <v>1.0196971382</v>
          </cell>
          <cell r="P197">
            <v>1.4969341785701338</v>
          </cell>
          <cell r="Q197">
            <v>1367.7132496300001</v>
          </cell>
          <cell r="R197">
            <v>277.173</v>
          </cell>
        </row>
        <row r="198">
          <cell r="A198">
            <v>37662</v>
          </cell>
          <cell r="C198" t="str">
            <v xml:space="preserve"> </v>
          </cell>
          <cell r="D198" t="str">
            <v xml:space="preserve"> </v>
          </cell>
          <cell r="N198">
            <v>2.7796159999999999</v>
          </cell>
        </row>
        <row r="199">
          <cell r="A199">
            <v>37680</v>
          </cell>
          <cell r="B199">
            <v>2.2799999999999998</v>
          </cell>
          <cell r="C199">
            <v>1.0227999999999999</v>
          </cell>
          <cell r="D199">
            <v>283.50599999999997</v>
          </cell>
          <cell r="E199">
            <v>1.59</v>
          </cell>
          <cell r="F199">
            <v>1.01593041</v>
          </cell>
          <cell r="G199">
            <v>280.98399999999998</v>
          </cell>
          <cell r="H199">
            <v>0</v>
          </cell>
          <cell r="I199">
            <v>1</v>
          </cell>
          <cell r="J199">
            <v>2118.4299999999998</v>
          </cell>
          <cell r="K199">
            <v>3.5632000000000001</v>
          </cell>
          <cell r="L199">
            <v>0.41160000000000002</v>
          </cell>
          <cell r="M199">
            <v>1.004116</v>
          </cell>
          <cell r="N199">
            <v>2.7941579999999999</v>
          </cell>
          <cell r="O199">
            <v>1.0182748954</v>
          </cell>
          <cell r="P199">
            <v>1.5242904941041879</v>
          </cell>
          <cell r="Q199">
            <v>1447.88184484</v>
          </cell>
          <cell r="R199">
            <v>283.50599999999997</v>
          </cell>
        </row>
        <row r="200">
          <cell r="A200">
            <v>37690</v>
          </cell>
          <cell r="C200" t="str">
            <v xml:space="preserve"> </v>
          </cell>
          <cell r="D200" t="str">
            <v xml:space="preserve"> </v>
          </cell>
          <cell r="N200">
            <v>2.80227</v>
          </cell>
        </row>
        <row r="201">
          <cell r="A201">
            <v>37711</v>
          </cell>
          <cell r="B201">
            <v>1.53</v>
          </cell>
          <cell r="C201">
            <v>1.0153000000000001</v>
          </cell>
          <cell r="D201">
            <v>287.85500000000002</v>
          </cell>
          <cell r="E201">
            <v>1.66</v>
          </cell>
          <cell r="F201">
            <v>1.0165703399999999</v>
          </cell>
          <cell r="G201">
            <v>285.64</v>
          </cell>
          <cell r="H201">
            <v>0</v>
          </cell>
          <cell r="I201">
            <v>1</v>
          </cell>
          <cell r="J201">
            <v>2144.4899999999998</v>
          </cell>
          <cell r="K201">
            <v>3.3531</v>
          </cell>
          <cell r="L201">
            <v>0.37819999999999998</v>
          </cell>
          <cell r="M201">
            <v>1.003782</v>
          </cell>
          <cell r="N201">
            <v>2.8193809999999999</v>
          </cell>
          <cell r="O201">
            <v>1.0177689054000001</v>
          </cell>
          <cell r="P201">
            <v>1.5513754676960447</v>
          </cell>
          <cell r="Q201">
            <v>1532.2509272</v>
          </cell>
          <cell r="R201">
            <v>287.85500000000002</v>
          </cell>
        </row>
        <row r="202">
          <cell r="A202">
            <v>37721</v>
          </cell>
          <cell r="C202" t="str">
            <v xml:space="preserve"> </v>
          </cell>
          <cell r="D202" t="str">
            <v xml:space="preserve"> </v>
          </cell>
          <cell r="N202">
            <v>2.8281999999999998</v>
          </cell>
        </row>
        <row r="203">
          <cell r="A203">
            <v>37741</v>
          </cell>
          <cell r="B203">
            <v>0.92</v>
          </cell>
          <cell r="C203">
            <v>1.0092000000000001</v>
          </cell>
          <cell r="D203">
            <v>290.512</v>
          </cell>
          <cell r="E203">
            <v>0.41</v>
          </cell>
          <cell r="F203">
            <v>1.0041135699999999</v>
          </cell>
          <cell r="G203">
            <v>286.815</v>
          </cell>
          <cell r="H203">
            <v>0</v>
          </cell>
          <cell r="I203">
            <v>1</v>
          </cell>
          <cell r="J203">
            <v>2165.29</v>
          </cell>
          <cell r="K203">
            <v>2.8898000000000001</v>
          </cell>
          <cell r="L203">
            <v>0.41839999999999999</v>
          </cell>
          <cell r="M203">
            <v>1.004184</v>
          </cell>
          <cell r="N203">
            <v>2.846063</v>
          </cell>
          <cell r="O203">
            <v>1.0187159496</v>
          </cell>
          <cell r="P203">
            <v>1.5804109327601203</v>
          </cell>
          <cell r="Q203">
            <v>1623.50297323</v>
          </cell>
          <cell r="R203">
            <v>290.512</v>
          </cell>
        </row>
        <row r="204">
          <cell r="A204">
            <v>37751</v>
          </cell>
          <cell r="C204" t="str">
            <v xml:space="preserve"> </v>
          </cell>
          <cell r="D204" t="str">
            <v xml:space="preserve"> </v>
          </cell>
          <cell r="N204">
            <v>2.8550360000000001</v>
          </cell>
        </row>
        <row r="205">
          <cell r="A205">
            <v>37772</v>
          </cell>
          <cell r="B205">
            <v>-0.26</v>
          </cell>
          <cell r="C205">
            <v>0.99739999999999995</v>
          </cell>
          <cell r="D205">
            <v>289.74700000000001</v>
          </cell>
          <cell r="E205">
            <v>-0.67</v>
          </cell>
          <cell r="F205">
            <v>0.99332321999999995</v>
          </cell>
          <cell r="G205">
            <v>284.89999999999998</v>
          </cell>
          <cell r="H205">
            <v>0</v>
          </cell>
          <cell r="I205">
            <v>1</v>
          </cell>
          <cell r="J205">
            <v>2178.5</v>
          </cell>
          <cell r="K205">
            <v>2.9655999999999998</v>
          </cell>
          <cell r="L205">
            <v>0.46500000000000002</v>
          </cell>
          <cell r="M205">
            <v>1.00465</v>
          </cell>
          <cell r="N205">
            <v>2.8739720000000002</v>
          </cell>
          <cell r="O205">
            <v>1.0205993657000001</v>
          </cell>
          <cell r="P205">
            <v>1.6129663955203244</v>
          </cell>
          <cell r="Q205">
            <v>1726.5145262200001</v>
          </cell>
          <cell r="R205">
            <v>289.74700000000001</v>
          </cell>
        </row>
        <row r="206">
          <cell r="A206">
            <v>37782</v>
          </cell>
          <cell r="C206" t="str">
            <v xml:space="preserve"> </v>
          </cell>
          <cell r="D206" t="str">
            <v xml:space="preserve"> </v>
          </cell>
          <cell r="N206">
            <v>2.8830330000000002</v>
          </cell>
        </row>
        <row r="207">
          <cell r="A207">
            <v>37802</v>
          </cell>
          <cell r="B207">
            <v>-1</v>
          </cell>
          <cell r="C207">
            <v>0.99</v>
          </cell>
          <cell r="D207">
            <v>286.84300000000002</v>
          </cell>
          <cell r="E207">
            <v>-0.7</v>
          </cell>
          <cell r="F207">
            <v>0.99302562000000005</v>
          </cell>
          <cell r="G207">
            <v>282.91300000000001</v>
          </cell>
          <cell r="H207">
            <v>0</v>
          </cell>
          <cell r="I207">
            <v>1</v>
          </cell>
          <cell r="J207">
            <v>2175.23</v>
          </cell>
          <cell r="K207">
            <v>2.8719999999999999</v>
          </cell>
          <cell r="L207">
            <v>0.41660000000000003</v>
          </cell>
          <cell r="M207">
            <v>1.0041659999999999</v>
          </cell>
          <cell r="N207">
            <v>2.9012419999999999</v>
          </cell>
          <cell r="O207">
            <v>1.0176407823</v>
          </cell>
          <cell r="P207">
            <v>1.6414203845609141</v>
          </cell>
          <cell r="Q207">
            <v>1823.8784831600001</v>
          </cell>
          <cell r="R207">
            <v>286.84300000000002</v>
          </cell>
        </row>
        <row r="208">
          <cell r="A208">
            <v>37812</v>
          </cell>
          <cell r="C208" t="str">
            <v xml:space="preserve"> </v>
          </cell>
          <cell r="D208" t="str">
            <v xml:space="preserve"> </v>
          </cell>
          <cell r="N208">
            <v>2.9103889999999999</v>
          </cell>
        </row>
        <row r="209">
          <cell r="A209">
            <v>37833</v>
          </cell>
          <cell r="B209">
            <v>-0.42</v>
          </cell>
          <cell r="C209">
            <v>0.99580000000000002</v>
          </cell>
          <cell r="D209">
            <v>285.649</v>
          </cell>
          <cell r="E209">
            <v>-0.2</v>
          </cell>
          <cell r="F209">
            <v>0.99800644999999999</v>
          </cell>
          <cell r="G209">
            <v>282.34899999999999</v>
          </cell>
          <cell r="H209">
            <v>0</v>
          </cell>
          <cell r="I209">
            <v>1</v>
          </cell>
          <cell r="J209">
            <v>2179.58</v>
          </cell>
          <cell r="K209">
            <v>2.9655</v>
          </cell>
          <cell r="L209">
            <v>0.54649999999999999</v>
          </cell>
          <cell r="M209">
            <v>1.0054650000000001</v>
          </cell>
          <cell r="N209">
            <v>2.9296929999999999</v>
          </cell>
          <cell r="O209">
            <v>1.0208897805999999</v>
          </cell>
          <cell r="P209">
            <v>1.675709296266759</v>
          </cell>
          <cell r="Q209">
            <v>1937.3881755499999</v>
          </cell>
          <cell r="R209">
            <v>285.649</v>
          </cell>
        </row>
        <row r="210">
          <cell r="A210">
            <v>37843</v>
          </cell>
          <cell r="N210">
            <v>2.93893</v>
          </cell>
        </row>
        <row r="211">
          <cell r="A211">
            <v>37864</v>
          </cell>
          <cell r="B211">
            <v>0.38</v>
          </cell>
          <cell r="C211">
            <v>1.0038</v>
          </cell>
          <cell r="D211">
            <v>286.73500000000001</v>
          </cell>
          <cell r="E211">
            <v>0.62</v>
          </cell>
          <cell r="F211">
            <v>1.00621925</v>
          </cell>
          <cell r="G211">
            <v>284.10500000000002</v>
          </cell>
          <cell r="H211">
            <v>0</v>
          </cell>
          <cell r="I211">
            <v>1</v>
          </cell>
          <cell r="J211">
            <v>2186.9899999999998</v>
          </cell>
          <cell r="K211">
            <v>2.9664999999999999</v>
          </cell>
          <cell r="L211">
            <v>0.40379999999999999</v>
          </cell>
          <cell r="M211">
            <v>1.004038</v>
          </cell>
          <cell r="N211">
            <v>2.9584229999999998</v>
          </cell>
          <cell r="O211">
            <v>1.0186215133000001</v>
          </cell>
          <cell r="P211">
            <v>1.7069135392141241</v>
          </cell>
          <cell r="Q211">
            <v>2056.92250388</v>
          </cell>
          <cell r="R211">
            <v>286.73500000000001</v>
          </cell>
        </row>
        <row r="212">
          <cell r="A212">
            <v>37874</v>
          </cell>
          <cell r="C212" t="str">
            <v xml:space="preserve"> </v>
          </cell>
          <cell r="D212" t="str">
            <v xml:space="preserve"> </v>
          </cell>
          <cell r="N212">
            <v>2.9677509999999998</v>
          </cell>
        </row>
        <row r="213">
          <cell r="A213">
            <v>37894</v>
          </cell>
          <cell r="B213">
            <v>1.18</v>
          </cell>
          <cell r="C213">
            <v>1.0118</v>
          </cell>
          <cell r="D213">
            <v>290.12700000000001</v>
          </cell>
          <cell r="E213">
            <v>1.05</v>
          </cell>
          <cell r="F213">
            <v>1.010475</v>
          </cell>
          <cell r="G213">
            <v>287.08100000000002</v>
          </cell>
          <cell r="H213">
            <v>0</v>
          </cell>
          <cell r="I213">
            <v>1</v>
          </cell>
          <cell r="J213">
            <v>2204.0500000000002</v>
          </cell>
          <cell r="K213">
            <v>2.9234</v>
          </cell>
          <cell r="L213">
            <v>0.33639999999999998</v>
          </cell>
          <cell r="M213">
            <v>1.0033639999999999</v>
          </cell>
          <cell r="N213">
            <v>2.9864950000000001</v>
          </cell>
          <cell r="O213">
            <v>1.0160650882</v>
          </cell>
          <cell r="P213">
            <v>1.7343352557713732</v>
          </cell>
          <cell r="Q213">
            <v>2169.0089614399999</v>
          </cell>
          <cell r="R213">
            <v>290.12700000000001</v>
          </cell>
        </row>
        <row r="214">
          <cell r="A214">
            <v>37904</v>
          </cell>
          <cell r="C214" t="str">
            <v xml:space="preserve"> </v>
          </cell>
          <cell r="D214" t="str">
            <v xml:space="preserve"> </v>
          </cell>
          <cell r="N214">
            <v>2.9952390000000002</v>
          </cell>
        </row>
        <row r="215">
          <cell r="A215">
            <v>37925</v>
          </cell>
          <cell r="B215">
            <v>0.38</v>
          </cell>
          <cell r="C215">
            <v>1.0038</v>
          </cell>
          <cell r="D215">
            <v>291.22899999999998</v>
          </cell>
          <cell r="E215">
            <v>0.44</v>
          </cell>
          <cell r="F215">
            <v>1.00437507</v>
          </cell>
          <cell r="G215">
            <v>288.33699999999999</v>
          </cell>
          <cell r="H215">
            <v>0</v>
          </cell>
          <cell r="I215">
            <v>1</v>
          </cell>
          <cell r="J215">
            <v>2210.44</v>
          </cell>
          <cell r="K215">
            <v>2.8561999999999999</v>
          </cell>
          <cell r="L215">
            <v>0.32129999999999997</v>
          </cell>
          <cell r="M215">
            <v>1.0032129999999999</v>
          </cell>
          <cell r="N215">
            <v>3.0135269999999998</v>
          </cell>
          <cell r="O215">
            <v>1.0164540573</v>
          </cell>
          <cell r="P215">
            <v>1.7628721074472455</v>
          </cell>
          <cell r="Q215">
            <v>2293.4572138100002</v>
          </cell>
          <cell r="R215">
            <v>291.22899999999998</v>
          </cell>
        </row>
        <row r="216">
          <cell r="A216">
            <v>37935</v>
          </cell>
          <cell r="C216" t="str">
            <v xml:space="preserve"> </v>
          </cell>
          <cell r="D216" t="str">
            <v xml:space="preserve"> </v>
          </cell>
          <cell r="N216">
            <v>3.022275</v>
          </cell>
        </row>
        <row r="217">
          <cell r="A217">
            <v>37955</v>
          </cell>
          <cell r="B217">
            <v>0.49</v>
          </cell>
          <cell r="C217">
            <v>1.0048999999999999</v>
          </cell>
          <cell r="D217">
            <v>292.65699999999998</v>
          </cell>
          <cell r="E217">
            <v>0.48</v>
          </cell>
          <cell r="F217">
            <v>1.00478953</v>
          </cell>
          <cell r="G217">
            <v>289.71800000000002</v>
          </cell>
          <cell r="H217">
            <v>0</v>
          </cell>
          <cell r="I217">
            <v>1</v>
          </cell>
          <cell r="J217">
            <v>2217.96</v>
          </cell>
          <cell r="K217">
            <v>2.9493999999999998</v>
          </cell>
          <cell r="L217">
            <v>0.17760000000000001</v>
          </cell>
          <cell r="M217">
            <v>1.001776</v>
          </cell>
          <cell r="N217">
            <v>3.0398499999999999</v>
          </cell>
          <cell r="O217">
            <v>1.0141300440000001</v>
          </cell>
          <cell r="P217">
            <v>1.7877815678918481</v>
          </cell>
          <cell r="Q217">
            <v>2423.7335937500002</v>
          </cell>
          <cell r="R217">
            <v>292.65699999999998</v>
          </cell>
        </row>
        <row r="218">
          <cell r="A218">
            <v>37965</v>
          </cell>
          <cell r="C218" t="str">
            <v xml:space="preserve"> </v>
          </cell>
          <cell r="D218" t="str">
            <v xml:space="preserve"> </v>
          </cell>
          <cell r="N218">
            <v>3.0486749999999998</v>
          </cell>
        </row>
        <row r="219">
          <cell r="A219">
            <v>37986</v>
          </cell>
          <cell r="B219">
            <v>0.61</v>
          </cell>
          <cell r="C219">
            <v>1.0061</v>
          </cell>
          <cell r="D219">
            <v>294.45499999999998</v>
          </cell>
          <cell r="E219">
            <v>0.6</v>
          </cell>
          <cell r="F219">
            <v>1.00599894</v>
          </cell>
          <cell r="G219">
            <v>291.45600000000002</v>
          </cell>
          <cell r="H219">
            <v>0</v>
          </cell>
          <cell r="I219">
            <v>1</v>
          </cell>
          <cell r="J219">
            <v>2229.4899999999998</v>
          </cell>
          <cell r="K219">
            <v>2.8892000000000002</v>
          </cell>
          <cell r="L219">
            <v>0.18990000000000001</v>
          </cell>
          <cell r="M219">
            <v>1.0018990000000001</v>
          </cell>
          <cell r="N219">
            <v>3.0672899999999998</v>
          </cell>
          <cell r="O219">
            <v>1.0131242047</v>
          </cell>
          <cell r="P219">
            <v>1.8112447791477475</v>
          </cell>
          <cell r="Q219">
            <v>2549.8080121900002</v>
          </cell>
          <cell r="R219">
            <v>294.45499999999998</v>
          </cell>
          <cell r="S219">
            <v>3.6608699999999939E-2</v>
          </cell>
          <cell r="T219">
            <v>1.0366086999999999</v>
          </cell>
        </row>
        <row r="220">
          <cell r="A220">
            <v>37996</v>
          </cell>
          <cell r="C220" t="str">
            <v xml:space="preserve"> </v>
          </cell>
          <cell r="D220" t="str">
            <v xml:space="preserve"> </v>
          </cell>
          <cell r="N220">
            <v>3.0754980000000001</v>
          </cell>
        </row>
        <row r="221">
          <cell r="A221">
            <v>38017</v>
          </cell>
          <cell r="B221">
            <v>0.88</v>
          </cell>
          <cell r="C221">
            <v>1.0087999999999999</v>
          </cell>
          <cell r="D221">
            <v>297.03899999999999</v>
          </cell>
          <cell r="E221">
            <v>0.8</v>
          </cell>
          <cell r="F221">
            <v>1.0080183599999999</v>
          </cell>
          <cell r="G221">
            <v>293.79300000000001</v>
          </cell>
          <cell r="H221">
            <v>0</v>
          </cell>
          <cell r="I221">
            <v>1</v>
          </cell>
          <cell r="J221">
            <v>2246.4299999999998</v>
          </cell>
          <cell r="K221">
            <v>2.9409000000000001</v>
          </cell>
          <cell r="L221">
            <v>0.128</v>
          </cell>
          <cell r="M221">
            <v>1.0012799999999999</v>
          </cell>
          <cell r="N221">
            <v>3.0926450000000001</v>
          </cell>
          <cell r="O221">
            <v>1.0132835442000001</v>
          </cell>
          <cell r="P221">
            <v>1.8353045292285761</v>
          </cell>
          <cell r="Q221">
            <v>2691.7048622000002</v>
          </cell>
          <cell r="R221">
            <v>297.03899999999999</v>
          </cell>
        </row>
        <row r="222">
          <cell r="A222">
            <v>38027</v>
          </cell>
          <cell r="C222" t="str">
            <v xml:space="preserve"> </v>
          </cell>
          <cell r="D222" t="str">
            <v xml:space="preserve"> </v>
          </cell>
          <cell r="N222">
            <v>3.1008439999999999</v>
          </cell>
        </row>
        <row r="223">
          <cell r="A223">
            <v>38046</v>
          </cell>
          <cell r="B223">
            <v>0.69</v>
          </cell>
          <cell r="C223">
            <v>1.0068999999999999</v>
          </cell>
          <cell r="D223">
            <v>299.09699999999998</v>
          </cell>
          <cell r="E223">
            <v>1.08</v>
          </cell>
          <cell r="F223">
            <v>1.0108341599999999</v>
          </cell>
          <cell r="G223">
            <v>296.976</v>
          </cell>
          <cell r="H223">
            <v>0</v>
          </cell>
          <cell r="I223">
            <v>1</v>
          </cell>
          <cell r="J223">
            <v>2260.13</v>
          </cell>
          <cell r="K223">
            <v>2.9138000000000002</v>
          </cell>
          <cell r="L223">
            <v>4.58E-2</v>
          </cell>
          <cell r="M223">
            <v>1.0004580000000001</v>
          </cell>
          <cell r="N223">
            <v>3.1164809999999998</v>
          </cell>
          <cell r="O223">
            <v>1.0108439418999999</v>
          </cell>
          <cell r="P223">
            <v>1.8552064649123374</v>
          </cell>
          <cell r="Q223">
            <v>2829.6062856899998</v>
          </cell>
          <cell r="R223">
            <v>299.09699999999998</v>
          </cell>
        </row>
        <row r="224">
          <cell r="A224">
            <v>38056</v>
          </cell>
          <cell r="C224" t="str">
            <v xml:space="preserve"> </v>
          </cell>
          <cell r="D224" t="str">
            <v xml:space="preserve"> </v>
          </cell>
          <cell r="N224">
            <v>3.124743</v>
          </cell>
        </row>
        <row r="225">
          <cell r="A225">
            <v>38077</v>
          </cell>
          <cell r="B225">
            <v>1.1299999999999999</v>
          </cell>
          <cell r="C225">
            <v>1.0113000000000001</v>
          </cell>
          <cell r="D225">
            <v>302.48399999999998</v>
          </cell>
          <cell r="E225">
            <v>0.93</v>
          </cell>
          <cell r="F225">
            <v>1.00932735</v>
          </cell>
          <cell r="G225">
            <v>299.74599999999998</v>
          </cell>
          <cell r="H225">
            <v>0</v>
          </cell>
          <cell r="I225">
            <v>1</v>
          </cell>
          <cell r="J225">
            <v>2270.75</v>
          </cell>
          <cell r="K225">
            <v>2.9085999999999999</v>
          </cell>
          <cell r="L225">
            <v>0.17780000000000001</v>
          </cell>
          <cell r="M225">
            <v>1.0017780000000001</v>
          </cell>
          <cell r="N225">
            <v>3.1421640000000002</v>
          </cell>
          <cell r="O225">
            <v>1.0131905035</v>
          </cell>
          <cell r="P225">
            <v>1.8796775722809862</v>
          </cell>
          <cell r="Q225">
            <v>2976.5436977700001</v>
          </cell>
          <cell r="R225">
            <v>302.48399999999998</v>
          </cell>
        </row>
        <row r="226">
          <cell r="A226">
            <v>38087</v>
          </cell>
          <cell r="C226" t="str">
            <v xml:space="preserve"> </v>
          </cell>
          <cell r="D226" t="str">
            <v xml:space="preserve"> </v>
          </cell>
          <cell r="N226">
            <v>3.150315</v>
          </cell>
        </row>
        <row r="227">
          <cell r="A227">
            <v>38107</v>
          </cell>
          <cell r="B227">
            <v>1.21</v>
          </cell>
          <cell r="C227">
            <v>1.0121</v>
          </cell>
          <cell r="D227">
            <v>306.15100000000001</v>
          </cell>
          <cell r="E227">
            <v>1.1499999999999999</v>
          </cell>
          <cell r="F227">
            <v>1.0114697100000001</v>
          </cell>
          <cell r="G227">
            <v>303.18400000000003</v>
          </cell>
          <cell r="H227">
            <v>0</v>
          </cell>
          <cell r="I227">
            <v>1</v>
          </cell>
          <cell r="J227">
            <v>2279.15</v>
          </cell>
          <cell r="K227">
            <v>2.9447000000000001</v>
          </cell>
          <cell r="L227">
            <v>8.7400000000000005E-2</v>
          </cell>
          <cell r="M227">
            <v>1.000874</v>
          </cell>
          <cell r="N227">
            <v>3.1663999999999999</v>
          </cell>
          <cell r="O227">
            <v>1.0118292404</v>
          </cell>
          <cell r="P227">
            <v>1.9019127301579863</v>
          </cell>
          <cell r="Q227">
            <v>3131.6558248199999</v>
          </cell>
          <cell r="R227">
            <v>306.15100000000001</v>
          </cell>
        </row>
        <row r="228">
          <cell r="A228">
            <v>38117</v>
          </cell>
          <cell r="C228" t="str">
            <v xml:space="preserve"> </v>
          </cell>
          <cell r="D228" t="str">
            <v xml:space="preserve"> </v>
          </cell>
          <cell r="N228">
            <v>3.1748340000000002</v>
          </cell>
        </row>
        <row r="229">
          <cell r="A229">
            <v>38138</v>
          </cell>
          <cell r="B229">
            <v>1.31</v>
          </cell>
          <cell r="C229">
            <v>1.0131000000000001</v>
          </cell>
          <cell r="D229">
            <v>310.15199999999999</v>
          </cell>
          <cell r="E229">
            <v>1.46</v>
          </cell>
          <cell r="F229">
            <v>1.01461819</v>
          </cell>
          <cell r="G229">
            <v>307.61599999999999</v>
          </cell>
          <cell r="H229">
            <v>0</v>
          </cell>
          <cell r="I229">
            <v>1</v>
          </cell>
          <cell r="J229">
            <v>2290.77</v>
          </cell>
          <cell r="K229">
            <v>3.1291000000000002</v>
          </cell>
          <cell r="L229">
            <v>0.15459999999999999</v>
          </cell>
          <cell r="M229">
            <v>1.001546</v>
          </cell>
          <cell r="N229">
            <v>3.1921110000000001</v>
          </cell>
          <cell r="O229">
            <v>1.0122787455</v>
          </cell>
          <cell r="P229">
            <v>1.9252658325348064</v>
          </cell>
          <cell r="Q229">
            <v>3297.0106959999998</v>
          </cell>
          <cell r="R229">
            <v>310.15199999999999</v>
          </cell>
        </row>
        <row r="230">
          <cell r="A230">
            <v>38148</v>
          </cell>
          <cell r="C230" t="str">
            <v xml:space="preserve"> </v>
          </cell>
          <cell r="D230" t="str">
            <v xml:space="preserve"> </v>
          </cell>
          <cell r="N230">
            <v>3.2003710000000001</v>
          </cell>
        </row>
        <row r="231">
          <cell r="A231">
            <v>38168</v>
          </cell>
          <cell r="B231">
            <v>1.38</v>
          </cell>
          <cell r="C231">
            <v>1.0138</v>
          </cell>
          <cell r="D231">
            <v>314.41899999999998</v>
          </cell>
          <cell r="E231">
            <v>1.29</v>
          </cell>
          <cell r="F231">
            <v>1.0128731900000001</v>
          </cell>
          <cell r="G231">
            <v>311.57600000000002</v>
          </cell>
          <cell r="H231">
            <v>0</v>
          </cell>
          <cell r="I231">
            <v>1</v>
          </cell>
          <cell r="J231">
            <v>2304.5910585285224</v>
          </cell>
          <cell r="K231">
            <v>3.1074999999999999</v>
          </cell>
          <cell r="L231">
            <v>0.17610000000000001</v>
          </cell>
          <cell r="M231">
            <v>1.0017609999999999</v>
          </cell>
          <cell r="N231">
            <v>3.216955</v>
          </cell>
          <cell r="O231">
            <v>1.0122981903999999</v>
          </cell>
          <cell r="P231">
            <v>1.9489431183139339</v>
          </cell>
          <cell r="Q231">
            <v>3471.0501558699998</v>
          </cell>
          <cell r="R231">
            <v>314.41899999999998</v>
          </cell>
        </row>
        <row r="232">
          <cell r="A232">
            <v>38178</v>
          </cell>
          <cell r="C232" t="str">
            <v xml:space="preserve"> </v>
          </cell>
          <cell r="D232" t="str">
            <v xml:space="preserve"> </v>
          </cell>
          <cell r="N232">
            <v>3.225279</v>
          </cell>
        </row>
        <row r="233">
          <cell r="A233">
            <v>38199</v>
          </cell>
          <cell r="B233">
            <v>1.31</v>
          </cell>
          <cell r="C233">
            <v>1.0131000000000001</v>
          </cell>
          <cell r="D233">
            <v>318.53199999999998</v>
          </cell>
          <cell r="E233">
            <v>1.1399999999999999</v>
          </cell>
          <cell r="F233">
            <v>1.01135197</v>
          </cell>
          <cell r="G233">
            <v>315.113</v>
          </cell>
          <cell r="H233">
            <v>0</v>
          </cell>
          <cell r="I233">
            <v>1</v>
          </cell>
          <cell r="J233">
            <v>2331.4550813109381</v>
          </cell>
          <cell r="K233">
            <v>3.0268000000000002</v>
          </cell>
          <cell r="L233">
            <v>0.19520000000000001</v>
          </cell>
          <cell r="M233">
            <v>1.001952</v>
          </cell>
          <cell r="N233">
            <v>3.2428309999999998</v>
          </cell>
          <cell r="O233">
            <v>1.0134586773000001</v>
          </cell>
          <cell r="P233">
            <v>1.9751733148193769</v>
          </cell>
          <cell r="Q233">
            <v>3665.0664521600002</v>
          </cell>
          <cell r="R233">
            <v>318.53199999999998</v>
          </cell>
        </row>
        <row r="234">
          <cell r="A234">
            <v>38209</v>
          </cell>
          <cell r="C234" t="str">
            <v xml:space="preserve"> </v>
          </cell>
          <cell r="D234" t="str">
            <v xml:space="preserve"> </v>
          </cell>
          <cell r="N234">
            <v>3.2512219999999998</v>
          </cell>
        </row>
        <row r="235">
          <cell r="A235">
            <v>38230</v>
          </cell>
          <cell r="B235">
            <v>1.22</v>
          </cell>
          <cell r="C235">
            <v>1.0122</v>
          </cell>
          <cell r="D235">
            <v>322.41199999999998</v>
          </cell>
          <cell r="E235">
            <v>1.31</v>
          </cell>
          <cell r="F235">
            <v>1.0131095800000001</v>
          </cell>
          <cell r="G235">
            <v>319.24400000000003</v>
          </cell>
          <cell r="H235">
            <v>0</v>
          </cell>
          <cell r="I235">
            <v>1</v>
          </cell>
          <cell r="J235">
            <v>2344.9371851971491</v>
          </cell>
          <cell r="K235">
            <v>2.9338000000000002</v>
          </cell>
          <cell r="L235">
            <v>0.20050000000000001</v>
          </cell>
          <cell r="M235">
            <v>1.002005</v>
          </cell>
          <cell r="N235">
            <v>3.2689140000000001</v>
          </cell>
          <cell r="O235">
            <v>1.0123425649</v>
          </cell>
          <cell r="P235">
            <v>1.999552019646283</v>
          </cell>
          <cell r="Q235">
            <v>3851.3551238300001</v>
          </cell>
          <cell r="R235">
            <v>322.41199999999998</v>
          </cell>
        </row>
        <row r="236">
          <cell r="A236">
            <v>38240</v>
          </cell>
          <cell r="C236" t="str">
            <v xml:space="preserve"> </v>
          </cell>
          <cell r="D236" t="str">
            <v xml:space="preserve"> </v>
          </cell>
          <cell r="N236">
            <v>3.2773729999999999</v>
          </cell>
        </row>
        <row r="237">
          <cell r="A237">
            <v>38260</v>
          </cell>
          <cell r="B237">
            <v>0.69</v>
          </cell>
          <cell r="C237">
            <v>1.0068999999999999</v>
          </cell>
          <cell r="D237">
            <v>324.65100000000001</v>
          </cell>
          <cell r="E237">
            <v>0.48</v>
          </cell>
          <cell r="F237">
            <v>1.0048364299999999</v>
          </cell>
          <cell r="G237">
            <v>320.78800000000001</v>
          </cell>
          <cell r="H237">
            <v>0</v>
          </cell>
          <cell r="I237">
            <v>1</v>
          </cell>
          <cell r="J237">
            <v>2356.0498052861481</v>
          </cell>
          <cell r="K237">
            <v>2.8586</v>
          </cell>
          <cell r="L237">
            <v>0.17280000000000001</v>
          </cell>
          <cell r="M237">
            <v>1.001728</v>
          </cell>
          <cell r="N237">
            <v>3.2943560000000001</v>
          </cell>
          <cell r="O237">
            <v>1.0125018465</v>
          </cell>
          <cell r="P237">
            <v>2.0245501120646656</v>
          </cell>
          <cell r="Q237">
            <v>4054.31538353</v>
          </cell>
          <cell r="R237">
            <v>324.65100000000001</v>
          </cell>
        </row>
        <row r="238">
          <cell r="A238">
            <v>38270</v>
          </cell>
          <cell r="C238" t="str">
            <v xml:space="preserve"> </v>
          </cell>
          <cell r="D238" t="str">
            <v xml:space="preserve"> </v>
          </cell>
          <cell r="N238">
            <v>3.30288</v>
          </cell>
        </row>
        <row r="239">
          <cell r="A239">
            <v>38291</v>
          </cell>
          <cell r="B239">
            <v>0.39</v>
          </cell>
          <cell r="C239">
            <v>1.0039</v>
          </cell>
          <cell r="D239">
            <v>325.92500000000001</v>
          </cell>
          <cell r="E239">
            <v>0.53</v>
          </cell>
          <cell r="F239">
            <v>1.00531192</v>
          </cell>
          <cell r="G239">
            <v>322.49200000000002</v>
          </cell>
          <cell r="H239">
            <v>0</v>
          </cell>
          <cell r="I239">
            <v>1</v>
          </cell>
          <cell r="J239">
            <v>2365.4276180771644</v>
          </cell>
          <cell r="K239">
            <v>2.859</v>
          </cell>
          <cell r="L239">
            <v>0.1108</v>
          </cell>
          <cell r="M239">
            <v>1.0011080000000001</v>
          </cell>
          <cell r="N239">
            <v>3.3208540000000002</v>
          </cell>
          <cell r="O239">
            <v>1.0127368359</v>
          </cell>
          <cell r="P239">
            <v>2.0503364746133599</v>
          </cell>
          <cell r="Q239">
            <v>4277.55215288</v>
          </cell>
          <cell r="R239">
            <v>325.92500000000001</v>
          </cell>
        </row>
        <row r="240">
          <cell r="A240">
            <v>38301</v>
          </cell>
          <cell r="C240" t="str">
            <v xml:space="preserve"> </v>
          </cell>
          <cell r="D240" t="str">
            <v xml:space="preserve"> </v>
          </cell>
          <cell r="N240">
            <v>3.329447</v>
          </cell>
        </row>
        <row r="241">
          <cell r="A241">
            <v>38321</v>
          </cell>
          <cell r="B241">
            <v>0.82</v>
          </cell>
          <cell r="C241">
            <v>1.0082</v>
          </cell>
          <cell r="D241">
            <v>328.58800000000002</v>
          </cell>
          <cell r="E241">
            <v>0.82</v>
          </cell>
          <cell r="F241">
            <v>1.0082358600000001</v>
          </cell>
          <cell r="G241">
            <v>325.14800000000002</v>
          </cell>
          <cell r="H241">
            <v>0</v>
          </cell>
          <cell r="I241">
            <v>1</v>
          </cell>
          <cell r="J241">
            <v>2373.9381805407957</v>
          </cell>
          <cell r="K241">
            <v>2.7307000000000001</v>
          </cell>
          <cell r="L241">
            <v>0.11459999999999999</v>
          </cell>
          <cell r="M241">
            <v>1.0011460000000001</v>
          </cell>
          <cell r="N241">
            <v>3.3467009999999999</v>
          </cell>
          <cell r="O241">
            <v>1.0118720227</v>
          </cell>
          <cell r="P241">
            <v>2.0746781157826075</v>
          </cell>
          <cell r="Q241">
            <v>4491.8036178299999</v>
          </cell>
          <cell r="R241">
            <v>328.58800000000002</v>
          </cell>
        </row>
        <row r="242">
          <cell r="A242">
            <v>38331</v>
          </cell>
          <cell r="C242" t="str">
            <v xml:space="preserve"> </v>
          </cell>
          <cell r="D242" t="str">
            <v xml:space="preserve"> </v>
          </cell>
          <cell r="N242">
            <v>3.3553609999999998</v>
          </cell>
        </row>
        <row r="243">
          <cell r="A243">
            <v>38352</v>
          </cell>
          <cell r="B243">
            <v>0.74</v>
          </cell>
          <cell r="C243">
            <v>1.0074000000000001</v>
          </cell>
          <cell r="D243">
            <v>331.005</v>
          </cell>
          <cell r="E243">
            <v>0.52</v>
          </cell>
          <cell r="F243">
            <v>1.00518226</v>
          </cell>
          <cell r="G243">
            <v>326.83300000000003</v>
          </cell>
          <cell r="H243">
            <v>0</v>
          </cell>
          <cell r="I243">
            <v>1</v>
          </cell>
          <cell r="J243">
            <v>2382.0936663283519</v>
          </cell>
          <cell r="K243">
            <v>2.6539999999999999</v>
          </cell>
          <cell r="L243">
            <v>0.24</v>
          </cell>
          <cell r="M243">
            <v>1.0024</v>
          </cell>
          <cell r="N243">
            <v>3.3736199999999998</v>
          </cell>
          <cell r="O243">
            <v>1.0148097228999999</v>
          </cell>
          <cell r="P243">
            <v>2.1054035237840418</v>
          </cell>
          <cell r="Q243">
            <v>4740.8019987899997</v>
          </cell>
          <cell r="R243">
            <v>331.005</v>
          </cell>
          <cell r="S243">
            <v>4.3440799999999946E-2</v>
          </cell>
          <cell r="T243">
            <v>1.0434407999999999</v>
          </cell>
        </row>
        <row r="244">
          <cell r="A244">
            <v>38362</v>
          </cell>
          <cell r="C244" t="str">
            <v xml:space="preserve"> </v>
          </cell>
          <cell r="D244" t="str">
            <v xml:space="preserve"> </v>
          </cell>
          <cell r="N244">
            <v>3.3823500000000002</v>
          </cell>
        </row>
        <row r="245">
          <cell r="A245">
            <v>38383</v>
          </cell>
          <cell r="B245">
            <v>0.39</v>
          </cell>
          <cell r="C245">
            <v>1.0039</v>
          </cell>
          <cell r="D245">
            <v>332.298</v>
          </cell>
          <cell r="E245">
            <v>0.33</v>
          </cell>
          <cell r="F245">
            <v>1.0033105600000001</v>
          </cell>
          <cell r="G245">
            <v>327.91500000000002</v>
          </cell>
          <cell r="H245">
            <v>0</v>
          </cell>
          <cell r="I245">
            <v>1</v>
          </cell>
          <cell r="J245">
            <v>2395.7194371106739</v>
          </cell>
          <cell r="K245">
            <v>2.6248</v>
          </cell>
          <cell r="L245">
            <v>0.188</v>
          </cell>
          <cell r="M245">
            <v>1.0018800000000001</v>
          </cell>
          <cell r="N245">
            <v>3.4007559999999999</v>
          </cell>
          <cell r="O245">
            <v>1.0138221158</v>
          </cell>
          <cell r="P245">
            <v>2.1345046550955131</v>
          </cell>
          <cell r="Q245">
            <v>4997.0806511270002</v>
          </cell>
          <cell r="R245">
            <v>332.298</v>
          </cell>
        </row>
        <row r="246">
          <cell r="A246">
            <v>38393</v>
          </cell>
          <cell r="C246" t="str">
            <v xml:space="preserve"> </v>
          </cell>
          <cell r="D246" t="str">
            <v xml:space="preserve"> </v>
          </cell>
          <cell r="N246">
            <v>3.4095559999999998</v>
          </cell>
        </row>
        <row r="247">
          <cell r="A247">
            <v>38411</v>
          </cell>
          <cell r="B247">
            <v>0.3</v>
          </cell>
          <cell r="C247">
            <v>1.0029999999999999</v>
          </cell>
          <cell r="D247">
            <v>333.28800000000001</v>
          </cell>
          <cell r="E247">
            <v>0.4</v>
          </cell>
          <cell r="F247">
            <v>1.00404373</v>
          </cell>
          <cell r="G247">
            <v>329.24099999999999</v>
          </cell>
          <cell r="H247">
            <v>0</v>
          </cell>
          <cell r="I247">
            <v>1</v>
          </cell>
          <cell r="J247">
            <v>2409.738580883557</v>
          </cell>
          <cell r="K247">
            <v>2.5950000000000002</v>
          </cell>
          <cell r="L247">
            <v>9.6199999999999994E-2</v>
          </cell>
          <cell r="M247">
            <v>1.0009619999999999</v>
          </cell>
          <cell r="N247">
            <v>3.4254530000000001</v>
          </cell>
          <cell r="O247">
            <v>1.0121649152000001</v>
          </cell>
          <cell r="P247">
            <v>2.1604707232187557</v>
          </cell>
          <cell r="Q247">
            <v>5257.6130703400004</v>
          </cell>
          <cell r="R247">
            <v>333.28800000000001</v>
          </cell>
        </row>
        <row r="248">
          <cell r="A248">
            <v>38421</v>
          </cell>
          <cell r="C248" t="str">
            <v xml:space="preserve"> </v>
          </cell>
          <cell r="D248" t="str">
            <v xml:space="preserve"> </v>
          </cell>
          <cell r="N248">
            <v>3.4343159999999999</v>
          </cell>
        </row>
        <row r="249">
          <cell r="A249">
            <v>38442</v>
          </cell>
          <cell r="B249">
            <v>0.85</v>
          </cell>
          <cell r="C249">
            <v>1.0085</v>
          </cell>
          <cell r="D249">
            <v>336.12299999999999</v>
          </cell>
          <cell r="E249">
            <v>0.99</v>
          </cell>
          <cell r="F249">
            <v>1.00986815</v>
          </cell>
          <cell r="G249">
            <v>332.49</v>
          </cell>
          <cell r="H249">
            <v>0</v>
          </cell>
          <cell r="I249">
            <v>1</v>
          </cell>
          <cell r="J249">
            <v>2418.8657656569571</v>
          </cell>
          <cell r="K249">
            <v>2.6661999999999999</v>
          </cell>
          <cell r="L249">
            <v>0.26350000000000001</v>
          </cell>
          <cell r="M249">
            <v>1.0026349999999999</v>
          </cell>
          <cell r="N249">
            <v>3.4530050000000001</v>
          </cell>
          <cell r="O249">
            <v>1.0152645127</v>
          </cell>
          <cell r="P249">
            <v>2.1934492560113066</v>
          </cell>
          <cell r="Q249">
            <v>5552.5795959300003</v>
          </cell>
          <cell r="R249">
            <v>336.12299999999999</v>
          </cell>
        </row>
        <row r="250">
          <cell r="A250">
            <v>38452</v>
          </cell>
          <cell r="C250" t="str">
            <v xml:space="preserve"> </v>
          </cell>
          <cell r="D250" t="str">
            <v xml:space="preserve"> </v>
          </cell>
          <cell r="N250">
            <v>3.4619399999999998</v>
          </cell>
        </row>
        <row r="251">
          <cell r="A251">
            <v>38472</v>
          </cell>
          <cell r="B251">
            <v>0.86</v>
          </cell>
          <cell r="C251">
            <v>1.0085999999999999</v>
          </cell>
          <cell r="D251">
            <v>339.03</v>
          </cell>
          <cell r="E251">
            <v>0.51</v>
          </cell>
          <cell r="F251">
            <v>1.00505278</v>
          </cell>
          <cell r="G251">
            <v>334.17</v>
          </cell>
          <cell r="H251">
            <v>0</v>
          </cell>
          <cell r="I251">
            <v>1</v>
          </cell>
          <cell r="J251">
            <v>2430.3368707485288</v>
          </cell>
          <cell r="K251">
            <v>2.5312999999999999</v>
          </cell>
          <cell r="L251">
            <v>0.20030000000000001</v>
          </cell>
          <cell r="M251">
            <v>1.002003</v>
          </cell>
          <cell r="N251">
            <v>3.4798789999999999</v>
          </cell>
          <cell r="O251">
            <v>1.0148240148000001</v>
          </cell>
          <cell r="P251">
            <v>2.2259649802454673</v>
          </cell>
          <cell r="Q251">
            <v>5854.9515723000004</v>
          </cell>
          <cell r="R251">
            <v>339.03</v>
          </cell>
        </row>
        <row r="252">
          <cell r="A252">
            <v>38482</v>
          </cell>
          <cell r="C252" t="str">
            <v xml:space="preserve"> </v>
          </cell>
          <cell r="D252" t="str">
            <v xml:space="preserve"> </v>
          </cell>
          <cell r="N252">
            <v>3.4888840000000001</v>
          </cell>
        </row>
        <row r="253">
          <cell r="A253">
            <v>38503</v>
          </cell>
          <cell r="B253">
            <v>-0.22</v>
          </cell>
          <cell r="C253">
            <v>0.99780000000000002</v>
          </cell>
          <cell r="D253">
            <v>338.29899999999998</v>
          </cell>
          <cell r="E253">
            <v>-0.25</v>
          </cell>
          <cell r="F253">
            <v>0.99745938000000001</v>
          </cell>
          <cell r="G253">
            <v>333.32100000000003</v>
          </cell>
          <cell r="H253">
            <v>0</v>
          </cell>
          <cell r="I253">
            <v>1</v>
          </cell>
          <cell r="J253">
            <v>2438.1896871677618</v>
          </cell>
          <cell r="K253">
            <v>2.4037999999999999</v>
          </cell>
          <cell r="L253">
            <v>0.25269999999999998</v>
          </cell>
          <cell r="M253">
            <v>1.0025269999999999</v>
          </cell>
          <cell r="N253">
            <v>3.5078689999999999</v>
          </cell>
          <cell r="O253">
            <v>1.0143046008000001</v>
          </cell>
          <cell r="P253">
            <v>2.2578065206826587</v>
          </cell>
          <cell r="Q253">
            <v>6180.4290419099998</v>
          </cell>
          <cell r="R253">
            <v>338.29899999999998</v>
          </cell>
        </row>
        <row r="254">
          <cell r="A254">
            <v>38513</v>
          </cell>
          <cell r="C254" t="str">
            <v xml:space="preserve"> </v>
          </cell>
          <cell r="D254" t="str">
            <v xml:space="preserve"> </v>
          </cell>
          <cell r="N254">
            <v>3.516947</v>
          </cell>
        </row>
        <row r="255">
          <cell r="A255">
            <v>38533</v>
          </cell>
          <cell r="B255">
            <v>-0.44</v>
          </cell>
          <cell r="C255">
            <v>0.99560000000000004</v>
          </cell>
          <cell r="D255">
            <v>336.80099999999999</v>
          </cell>
          <cell r="E255">
            <v>-0.45</v>
          </cell>
          <cell r="F255">
            <v>0.99550583000000004</v>
          </cell>
          <cell r="G255">
            <v>331.82299999999998</v>
          </cell>
          <cell r="H255">
            <v>0</v>
          </cell>
          <cell r="I255">
            <v>1</v>
          </cell>
          <cell r="J255">
            <v>2445.8090000000002</v>
          </cell>
          <cell r="K255">
            <v>2.3504</v>
          </cell>
          <cell r="L255">
            <v>0.29930000000000001</v>
          </cell>
          <cell r="M255">
            <v>1.002993</v>
          </cell>
          <cell r="N255">
            <v>3.5351710000000001</v>
          </cell>
          <cell r="O255">
            <v>1.0158566976000001</v>
          </cell>
          <cell r="P255">
            <v>2.2936078759204319</v>
          </cell>
          <cell r="Q255">
            <v>6530.3166866940001</v>
          </cell>
          <cell r="R255">
            <v>336.80099999999999</v>
          </cell>
        </row>
        <row r="256">
          <cell r="A256">
            <v>38543</v>
          </cell>
          <cell r="C256" t="str">
            <v xml:space="preserve"> </v>
          </cell>
          <cell r="D256" t="str">
            <v xml:space="preserve"> </v>
          </cell>
          <cell r="N256">
            <v>3.5443190000000002</v>
          </cell>
        </row>
        <row r="257">
          <cell r="A257">
            <v>38564</v>
          </cell>
          <cell r="B257">
            <v>-0.34</v>
          </cell>
          <cell r="C257">
            <v>0.99660000000000004</v>
          </cell>
          <cell r="D257">
            <v>335.66300000000001</v>
          </cell>
          <cell r="E257">
            <v>-0.4</v>
          </cell>
          <cell r="F257">
            <v>0.99596472000000003</v>
          </cell>
          <cell r="G257">
            <v>330.48399999999998</v>
          </cell>
          <cell r="H257">
            <v>0</v>
          </cell>
          <cell r="I257">
            <v>1</v>
          </cell>
          <cell r="J257">
            <v>2445.8090000000002</v>
          </cell>
          <cell r="K257">
            <v>2.3904999999999998</v>
          </cell>
          <cell r="L257">
            <v>0.25750000000000001</v>
          </cell>
          <cell r="M257">
            <v>1.002575</v>
          </cell>
          <cell r="N257">
            <v>3.5636060000000001</v>
          </cell>
          <cell r="O257">
            <v>1.0158394100999999</v>
          </cell>
          <cell r="P257">
            <v>2.3299372716757252</v>
          </cell>
          <cell r="Q257">
            <v>6911.3370316299997</v>
          </cell>
          <cell r="R257">
            <v>335.6558766</v>
          </cell>
        </row>
        <row r="258">
          <cell r="A258">
            <v>38574</v>
          </cell>
          <cell r="C258" t="str">
            <v xml:space="preserve"> </v>
          </cell>
          <cell r="D258" t="str">
            <v xml:space="preserve"> </v>
          </cell>
          <cell r="N258">
            <v>3.5728270000000002</v>
          </cell>
        </row>
        <row r="259">
          <cell r="A259">
            <v>38595</v>
          </cell>
          <cell r="B259">
            <v>-0.65</v>
          </cell>
          <cell r="C259">
            <v>0.99350000000000005</v>
          </cell>
          <cell r="D259">
            <v>333.47399999999999</v>
          </cell>
          <cell r="E259">
            <v>-0.79</v>
          </cell>
          <cell r="F259">
            <v>0.99214183</v>
          </cell>
          <cell r="G259">
            <v>327.887</v>
          </cell>
          <cell r="H259">
            <v>0</v>
          </cell>
          <cell r="I259">
            <v>1</v>
          </cell>
          <cell r="J259">
            <v>2485.5271757882133</v>
          </cell>
          <cell r="K259">
            <v>2.3637000000000001</v>
          </cell>
          <cell r="L259">
            <v>0.34660000000000002</v>
          </cell>
          <cell r="M259">
            <v>1.003466</v>
          </cell>
          <cell r="N259">
            <v>3.5922700000000001</v>
          </cell>
          <cell r="O259">
            <v>1.0158586873</v>
          </cell>
          <cell r="P259">
            <v>2.3668870182958455</v>
          </cell>
          <cell r="Q259">
            <v>7288.7524015999998</v>
          </cell>
          <cell r="R259">
            <v>333.47411340209999</v>
          </cell>
        </row>
        <row r="260">
          <cell r="A260">
            <v>38605</v>
          </cell>
          <cell r="C260" t="str">
            <v xml:space="preserve"> </v>
          </cell>
          <cell r="D260" t="str">
            <v xml:space="preserve"> </v>
          </cell>
          <cell r="N260">
            <v>3.6015649999999999</v>
          </cell>
        </row>
        <row r="261">
          <cell r="A261">
            <v>38625</v>
          </cell>
          <cell r="B261">
            <v>-0.53</v>
          </cell>
          <cell r="C261">
            <v>0.99470000000000003</v>
          </cell>
          <cell r="D261">
            <v>331.69</v>
          </cell>
          <cell r="E261">
            <v>-0.13</v>
          </cell>
          <cell r="F261">
            <v>0.99867941999999998</v>
          </cell>
          <cell r="G261">
            <v>327.45400000000001</v>
          </cell>
          <cell r="H261">
            <v>0</v>
          </cell>
          <cell r="I261">
            <v>1</v>
          </cell>
          <cell r="J261">
            <v>2494.1908813475334</v>
          </cell>
          <cell r="K261">
            <v>2.2222</v>
          </cell>
          <cell r="L261">
            <v>0.26369999999999999</v>
          </cell>
          <cell r="M261">
            <v>1.002637</v>
          </cell>
          <cell r="N261">
            <v>3.620228</v>
          </cell>
          <cell r="O261">
            <v>1.0150380851</v>
          </cell>
          <cell r="P261">
            <v>2.4024804666990636</v>
          </cell>
          <cell r="Q261">
            <v>7693.4990704100001</v>
          </cell>
          <cell r="R261">
            <v>331.70670060106886</v>
          </cell>
        </row>
        <row r="262">
          <cell r="A262">
            <v>38635</v>
          </cell>
          <cell r="C262" t="str">
            <v xml:space="preserve"> </v>
          </cell>
          <cell r="D262" t="str">
            <v xml:space="preserve"> </v>
          </cell>
          <cell r="N262">
            <v>3.6295959999999998</v>
          </cell>
        </row>
        <row r="263">
          <cell r="A263">
            <v>38656</v>
          </cell>
          <cell r="B263">
            <v>0.6</v>
          </cell>
          <cell r="C263">
            <v>1.006</v>
          </cell>
          <cell r="D263">
            <v>333.69400000000002</v>
          </cell>
          <cell r="E263">
            <v>0.63</v>
          </cell>
          <cell r="F263">
            <v>1.0063367700000001</v>
          </cell>
          <cell r="G263">
            <v>329.529</v>
          </cell>
          <cell r="H263">
            <v>0</v>
          </cell>
          <cell r="I263">
            <v>1</v>
          </cell>
          <cell r="J263">
            <v>2512.4899999999998</v>
          </cell>
          <cell r="K263">
            <v>2.2543000000000002</v>
          </cell>
          <cell r="L263">
            <v>0.21</v>
          </cell>
          <cell r="M263">
            <v>1.0021</v>
          </cell>
          <cell r="N263">
            <v>3.6493479999999998</v>
          </cell>
          <cell r="O263">
            <v>1.0140912215</v>
          </cell>
          <cell r="P263">
            <v>2.4363343511047435</v>
          </cell>
          <cell r="Q263">
            <v>8109.6088108599997</v>
          </cell>
          <cell r="R263">
            <v>333.69694080467525</v>
          </cell>
          <cell r="T263">
            <v>0</v>
          </cell>
        </row>
        <row r="264">
          <cell r="A264">
            <v>38666</v>
          </cell>
          <cell r="C264" t="str">
            <v xml:space="preserve"> </v>
          </cell>
          <cell r="D264" t="str">
            <v xml:space="preserve"> </v>
          </cell>
          <cell r="N264">
            <v>3.6587900000000002</v>
          </cell>
        </row>
        <row r="265">
          <cell r="A265">
            <v>38686</v>
          </cell>
          <cell r="B265">
            <v>0.4</v>
          </cell>
          <cell r="C265">
            <v>1.004</v>
          </cell>
          <cell r="D265">
            <v>335.03300000000002</v>
          </cell>
          <cell r="E265">
            <v>0.33</v>
          </cell>
          <cell r="F265">
            <v>1.0033077500000001</v>
          </cell>
          <cell r="G265">
            <v>330.61900000000003</v>
          </cell>
          <cell r="H265">
            <v>0</v>
          </cell>
          <cell r="I265">
            <v>1</v>
          </cell>
          <cell r="J265">
            <v>2526.31</v>
          </cell>
          <cell r="K265">
            <v>2.2069999999999999</v>
          </cell>
          <cell r="L265">
            <v>0.19289999999999999</v>
          </cell>
          <cell r="M265">
            <v>1.0019290000000001</v>
          </cell>
          <cell r="N265">
            <v>3.6777500000000001</v>
          </cell>
          <cell r="O265">
            <v>1.0138246444000001</v>
          </cell>
          <cell r="P265">
            <v>2.4700158071482714</v>
          </cell>
          <cell r="Q265">
            <v>8109.6088108599997</v>
          </cell>
          <cell r="R265">
            <v>335.03300000000002</v>
          </cell>
        </row>
        <row r="266">
          <cell r="A266">
            <v>38696</v>
          </cell>
          <cell r="C266" t="str">
            <v xml:space="preserve"> </v>
          </cell>
          <cell r="D266" t="str">
            <v xml:space="preserve"> </v>
          </cell>
          <cell r="N266">
            <v>3.687268</v>
          </cell>
        </row>
        <row r="267">
          <cell r="A267">
            <v>38717</v>
          </cell>
          <cell r="B267">
            <v>-0.01</v>
          </cell>
          <cell r="C267">
            <v>0.99990000000000001</v>
          </cell>
          <cell r="D267">
            <v>335.00599999999997</v>
          </cell>
          <cell r="E267">
            <v>7.0000000000000007E-2</v>
          </cell>
          <cell r="F267">
            <v>1.0006533200000001</v>
          </cell>
          <cell r="G267">
            <v>330.83499999999998</v>
          </cell>
          <cell r="H267">
            <v>0</v>
          </cell>
          <cell r="I267">
            <v>1</v>
          </cell>
          <cell r="J267">
            <v>2535.4</v>
          </cell>
          <cell r="K267">
            <v>2.3407</v>
          </cell>
          <cell r="L267">
            <v>0.22689999999999999</v>
          </cell>
          <cell r="M267">
            <v>1.0022690000000001</v>
          </cell>
          <cell r="N267">
            <v>3.7073330000000002</v>
          </cell>
          <cell r="O267">
            <v>1.0154204746</v>
          </cell>
          <cell r="P267">
            <v>2.5081046231639998</v>
          </cell>
          <cell r="Q267">
            <v>8109.6088108599997</v>
          </cell>
          <cell r="R267">
            <v>335.00599999999997</v>
          </cell>
          <cell r="S267">
            <v>2.0000000000000018E-2</v>
          </cell>
          <cell r="T267">
            <v>1.02</v>
          </cell>
        </row>
        <row r="268">
          <cell r="A268">
            <v>38727</v>
          </cell>
          <cell r="C268" t="str">
            <v xml:space="preserve"> </v>
          </cell>
          <cell r="D268" t="str">
            <v xml:space="preserve"> </v>
          </cell>
          <cell r="N268">
            <v>3.7162890000000002</v>
          </cell>
        </row>
        <row r="269">
          <cell r="A269">
            <v>38748</v>
          </cell>
          <cell r="B269">
            <v>0.92</v>
          </cell>
          <cell r="C269">
            <v>1.0092000000000001</v>
          </cell>
          <cell r="D269">
            <v>338.08300000000003</v>
          </cell>
          <cell r="E269">
            <v>0.72</v>
          </cell>
          <cell r="F269">
            <v>1.0072150799999999</v>
          </cell>
          <cell r="G269">
            <v>333.22199999999998</v>
          </cell>
          <cell r="H269">
            <v>0</v>
          </cell>
          <cell r="I269">
            <v>1</v>
          </cell>
          <cell r="J269">
            <v>2550.36</v>
          </cell>
          <cell r="K269">
            <v>2.2160000000000002</v>
          </cell>
          <cell r="L269">
            <v>0.2326</v>
          </cell>
          <cell r="M269">
            <v>1.0023260000000001</v>
          </cell>
          <cell r="N269">
            <v>3.7350180000000002</v>
          </cell>
          <cell r="O269">
            <v>1.0136535385000001</v>
          </cell>
          <cell r="P269">
            <v>2.5423491261983977</v>
          </cell>
          <cell r="Q269">
            <v>8109.6088108599997</v>
          </cell>
          <cell r="R269">
            <v>338.08300000000003</v>
          </cell>
        </row>
        <row r="270">
          <cell r="A270">
            <v>38758</v>
          </cell>
          <cell r="C270" t="str">
            <v xml:space="preserve"> </v>
          </cell>
          <cell r="D270" t="str">
            <v xml:space="preserve"> </v>
          </cell>
          <cell r="N270">
            <v>3.7439689999999999</v>
          </cell>
        </row>
        <row r="271">
          <cell r="A271">
            <v>38776</v>
          </cell>
          <cell r="B271">
            <v>0.01</v>
          </cell>
          <cell r="C271">
            <v>1.0001</v>
          </cell>
          <cell r="D271">
            <v>338.12799999999999</v>
          </cell>
          <cell r="E271">
            <v>-0.06</v>
          </cell>
          <cell r="F271">
            <v>0.99942381000000002</v>
          </cell>
          <cell r="G271">
            <v>333.03</v>
          </cell>
          <cell r="H271">
            <v>0</v>
          </cell>
          <cell r="I271">
            <v>1</v>
          </cell>
          <cell r="J271">
            <v>2560.8200000000002</v>
          </cell>
          <cell r="K271">
            <v>2.1355</v>
          </cell>
          <cell r="L271">
            <v>7.2499999999999995E-2</v>
          </cell>
          <cell r="M271">
            <v>1.0007250000000001</v>
          </cell>
          <cell r="N271">
            <v>3.7601360000000001</v>
          </cell>
          <cell r="O271">
            <v>1.0120888762</v>
          </cell>
          <cell r="P271">
            <v>2.5730832700421882</v>
          </cell>
          <cell r="Q271">
            <v>8109.6088108599997</v>
          </cell>
          <cell r="R271">
            <v>338.12799999999999</v>
          </cell>
        </row>
        <row r="272">
          <cell r="A272">
            <v>38786</v>
          </cell>
          <cell r="C272" t="str">
            <v xml:space="preserve"> </v>
          </cell>
          <cell r="D272" t="str">
            <v xml:space="preserve"> </v>
          </cell>
          <cell r="N272">
            <v>3.7691479999999999</v>
          </cell>
        </row>
        <row r="273">
          <cell r="A273">
            <v>38807</v>
          </cell>
          <cell r="B273">
            <v>-0.23</v>
          </cell>
          <cell r="C273">
            <v>0.99770000000000003</v>
          </cell>
          <cell r="D273">
            <v>337.339</v>
          </cell>
          <cell r="E273">
            <v>-0.45</v>
          </cell>
          <cell r="F273">
            <v>0.99549889999999996</v>
          </cell>
          <cell r="G273">
            <v>331.53100000000001</v>
          </cell>
          <cell r="H273">
            <v>0</v>
          </cell>
          <cell r="I273">
            <v>1</v>
          </cell>
          <cell r="J273">
            <v>2571.83</v>
          </cell>
          <cell r="K273">
            <v>2.1724000000000001</v>
          </cell>
          <cell r="L273">
            <v>0.20730000000000001</v>
          </cell>
          <cell r="M273">
            <v>1.002073</v>
          </cell>
          <cell r="N273">
            <v>3.7881429999999998</v>
          </cell>
          <cell r="O273">
            <v>1.0136071725</v>
          </cell>
          <cell r="P273">
            <v>2.6080956579545163</v>
          </cell>
          <cell r="Q273">
            <v>8109.6088108599997</v>
          </cell>
          <cell r="R273">
            <v>337.339</v>
          </cell>
        </row>
        <row r="274">
          <cell r="A274">
            <v>38817</v>
          </cell>
          <cell r="C274" t="str">
            <v xml:space="preserve"> </v>
          </cell>
          <cell r="D274" t="str">
            <v xml:space="preserve"> </v>
          </cell>
          <cell r="N274">
            <v>3.7964790000000002</v>
          </cell>
          <cell r="R274" t="str">
            <v xml:space="preserve"> </v>
          </cell>
        </row>
        <row r="275">
          <cell r="A275">
            <v>38837</v>
          </cell>
          <cell r="B275">
            <v>-0.42</v>
          </cell>
          <cell r="C275">
            <v>0.99580000000000002</v>
          </cell>
          <cell r="D275">
            <v>335.92099999999999</v>
          </cell>
          <cell r="E275">
            <v>0.02</v>
          </cell>
          <cell r="F275">
            <v>1.0002292399999999</v>
          </cell>
          <cell r="G275">
            <v>331.60700000000003</v>
          </cell>
          <cell r="H275">
            <v>0</v>
          </cell>
          <cell r="I275">
            <v>1</v>
          </cell>
          <cell r="J275">
            <v>2577.23</v>
          </cell>
          <cell r="K275">
            <v>2.0891999999999999</v>
          </cell>
          <cell r="L275">
            <v>8.5500000000000007E-2</v>
          </cell>
          <cell r="M275">
            <v>1.0008550000000001</v>
          </cell>
          <cell r="N275">
            <v>3.8130410000000001</v>
          </cell>
          <cell r="O275">
            <v>1.0108077949000001</v>
          </cell>
          <cell r="P275">
            <v>2.6362834209052695</v>
          </cell>
          <cell r="Q275">
            <v>8109.6088108599997</v>
          </cell>
          <cell r="R275">
            <v>335.92099999999999</v>
          </cell>
        </row>
        <row r="276">
          <cell r="A276">
            <v>38847</v>
          </cell>
          <cell r="C276" t="str">
            <v xml:space="preserve"> </v>
          </cell>
          <cell r="D276" t="str">
            <v xml:space="preserve"> </v>
          </cell>
          <cell r="N276">
            <v>3.821348</v>
          </cell>
          <cell r="R276" t="str">
            <v xml:space="preserve"> </v>
          </cell>
        </row>
        <row r="277">
          <cell r="A277">
            <v>38868</v>
          </cell>
          <cell r="B277">
            <v>0.38</v>
          </cell>
          <cell r="C277">
            <v>1.0038</v>
          </cell>
          <cell r="D277">
            <v>337.185</v>
          </cell>
          <cell r="E277">
            <v>0.38</v>
          </cell>
          <cell r="F277">
            <v>1.0037514299999999</v>
          </cell>
          <cell r="G277">
            <v>332.851</v>
          </cell>
          <cell r="H277">
            <v>0</v>
          </cell>
          <cell r="I277">
            <v>1</v>
          </cell>
          <cell r="J277">
            <v>2579.81</v>
          </cell>
          <cell r="K277">
            <v>2.3235000000000001</v>
          </cell>
          <cell r="L277">
            <v>0.1888</v>
          </cell>
          <cell r="M277">
            <v>1.0018879999999999</v>
          </cell>
          <cell r="N277">
            <v>3.8388520000000002</v>
          </cell>
          <cell r="O277">
            <v>1.0122291029999999</v>
          </cell>
          <cell r="P277">
            <v>2.668522802396712</v>
          </cell>
          <cell r="Q277">
            <v>8109.6088108599997</v>
          </cell>
          <cell r="R277">
            <v>337.185</v>
          </cell>
        </row>
        <row r="278">
          <cell r="A278">
            <v>38878</v>
          </cell>
          <cell r="C278" t="str">
            <v xml:space="preserve"> </v>
          </cell>
          <cell r="D278" t="str">
            <v xml:space="preserve"> </v>
          </cell>
          <cell r="N278">
            <v>3.847216</v>
          </cell>
        </row>
        <row r="279">
          <cell r="A279">
            <v>38898</v>
          </cell>
          <cell r="B279">
            <v>0.75</v>
          </cell>
          <cell r="C279">
            <v>1.0075000000000001</v>
          </cell>
          <cell r="D279">
            <v>339.71199999999999</v>
          </cell>
          <cell r="E279">
            <v>0.67</v>
          </cell>
          <cell r="F279">
            <v>1.0066576300000001</v>
          </cell>
          <cell r="G279">
            <v>335.06700000000001</v>
          </cell>
          <cell r="H279">
            <v>0</v>
          </cell>
          <cell r="I279">
            <v>1</v>
          </cell>
          <cell r="J279">
            <v>2574.39</v>
          </cell>
          <cell r="K279">
            <v>2.1642999999999999</v>
          </cell>
          <cell r="L279">
            <v>0.19370000000000001</v>
          </cell>
          <cell r="M279">
            <v>1.0019370000000001</v>
          </cell>
          <cell r="N279">
            <v>3.863998</v>
          </cell>
          <cell r="O279">
            <v>1.0118606453000001</v>
          </cell>
          <cell r="P279">
            <v>2.7001732048309015</v>
          </cell>
          <cell r="Q279">
            <v>8109.6088108599997</v>
          </cell>
          <cell r="R279">
            <v>339.71199999999999</v>
          </cell>
        </row>
        <row r="280">
          <cell r="A280">
            <v>38908</v>
          </cell>
          <cell r="C280" t="str">
            <v xml:space="preserve"> </v>
          </cell>
          <cell r="D280" t="str">
            <v xml:space="preserve"> </v>
          </cell>
          <cell r="N280">
            <v>3.8718330000000001</v>
          </cell>
        </row>
        <row r="281">
          <cell r="A281">
            <v>38929</v>
          </cell>
          <cell r="B281">
            <v>0.18</v>
          </cell>
          <cell r="C281">
            <v>1.0018</v>
          </cell>
          <cell r="D281">
            <v>340.31200000000001</v>
          </cell>
          <cell r="E281">
            <v>0.17</v>
          </cell>
          <cell r="F281">
            <v>1.0017011499999999</v>
          </cell>
          <cell r="G281">
            <v>335.637</v>
          </cell>
          <cell r="H281">
            <v>0</v>
          </cell>
          <cell r="I281">
            <v>1</v>
          </cell>
          <cell r="J281">
            <v>2579.2800000000002</v>
          </cell>
          <cell r="K281">
            <v>2.1762000000000001</v>
          </cell>
          <cell r="L281">
            <v>0.17510000000000001</v>
          </cell>
          <cell r="M281">
            <v>1.0017510000000001</v>
          </cell>
          <cell r="N281">
            <v>3.8882020000000002</v>
          </cell>
          <cell r="O281">
            <v>1.0117178193</v>
          </cell>
          <cell r="P281">
            <v>2.7318133465238121</v>
          </cell>
          <cell r="Q281">
            <v>8109.6088108599997</v>
          </cell>
          <cell r="R281">
            <v>340.31200000000001</v>
          </cell>
        </row>
        <row r="282">
          <cell r="A282">
            <v>38939</v>
          </cell>
          <cell r="C282" t="str">
            <v xml:space="preserve"> </v>
          </cell>
          <cell r="D282" t="str">
            <v xml:space="preserve"> </v>
          </cell>
          <cell r="N282">
            <v>3.89602</v>
          </cell>
        </row>
        <row r="283">
          <cell r="A283">
            <v>38960</v>
          </cell>
          <cell r="B283">
            <v>0.37</v>
          </cell>
          <cell r="C283">
            <v>1.0037</v>
          </cell>
          <cell r="D283">
            <v>341.57400000000001</v>
          </cell>
          <cell r="E283">
            <v>0.41</v>
          </cell>
          <cell r="F283">
            <v>1.00409371</v>
          </cell>
          <cell r="G283">
            <v>337.01100000000002</v>
          </cell>
          <cell r="H283">
            <v>0</v>
          </cell>
          <cell r="I283">
            <v>1</v>
          </cell>
          <cell r="J283">
            <v>2580.5700000000002</v>
          </cell>
          <cell r="K283">
            <v>2.1387999999999998</v>
          </cell>
          <cell r="L283">
            <v>0.24360000000000001</v>
          </cell>
          <cell r="M283">
            <v>1.0024360000000001</v>
          </cell>
          <cell r="N283">
            <v>3.9124910000000002</v>
          </cell>
          <cell r="O283">
            <v>1.0125795067000001</v>
          </cell>
          <cell r="P283">
            <v>2.7661782108195583</v>
          </cell>
          <cell r="Q283">
            <v>8109.6088108599997</v>
          </cell>
          <cell r="R283">
            <v>341.57400000000001</v>
          </cell>
        </row>
        <row r="284">
          <cell r="A284">
            <v>38970</v>
          </cell>
          <cell r="B284" t="str">
            <v/>
          </cell>
          <cell r="C284" t="str">
            <v xml:space="preserve"> </v>
          </cell>
          <cell r="D284" t="str">
            <v xml:space="preserve"> </v>
          </cell>
          <cell r="E284" t="str">
            <v/>
          </cell>
          <cell r="K284" t="str">
            <v/>
          </cell>
          <cell r="L284" t="str">
            <v/>
          </cell>
          <cell r="N284">
            <v>3.9203579999999998</v>
          </cell>
          <cell r="R284" t="str">
            <v xml:space="preserve"> </v>
          </cell>
        </row>
        <row r="285">
          <cell r="A285">
            <v>38990</v>
          </cell>
          <cell r="B285">
            <v>0.28999999999999998</v>
          </cell>
          <cell r="C285">
            <v>1.0028999999999999</v>
          </cell>
          <cell r="D285">
            <v>342.56099999999998</v>
          </cell>
          <cell r="E285">
            <v>0.24</v>
          </cell>
          <cell r="F285">
            <v>1.0023916100000001</v>
          </cell>
          <cell r="G285">
            <v>337.81700000000001</v>
          </cell>
          <cell r="H285">
            <v>0</v>
          </cell>
          <cell r="I285">
            <v>1</v>
          </cell>
          <cell r="J285">
            <v>2585.9899999999998</v>
          </cell>
          <cell r="K285">
            <v>2.1741999999999999</v>
          </cell>
          <cell r="L285">
            <v>0.15210000000000001</v>
          </cell>
          <cell r="M285">
            <v>1.0015210000000001</v>
          </cell>
          <cell r="N285">
            <v>3.9361410000000001</v>
          </cell>
          <cell r="O285">
            <v>1.0111050134999999</v>
          </cell>
          <cell r="P285">
            <v>2.796896657194115</v>
          </cell>
          <cell r="Q285">
            <v>8109.6088108599997</v>
          </cell>
          <cell r="R285">
            <v>342.56099999999998</v>
          </cell>
        </row>
        <row r="286">
          <cell r="A286">
            <v>39000</v>
          </cell>
          <cell r="B286" t="str">
            <v/>
          </cell>
          <cell r="C286" t="str">
            <v xml:space="preserve"> </v>
          </cell>
          <cell r="D286" t="str">
            <v xml:space="preserve"> </v>
          </cell>
          <cell r="E286" t="str">
            <v/>
          </cell>
          <cell r="K286" t="str">
            <v/>
          </cell>
          <cell r="L286" t="str">
            <v/>
          </cell>
          <cell r="N286">
            <v>3.9434589999999998</v>
          </cell>
          <cell r="R286" t="str">
            <v xml:space="preserve"> </v>
          </cell>
        </row>
        <row r="287">
          <cell r="A287">
            <v>39021</v>
          </cell>
          <cell r="B287">
            <v>0.47</v>
          </cell>
          <cell r="C287">
            <v>1.0046999999999999</v>
          </cell>
          <cell r="D287">
            <v>344.15499999999997</v>
          </cell>
          <cell r="E287">
            <v>0.81</v>
          </cell>
          <cell r="F287">
            <v>1.00806354</v>
          </cell>
          <cell r="G287">
            <v>340.541</v>
          </cell>
          <cell r="H287">
            <v>0</v>
          </cell>
          <cell r="I287">
            <v>1</v>
          </cell>
          <cell r="J287">
            <v>2594.52</v>
          </cell>
          <cell r="K287">
            <v>2.1429999999999998</v>
          </cell>
          <cell r="L287">
            <v>0.1875</v>
          </cell>
          <cell r="M287">
            <v>1.0018750000000001</v>
          </cell>
          <cell r="N287">
            <v>3.9587300000000001</v>
          </cell>
          <cell r="O287">
            <v>1.0104282068999999</v>
          </cell>
          <cell r="P287">
            <v>2.8260632742132534</v>
          </cell>
          <cell r="Q287">
            <v>8109.6088108599997</v>
          </cell>
          <cell r="R287">
            <v>344.15499999999997</v>
          </cell>
        </row>
        <row r="288">
          <cell r="A288">
            <v>39031</v>
          </cell>
          <cell r="B288" t="str">
            <v/>
          </cell>
          <cell r="C288" t="str">
            <v xml:space="preserve"> </v>
          </cell>
          <cell r="D288" t="str">
            <v xml:space="preserve"> </v>
          </cell>
          <cell r="E288" t="str">
            <v/>
          </cell>
          <cell r="K288" t="str">
            <v/>
          </cell>
          <cell r="L288" t="str">
            <v/>
          </cell>
          <cell r="N288">
            <v>3.9660229999999999</v>
          </cell>
        </row>
        <row r="289">
          <cell r="A289">
            <v>39051</v>
          </cell>
          <cell r="B289">
            <v>0.75</v>
          </cell>
          <cell r="C289">
            <v>1.0075000000000001</v>
          </cell>
          <cell r="D289">
            <v>346.74599999999998</v>
          </cell>
          <cell r="E289">
            <v>0.56999999999999995</v>
          </cell>
          <cell r="F289">
            <v>1.00569975</v>
          </cell>
          <cell r="G289">
            <v>342.48200000000003</v>
          </cell>
          <cell r="H289">
            <v>0</v>
          </cell>
          <cell r="I289">
            <v>1</v>
          </cell>
          <cell r="J289">
            <v>2602.56</v>
          </cell>
          <cell r="K289">
            <v>2.1667999999999998</v>
          </cell>
          <cell r="L289">
            <v>0.12820000000000001</v>
          </cell>
          <cell r="M289">
            <v>1.001282</v>
          </cell>
          <cell r="N289">
            <v>3.980648</v>
          </cell>
          <cell r="O289">
            <v>1.0102237217000001</v>
          </cell>
          <cell r="P289">
            <v>2.8549561586354009</v>
          </cell>
          <cell r="Q289">
            <v>8109.6088108599997</v>
          </cell>
          <cell r="R289">
            <v>346.74599999999998</v>
          </cell>
        </row>
        <row r="290">
          <cell r="A290">
            <v>39061</v>
          </cell>
          <cell r="B290" t="str">
            <v/>
          </cell>
          <cell r="C290" t="str">
            <v xml:space="preserve"> </v>
          </cell>
          <cell r="D290" t="str">
            <v xml:space="preserve"> </v>
          </cell>
          <cell r="E290" t="str">
            <v/>
          </cell>
          <cell r="K290" t="str">
            <v/>
          </cell>
          <cell r="L290" t="str">
            <v/>
          </cell>
          <cell r="N290">
            <v>3.987981</v>
          </cell>
        </row>
        <row r="291">
          <cell r="A291">
            <v>39082</v>
          </cell>
          <cell r="B291">
            <v>0.32</v>
          </cell>
          <cell r="C291">
            <v>1.0032000000000001</v>
          </cell>
          <cell r="D291">
            <v>347.84199999999998</v>
          </cell>
          <cell r="E291">
            <v>0.26</v>
          </cell>
          <cell r="F291">
            <v>1.00263372</v>
          </cell>
          <cell r="G291">
            <v>343.38400000000001</v>
          </cell>
          <cell r="H291">
            <v>0</v>
          </cell>
          <cell r="I291">
            <v>1</v>
          </cell>
          <cell r="J291">
            <v>2615.0500000000002</v>
          </cell>
          <cell r="K291">
            <v>2.1379999999999999</v>
          </cell>
          <cell r="L291">
            <v>0.1522</v>
          </cell>
          <cell r="M291">
            <v>1.001522</v>
          </cell>
          <cell r="N291">
            <v>4.0034239999999999</v>
          </cell>
          <cell r="O291">
            <v>1.0103751454000001</v>
          </cell>
          <cell r="P291">
            <v>2.8845767438918686</v>
          </cell>
          <cell r="Q291">
            <v>8109.6088108599997</v>
          </cell>
          <cell r="R291">
            <v>347.84199999999998</v>
          </cell>
          <cell r="S291">
            <v>2.0000000000000018E-2</v>
          </cell>
          <cell r="T291">
            <v>1.02</v>
          </cell>
        </row>
        <row r="292">
          <cell r="A292">
            <v>39092</v>
          </cell>
          <cell r="B292" t="str">
            <v/>
          </cell>
          <cell r="C292" t="str">
            <v xml:space="preserve"> </v>
          </cell>
          <cell r="D292" t="str">
            <v xml:space="preserve"> </v>
          </cell>
          <cell r="E292" t="str">
            <v/>
          </cell>
          <cell r="K292" t="str">
            <v/>
          </cell>
          <cell r="L292" t="str">
            <v/>
          </cell>
          <cell r="N292">
            <v>4.0104699999999998</v>
          </cell>
        </row>
        <row r="293">
          <cell r="A293">
            <v>39113</v>
          </cell>
          <cell r="B293">
            <v>0.5</v>
          </cell>
          <cell r="C293">
            <v>1.0049999999999999</v>
          </cell>
          <cell r="D293">
            <v>349.59300000000002</v>
          </cell>
          <cell r="E293">
            <v>0.43</v>
          </cell>
          <cell r="F293">
            <v>1.00426927</v>
          </cell>
          <cell r="G293">
            <v>344.85</v>
          </cell>
          <cell r="H293">
            <v>0</v>
          </cell>
          <cell r="I293">
            <v>1</v>
          </cell>
          <cell r="J293">
            <v>2626.56</v>
          </cell>
          <cell r="K293">
            <v>2.1246999999999998</v>
          </cell>
          <cell r="L293">
            <v>0.21890000000000001</v>
          </cell>
          <cell r="M293">
            <v>1.002189</v>
          </cell>
          <cell r="N293">
            <v>4.0252299999999996</v>
          </cell>
          <cell r="O293">
            <v>1.0103403858</v>
          </cell>
          <cell r="P293">
            <v>2.9144043802934183</v>
          </cell>
          <cell r="Q293">
            <v>8109.6088108599997</v>
          </cell>
          <cell r="R293">
            <v>349.59300000000002</v>
          </cell>
        </row>
        <row r="294">
          <cell r="A294">
            <v>39123</v>
          </cell>
          <cell r="B294" t="str">
            <v/>
          </cell>
          <cell r="C294" t="str">
            <v xml:space="preserve"> </v>
          </cell>
          <cell r="D294" t="str">
            <v xml:space="preserve"> </v>
          </cell>
          <cell r="E294" t="str">
            <v/>
          </cell>
          <cell r="K294" t="str">
            <v/>
          </cell>
          <cell r="L294" t="str">
            <v/>
          </cell>
          <cell r="N294">
            <v>4.0322769999999997</v>
          </cell>
        </row>
        <row r="295">
          <cell r="A295">
            <v>39141</v>
          </cell>
          <cell r="B295">
            <v>0.27</v>
          </cell>
          <cell r="C295">
            <v>1.0026999999999999</v>
          </cell>
          <cell r="D295">
            <v>350.524</v>
          </cell>
          <cell r="E295">
            <v>0.23</v>
          </cell>
          <cell r="F295">
            <v>1.00232565</v>
          </cell>
          <cell r="G295">
            <v>345.65199999999999</v>
          </cell>
          <cell r="H295">
            <v>0</v>
          </cell>
          <cell r="I295">
            <v>1</v>
          </cell>
          <cell r="J295">
            <v>2638.12</v>
          </cell>
          <cell r="K295">
            <v>2.1181999999999999</v>
          </cell>
          <cell r="L295">
            <v>7.2099999999999997E-2</v>
          </cell>
          <cell r="M295">
            <v>1.000721</v>
          </cell>
          <cell r="N295">
            <v>4.044994</v>
          </cell>
          <cell r="O295">
            <v>1.0087248449999999</v>
          </cell>
          <cell r="P295">
            <v>2.9398321067787991</v>
          </cell>
          <cell r="Q295">
            <v>8109.6088108599997</v>
          </cell>
          <cell r="R295">
            <v>350.524</v>
          </cell>
        </row>
        <row r="296">
          <cell r="A296">
            <v>39151</v>
          </cell>
          <cell r="B296" t="str">
            <v/>
          </cell>
          <cell r="C296" t="str">
            <v xml:space="preserve"> </v>
          </cell>
          <cell r="D296" t="str">
            <v xml:space="preserve"> </v>
          </cell>
          <cell r="E296" t="str">
            <v/>
          </cell>
          <cell r="K296" t="str">
            <v/>
          </cell>
          <cell r="L296" t="str">
            <v/>
          </cell>
          <cell r="N296">
            <v>4.0520769999999997</v>
          </cell>
        </row>
        <row r="297">
          <cell r="A297">
            <v>39172</v>
          </cell>
          <cell r="B297">
            <v>0.34</v>
          </cell>
          <cell r="C297">
            <v>1.0034000000000001</v>
          </cell>
          <cell r="D297">
            <v>351.71699999999998</v>
          </cell>
          <cell r="E297">
            <v>0.22</v>
          </cell>
          <cell r="F297">
            <v>1.00218428</v>
          </cell>
          <cell r="G297">
            <v>346.40699999999998</v>
          </cell>
          <cell r="H297">
            <v>0</v>
          </cell>
          <cell r="I297">
            <v>1</v>
          </cell>
          <cell r="J297">
            <v>2647.88</v>
          </cell>
          <cell r="K297">
            <v>2.0503999999999998</v>
          </cell>
          <cell r="L297">
            <v>0.18759999999999999</v>
          </cell>
          <cell r="M297">
            <v>1.001876</v>
          </cell>
          <cell r="N297">
            <v>4.0669899999999997</v>
          </cell>
          <cell r="O297">
            <v>1.0110099613000001</v>
          </cell>
          <cell r="P297">
            <v>2.9721995445029314</v>
          </cell>
          <cell r="Q297">
            <v>8109.6088108599997</v>
          </cell>
          <cell r="R297">
            <v>351.71699999999998</v>
          </cell>
        </row>
        <row r="298">
          <cell r="A298">
            <v>39182</v>
          </cell>
          <cell r="B298" t="str">
            <v/>
          </cell>
          <cell r="C298" t="str">
            <v xml:space="preserve"> </v>
          </cell>
          <cell r="D298" t="str">
            <v xml:space="preserve"> </v>
          </cell>
          <cell r="E298" t="str">
            <v/>
          </cell>
          <cell r="K298" t="str">
            <v/>
          </cell>
          <cell r="L298" t="str">
            <v/>
          </cell>
          <cell r="N298">
            <v>4.0741110000000003</v>
          </cell>
        </row>
        <row r="299">
          <cell r="A299">
            <v>39202</v>
          </cell>
          <cell r="B299">
            <v>0.04</v>
          </cell>
          <cell r="C299">
            <v>1.0004</v>
          </cell>
          <cell r="D299">
            <v>351.86900000000003</v>
          </cell>
          <cell r="E299">
            <v>0.14000000000000001</v>
          </cell>
          <cell r="F299">
            <v>1.00135967</v>
          </cell>
          <cell r="G299">
            <v>346.87799999999999</v>
          </cell>
          <cell r="H299">
            <v>0</v>
          </cell>
          <cell r="I299">
            <v>1</v>
          </cell>
          <cell r="J299">
            <v>2654.5</v>
          </cell>
          <cell r="K299">
            <v>2.0339</v>
          </cell>
          <cell r="L299">
            <v>0.12720000000000001</v>
          </cell>
          <cell r="M299">
            <v>1.0012719999999999</v>
          </cell>
          <cell r="N299">
            <v>4.0883890000000003</v>
          </cell>
          <cell r="O299">
            <v>1.0089790285</v>
          </cell>
          <cell r="P299">
            <v>2.9988870089207103</v>
          </cell>
          <cell r="Q299">
            <v>8109.6088108599997</v>
          </cell>
          <cell r="R299">
            <v>351.86900000000003</v>
          </cell>
        </row>
        <row r="300">
          <cell r="A300">
            <v>39212</v>
          </cell>
          <cell r="B300" t="str">
            <v/>
          </cell>
          <cell r="C300" t="str">
            <v xml:space="preserve"> </v>
          </cell>
          <cell r="D300" t="str">
            <v xml:space="preserve"> </v>
          </cell>
          <cell r="E300" t="str">
            <v/>
          </cell>
          <cell r="K300" t="str">
            <v/>
          </cell>
          <cell r="L300" t="str">
            <v/>
          </cell>
          <cell r="N300">
            <v>4.0955459999999997</v>
          </cell>
        </row>
        <row r="301">
          <cell r="A301">
            <v>39233</v>
          </cell>
          <cell r="B301">
            <v>0.04</v>
          </cell>
          <cell r="C301">
            <v>1.0004</v>
          </cell>
          <cell r="D301">
            <v>352.02</v>
          </cell>
          <cell r="E301">
            <v>0.16</v>
          </cell>
          <cell r="F301">
            <v>1.0015653900000001</v>
          </cell>
          <cell r="G301">
            <v>347.42099999999999</v>
          </cell>
          <cell r="H301">
            <v>0</v>
          </cell>
          <cell r="I301">
            <v>1</v>
          </cell>
          <cell r="J301">
            <v>2661.93</v>
          </cell>
          <cell r="K301">
            <v>1.9289000000000001</v>
          </cell>
          <cell r="L301">
            <v>0.16889999999999999</v>
          </cell>
          <cell r="M301">
            <v>1.0016890000000001</v>
          </cell>
          <cell r="N301">
            <v>4.1106189999999998</v>
          </cell>
          <cell r="O301">
            <v>1.0102807696</v>
          </cell>
          <cell r="P301">
            <v>3.0297178753158573</v>
          </cell>
          <cell r="Q301">
            <v>8109.6088108599997</v>
          </cell>
          <cell r="R301">
            <v>352.02</v>
          </cell>
        </row>
        <row r="302">
          <cell r="A302">
            <v>39243</v>
          </cell>
          <cell r="B302" t="str">
            <v/>
          </cell>
          <cell r="C302" t="str">
            <v xml:space="preserve"> </v>
          </cell>
          <cell r="D302" t="str">
            <v xml:space="preserve"> </v>
          </cell>
          <cell r="E302" t="str">
            <v/>
          </cell>
          <cell r="K302" t="str">
            <v/>
          </cell>
          <cell r="L302" t="str">
            <v/>
          </cell>
          <cell r="N302">
            <v>4.1178160000000004</v>
          </cell>
        </row>
        <row r="303">
          <cell r="A303">
            <v>39263</v>
          </cell>
          <cell r="B303">
            <v>0.26</v>
          </cell>
          <cell r="C303">
            <v>1.0025999999999999</v>
          </cell>
          <cell r="D303">
            <v>352.93599999999998</v>
          </cell>
          <cell r="E303">
            <v>0.26</v>
          </cell>
          <cell r="F303">
            <v>1.0026106699999999</v>
          </cell>
          <cell r="G303">
            <v>348.32799999999997</v>
          </cell>
          <cell r="H303">
            <v>0</v>
          </cell>
          <cell r="I303">
            <v>1</v>
          </cell>
          <cell r="J303">
            <v>2669.38</v>
          </cell>
          <cell r="K303">
            <v>1.9261999999999999</v>
          </cell>
          <cell r="L303">
            <v>9.5399999999999999E-2</v>
          </cell>
          <cell r="M303">
            <v>1.0009539999999999</v>
          </cell>
          <cell r="N303">
            <v>4.1322489999999998</v>
          </cell>
          <cell r="O303">
            <v>1.0090741317</v>
          </cell>
          <cell r="P303">
            <v>3.0572099343303178</v>
          </cell>
          <cell r="Q303">
            <v>8109.6088108599997</v>
          </cell>
          <cell r="R303">
            <v>352.93599999999998</v>
          </cell>
        </row>
        <row r="304">
          <cell r="A304">
            <v>39273</v>
          </cell>
          <cell r="C304" t="str">
            <v xml:space="preserve"> </v>
          </cell>
          <cell r="D304">
            <v>352.93599999999998</v>
          </cell>
          <cell r="N304">
            <v>4.1392410000000002</v>
          </cell>
        </row>
        <row r="305">
          <cell r="A305">
            <v>39294</v>
          </cell>
          <cell r="B305">
            <v>0.32</v>
          </cell>
          <cell r="C305">
            <v>1.0032000000000001</v>
          </cell>
          <cell r="D305">
            <v>352.93599999999998</v>
          </cell>
          <cell r="E305">
            <v>0.47614307729135774</v>
          </cell>
          <cell r="F305">
            <v>1.0047614300000001</v>
          </cell>
          <cell r="G305">
            <v>349.98653965826742</v>
          </cell>
          <cell r="H305">
            <v>0</v>
          </cell>
          <cell r="I305">
            <v>1</v>
          </cell>
          <cell r="J305">
            <v>2675.79</v>
          </cell>
          <cell r="K305">
            <v>1.9230999999999998</v>
          </cell>
          <cell r="L305">
            <v>0.12821748632758645</v>
          </cell>
          <cell r="M305">
            <v>1.0012821748632759</v>
          </cell>
          <cell r="N305">
            <v>4.1490772681230546</v>
          </cell>
          <cell r="O305">
            <v>1.0097815076444032</v>
          </cell>
          <cell r="P305">
            <v>3.0871140566735153</v>
          </cell>
          <cell r="Q305">
            <v>8109.6088108599997</v>
          </cell>
          <cell r="R305">
            <v>354.06539520000001</v>
          </cell>
        </row>
        <row r="306">
          <cell r="A306">
            <v>39304</v>
          </cell>
          <cell r="C306" t="str">
            <v xml:space="preserve"> </v>
          </cell>
          <cell r="D306">
            <v>352.93599999999998</v>
          </cell>
          <cell r="N306">
            <v>4.1700916596799438</v>
          </cell>
        </row>
        <row r="307">
          <cell r="A307">
            <v>39325</v>
          </cell>
          <cell r="B307">
            <v>0.31</v>
          </cell>
          <cell r="C307">
            <v>1.0031000000000001</v>
          </cell>
          <cell r="D307">
            <v>352.93599999999998</v>
          </cell>
          <cell r="E307">
            <v>0.54687925024030637</v>
          </cell>
          <cell r="F307">
            <v>1.0054687899999999</v>
          </cell>
          <cell r="G307">
            <v>351.90054342229257</v>
          </cell>
          <cell r="H307">
            <v>0</v>
          </cell>
          <cell r="I307">
            <v>1</v>
          </cell>
          <cell r="J307">
            <v>2688.37</v>
          </cell>
          <cell r="K307">
            <v>1.91</v>
          </cell>
          <cell r="L307">
            <v>0.14736204193717128</v>
          </cell>
          <cell r="M307">
            <v>1.0014736204193717</v>
          </cell>
          <cell r="O307">
            <v>1.0099846414555032</v>
          </cell>
          <cell r="P307">
            <v>3.1179377836616444</v>
          </cell>
          <cell r="Q307">
            <v>8109.6088108599997</v>
          </cell>
          <cell r="R307">
            <v>355.16299792512007</v>
          </cell>
        </row>
        <row r="308">
          <cell r="A308">
            <v>39335</v>
          </cell>
          <cell r="C308" t="str">
            <v xml:space="preserve"> </v>
          </cell>
          <cell r="D308">
            <v>352.93599999999998</v>
          </cell>
          <cell r="N308">
            <v>4.1912124856616391</v>
          </cell>
        </row>
        <row r="309">
          <cell r="A309">
            <v>39355</v>
          </cell>
          <cell r="B309">
            <v>0.26</v>
          </cell>
          <cell r="C309">
            <v>1.0025999999999999</v>
          </cell>
          <cell r="D309">
            <v>352.93599999999998</v>
          </cell>
          <cell r="E309">
            <v>0.20086365049667432</v>
          </cell>
          <cell r="F309">
            <v>1.0020086399999999</v>
          </cell>
          <cell r="G309">
            <v>352.60738369992822</v>
          </cell>
          <cell r="H309">
            <v>0</v>
          </cell>
          <cell r="I309">
            <v>1</v>
          </cell>
          <cell r="J309">
            <v>2686.6648381989876</v>
          </cell>
          <cell r="K309">
            <v>1.9</v>
          </cell>
          <cell r="L309">
            <v>1.9106433597171346E-2</v>
          </cell>
          <cell r="M309">
            <v>1.0001910643359717</v>
          </cell>
          <cell r="O309">
            <v>1.0082410485839908</v>
          </cell>
          <cell r="P309">
            <v>3.1436328604186605</v>
          </cell>
          <cell r="Q309">
            <v>8109.6088108599997</v>
          </cell>
          <cell r="R309">
            <v>356.08642171972537</v>
          </cell>
        </row>
        <row r="310">
          <cell r="A310">
            <v>39365</v>
          </cell>
          <cell r="C310" t="str">
            <v xml:space="preserve"> </v>
          </cell>
          <cell r="D310">
            <v>352.93599999999998</v>
          </cell>
          <cell r="N310">
            <v>4.2124402851409339</v>
          </cell>
        </row>
        <row r="311">
          <cell r="A311">
            <v>39386</v>
          </cell>
          <cell r="B311">
            <v>0.26</v>
          </cell>
          <cell r="C311">
            <v>1.0025999999999999</v>
          </cell>
          <cell r="D311">
            <v>352.93599999999998</v>
          </cell>
          <cell r="E311">
            <v>0.22175486156179591</v>
          </cell>
          <cell r="F311">
            <v>1.0022175499999999</v>
          </cell>
          <cell r="G311">
            <v>353.38930771550866</v>
          </cell>
          <cell r="H311">
            <v>0</v>
          </cell>
          <cell r="I311">
            <v>1</v>
          </cell>
          <cell r="J311">
            <v>2691.372706496059</v>
          </cell>
          <cell r="K311">
            <v>1.9</v>
          </cell>
          <cell r="L311">
            <v>9.8979300271939685E-2</v>
          </cell>
          <cell r="M311">
            <v>1.0009897930027194</v>
          </cell>
          <cell r="O311">
            <v>1.0090621338413457</v>
          </cell>
          <cell r="P311">
            <v>3.1721208821478268</v>
          </cell>
          <cell r="Q311">
            <v>8109.6088108599997</v>
          </cell>
          <cell r="R311">
            <v>357.0122464161966</v>
          </cell>
        </row>
        <row r="312">
          <cell r="A312">
            <v>39396</v>
          </cell>
          <cell r="C312" t="str">
            <v xml:space="preserve"> </v>
          </cell>
          <cell r="D312">
            <v>352.93599999999998</v>
          </cell>
          <cell r="N312">
            <v>4.2337755999209383</v>
          </cell>
        </row>
        <row r="313">
          <cell r="A313">
            <v>39416</v>
          </cell>
          <cell r="B313">
            <v>0.24</v>
          </cell>
          <cell r="C313">
            <v>1.0024</v>
          </cell>
          <cell r="D313">
            <v>352.93599999999998</v>
          </cell>
          <cell r="E313">
            <v>0.34280501468384461</v>
          </cell>
          <cell r="F313">
            <v>1.0034280499999999</v>
          </cell>
          <cell r="G313">
            <v>354.60074398371393</v>
          </cell>
          <cell r="H313">
            <v>0</v>
          </cell>
          <cell r="I313">
            <v>1</v>
          </cell>
          <cell r="J313">
            <v>2698.7629048453005</v>
          </cell>
          <cell r="K313">
            <v>1.91</v>
          </cell>
          <cell r="L313">
            <v>3.9810345707991246E-2</v>
          </cell>
          <cell r="M313">
            <v>1.0003981034570799</v>
          </cell>
          <cell r="O313">
            <v>1.0081365120715897</v>
          </cell>
          <cell r="P313">
            <v>3.1979308819979644</v>
          </cell>
          <cell r="Q313">
            <v>8109.6088108599997</v>
          </cell>
          <cell r="R313">
            <v>357.86907580759544</v>
          </cell>
        </row>
        <row r="314">
          <cell r="A314">
            <v>39426</v>
          </cell>
          <cell r="C314" t="str">
            <v xml:space="preserve"> </v>
          </cell>
          <cell r="D314">
            <v>352.93599999999998</v>
          </cell>
          <cell r="N314">
            <v>4.2552189745489049</v>
          </cell>
        </row>
        <row r="315">
          <cell r="A315">
            <v>39447</v>
          </cell>
          <cell r="B315">
            <v>0.35</v>
          </cell>
          <cell r="C315">
            <v>1.0035000000000001</v>
          </cell>
          <cell r="D315">
            <v>352.93599999999998</v>
          </cell>
          <cell r="E315">
            <v>0.21757710234249217</v>
          </cell>
          <cell r="F315">
            <v>1.00217577</v>
          </cell>
          <cell r="G315">
            <v>355.37227400735861</v>
          </cell>
          <cell r="H315">
            <v>0</v>
          </cell>
          <cell r="I315">
            <v>1</v>
          </cell>
          <cell r="J315">
            <v>2707.9944779399216</v>
          </cell>
          <cell r="K315">
            <v>1.92</v>
          </cell>
          <cell r="L315">
            <v>2.5349372447358576E-2</v>
          </cell>
          <cell r="M315">
            <v>1.0002534937244736</v>
          </cell>
          <cell r="O315">
            <v>1.0080461083644265</v>
          </cell>
          <cell r="P315">
            <v>3.223661780416466</v>
          </cell>
          <cell r="Q315">
            <v>8109.6088108599997</v>
          </cell>
          <cell r="R315">
            <v>359.12161757292205</v>
          </cell>
          <cell r="S315">
            <v>2.0000000000000018E-2</v>
          </cell>
          <cell r="T315">
            <v>1.02</v>
          </cell>
        </row>
        <row r="316">
          <cell r="A316">
            <v>39457</v>
          </cell>
          <cell r="C316" t="str">
            <v xml:space="preserve"> </v>
          </cell>
          <cell r="D316">
            <v>352.93599999999998</v>
          </cell>
          <cell r="N316">
            <v>4.2767709563301279</v>
          </cell>
        </row>
        <row r="317">
          <cell r="A317">
            <v>39478</v>
          </cell>
          <cell r="B317">
            <v>0.44726177574787584</v>
          </cell>
          <cell r="C317">
            <v>1.0044726177574788</v>
          </cell>
          <cell r="D317">
            <v>352.93599999999998</v>
          </cell>
          <cell r="E317">
            <v>0.27333359996664086</v>
          </cell>
          <cell r="F317">
            <v>1.00273334</v>
          </cell>
          <cell r="G317">
            <v>356.34362583718627</v>
          </cell>
          <cell r="H317">
            <v>0</v>
          </cell>
          <cell r="I317">
            <v>1</v>
          </cell>
          <cell r="J317">
            <v>2718.9938121477367</v>
          </cell>
          <cell r="K317">
            <v>1.925</v>
          </cell>
          <cell r="L317">
            <v>7.4876747913887876E-2</v>
          </cell>
          <cell r="M317">
            <v>1.0007487674791389</v>
          </cell>
          <cell r="O317">
            <v>1.0086550269145607</v>
          </cell>
          <cell r="P317">
            <v>3.251562659889411</v>
          </cell>
          <cell r="Q317">
            <v>8109.6088108599997</v>
          </cell>
          <cell r="R317">
            <v>360.72783129677322</v>
          </cell>
        </row>
        <row r="318">
          <cell r="A318">
            <v>39488</v>
          </cell>
          <cell r="C318" t="str">
            <v xml:space="preserve"> </v>
          </cell>
          <cell r="D318">
            <v>352.93599999999998</v>
          </cell>
          <cell r="N318">
            <v>4.2984320953419139</v>
          </cell>
        </row>
        <row r="319">
          <cell r="A319">
            <v>39507</v>
          </cell>
          <cell r="B319">
            <v>0.33</v>
          </cell>
          <cell r="C319">
            <v>1.0033000000000001</v>
          </cell>
          <cell r="D319">
            <v>352.93599999999998</v>
          </cell>
          <cell r="E319">
            <v>0.36866334039029613</v>
          </cell>
          <cell r="F319">
            <v>1.00368663</v>
          </cell>
          <cell r="G319">
            <v>357.65733415146553</v>
          </cell>
          <cell r="H319">
            <v>0</v>
          </cell>
          <cell r="I319">
            <v>1</v>
          </cell>
          <cell r="J319">
            <v>2727.8611580906068</v>
          </cell>
          <cell r="K319">
            <v>1.9350000000000001</v>
          </cell>
          <cell r="L319">
            <v>0</v>
          </cell>
          <cell r="M319">
            <v>1</v>
          </cell>
          <cell r="O319">
            <v>1.0073662280821658</v>
          </cell>
          <cell r="P319">
            <v>3.2755144120656099</v>
          </cell>
          <cell r="Q319">
            <v>8109.6088108599997</v>
          </cell>
          <cell r="R319">
            <v>361.91823314005262</v>
          </cell>
        </row>
        <row r="320">
          <cell r="A320">
            <v>39517</v>
          </cell>
          <cell r="C320" t="str">
            <v xml:space="preserve"> </v>
          </cell>
          <cell r="D320">
            <v>352.93599999999998</v>
          </cell>
          <cell r="N320">
            <v>4.320202944447618</v>
          </cell>
        </row>
        <row r="321">
          <cell r="A321">
            <v>39538</v>
          </cell>
          <cell r="B321">
            <v>0.21</v>
          </cell>
          <cell r="C321">
            <v>1.0021</v>
          </cell>
          <cell r="D321">
            <v>352.93599999999998</v>
          </cell>
          <cell r="E321">
            <v>0.31761545825876869</v>
          </cell>
          <cell r="F321">
            <v>1.00317615</v>
          </cell>
          <cell r="G321">
            <v>358.79330913232678</v>
          </cell>
          <cell r="H321">
            <v>0</v>
          </cell>
          <cell r="I321">
            <v>1</v>
          </cell>
          <cell r="J321">
            <v>2734.7178778081407</v>
          </cell>
          <cell r="K321">
            <v>1.9450000000000001</v>
          </cell>
          <cell r="L321">
            <v>1.1539908504332175E-3</v>
          </cell>
          <cell r="M321">
            <v>1.0000115399085043</v>
          </cell>
          <cell r="O321">
            <v>1.0075929815747056</v>
          </cell>
          <cell r="P321">
            <v>3.3003853326441064</v>
          </cell>
          <cell r="Q321">
            <v>8109.6088108599997</v>
          </cell>
          <cell r="R321">
            <v>362.67826142964674</v>
          </cell>
        </row>
        <row r="322">
          <cell r="A322">
            <v>39548</v>
          </cell>
          <cell r="C322" t="str">
            <v xml:space="preserve"> </v>
          </cell>
          <cell r="D322">
            <v>352.93599999999998</v>
          </cell>
          <cell r="N322">
            <v>4.3420840593107588</v>
          </cell>
        </row>
        <row r="323">
          <cell r="A323">
            <v>39568</v>
          </cell>
          <cell r="B323">
            <v>0.19</v>
          </cell>
          <cell r="C323">
            <v>1.0019</v>
          </cell>
          <cell r="D323">
            <v>352.93599999999998</v>
          </cell>
          <cell r="E323">
            <v>0.39246864247857172</v>
          </cell>
          <cell r="F323">
            <v>1.0039246900000001</v>
          </cell>
          <cell r="G323">
            <v>360.20146036198236</v>
          </cell>
          <cell r="H323">
            <v>0</v>
          </cell>
          <cell r="I323">
            <v>1</v>
          </cell>
          <cell r="J323">
            <v>2740.1305422751811</v>
          </cell>
          <cell r="K323">
            <v>1.9550000000000001</v>
          </cell>
          <cell r="L323">
            <v>1.7762294818446378E-2</v>
          </cell>
          <cell r="M323">
            <v>1.0001776229481845</v>
          </cell>
          <cell r="O323">
            <v>1.0078922345600769</v>
          </cell>
          <cell r="P323">
            <v>3.3264327478279712</v>
          </cell>
          <cell r="Q323">
            <v>8109.6088108599997</v>
          </cell>
          <cell r="R323">
            <v>363.36735012636308</v>
          </cell>
        </row>
        <row r="324">
          <cell r="A324">
            <v>39578</v>
          </cell>
          <cell r="C324" t="str">
            <v xml:space="preserve"> </v>
          </cell>
          <cell r="D324">
            <v>352.93599999999998</v>
          </cell>
          <cell r="N324">
            <v>4.3640759984091986</v>
          </cell>
        </row>
        <row r="325">
          <cell r="A325">
            <v>39599</v>
          </cell>
          <cell r="B325">
            <v>0.23677822363346035</v>
          </cell>
          <cell r="C325">
            <v>1.0023677822363346</v>
          </cell>
          <cell r="D325">
            <v>352.93599999999998</v>
          </cell>
          <cell r="E325">
            <v>0.49776213273464709</v>
          </cell>
          <cell r="F325">
            <v>1.00497762</v>
          </cell>
          <cell r="G325">
            <v>361.99440683322149</v>
          </cell>
          <cell r="H325">
            <v>0</v>
          </cell>
          <cell r="I325">
            <v>1</v>
          </cell>
          <cell r="J325">
            <v>2747.6035855612208</v>
          </cell>
          <cell r="K325">
            <v>1.9650000000000001</v>
          </cell>
          <cell r="L325">
            <v>0</v>
          </cell>
          <cell r="M325">
            <v>1</v>
          </cell>
          <cell r="O325">
            <v>1.0073928131977941</v>
          </cell>
          <cell r="P325">
            <v>3.3510244437476882</v>
          </cell>
          <cell r="Q325">
            <v>8109.6088108599997</v>
          </cell>
          <cell r="R325">
            <v>364.22772488325626</v>
          </cell>
        </row>
        <row r="326">
          <cell r="A326">
            <v>39609</v>
          </cell>
          <cell r="C326" t="str">
            <v xml:space="preserve"> </v>
          </cell>
          <cell r="D326">
            <v>352.93599999999998</v>
          </cell>
          <cell r="N326">
            <v>4.3861793230493973</v>
          </cell>
        </row>
        <row r="327">
          <cell r="A327">
            <v>39629</v>
          </cell>
          <cell r="B327">
            <v>0.26</v>
          </cell>
          <cell r="C327">
            <v>1.0025999999999999</v>
          </cell>
          <cell r="D327">
            <v>352.93599999999998</v>
          </cell>
          <cell r="E327">
            <v>0.44004677413584936</v>
          </cell>
          <cell r="F327">
            <v>1.00440047</v>
          </cell>
          <cell r="G327">
            <v>363.58735154304327</v>
          </cell>
          <cell r="H327">
            <v>0</v>
          </cell>
          <cell r="I327">
            <v>1</v>
          </cell>
          <cell r="J327">
            <v>2758.0307836665675</v>
          </cell>
          <cell r="K327">
            <v>1.9750000000000001</v>
          </cell>
          <cell r="L327">
            <v>1.7414473641030881E-2</v>
          </cell>
          <cell r="M327">
            <v>1.0001741447364103</v>
          </cell>
          <cell r="O327">
            <v>1.0075915342905826</v>
          </cell>
          <cell r="P327">
            <v>3.3764638607209791</v>
          </cell>
          <cell r="Q327">
            <v>8109.6088108599997</v>
          </cell>
          <cell r="R327">
            <v>365.17471696795269</v>
          </cell>
        </row>
        <row r="328">
          <cell r="A328">
            <v>39639</v>
          </cell>
          <cell r="C328" t="str">
            <v xml:space="preserve"> </v>
          </cell>
          <cell r="D328">
            <v>352.93599999999998</v>
          </cell>
          <cell r="N328">
            <v>4.4083945973807399</v>
          </cell>
        </row>
        <row r="329">
          <cell r="A329">
            <v>39660</v>
          </cell>
          <cell r="B329">
            <v>0.21</v>
          </cell>
          <cell r="C329">
            <v>1.0021</v>
          </cell>
          <cell r="D329">
            <v>352.93599999999998</v>
          </cell>
          <cell r="E329">
            <v>0.38906854828479887</v>
          </cell>
          <cell r="F329">
            <v>1.00389069</v>
          </cell>
          <cell r="G329">
            <v>365.00195557343892</v>
          </cell>
          <cell r="H329">
            <v>0</v>
          </cell>
          <cell r="I329">
            <v>1</v>
          </cell>
          <cell r="J329">
            <v>2771.4397448399345</v>
          </cell>
          <cell r="K329">
            <v>1.9850000000000001</v>
          </cell>
          <cell r="L329">
            <v>6.0031093272616687E-2</v>
          </cell>
          <cell r="M329">
            <v>1.0006003109327262</v>
          </cell>
          <cell r="O329">
            <v>1.0083175364183992</v>
          </cell>
          <cell r="P329">
            <v>3.4045477218479347</v>
          </cell>
          <cell r="Q329">
            <v>8109.6088108599997</v>
          </cell>
          <cell r="R329">
            <v>365.94158387358539</v>
          </cell>
        </row>
        <row r="330">
          <cell r="A330">
            <v>39670</v>
          </cell>
          <cell r="C330" t="str">
            <v xml:space="preserve"> </v>
          </cell>
          <cell r="D330">
            <v>352.93599999999998</v>
          </cell>
          <cell r="N330">
            <v>4.4307223884099347</v>
          </cell>
        </row>
        <row r="331">
          <cell r="A331">
            <v>39691</v>
          </cell>
          <cell r="B331">
            <v>0.19</v>
          </cell>
          <cell r="C331">
            <v>1.0019</v>
          </cell>
          <cell r="D331">
            <v>352.93599999999998</v>
          </cell>
          <cell r="E331">
            <v>0.44684012009816865</v>
          </cell>
          <cell r="F331">
            <v>1.0044683999999999</v>
          </cell>
          <cell r="G331">
            <v>366.63293075008391</v>
          </cell>
          <cell r="H331">
            <v>0</v>
          </cell>
          <cell r="I331">
            <v>1</v>
          </cell>
          <cell r="J331">
            <v>2781.6616019668641</v>
          </cell>
          <cell r="K331">
            <v>1.9950000000000001</v>
          </cell>
          <cell r="L331">
            <v>0</v>
          </cell>
          <cell r="M331">
            <v>1</v>
          </cell>
          <cell r="O331">
            <v>1.0075915342905826</v>
          </cell>
          <cell r="P331">
            <v>3.4303934626222681</v>
          </cell>
          <cell r="Q331">
            <v>8109.6088108599997</v>
          </cell>
          <cell r="R331">
            <v>366.63687288294523</v>
          </cell>
        </row>
        <row r="332">
          <cell r="A332">
            <v>39701</v>
          </cell>
          <cell r="C332" t="str">
            <v xml:space="preserve"> </v>
          </cell>
          <cell r="D332">
            <v>352.93599999999998</v>
          </cell>
          <cell r="N332">
            <v>4.4531632660154852</v>
          </cell>
        </row>
        <row r="333">
          <cell r="A333">
            <v>39721</v>
          </cell>
          <cell r="B333">
            <v>0.25</v>
          </cell>
          <cell r="C333">
            <v>1.0024999999999999</v>
          </cell>
          <cell r="D333">
            <v>352.93599999999998</v>
          </cell>
          <cell r="E333">
            <v>0.16417190899045142</v>
          </cell>
          <cell r="F333">
            <v>1.0016417200000001</v>
          </cell>
          <cell r="G333">
            <v>367.23483903148394</v>
          </cell>
          <cell r="H333">
            <v>0</v>
          </cell>
          <cell r="I333">
            <v>1</v>
          </cell>
          <cell r="J333">
            <v>2786.5724369192289</v>
          </cell>
          <cell r="K333">
            <v>2.0049999999999999</v>
          </cell>
          <cell r="L333">
            <v>2.4556514449658451E-2</v>
          </cell>
          <cell r="M333">
            <v>1.0002455651444966</v>
          </cell>
          <cell r="O333">
            <v>1.0079544699895502</v>
          </cell>
          <cell r="P333">
            <v>3.4576804244730459</v>
          </cell>
          <cell r="Q333">
            <v>8109.6088108599997</v>
          </cell>
          <cell r="R333">
            <v>367.55346506515258</v>
          </cell>
        </row>
        <row r="334">
          <cell r="A334">
            <v>39731</v>
          </cell>
          <cell r="C334" t="str">
            <v xml:space="preserve"> </v>
          </cell>
          <cell r="D334">
            <v>352.93599999999998</v>
          </cell>
          <cell r="N334">
            <v>4.4757178029622358</v>
          </cell>
        </row>
        <row r="335">
          <cell r="A335">
            <v>39752</v>
          </cell>
          <cell r="B335">
            <v>0.30638368028543805</v>
          </cell>
          <cell r="C335">
            <v>1.0030638368028544</v>
          </cell>
          <cell r="D335">
            <v>352.93599999999998</v>
          </cell>
          <cell r="E335">
            <v>0.18124347435053423</v>
          </cell>
          <cell r="F335">
            <v>1.00181243</v>
          </cell>
          <cell r="G335">
            <v>367.90042821277018</v>
          </cell>
          <cell r="H335">
            <v>0</v>
          </cell>
          <cell r="I335">
            <v>1</v>
          </cell>
          <cell r="J335">
            <v>2793.1301053696902</v>
          </cell>
          <cell r="K335">
            <v>2.0150000000000001</v>
          </cell>
          <cell r="L335">
            <v>4.9727974593771762E-2</v>
          </cell>
          <cell r="M335">
            <v>1.0004972797459377</v>
          </cell>
          <cell r="O335">
            <v>1.0083175364183992</v>
          </cell>
          <cell r="P335">
            <v>3.4864398073267862</v>
          </cell>
          <cell r="Q335">
            <v>8109.6088108599997</v>
          </cell>
          <cell r="R335">
            <v>368.67958889843584</v>
          </cell>
        </row>
        <row r="336">
          <cell r="A336">
            <v>39762</v>
          </cell>
          <cell r="C336" t="str">
            <v xml:space="preserve"> </v>
          </cell>
          <cell r="D336">
            <v>352.93599999999998</v>
          </cell>
          <cell r="N336">
            <v>4.4983865749159904</v>
          </cell>
        </row>
        <row r="337">
          <cell r="A337">
            <v>39782</v>
          </cell>
          <cell r="B337">
            <v>0.35</v>
          </cell>
          <cell r="C337">
            <v>1.0035000000000001</v>
          </cell>
          <cell r="D337">
            <v>352.93599999999998</v>
          </cell>
          <cell r="E337">
            <v>0.28014863639176379</v>
          </cell>
          <cell r="F337">
            <v>1.00280149</v>
          </cell>
          <cell r="G337">
            <v>368.93109624568774</v>
          </cell>
          <cell r="H337">
            <v>0</v>
          </cell>
          <cell r="I337">
            <v>1</v>
          </cell>
          <cell r="J337">
            <v>2803.4319627083437</v>
          </cell>
          <cell r="K337">
            <v>2.0249999999999999</v>
          </cell>
          <cell r="L337">
            <v>0</v>
          </cell>
          <cell r="M337">
            <v>1</v>
          </cell>
          <cell r="O337">
            <v>1.007228729274424</v>
          </cell>
          <cell r="P337">
            <v>3.5116423368255263</v>
          </cell>
          <cell r="Q337">
            <v>8109.6088108599997</v>
          </cell>
          <cell r="R337">
            <v>369.9699674595804</v>
          </cell>
        </row>
        <row r="338">
          <cell r="A338">
            <v>39792</v>
          </cell>
          <cell r="C338" t="str">
            <v xml:space="preserve"> </v>
          </cell>
          <cell r="D338">
            <v>352.93599999999998</v>
          </cell>
          <cell r="N338">
            <v>4.5211701604582046</v>
          </cell>
        </row>
        <row r="339">
          <cell r="A339">
            <v>39813</v>
          </cell>
          <cell r="B339">
            <v>0.46888095112094241</v>
          </cell>
          <cell r="C339">
            <v>1.0046888095112094</v>
          </cell>
          <cell r="D339">
            <v>352.93599999999998</v>
          </cell>
          <cell r="E339">
            <v>0.17782960792449565</v>
          </cell>
          <cell r="F339">
            <v>1.0017783</v>
          </cell>
          <cell r="G339">
            <v>369.587164967653</v>
          </cell>
          <cell r="H339">
            <v>0</v>
          </cell>
          <cell r="I339">
            <v>1</v>
          </cell>
          <cell r="J339">
            <v>2816.3142570575201</v>
          </cell>
          <cell r="K339">
            <v>2.0350000000000001</v>
          </cell>
          <cell r="L339">
            <v>2.4556514449658451E-2</v>
          </cell>
          <cell r="M339">
            <v>1.0002455651444966</v>
          </cell>
          <cell r="O339">
            <v>1.0079544699895502</v>
          </cell>
          <cell r="P339">
            <v>3.5395755904078388</v>
          </cell>
          <cell r="Q339">
            <v>8109.6088108599997</v>
          </cell>
          <cell r="R339">
            <v>371.70468616186673</v>
          </cell>
          <cell r="S339">
            <v>0</v>
          </cell>
          <cell r="T339">
            <v>1</v>
          </cell>
        </row>
        <row r="340">
          <cell r="A340">
            <v>39823</v>
          </cell>
          <cell r="C340" t="str">
            <v xml:space="preserve"> </v>
          </cell>
          <cell r="D340">
            <v>352.93599999999998</v>
          </cell>
          <cell r="N340">
            <v>4.5440691411007545</v>
          </cell>
        </row>
        <row r="341">
          <cell r="A341">
            <v>39844</v>
          </cell>
          <cell r="B341">
            <v>0.44190241235071426</v>
          </cell>
          <cell r="C341">
            <v>1.0044190241235071</v>
          </cell>
          <cell r="D341">
            <v>352.93599999999998</v>
          </cell>
          <cell r="E341">
            <v>0.30680989484925814</v>
          </cell>
          <cell r="F341">
            <v>1.0030680999999999</v>
          </cell>
          <cell r="G341">
            <v>370.7210949598666</v>
          </cell>
          <cell r="H341">
            <v>0</v>
          </cell>
          <cell r="I341">
            <v>1</v>
          </cell>
          <cell r="J341">
            <v>2829.1556246143509</v>
          </cell>
          <cell r="K341">
            <v>2.0417249999999991</v>
          </cell>
          <cell r="L341">
            <v>0</v>
          </cell>
          <cell r="M341">
            <v>1</v>
          </cell>
          <cell r="O341">
            <v>1.0075915342905828</v>
          </cell>
          <cell r="P341">
            <v>3.5664463998765297</v>
          </cell>
          <cell r="Q341">
            <v>8109.6088108599997</v>
          </cell>
          <cell r="R341">
            <v>373.34725813683667</v>
          </cell>
        </row>
        <row r="342">
          <cell r="A342">
            <v>39854</v>
          </cell>
          <cell r="C342" t="str">
            <v xml:space="preserve"> </v>
          </cell>
          <cell r="D342">
            <v>352.93599999999998</v>
          </cell>
          <cell r="N342">
            <v>4.567084101300777</v>
          </cell>
        </row>
        <row r="343">
          <cell r="A343">
            <v>39872</v>
          </cell>
          <cell r="B343">
            <v>0.34452427620050852</v>
          </cell>
          <cell r="C343">
            <v>1.0034452427620051</v>
          </cell>
          <cell r="D343">
            <v>352.93599999999998</v>
          </cell>
          <cell r="E343">
            <v>0.41383913345351964</v>
          </cell>
          <cell r="F343">
            <v>1.00413839</v>
          </cell>
          <cell r="G343">
            <v>372.25528392677791</v>
          </cell>
          <cell r="H343">
            <v>0</v>
          </cell>
          <cell r="I343">
            <v>1</v>
          </cell>
          <cell r="J343">
            <v>2839.5125918493118</v>
          </cell>
          <cell r="K343">
            <v>2.0451749999999991</v>
          </cell>
          <cell r="L343">
            <v>0</v>
          </cell>
          <cell r="M343">
            <v>1</v>
          </cell>
          <cell r="O343">
            <v>1.0065035111023304</v>
          </cell>
          <cell r="P343">
            <v>3.5896408236339927</v>
          </cell>
          <cell r="Q343">
            <v>8109.6088108599997</v>
          </cell>
          <cell r="R343">
            <v>374.63353007564706</v>
          </cell>
        </row>
        <row r="344">
          <cell r="A344">
            <v>39882</v>
          </cell>
          <cell r="C344" t="str">
            <v xml:space="preserve"> </v>
          </cell>
          <cell r="D344">
            <v>352.93599999999998</v>
          </cell>
          <cell r="N344">
            <v>4.5902156284755877</v>
          </cell>
        </row>
        <row r="345">
          <cell r="A345">
            <v>39903</v>
          </cell>
          <cell r="B345">
            <v>0.32193069353485537</v>
          </cell>
          <cell r="C345">
            <v>1.0032193069353486</v>
          </cell>
          <cell r="D345">
            <v>352.93599999999998</v>
          </cell>
          <cell r="E345">
            <v>0.35652476974692426</v>
          </cell>
          <cell r="F345">
            <v>1.0035652500000001</v>
          </cell>
          <cell r="G345">
            <v>373.58246622066861</v>
          </cell>
          <cell r="H345">
            <v>0</v>
          </cell>
          <cell r="I345">
            <v>1</v>
          </cell>
          <cell r="J345">
            <v>2847.5239924610896</v>
          </cell>
          <cell r="K345">
            <v>2.048624999999999</v>
          </cell>
          <cell r="L345">
            <v>2.4556514449658451E-2</v>
          </cell>
          <cell r="M345">
            <v>1.0002455651444966</v>
          </cell>
          <cell r="O345">
            <v>1.0079544699895504</v>
          </cell>
          <cell r="P345">
            <v>3.6181945138388545</v>
          </cell>
          <cell r="Q345">
            <v>8109.6088108599997</v>
          </cell>
          <cell r="R345">
            <v>375.83959039723368</v>
          </cell>
        </row>
        <row r="346">
          <cell r="A346">
            <v>39913</v>
          </cell>
          <cell r="C346" t="str">
            <v xml:space="preserve"> </v>
          </cell>
          <cell r="D346">
            <v>352.93599999999998</v>
          </cell>
          <cell r="N346">
            <v>4.6134643130176753</v>
          </cell>
        </row>
        <row r="347">
          <cell r="A347">
            <v>39933</v>
          </cell>
          <cell r="B347">
            <v>0.35814410091388194</v>
          </cell>
          <cell r="C347">
            <v>1.0035814410091388</v>
          </cell>
          <cell r="D347">
            <v>352.93599999999998</v>
          </cell>
          <cell r="E347">
            <v>0.44056792037743264</v>
          </cell>
          <cell r="F347">
            <v>1.0044056800000001</v>
          </cell>
          <cell r="G347">
            <v>375.22835072299171</v>
          </cell>
          <cell r="H347">
            <v>0</v>
          </cell>
          <cell r="I347">
            <v>1</v>
          </cell>
          <cell r="J347">
            <v>2853.849892349393</v>
          </cell>
          <cell r="K347">
            <v>2.052074999999999</v>
          </cell>
          <cell r="L347">
            <v>0</v>
          </cell>
          <cell r="M347">
            <v>1</v>
          </cell>
          <cell r="O347">
            <v>1.007228729274424</v>
          </cell>
          <cell r="P347">
            <v>3.6443494624416015</v>
          </cell>
          <cell r="Q347">
            <v>8109.6088108599997</v>
          </cell>
          <cell r="R347">
            <v>377.18563771914029</v>
          </cell>
        </row>
        <row r="348">
          <cell r="A348">
            <v>39943</v>
          </cell>
          <cell r="C348" t="str">
            <v xml:space="preserve"> </v>
          </cell>
          <cell r="D348">
            <v>352.93599999999998</v>
          </cell>
          <cell r="N348">
            <v>4.6368307483097677</v>
          </cell>
        </row>
        <row r="349">
          <cell r="A349">
            <v>39964</v>
          </cell>
          <cell r="B349">
            <v>0.23394393951108317</v>
          </cell>
          <cell r="C349">
            <v>1.0023394393951108</v>
          </cell>
          <cell r="D349">
            <v>352.93599999999998</v>
          </cell>
          <cell r="E349">
            <v>0.55880160169499149</v>
          </cell>
          <cell r="F349">
            <v>1.00558802</v>
          </cell>
          <cell r="G349">
            <v>377.32513275684551</v>
          </cell>
          <cell r="H349">
            <v>0</v>
          </cell>
          <cell r="I349">
            <v>1</v>
          </cell>
          <cell r="J349">
            <v>2862.5863132659474</v>
          </cell>
          <cell r="K349">
            <v>2.0555249999999989</v>
          </cell>
          <cell r="L349">
            <v>0</v>
          </cell>
          <cell r="M349">
            <v>1</v>
          </cell>
          <cell r="O349">
            <v>1.007210457709218</v>
          </cell>
          <cell r="P349">
            <v>3.670626890118148</v>
          </cell>
          <cell r="Q349">
            <v>8109.6088108599997</v>
          </cell>
          <cell r="R349">
            <v>378.06804065929043</v>
          </cell>
        </row>
        <row r="350">
          <cell r="A350">
            <v>39974</v>
          </cell>
          <cell r="C350" t="str">
            <v xml:space="preserve"> </v>
          </cell>
          <cell r="D350">
            <v>352.93599999999998</v>
          </cell>
          <cell r="N350">
            <v>4.6603155307399788</v>
          </cell>
        </row>
        <row r="351">
          <cell r="A351">
            <v>39994</v>
          </cell>
          <cell r="B351">
            <v>0.24726415738385299</v>
          </cell>
          <cell r="C351">
            <v>1.0024726415738385</v>
          </cell>
          <cell r="D351">
            <v>352.93599999999998</v>
          </cell>
          <cell r="E351">
            <v>0.493991356204182</v>
          </cell>
          <cell r="F351">
            <v>1.00493991</v>
          </cell>
          <cell r="G351">
            <v>379.18908629745027</v>
          </cell>
          <cell r="H351">
            <v>0</v>
          </cell>
          <cell r="I351">
            <v>1</v>
          </cell>
          <cell r="J351">
            <v>2874.7811675138687</v>
          </cell>
          <cell r="K351">
            <v>2.0589749999999989</v>
          </cell>
          <cell r="L351">
            <v>0</v>
          </cell>
          <cell r="M351">
            <v>1</v>
          </cell>
          <cell r="O351">
            <v>1.0073996302871768</v>
          </cell>
          <cell r="P351">
            <v>3.6977881720271921</v>
          </cell>
          <cell r="Q351">
            <v>8109.6088108599997</v>
          </cell>
          <cell r="R351">
            <v>379.00286741436429</v>
          </cell>
        </row>
        <row r="352">
          <cell r="A352">
            <v>40004</v>
          </cell>
          <cell r="C352" t="str">
            <v xml:space="preserve"> </v>
          </cell>
          <cell r="D352">
            <v>352.93599999999998</v>
          </cell>
          <cell r="N352">
            <v>4.6839192597170305</v>
          </cell>
        </row>
        <row r="353">
          <cell r="A353">
            <v>40025</v>
          </cell>
          <cell r="B353">
            <v>0.37669162365445708</v>
          </cell>
          <cell r="C353">
            <v>1.0037669162365446</v>
          </cell>
          <cell r="D353">
            <v>352.93599999999998</v>
          </cell>
          <cell r="E353">
            <v>0.43675021949611814</v>
          </cell>
          <cell r="F353">
            <v>1.0043675000000001</v>
          </cell>
          <cell r="G353">
            <v>380.8451954641597</v>
          </cell>
          <cell r="H353">
            <v>0</v>
          </cell>
          <cell r="I353">
            <v>1</v>
          </cell>
          <cell r="J353">
            <v>2890.4715502239828</v>
          </cell>
          <cell r="K353">
            <v>2.0624249999999988</v>
          </cell>
          <cell r="L353">
            <v>4.9727974593771762E-2</v>
          </cell>
          <cell r="M353">
            <v>1.0004972797459377</v>
          </cell>
          <cell r="O353">
            <v>1.0079972349284474</v>
          </cell>
          <cell r="P353">
            <v>3.7273602527545275</v>
          </cell>
          <cell r="Q353">
            <v>8109.6088108599997</v>
          </cell>
          <cell r="R353">
            <v>380.4305394693244</v>
          </cell>
        </row>
        <row r="354">
          <cell r="A354">
            <v>40035</v>
          </cell>
          <cell r="C354" t="str">
            <v xml:space="preserve"> </v>
          </cell>
          <cell r="D354">
            <v>352.93599999999998</v>
          </cell>
          <cell r="N354">
            <v>4.7076425376855502</v>
          </cell>
        </row>
        <row r="355">
          <cell r="A355">
            <v>40056</v>
          </cell>
          <cell r="B355">
            <v>0.26714272898702429</v>
          </cell>
          <cell r="C355">
            <v>1.0026714272898702</v>
          </cell>
          <cell r="D355">
            <v>352.93599999999998</v>
          </cell>
          <cell r="E355">
            <v>0.50161956444987332</v>
          </cell>
          <cell r="F355">
            <v>1.0050162</v>
          </cell>
          <cell r="G355">
            <v>382.75558947487531</v>
          </cell>
          <cell r="H355">
            <v>0</v>
          </cell>
          <cell r="I355">
            <v>1</v>
          </cell>
          <cell r="J355">
            <v>2902.4388097852052</v>
          </cell>
          <cell r="K355">
            <v>2.0658749999999988</v>
          </cell>
          <cell r="L355">
            <v>0</v>
          </cell>
          <cell r="M355">
            <v>1</v>
          </cell>
          <cell r="O355">
            <v>1.0071797908138256</v>
          </cell>
          <cell r="P355">
            <v>3.7541219196570732</v>
          </cell>
          <cell r="Q355">
            <v>8109.6088108599997</v>
          </cell>
          <cell r="R355">
            <v>381.44683199436281</v>
          </cell>
        </row>
        <row r="356">
          <cell r="A356">
            <v>40066</v>
          </cell>
          <cell r="C356" t="str">
            <v xml:space="preserve"> </v>
          </cell>
          <cell r="D356">
            <v>352.93599999999998</v>
          </cell>
          <cell r="N356">
            <v>4.7314859701414482</v>
          </cell>
        </row>
        <row r="357">
          <cell r="A357">
            <v>40086</v>
          </cell>
          <cell r="B357">
            <v>0.17256784953267879</v>
          </cell>
          <cell r="C357">
            <v>1.0017256784953268</v>
          </cell>
          <cell r="D357">
            <v>352.93599999999998</v>
          </cell>
          <cell r="E357">
            <v>0.18426643879465576</v>
          </cell>
          <cell r="F357">
            <v>1.0018426600000001</v>
          </cell>
          <cell r="G357">
            <v>383.46087956888817</v>
          </cell>
          <cell r="H357">
            <v>0</v>
          </cell>
          <cell r="I357">
            <v>1</v>
          </cell>
          <cell r="J357">
            <v>2908.1900934859864</v>
          </cell>
          <cell r="K357">
            <v>2.0693249999999987</v>
          </cell>
          <cell r="L357">
            <v>0</v>
          </cell>
          <cell r="M357">
            <v>1</v>
          </cell>
          <cell r="O357">
            <v>1.0070146116041401</v>
          </cell>
          <cell r="P357">
            <v>3.7804556268380565</v>
          </cell>
          <cell r="Q357">
            <v>8109.6088108599997</v>
          </cell>
          <cell r="R357">
            <v>382.10508658944599</v>
          </cell>
        </row>
        <row r="358">
          <cell r="A358">
            <v>40096</v>
          </cell>
          <cell r="C358" t="str">
            <v xml:space="preserve"> </v>
          </cell>
          <cell r="D358">
            <v>352.93599999999998</v>
          </cell>
          <cell r="N358">
            <v>4.7554501656473711</v>
          </cell>
        </row>
        <row r="359">
          <cell r="A359">
            <v>40117</v>
          </cell>
          <cell r="B359">
            <v>0.30271494716005432</v>
          </cell>
          <cell r="C359">
            <v>1.0030271494716005</v>
          </cell>
          <cell r="D359">
            <v>352.93599999999998</v>
          </cell>
          <cell r="E359">
            <v>0.20342967317015237</v>
          </cell>
          <cell r="F359">
            <v>1.0020343</v>
          </cell>
          <cell r="G359">
            <v>384.24095278293055</v>
          </cell>
          <cell r="H359">
            <v>0</v>
          </cell>
          <cell r="I359">
            <v>1</v>
          </cell>
          <cell r="J359">
            <v>2915.8719850920752</v>
          </cell>
          <cell r="K359">
            <v>2.0727749999999987</v>
          </cell>
          <cell r="L359">
            <v>0</v>
          </cell>
          <cell r="M359">
            <v>1</v>
          </cell>
          <cell r="O359">
            <v>1.0070146116041401</v>
          </cell>
          <cell r="P359">
            <v>3.8069740547470112</v>
          </cell>
          <cell r="Q359">
            <v>8109.6088108599997</v>
          </cell>
          <cell r="R359">
            <v>383.2617758004111</v>
          </cell>
        </row>
        <row r="360">
          <cell r="A360">
            <v>40127</v>
          </cell>
          <cell r="C360" t="str">
            <v xml:space="preserve"> </v>
          </cell>
          <cell r="D360">
            <v>352.93599999999998</v>
          </cell>
          <cell r="N360">
            <v>4.7795357358482358</v>
          </cell>
        </row>
        <row r="361">
          <cell r="A361">
            <v>40147</v>
          </cell>
          <cell r="B361">
            <v>0.44708507658843821</v>
          </cell>
          <cell r="C361">
            <v>1.0044708507658844</v>
          </cell>
          <cell r="D361">
            <v>352.93599999999998</v>
          </cell>
          <cell r="E361">
            <v>0.31446090493092438</v>
          </cell>
          <cell r="F361">
            <v>1.0031446100000001</v>
          </cell>
          <cell r="G361">
            <v>385.44924036016698</v>
          </cell>
          <cell r="H361">
            <v>0</v>
          </cell>
          <cell r="I361">
            <v>1</v>
          </cell>
          <cell r="J361">
            <v>2927.9444086695325</v>
          </cell>
          <cell r="K361">
            <v>2.0762249999999987</v>
          </cell>
          <cell r="L361">
            <v>0</v>
          </cell>
          <cell r="M361">
            <v>1</v>
          </cell>
          <cell r="O361">
            <v>1.0066794694488976</v>
          </cell>
          <cell r="P361">
            <v>3.8324026216384399</v>
          </cell>
          <cell r="Q361">
            <v>8109.6088108599997</v>
          </cell>
          <cell r="R361">
            <v>384.97528200428258</v>
          </cell>
        </row>
        <row r="362">
          <cell r="A362">
            <v>40157</v>
          </cell>
          <cell r="C362" t="str">
            <v xml:space="preserve"> </v>
          </cell>
          <cell r="D362">
            <v>352.93599999999998</v>
          </cell>
          <cell r="N362">
            <v>4.8037432954868384</v>
          </cell>
        </row>
        <row r="363">
          <cell r="A363">
            <v>40178</v>
          </cell>
          <cell r="B363">
            <v>0.46326193667671767</v>
          </cell>
          <cell r="C363">
            <v>1.0046326193667672</v>
          </cell>
          <cell r="D363">
            <v>352.93599999999998</v>
          </cell>
          <cell r="E363">
            <v>0.19959749571993868</v>
          </cell>
          <cell r="F363">
            <v>1.0019959700000001</v>
          </cell>
          <cell r="G363">
            <v>386.21858739119739</v>
          </cell>
          <cell r="H363">
            <v>0</v>
          </cell>
          <cell r="I363">
            <v>1</v>
          </cell>
          <cell r="J363">
            <v>2943.0483986251088</v>
          </cell>
          <cell r="K363">
            <v>2.0796749999999986</v>
          </cell>
          <cell r="L363">
            <v>0</v>
          </cell>
          <cell r="M363">
            <v>1</v>
          </cell>
          <cell r="O363">
            <v>1.0073498653343851</v>
          </cell>
          <cell r="P363">
            <v>3.8605702648146267</v>
          </cell>
          <cell r="Q363">
            <v>8109.6088108599997</v>
          </cell>
          <cell r="R363">
            <v>386.75872595142226</v>
          </cell>
          <cell r="S363">
            <v>0</v>
          </cell>
          <cell r="T363">
            <v>1</v>
          </cell>
        </row>
        <row r="364">
          <cell r="A364">
            <v>40188</v>
          </cell>
          <cell r="C364" t="str">
            <v xml:space="preserve"> </v>
          </cell>
          <cell r="D364">
            <v>352.93599999999998</v>
          </cell>
          <cell r="N364">
            <v>4.8280734624195478</v>
          </cell>
        </row>
        <row r="365">
          <cell r="A365">
            <v>40209</v>
          </cell>
          <cell r="B365">
            <v>0.436540759110704</v>
          </cell>
          <cell r="C365">
            <v>1.004365407591107</v>
          </cell>
          <cell r="D365">
            <v>352.93599999999998</v>
          </cell>
          <cell r="E365">
            <v>0.30680989484925814</v>
          </cell>
          <cell r="F365">
            <v>1.0030680999999999</v>
          </cell>
          <cell r="G365">
            <v>387.40354423306059</v>
          </cell>
          <cell r="H365">
            <v>0</v>
          </cell>
          <cell r="I365">
            <v>1</v>
          </cell>
          <cell r="J365">
            <v>2956.4676277219974</v>
          </cell>
          <cell r="K365">
            <v>2.083783333333332</v>
          </cell>
          <cell r="L365">
            <v>0</v>
          </cell>
          <cell r="M365">
            <v>1</v>
          </cell>
          <cell r="O365">
            <v>1.0065691483625661</v>
          </cell>
          <cell r="P365">
            <v>3.8859309236483051</v>
          </cell>
          <cell r="Q365">
            <v>8109.6088108599997</v>
          </cell>
          <cell r="R365">
            <v>388.44708542961752</v>
          </cell>
        </row>
        <row r="366">
          <cell r="A366">
            <v>40219</v>
          </cell>
          <cell r="C366" t="str">
            <v xml:space="preserve"> </v>
          </cell>
          <cell r="D366">
            <v>352.93599999999998</v>
          </cell>
          <cell r="N366">
            <v>4.8525268576320713</v>
          </cell>
        </row>
        <row r="367">
          <cell r="A367">
            <v>40237</v>
          </cell>
          <cell r="B367">
            <v>0.34034612414173271</v>
          </cell>
          <cell r="C367">
            <v>1.0034034612414173</v>
          </cell>
          <cell r="D367">
            <v>352.93599999999998</v>
          </cell>
          <cell r="E367">
            <v>0.41383913345351964</v>
          </cell>
          <cell r="F367">
            <v>1.00413839</v>
          </cell>
          <cell r="G367">
            <v>389.00677170348291</v>
          </cell>
          <cell r="H367">
            <v>0</v>
          </cell>
          <cell r="I367">
            <v>1</v>
          </cell>
          <cell r="J367">
            <v>2967.2906584825314</v>
          </cell>
          <cell r="K367">
            <v>2.0885499999999997</v>
          </cell>
          <cell r="L367">
            <v>0</v>
          </cell>
          <cell r="M367">
            <v>1</v>
          </cell>
          <cell r="O367">
            <v>1.0058441527449855</v>
          </cell>
          <cell r="P367">
            <v>3.9086408975225684</v>
          </cell>
          <cell r="Q367">
            <v>8109.6088108599997</v>
          </cell>
          <cell r="R367">
            <v>389.76915002921874</v>
          </cell>
        </row>
        <row r="368">
          <cell r="A368">
            <v>40247</v>
          </cell>
          <cell r="C368" t="str">
            <v xml:space="preserve"> </v>
          </cell>
          <cell r="D368">
            <v>352.93599999999998</v>
          </cell>
          <cell r="N368">
            <v>4.8771041052553077</v>
          </cell>
        </row>
        <row r="369">
          <cell r="A369">
            <v>40268</v>
          </cell>
          <cell r="B369">
            <v>0.31802697480451947</v>
          </cell>
          <cell r="C369">
            <v>1.0031802697480452</v>
          </cell>
          <cell r="D369">
            <v>352.93599999999998</v>
          </cell>
          <cell r="E369">
            <v>0.35652476974692426</v>
          </cell>
          <cell r="F369">
            <v>1.0035652500000001</v>
          </cell>
          <cell r="G369">
            <v>390.39367720059869</v>
          </cell>
          <cell r="H369">
            <v>0</v>
          </cell>
          <cell r="I369">
            <v>1</v>
          </cell>
          <cell r="J369">
            <v>2975.6625721218393</v>
          </cell>
          <cell r="K369">
            <v>2.0933166666666665</v>
          </cell>
          <cell r="L369">
            <v>1.0087001162695231E-2</v>
          </cell>
          <cell r="M369">
            <v>1.000100870011627</v>
          </cell>
          <cell r="O369">
            <v>1.0074735813034619</v>
          </cell>
          <cell r="P369">
            <v>3.9378524430562396</v>
          </cell>
          <cell r="Q369">
            <v>8109.6088108599997</v>
          </cell>
          <cell r="R369">
            <v>391.00872106577793</v>
          </cell>
        </row>
        <row r="370">
          <cell r="A370">
            <v>40278</v>
          </cell>
          <cell r="C370" t="str">
            <v xml:space="preserve"> </v>
          </cell>
          <cell r="D370">
            <v>352.93599999999998</v>
          </cell>
          <cell r="N370">
            <v>4.9018058325812754</v>
          </cell>
        </row>
        <row r="371">
          <cell r="A371">
            <v>40298</v>
          </cell>
          <cell r="B371">
            <v>0.35380048603383951</v>
          </cell>
          <cell r="C371">
            <v>1.0035380048603384</v>
          </cell>
          <cell r="D371">
            <v>352.93599999999998</v>
          </cell>
          <cell r="E371">
            <v>0.44056792037743264</v>
          </cell>
          <cell r="F371">
            <v>1.0044056800000001</v>
          </cell>
          <cell r="G371">
            <v>392.11362650552633</v>
          </cell>
          <cell r="H371">
            <v>0</v>
          </cell>
          <cell r="I371">
            <v>1</v>
          </cell>
          <cell r="J371">
            <v>2982.2731375051162</v>
          </cell>
          <cell r="K371">
            <v>2.0980833333333342</v>
          </cell>
          <cell r="L371">
            <v>0</v>
          </cell>
          <cell r="M371">
            <v>1</v>
          </cell>
          <cell r="O371">
            <v>1.0064956076884204</v>
          </cell>
          <cell r="P371">
            <v>3.9634311876612207</v>
          </cell>
          <cell r="Q371">
            <v>8109.6088108599997</v>
          </cell>
          <cell r="R371">
            <v>392.39211182134335</v>
          </cell>
        </row>
        <row r="372">
          <cell r="A372">
            <v>40308</v>
          </cell>
          <cell r="C372" t="str">
            <v xml:space="preserve"> </v>
          </cell>
          <cell r="D372">
            <v>352.93599999999998</v>
          </cell>
          <cell r="N372">
            <v>4.9266326700791234</v>
          </cell>
        </row>
        <row r="373">
          <cell r="A373">
            <v>40329</v>
          </cell>
          <cell r="B373">
            <v>0.23110837327924294</v>
          </cell>
          <cell r="C373">
            <v>1.0023110837327924</v>
          </cell>
          <cell r="D373">
            <v>352.93599999999998</v>
          </cell>
          <cell r="E373">
            <v>0.55880160169499149</v>
          </cell>
          <cell r="F373">
            <v>1.00558802</v>
          </cell>
          <cell r="G373">
            <v>394.30476373090352</v>
          </cell>
          <cell r="H373">
            <v>0</v>
          </cell>
          <cell r="I373">
            <v>1</v>
          </cell>
          <cell r="J373">
            <v>2991.4026973629157</v>
          </cell>
          <cell r="K373">
            <v>2.102850000000001</v>
          </cell>
          <cell r="L373">
            <v>0</v>
          </cell>
          <cell r="M373">
            <v>1</v>
          </cell>
          <cell r="O373">
            <v>1.0068214933659623</v>
          </cell>
          <cell r="P373">
            <v>3.9904677072142998</v>
          </cell>
          <cell r="Q373">
            <v>8109.6088108599997</v>
          </cell>
          <cell r="R373">
            <v>393.29896284784974</v>
          </cell>
        </row>
        <row r="374">
          <cell r="A374">
            <v>40339</v>
          </cell>
          <cell r="C374" t="str">
            <v xml:space="preserve"> </v>
          </cell>
          <cell r="D374">
            <v>352.93599999999998</v>
          </cell>
          <cell r="N374">
            <v>4.9515852514112231</v>
          </cell>
        </row>
        <row r="375">
          <cell r="A375">
            <v>40359</v>
          </cell>
          <cell r="B375">
            <v>0.24426694403623106</v>
          </cell>
          <cell r="C375">
            <v>1.0024426694403623</v>
          </cell>
          <cell r="D375">
            <v>352.93599999999998</v>
          </cell>
          <cell r="E375">
            <v>0.493991356204182</v>
          </cell>
          <cell r="F375">
            <v>1.00493991</v>
          </cell>
          <cell r="G375">
            <v>396.2525951808355</v>
          </cell>
          <cell r="H375">
            <v>0</v>
          </cell>
          <cell r="I375">
            <v>1</v>
          </cell>
          <cell r="J375">
            <v>3004.1463200519934</v>
          </cell>
          <cell r="K375">
            <v>2.1076166666666687</v>
          </cell>
          <cell r="L375">
            <v>0</v>
          </cell>
          <cell r="M375">
            <v>1</v>
          </cell>
          <cell r="O375">
            <v>1.0068214933659623</v>
          </cell>
          <cell r="P375">
            <v>4.0176886562061487</v>
          </cell>
          <cell r="Q375">
            <v>8109.6088108599997</v>
          </cell>
          <cell r="R375">
            <v>394.25966220532439</v>
          </cell>
        </row>
        <row r="376">
          <cell r="A376">
            <v>40369</v>
          </cell>
          <cell r="C376" t="str">
            <v xml:space="preserve"> </v>
          </cell>
          <cell r="D376">
            <v>352.93599999999998</v>
          </cell>
          <cell r="N376">
            <v>4.9766642134493404</v>
          </cell>
        </row>
        <row r="377">
          <cell r="A377">
            <v>40390</v>
          </cell>
          <cell r="B377">
            <v>0.3721226454031612</v>
          </cell>
          <cell r="C377">
            <v>1.0037212264540316</v>
          </cell>
          <cell r="D377">
            <v>352.93599999999998</v>
          </cell>
          <cell r="E377">
            <v>0.43675021949611814</v>
          </cell>
          <cell r="F377">
            <v>1.0043675000000001</v>
          </cell>
          <cell r="G377">
            <v>397.98322926004687</v>
          </cell>
          <cell r="H377">
            <v>0</v>
          </cell>
          <cell r="I377">
            <v>1</v>
          </cell>
          <cell r="J377">
            <v>3020.5427699840625</v>
          </cell>
          <cell r="K377">
            <v>2.1123833333333355</v>
          </cell>
          <cell r="L377">
            <v>0</v>
          </cell>
          <cell r="M377">
            <v>1</v>
          </cell>
          <cell r="O377">
            <v>1.007147484559588</v>
          </cell>
          <cell r="P377">
            <v>4.046405023841614</v>
          </cell>
          <cell r="Q377">
            <v>8109.6088108599997</v>
          </cell>
          <cell r="R377">
            <v>395.7267916900804</v>
          </cell>
        </row>
        <row r="378">
          <cell r="A378">
            <v>40400</v>
          </cell>
          <cell r="C378" t="str">
            <v xml:space="preserve"> </v>
          </cell>
          <cell r="D378">
            <v>352.93599999999998</v>
          </cell>
          <cell r="N378">
            <v>5.0018701962908922</v>
          </cell>
        </row>
        <row r="379">
          <cell r="A379">
            <v>40421</v>
          </cell>
          <cell r="B379">
            <v>0.2639042404473102</v>
          </cell>
          <cell r="C379">
            <v>1.0026390424044731</v>
          </cell>
          <cell r="D379">
            <v>352.93599999999998</v>
          </cell>
          <cell r="E379">
            <v>0.50161956444987332</v>
          </cell>
          <cell r="F379">
            <v>1.0050162</v>
          </cell>
          <cell r="G379">
            <v>399.97959100124467</v>
          </cell>
          <cell r="H379">
            <v>0</v>
          </cell>
          <cell r="I379">
            <v>1</v>
          </cell>
          <cell r="J379">
            <v>3033.0485562255399</v>
          </cell>
          <cell r="K379">
            <v>2.1171500000000032</v>
          </cell>
          <cell r="L379">
            <v>0</v>
          </cell>
          <cell r="M379">
            <v>1</v>
          </cell>
          <cell r="O379">
            <v>1.007147484559588</v>
          </cell>
          <cell r="P379">
            <v>4.0753266412713618</v>
          </cell>
          <cell r="Q379">
            <v>8109.6088108599997</v>
          </cell>
          <cell r="R379">
            <v>396.77113147393663</v>
          </cell>
        </row>
        <row r="380">
          <cell r="A380">
            <v>40431</v>
          </cell>
          <cell r="C380" t="str">
            <v xml:space="preserve"> </v>
          </cell>
          <cell r="D380">
            <v>352.93599999999998</v>
          </cell>
          <cell r="N380">
            <v>5.0272038432752835</v>
          </cell>
        </row>
        <row r="381">
          <cell r="A381">
            <v>40451</v>
          </cell>
          <cell r="B381">
            <v>0.17047683749449316</v>
          </cell>
          <cell r="C381">
            <v>1.0017047683749449</v>
          </cell>
          <cell r="D381">
            <v>352.93599999999998</v>
          </cell>
          <cell r="E381">
            <v>0.18426643879465576</v>
          </cell>
          <cell r="F381">
            <v>1.0018426600000001</v>
          </cell>
          <cell r="G381">
            <v>400.71661914948811</v>
          </cell>
          <cell r="H381">
            <v>0</v>
          </cell>
          <cell r="I381">
            <v>1</v>
          </cell>
          <cell r="J381">
            <v>3039.0586476928561</v>
          </cell>
          <cell r="K381">
            <v>2.12191666666667</v>
          </cell>
          <cell r="L381">
            <v>0</v>
          </cell>
          <cell r="M381">
            <v>1</v>
          </cell>
          <cell r="O381">
            <v>1.0068214933659623</v>
          </cell>
          <cell r="P381">
            <v>4.1031264549189235</v>
          </cell>
          <cell r="Q381">
            <v>8109.6088108599997</v>
          </cell>
          <cell r="R381">
            <v>397.44753435096453</v>
          </cell>
        </row>
        <row r="382">
          <cell r="A382">
            <v>40461</v>
          </cell>
          <cell r="C382" t="str">
            <v xml:space="preserve"> </v>
          </cell>
          <cell r="D382">
            <v>352.93599999999998</v>
          </cell>
          <cell r="N382">
            <v>5.0526658010003267</v>
          </cell>
        </row>
        <row r="383">
          <cell r="A383">
            <v>40482</v>
          </cell>
          <cell r="B383">
            <v>0.29904458492615582</v>
          </cell>
          <cell r="C383">
            <v>1.0029904458492616</v>
          </cell>
          <cell r="D383">
            <v>352.93599999999998</v>
          </cell>
          <cell r="E383">
            <v>0.20342967317015237</v>
          </cell>
          <cell r="F383">
            <v>1.0020343</v>
          </cell>
          <cell r="G383">
            <v>401.53179565816242</v>
          </cell>
          <cell r="H383">
            <v>0</v>
          </cell>
          <cell r="I383">
            <v>1</v>
          </cell>
          <cell r="J383">
            <v>3047.0862244212185</v>
          </cell>
          <cell r="K383">
            <v>2.1266833333333377</v>
          </cell>
          <cell r="L383">
            <v>0</v>
          </cell>
          <cell r="M383">
            <v>1</v>
          </cell>
          <cell r="O383">
            <v>1.0064956076884202</v>
          </cell>
          <cell r="P383">
            <v>4.1297787546660549</v>
          </cell>
          <cell r="Q383">
            <v>8109.6088108599997</v>
          </cell>
          <cell r="R383">
            <v>398.63607968036359</v>
          </cell>
        </row>
        <row r="384">
          <cell r="A384">
            <v>40492</v>
          </cell>
          <cell r="C384" t="str">
            <v xml:space="preserve"> </v>
          </cell>
          <cell r="D384">
            <v>352.93599999999998</v>
          </cell>
          <cell r="N384">
            <v>5.0782567193387447</v>
          </cell>
        </row>
        <row r="385">
          <cell r="A385">
            <v>40512</v>
          </cell>
          <cell r="B385">
            <v>0.44166040333220025</v>
          </cell>
          <cell r="C385">
            <v>1.004416604033322</v>
          </cell>
          <cell r="D385">
            <v>352.93599999999998</v>
          </cell>
          <cell r="E385">
            <v>0.31446090493092438</v>
          </cell>
          <cell r="F385">
            <v>1.0031446100000001</v>
          </cell>
          <cell r="G385">
            <v>402.79445617637447</v>
          </cell>
          <cell r="H385">
            <v>0</v>
          </cell>
          <cell r="I385">
            <v>1</v>
          </cell>
          <cell r="J385">
            <v>3059.7019070596612</v>
          </cell>
          <cell r="K385">
            <v>2.1314500000000045</v>
          </cell>
          <cell r="L385">
            <v>0</v>
          </cell>
          <cell r="M385">
            <v>1</v>
          </cell>
          <cell r="O385">
            <v>1.0064956076884199</v>
          </cell>
          <cell r="P385">
            <v>4.1566041772963374</v>
          </cell>
          <cell r="Q385">
            <v>8109.6088108599997</v>
          </cell>
          <cell r="R385">
            <v>400.39669739770756</v>
          </cell>
        </row>
        <row r="386">
          <cell r="A386">
            <v>40522</v>
          </cell>
          <cell r="C386" t="str">
            <v xml:space="preserve"> </v>
          </cell>
          <cell r="D386">
            <v>352.93599999999998</v>
          </cell>
          <cell r="N386">
            <v>5.1039772514547606</v>
          </cell>
        </row>
        <row r="387">
          <cell r="A387">
            <v>40543</v>
          </cell>
          <cell r="B387">
            <v>0.45764053591870191</v>
          </cell>
          <cell r="C387">
            <v>1.004576405359187</v>
          </cell>
          <cell r="D387">
            <v>352.93599999999998</v>
          </cell>
          <cell r="E387">
            <v>0.19959749571993868</v>
          </cell>
          <cell r="F387">
            <v>1.0019959700000001</v>
          </cell>
          <cell r="G387">
            <v>403.59842382380128</v>
          </cell>
          <cell r="H387">
            <v>0</v>
          </cell>
          <cell r="I387">
            <v>1</v>
          </cell>
          <cell r="J387">
            <v>3075.4855765632383</v>
          </cell>
          <cell r="K387">
            <v>2.1362166666666722</v>
          </cell>
          <cell r="L387">
            <v>0</v>
          </cell>
          <cell r="M387">
            <v>1</v>
          </cell>
          <cell r="O387">
            <v>1.0074735813034619</v>
          </cell>
          <cell r="P387">
            <v>4.1876688965616706</v>
          </cell>
          <cell r="Q387">
            <v>8109.6088108599997</v>
          </cell>
          <cell r="R387">
            <v>402.22907498947922</v>
          </cell>
          <cell r="S387">
            <v>0</v>
          </cell>
          <cell r="T387">
            <v>1</v>
          </cell>
        </row>
        <row r="388">
          <cell r="A388">
            <v>40553</v>
          </cell>
          <cell r="C388" t="str">
            <v xml:space="preserve"> </v>
          </cell>
          <cell r="D388">
            <v>352.93599999999998</v>
          </cell>
          <cell r="N388">
            <v>4.8280734624195478</v>
          </cell>
        </row>
        <row r="389">
          <cell r="A389">
            <v>40574</v>
          </cell>
          <cell r="B389">
            <v>0.436540759110704</v>
          </cell>
          <cell r="C389">
            <v>1.004365407591107</v>
          </cell>
          <cell r="D389">
            <v>352.93599999999998</v>
          </cell>
          <cell r="E389">
            <v>0.40447588078771352</v>
          </cell>
          <cell r="F389">
            <v>1.00404476</v>
          </cell>
          <cell r="G389">
            <v>405.23088210340791</v>
          </cell>
          <cell r="H389">
            <v>0</v>
          </cell>
          <cell r="I389">
            <v>1</v>
          </cell>
          <cell r="J389">
            <v>3089.5086709694865</v>
          </cell>
          <cell r="K389">
            <v>2.1041218769683612</v>
          </cell>
          <cell r="L389">
            <v>0</v>
          </cell>
          <cell r="M389">
            <v>1</v>
          </cell>
          <cell r="O389">
            <v>1.0067016868221461</v>
          </cell>
          <cell r="P389">
            <v>4.2157333420212693</v>
          </cell>
          <cell r="Q389">
            <v>8109.6088108599997</v>
          </cell>
          <cell r="R389">
            <v>403.98496884680225</v>
          </cell>
        </row>
        <row r="390">
          <cell r="A390">
            <v>40584</v>
          </cell>
          <cell r="C390" t="str">
            <v xml:space="preserve"> </v>
          </cell>
          <cell r="D390">
            <v>352.93599999999998</v>
          </cell>
          <cell r="N390">
            <v>4.8525268576320713</v>
          </cell>
        </row>
        <row r="391">
          <cell r="A391">
            <v>40602</v>
          </cell>
          <cell r="B391">
            <v>0.34034612414173271</v>
          </cell>
          <cell r="C391">
            <v>1.0034034612414173</v>
          </cell>
          <cell r="D391">
            <v>352.93599999999998</v>
          </cell>
          <cell r="E391">
            <v>0.332906407695995</v>
          </cell>
          <cell r="F391">
            <v>1.00332906</v>
          </cell>
          <cell r="G391">
            <v>406.5799216758931</v>
          </cell>
          <cell r="H391">
            <v>0</v>
          </cell>
          <cell r="I391">
            <v>1</v>
          </cell>
          <cell r="J391">
            <v>3100.8187381142448</v>
          </cell>
          <cell r="K391">
            <v>2.1082518443508853</v>
          </cell>
          <cell r="L391">
            <v>0</v>
          </cell>
          <cell r="M391">
            <v>1</v>
          </cell>
          <cell r="O391">
            <v>1.0063113554914511</v>
          </cell>
          <cell r="P391">
            <v>4.2423403337999286</v>
          </cell>
          <cell r="Q391">
            <v>8109.6088108599997</v>
          </cell>
          <cell r="R391">
            <v>405.35991603038752</v>
          </cell>
        </row>
        <row r="392">
          <cell r="A392">
            <v>40612</v>
          </cell>
          <cell r="C392" t="str">
            <v xml:space="preserve"> </v>
          </cell>
          <cell r="D392">
            <v>352.93599999999998</v>
          </cell>
          <cell r="N392">
            <v>4.8771041052553077</v>
          </cell>
        </row>
        <row r="393">
          <cell r="A393">
            <v>40633</v>
          </cell>
          <cell r="B393">
            <v>0.31802697480451947</v>
          </cell>
          <cell r="C393">
            <v>1.0031802697480452</v>
          </cell>
          <cell r="D393">
            <v>352.93599999999998</v>
          </cell>
          <cell r="E393">
            <v>0.32995147854762613</v>
          </cell>
          <cell r="F393">
            <v>1.0032995099999999</v>
          </cell>
          <cell r="G393">
            <v>407.92143813894046</v>
          </cell>
          <cell r="H393">
            <v>0</v>
          </cell>
          <cell r="I393">
            <v>1</v>
          </cell>
          <cell r="J393">
            <v>3109.5673878673215</v>
          </cell>
          <cell r="K393">
            <v>2.1123899180274255</v>
          </cell>
          <cell r="L393">
            <v>0</v>
          </cell>
          <cell r="M393">
            <v>1</v>
          </cell>
          <cell r="O393">
            <v>1.0066279668043678</v>
          </cell>
          <cell r="P393">
            <v>4.2704584247051853</v>
          </cell>
          <cell r="Q393">
            <v>8109.6088108599997</v>
          </cell>
          <cell r="R393">
            <v>406.6490699084091</v>
          </cell>
        </row>
        <row r="394">
          <cell r="A394">
            <v>40643</v>
          </cell>
          <cell r="C394" t="str">
            <v xml:space="preserve"> </v>
          </cell>
          <cell r="D394">
            <v>352.93599999999998</v>
          </cell>
          <cell r="N394">
            <v>4.9018058325812754</v>
          </cell>
        </row>
        <row r="395">
          <cell r="A395">
            <v>40663</v>
          </cell>
          <cell r="B395">
            <v>0.35380048603383951</v>
          </cell>
          <cell r="C395">
            <v>1.0035380048603384</v>
          </cell>
          <cell r="D395">
            <v>352.93599999999998</v>
          </cell>
          <cell r="E395">
            <v>0.31290311511564067</v>
          </cell>
          <cell r="F395">
            <v>1.00312903</v>
          </cell>
          <cell r="G395">
            <v>409.19783702610175</v>
          </cell>
          <cell r="H395">
            <v>0</v>
          </cell>
          <cell r="I395">
            <v>1</v>
          </cell>
          <cell r="J395">
            <v>3116.475428692846</v>
          </cell>
          <cell r="K395">
            <v>2.116536113909004</v>
          </cell>
          <cell r="L395">
            <v>0</v>
          </cell>
          <cell r="M395">
            <v>1</v>
          </cell>
          <cell r="O395">
            <v>1.0059948437612267</v>
          </cell>
          <cell r="P395">
            <v>4.2960591557501075</v>
          </cell>
          <cell r="Q395">
            <v>8109.6088108599997</v>
          </cell>
          <cell r="R395">
            <v>408.08779629419712</v>
          </cell>
        </row>
        <row r="396">
          <cell r="A396">
            <v>40673</v>
          </cell>
          <cell r="C396" t="str">
            <v xml:space="preserve"> </v>
          </cell>
          <cell r="D396">
            <v>352.93599999999998</v>
          </cell>
          <cell r="N396">
            <v>4.9266326700791234</v>
          </cell>
        </row>
        <row r="397">
          <cell r="A397">
            <v>40694</v>
          </cell>
          <cell r="B397">
            <v>0.23110837327924294</v>
          </cell>
          <cell r="C397">
            <v>1.0023110837327924</v>
          </cell>
          <cell r="D397">
            <v>352.93599999999998</v>
          </cell>
          <cell r="E397">
            <v>0.23549456353157228</v>
          </cell>
          <cell r="F397">
            <v>1.00235495</v>
          </cell>
          <cell r="G397">
            <v>410.16147568638701</v>
          </cell>
          <cell r="H397">
            <v>0</v>
          </cell>
          <cell r="I397">
            <v>1</v>
          </cell>
          <cell r="J397">
            <v>3126.0158187442466</v>
          </cell>
          <cell r="K397">
            <v>2.1206904479378736</v>
          </cell>
          <cell r="L397">
            <v>0</v>
          </cell>
          <cell r="M397">
            <v>1</v>
          </cell>
          <cell r="O397">
            <v>1.0069446777313089</v>
          </cell>
          <cell r="P397">
            <v>4.3258939021014307</v>
          </cell>
          <cell r="Q397">
            <v>8109.6088108599997</v>
          </cell>
          <cell r="R397">
            <v>409.03092136176377</v>
          </cell>
        </row>
        <row r="398">
          <cell r="A398">
            <v>40704</v>
          </cell>
          <cell r="C398" t="str">
            <v xml:space="preserve"> </v>
          </cell>
          <cell r="D398">
            <v>352.93599999999998</v>
          </cell>
          <cell r="N398">
            <v>4.9515852514112231</v>
          </cell>
        </row>
        <row r="399">
          <cell r="A399">
            <v>40724</v>
          </cell>
          <cell r="B399">
            <v>0.24426694403623106</v>
          </cell>
          <cell r="C399">
            <v>1.0024426694403623</v>
          </cell>
          <cell r="D399">
            <v>352.93599999999998</v>
          </cell>
          <cell r="E399">
            <v>0.28688551115854111</v>
          </cell>
          <cell r="F399">
            <v>1.00286886</v>
          </cell>
          <cell r="G399">
            <v>411.33816953248532</v>
          </cell>
          <cell r="H399">
            <v>0</v>
          </cell>
          <cell r="I399">
            <v>1</v>
          </cell>
          <cell r="J399">
            <v>3139.3329044543329</v>
          </cell>
          <cell r="K399">
            <v>2.1248529360875774</v>
          </cell>
          <cell r="L399">
            <v>0</v>
          </cell>
          <cell r="M399">
            <v>1</v>
          </cell>
          <cell r="O399">
            <v>1.0066279668043681</v>
          </cell>
          <cell r="P399">
            <v>4.3545657832837774</v>
          </cell>
          <cell r="Q399">
            <v>8109.6088108599997</v>
          </cell>
          <cell r="R399">
            <v>410.03004869353737</v>
          </cell>
        </row>
        <row r="400">
          <cell r="A400">
            <v>40734</v>
          </cell>
          <cell r="C400" t="str">
            <v xml:space="preserve"> </v>
          </cell>
          <cell r="D400">
            <v>352.93599999999998</v>
          </cell>
          <cell r="N400">
            <v>4.9766642134493404</v>
          </cell>
        </row>
        <row r="401">
          <cell r="A401">
            <v>40755</v>
          </cell>
          <cell r="B401">
            <v>0.3721226454031612</v>
          </cell>
          <cell r="C401">
            <v>1.0037212264540316</v>
          </cell>
          <cell r="D401">
            <v>352.93599999999998</v>
          </cell>
          <cell r="E401">
            <v>0.33604984375121089</v>
          </cell>
          <cell r="F401">
            <v>1.0033605000000001</v>
          </cell>
          <cell r="G401">
            <v>412.72047080848836</v>
          </cell>
          <cell r="H401">
            <v>0</v>
          </cell>
          <cell r="I401">
            <v>1</v>
          </cell>
          <cell r="J401">
            <v>3156.4671946333451</v>
          </cell>
          <cell r="K401">
            <v>2.1290235943630127</v>
          </cell>
          <cell r="L401">
            <v>0</v>
          </cell>
          <cell r="M401">
            <v>1</v>
          </cell>
          <cell r="O401">
            <v>1.0065171412605811</v>
          </cell>
          <cell r="P401">
            <v>4.3829451036219309</v>
          </cell>
          <cell r="Q401">
            <v>8109.6088108599997</v>
          </cell>
          <cell r="R401">
            <v>411.55586335768362</v>
          </cell>
        </row>
        <row r="402">
          <cell r="A402">
            <v>40765</v>
          </cell>
          <cell r="C402" t="str">
            <v xml:space="preserve"> </v>
          </cell>
          <cell r="D402">
            <v>352.93599999999998</v>
          </cell>
          <cell r="N402">
            <v>5.0018701962908922</v>
          </cell>
        </row>
        <row r="403">
          <cell r="A403">
            <v>40786</v>
          </cell>
          <cell r="B403">
            <v>0.2639042404473102</v>
          </cell>
          <cell r="C403">
            <v>1.0026390424044731</v>
          </cell>
          <cell r="D403">
            <v>352.93599999999998</v>
          </cell>
          <cell r="E403">
            <v>0.2327617727963712</v>
          </cell>
          <cell r="F403">
            <v>1.00232762</v>
          </cell>
          <cell r="G403">
            <v>413.68112629303567</v>
          </cell>
          <cell r="H403">
            <v>0</v>
          </cell>
          <cell r="I403">
            <v>1</v>
          </cell>
          <cell r="J403">
            <v>3169.5357412556887</v>
          </cell>
          <cell r="K403">
            <v>2.13320243880049</v>
          </cell>
          <cell r="L403">
            <v>0</v>
          </cell>
          <cell r="M403">
            <v>1</v>
          </cell>
          <cell r="O403">
            <v>1.007048949719606</v>
          </cell>
          <cell r="P403">
            <v>4.4138402632811555</v>
          </cell>
          <cell r="Q403">
            <v>8109.6088108599997</v>
          </cell>
          <cell r="R403">
            <v>412.64197673289408</v>
          </cell>
        </row>
        <row r="404">
          <cell r="A404">
            <v>40796</v>
          </cell>
          <cell r="C404" t="str">
            <v xml:space="preserve"> </v>
          </cell>
          <cell r="D404">
            <v>352.93599999999998</v>
          </cell>
          <cell r="N404">
            <v>5.0272038432752835</v>
          </cell>
        </row>
        <row r="405">
          <cell r="A405">
            <v>40816</v>
          </cell>
          <cell r="B405">
            <v>0.17047683749449316</v>
          </cell>
          <cell r="C405">
            <v>1.0017047683749449</v>
          </cell>
          <cell r="D405">
            <v>352.93599999999998</v>
          </cell>
          <cell r="E405">
            <v>0.21333275330504736</v>
          </cell>
          <cell r="F405">
            <v>1.0021333299999999</v>
          </cell>
          <cell r="G405">
            <v>414.56364362965991</v>
          </cell>
          <cell r="H405">
            <v>0</v>
          </cell>
          <cell r="I405">
            <v>1</v>
          </cell>
          <cell r="J405">
            <v>3175.8162868390341</v>
          </cell>
          <cell r="K405">
            <v>2.1373894854677964</v>
          </cell>
          <cell r="L405">
            <v>0</v>
          </cell>
          <cell r="M405">
            <v>1</v>
          </cell>
          <cell r="O405">
            <v>1.0064340301100037</v>
          </cell>
          <cell r="P405">
            <v>4.442239044435853</v>
          </cell>
          <cell r="Q405">
            <v>8109.6088108599997</v>
          </cell>
          <cell r="R405">
            <v>413.34543572500309</v>
          </cell>
        </row>
        <row r="406">
          <cell r="A406">
            <v>40826</v>
          </cell>
          <cell r="C406" t="str">
            <v xml:space="preserve"> </v>
          </cell>
          <cell r="D406">
            <v>352.93599999999998</v>
          </cell>
          <cell r="N406">
            <v>5.0526658010003267</v>
          </cell>
        </row>
        <row r="407">
          <cell r="A407">
            <v>40847</v>
          </cell>
          <cell r="B407">
            <v>0.29904458492615582</v>
          </cell>
          <cell r="C407">
            <v>1.0029904458492616</v>
          </cell>
          <cell r="D407">
            <v>352.93599999999998</v>
          </cell>
          <cell r="E407">
            <v>0.34658319106150393</v>
          </cell>
          <cell r="F407">
            <v>1.0034658299999999</v>
          </cell>
          <cell r="G407">
            <v>416.00045153473246</v>
          </cell>
          <cell r="H407">
            <v>0</v>
          </cell>
          <cell r="I407">
            <v>1</v>
          </cell>
          <cell r="J407">
            <v>3184.2051045201729</v>
          </cell>
          <cell r="K407">
            <v>2.1415847504642569</v>
          </cell>
          <cell r="L407">
            <v>0</v>
          </cell>
          <cell r="M407">
            <v>1</v>
          </cell>
          <cell r="O407">
            <v>1.0061267111243064</v>
          </cell>
          <cell r="P407">
            <v>4.4694553598062265</v>
          </cell>
          <cell r="Q407">
            <v>8109.6088108599997</v>
          </cell>
          <cell r="R407">
            <v>414.58152286757814</v>
          </cell>
        </row>
        <row r="408">
          <cell r="A408">
            <v>40857</v>
          </cell>
          <cell r="C408" t="str">
            <v xml:space="preserve"> </v>
          </cell>
          <cell r="D408">
            <v>352.93599999999998</v>
          </cell>
          <cell r="N408">
            <v>5.0782567193387447</v>
          </cell>
        </row>
        <row r="409">
          <cell r="A409">
            <v>40877</v>
          </cell>
          <cell r="B409">
            <v>0.44166040333220025</v>
          </cell>
          <cell r="C409">
            <v>1.004416604033322</v>
          </cell>
          <cell r="D409">
            <v>352.93599999999998</v>
          </cell>
          <cell r="E409">
            <v>0.44698711419436743</v>
          </cell>
          <cell r="F409">
            <v>1.0044698700000001</v>
          </cell>
          <cell r="G409">
            <v>417.85991994808313</v>
          </cell>
          <cell r="H409">
            <v>0</v>
          </cell>
          <cell r="I409">
            <v>1</v>
          </cell>
          <cell r="J409">
            <v>3197.3884928773455</v>
          </cell>
          <cell r="K409">
            <v>2.1457882499207956</v>
          </cell>
          <cell r="L409">
            <v>0</v>
          </cell>
          <cell r="M409">
            <v>1</v>
          </cell>
          <cell r="O409">
            <v>1.0061267111243066</v>
          </cell>
          <cell r="P409">
            <v>4.4968384216787429</v>
          </cell>
          <cell r="Q409">
            <v>8109.6088108599997</v>
          </cell>
          <cell r="R409">
            <v>416.41256529361584</v>
          </cell>
        </row>
        <row r="410">
          <cell r="A410">
            <v>40887</v>
          </cell>
          <cell r="C410" t="str">
            <v xml:space="preserve"> </v>
          </cell>
          <cell r="D410">
            <v>352.93599999999998</v>
          </cell>
          <cell r="N410">
            <v>5.1039772514547606</v>
          </cell>
        </row>
        <row r="411">
          <cell r="A411">
            <v>40908</v>
          </cell>
          <cell r="B411">
            <v>0.45764053591870191</v>
          </cell>
          <cell r="C411">
            <v>1.004576405359187</v>
          </cell>
          <cell r="D411">
            <v>352.93599999999998</v>
          </cell>
          <cell r="E411">
            <v>0.44524103711894492</v>
          </cell>
          <cell r="F411">
            <v>1.0044524100000001</v>
          </cell>
          <cell r="G411">
            <v>419.72040378936435</v>
          </cell>
          <cell r="H411">
            <v>0</v>
          </cell>
          <cell r="I411">
            <v>1</v>
          </cell>
          <cell r="J411">
            <v>3213.8824275085835</v>
          </cell>
          <cell r="K411">
            <v>2.15</v>
          </cell>
          <cell r="L411">
            <v>0</v>
          </cell>
          <cell r="M411">
            <v>1</v>
          </cell>
          <cell r="O411">
            <v>1.0067414429655459</v>
          </cell>
          <cell r="P411">
            <v>4.5271536014237652</v>
          </cell>
          <cell r="Q411">
            <v>8109.6088108599997</v>
          </cell>
          <cell r="R411">
            <v>418.31823798905833</v>
          </cell>
          <cell r="S411">
            <v>0</v>
          </cell>
          <cell r="T411">
            <v>1</v>
          </cell>
        </row>
        <row r="412">
          <cell r="A412">
            <v>40918</v>
          </cell>
          <cell r="C412" t="str">
            <v xml:space="preserve"> </v>
          </cell>
          <cell r="D412">
            <v>352.93599999999998</v>
          </cell>
          <cell r="N412">
            <v>5.1227333950380221</v>
          </cell>
        </row>
        <row r="413">
          <cell r="A413">
            <v>40939</v>
          </cell>
          <cell r="B413">
            <v>0.42044203951943082</v>
          </cell>
          <cell r="C413">
            <v>1.0042044203951943</v>
          </cell>
          <cell r="D413">
            <v>352.93599999999998</v>
          </cell>
          <cell r="E413">
            <v>0.3895615765195925</v>
          </cell>
          <cell r="F413">
            <v>1.00389562</v>
          </cell>
          <cell r="G413">
            <v>421.35547321134061</v>
          </cell>
          <cell r="H413">
            <v>0</v>
          </cell>
          <cell r="I413">
            <v>1</v>
          </cell>
          <cell r="K413">
            <v>2.1532868061961166</v>
          </cell>
          <cell r="L413">
            <v>0</v>
          </cell>
          <cell r="M413">
            <v>1</v>
          </cell>
          <cell r="O413">
            <v>1.0068522932067347</v>
          </cell>
          <cell r="P413">
            <v>4.5581749852926459</v>
          </cell>
          <cell r="Q413">
            <v>8109.6088108599997</v>
          </cell>
          <cell r="R413">
            <v>420.07702372054126</v>
          </cell>
        </row>
        <row r="414">
          <cell r="A414">
            <v>40949</v>
          </cell>
          <cell r="C414" t="str">
            <v xml:space="preserve"> </v>
          </cell>
          <cell r="D414">
            <v>352.93599999999998</v>
          </cell>
          <cell r="N414">
            <v>5.1415584638740395</v>
          </cell>
        </row>
        <row r="415">
          <cell r="A415">
            <v>40968</v>
          </cell>
          <cell r="B415">
            <v>0.32780065051991603</v>
          </cell>
          <cell r="C415">
            <v>1.0032780065051992</v>
          </cell>
          <cell r="D415">
            <v>352.93599999999998</v>
          </cell>
          <cell r="E415">
            <v>0.32063558730309383</v>
          </cell>
          <cell r="F415">
            <v>1.0032063600000001</v>
          </cell>
          <cell r="G415">
            <v>422.70648880750548</v>
          </cell>
          <cell r="H415">
            <v>0</v>
          </cell>
          <cell r="I415">
            <v>1</v>
          </cell>
          <cell r="K415">
            <v>2.1565786370875686</v>
          </cell>
          <cell r="L415">
            <v>0</v>
          </cell>
          <cell r="M415">
            <v>1</v>
          </cell>
          <cell r="O415">
            <v>1.0059948437612269</v>
          </cell>
          <cell r="P415">
            <v>4.585500532165808</v>
          </cell>
          <cell r="Q415">
            <v>8109.6088108599997</v>
          </cell>
          <cell r="R415">
            <v>421.45403893698187</v>
          </cell>
        </row>
        <row r="416">
          <cell r="A416">
            <v>40978</v>
          </cell>
          <cell r="C416" t="str">
            <v xml:space="preserve"> </v>
          </cell>
          <cell r="D416">
            <v>352.93599999999998</v>
          </cell>
          <cell r="N416">
            <v>5.1604527112499792</v>
          </cell>
        </row>
        <row r="417">
          <cell r="A417">
            <v>40999</v>
          </cell>
          <cell r="B417">
            <v>0.30630546086944932</v>
          </cell>
          <cell r="C417">
            <v>1.0030630546086945</v>
          </cell>
          <cell r="D417">
            <v>352.93599999999998</v>
          </cell>
          <cell r="E417">
            <v>0.31778971742206041</v>
          </cell>
          <cell r="F417">
            <v>1.0031779000000001</v>
          </cell>
          <cell r="G417">
            <v>424.04980656381161</v>
          </cell>
          <cell r="H417">
            <v>0</v>
          </cell>
          <cell r="I417">
            <v>1</v>
          </cell>
          <cell r="K417">
            <v>2.1598755003558439</v>
          </cell>
          <cell r="L417">
            <v>0</v>
          </cell>
          <cell r="M417">
            <v>1</v>
          </cell>
          <cell r="O417">
            <v>1.0069446777313089</v>
          </cell>
          <cell r="P417">
            <v>4.6173453555984452</v>
          </cell>
          <cell r="Q417">
            <v>8109.6088108599997</v>
          </cell>
          <cell r="R417">
            <v>422.7449756733007</v>
          </cell>
        </row>
        <row r="418">
          <cell r="A418">
            <v>41009</v>
          </cell>
          <cell r="C418" t="str">
            <v xml:space="preserve"> </v>
          </cell>
          <cell r="D418">
            <v>352.93599999999998</v>
          </cell>
          <cell r="N418">
            <v>5.1794163913837901</v>
          </cell>
        </row>
        <row r="419">
          <cell r="A419">
            <v>41029</v>
          </cell>
          <cell r="B419">
            <v>0.34075823052728271</v>
          </cell>
          <cell r="C419">
            <v>1.0034075823052728</v>
          </cell>
          <cell r="D419">
            <v>352.93599999999998</v>
          </cell>
          <cell r="E419">
            <v>0.30137014366834103</v>
          </cell>
          <cell r="F419">
            <v>1.0030136999999999</v>
          </cell>
          <cell r="G419">
            <v>425.32776607507827</v>
          </cell>
          <cell r="H419">
            <v>0</v>
          </cell>
          <cell r="I419">
            <v>1</v>
          </cell>
          <cell r="K419">
            <v>2.1631774036941742</v>
          </cell>
          <cell r="L419">
            <v>0</v>
          </cell>
          <cell r="M419">
            <v>1</v>
          </cell>
          <cell r="O419">
            <v>1.0063113554914511</v>
          </cell>
          <cell r="P419">
            <v>4.646487063564428</v>
          </cell>
          <cell r="Q419">
            <v>8109.6088108599997</v>
          </cell>
          <cell r="R419">
            <v>424.18551397204806</v>
          </cell>
        </row>
        <row r="420">
          <cell r="A420">
            <v>41039</v>
          </cell>
          <cell r="C420" t="str">
            <v xml:space="preserve"> </v>
          </cell>
          <cell r="D420">
            <v>352.93599999999998</v>
          </cell>
          <cell r="N420">
            <v>5.198449759427624</v>
          </cell>
        </row>
        <row r="421">
          <cell r="A421">
            <v>41060</v>
          </cell>
          <cell r="B421">
            <v>0.22259396995045755</v>
          </cell>
          <cell r="C421">
            <v>1.0022259396995046</v>
          </cell>
          <cell r="D421">
            <v>352.93599999999998</v>
          </cell>
          <cell r="E421">
            <v>0.22681837634029495</v>
          </cell>
          <cell r="F421">
            <v>1.00226818</v>
          </cell>
          <cell r="G421">
            <v>426.29248760821417</v>
          </cell>
          <cell r="H421">
            <v>0</v>
          </cell>
          <cell r="I421">
            <v>1</v>
          </cell>
          <cell r="K421">
            <v>2.1664843548075519</v>
          </cell>
          <cell r="L421">
            <v>0</v>
          </cell>
          <cell r="M421">
            <v>1</v>
          </cell>
          <cell r="O421">
            <v>1.0069446777313089</v>
          </cell>
          <cell r="P421">
            <v>4.6787554188035791</v>
          </cell>
          <cell r="Q421">
            <v>8109.6088108599997</v>
          </cell>
          <cell r="R421">
            <v>425.12972534755318</v>
          </cell>
        </row>
        <row r="422">
          <cell r="A422">
            <v>41070</v>
          </cell>
          <cell r="C422" t="str">
            <v xml:space="preserve"> </v>
          </cell>
          <cell r="D422">
            <v>352.93599999999998</v>
          </cell>
          <cell r="N422">
            <v>5.2175530714712677</v>
          </cell>
        </row>
        <row r="423">
          <cell r="A423">
            <v>41090</v>
          </cell>
          <cell r="B423">
            <v>0.2352671891199698</v>
          </cell>
          <cell r="C423">
            <v>1.0023526718911997</v>
          </cell>
          <cell r="D423">
            <v>352.93599999999998</v>
          </cell>
          <cell r="E423">
            <v>0.27631271580423888</v>
          </cell>
          <cell r="F423">
            <v>1.0027631299999999</v>
          </cell>
          <cell r="G423">
            <v>427.47038795799386</v>
          </cell>
          <cell r="H423">
            <v>0</v>
          </cell>
          <cell r="I423">
            <v>1</v>
          </cell>
          <cell r="K423">
            <v>2.169796361412748</v>
          </cell>
          <cell r="L423">
            <v>0</v>
          </cell>
          <cell r="M423">
            <v>1</v>
          </cell>
          <cell r="O423">
            <v>1.0063113554914511</v>
          </cell>
          <cell r="P423">
            <v>4.7082847075092014</v>
          </cell>
          <cell r="Q423">
            <v>8109.6088108599997</v>
          </cell>
          <cell r="R423">
            <v>426.12991610249179</v>
          </cell>
        </row>
        <row r="424">
          <cell r="A424">
            <v>41100</v>
          </cell>
          <cell r="C424" t="str">
            <v xml:space="preserve"> </v>
          </cell>
          <cell r="D424">
            <v>352.93599999999998</v>
          </cell>
          <cell r="N424">
            <v>5.2367265845455888</v>
          </cell>
        </row>
        <row r="425">
          <cell r="A425">
            <v>41121</v>
          </cell>
          <cell r="B425">
            <v>0.35840376917277705</v>
          </cell>
          <cell r="C425">
            <v>1.0035840376917278</v>
          </cell>
          <cell r="D425">
            <v>352.93599999999998</v>
          </cell>
          <cell r="E425">
            <v>0.32366253059095129</v>
          </cell>
          <cell r="F425">
            <v>1.00323663</v>
          </cell>
          <cell r="G425">
            <v>428.85394943318568</v>
          </cell>
          <cell r="H425">
            <v>0</v>
          </cell>
          <cell r="I425">
            <v>1</v>
          </cell>
          <cell r="K425">
            <v>2.1731134312383307</v>
          </cell>
          <cell r="L425">
            <v>0</v>
          </cell>
          <cell r="M425">
            <v>1</v>
          </cell>
          <cell r="O425">
            <v>1.0069446777313089</v>
          </cell>
          <cell r="P425">
            <v>4.740982227470103</v>
          </cell>
          <cell r="Q425">
            <v>8109.6088108599997</v>
          </cell>
          <cell r="R425">
            <v>427.6571817833759</v>
          </cell>
        </row>
        <row r="426">
          <cell r="A426">
            <v>41131</v>
          </cell>
          <cell r="C426" t="str">
            <v xml:space="preserve"> </v>
          </cell>
          <cell r="D426">
            <v>352.93599999999998</v>
          </cell>
          <cell r="N426">
            <v>5.2559705566259947</v>
          </cell>
        </row>
        <row r="427">
          <cell r="A427">
            <v>41152</v>
          </cell>
          <cell r="B427">
            <v>0.25418005342729977</v>
          </cell>
          <cell r="C427">
            <v>1.002541800534273</v>
          </cell>
          <cell r="D427">
            <v>352.93599999999998</v>
          </cell>
          <cell r="E427">
            <v>0.22418604449082244</v>
          </cell>
          <cell r="F427">
            <v>1.00224186</v>
          </cell>
          <cell r="G427">
            <v>429.8153801390626</v>
          </cell>
          <cell r="H427">
            <v>0</v>
          </cell>
          <cell r="I427">
            <v>1</v>
          </cell>
          <cell r="K427">
            <v>2.1764355720246833</v>
          </cell>
          <cell r="L427">
            <v>0</v>
          </cell>
          <cell r="M427">
            <v>1</v>
          </cell>
          <cell r="O427">
            <v>1.0072614883036148</v>
          </cell>
          <cell r="P427">
            <v>4.7754088144625229</v>
          </cell>
          <cell r="Q427">
            <v>8109.6088108599997</v>
          </cell>
          <cell r="R427">
            <v>428.74420103651858</v>
          </cell>
        </row>
        <row r="428">
          <cell r="A428">
            <v>41162</v>
          </cell>
          <cell r="C428" t="str">
            <v xml:space="preserve"> </v>
          </cell>
          <cell r="D428">
            <v>352.93599999999998</v>
          </cell>
          <cell r="N428">
            <v>5.275285246635903</v>
          </cell>
        </row>
        <row r="429">
          <cell r="A429">
            <v>41182</v>
          </cell>
          <cell r="B429">
            <v>0.16419802661786775</v>
          </cell>
          <cell r="C429">
            <v>1.0016419802661787</v>
          </cell>
          <cell r="D429">
            <v>352.93599999999998</v>
          </cell>
          <cell r="E429">
            <v>0.20547325390897578</v>
          </cell>
          <cell r="F429">
            <v>1.00205473</v>
          </cell>
          <cell r="G429">
            <v>430.69853578643557</v>
          </cell>
          <cell r="H429">
            <v>0</v>
          </cell>
          <cell r="I429">
            <v>1</v>
          </cell>
          <cell r="K429">
            <v>2.1797627915240225</v>
          </cell>
          <cell r="L429">
            <v>0</v>
          </cell>
          <cell r="M429">
            <v>1</v>
          </cell>
          <cell r="O429">
            <v>1.0059948437612272</v>
          </cell>
          <cell r="P429">
            <v>4.8040366442012123</v>
          </cell>
          <cell r="Q429">
            <v>8109.6088108599997</v>
          </cell>
          <cell r="R429">
            <v>429.44819055385909</v>
          </cell>
        </row>
        <row r="430">
          <cell r="A430">
            <v>41192</v>
          </cell>
          <cell r="C430" t="str">
            <v xml:space="preserve"> </v>
          </cell>
          <cell r="D430">
            <v>352.93599999999998</v>
          </cell>
          <cell r="N430">
            <v>5.2946709144502266</v>
          </cell>
        </row>
        <row r="431">
          <cell r="A431">
            <v>41213</v>
          </cell>
          <cell r="B431">
            <v>0.28802370849119185</v>
          </cell>
          <cell r="C431">
            <v>1.0028802370849119</v>
          </cell>
          <cell r="D431">
            <v>352.93599999999998</v>
          </cell>
          <cell r="E431">
            <v>0.33380663310231817</v>
          </cell>
          <cell r="F431">
            <v>1.0033380700000001</v>
          </cell>
          <cell r="G431">
            <v>432.13623606756528</v>
          </cell>
          <cell r="H431">
            <v>0</v>
          </cell>
          <cell r="I431">
            <v>1</v>
          </cell>
          <cell r="K431">
            <v>2.183095097500416</v>
          </cell>
          <cell r="L431">
            <v>0</v>
          </cell>
          <cell r="M431">
            <v>1</v>
          </cell>
          <cell r="O431">
            <v>1.0069446777313089</v>
          </cell>
          <cell r="P431">
            <v>4.8373991305045889</v>
          </cell>
          <cell r="Q431">
            <v>8109.6088108599997</v>
          </cell>
          <cell r="R431">
            <v>430.68510315834061</v>
          </cell>
        </row>
        <row r="432">
          <cell r="A432">
            <v>41223</v>
          </cell>
          <cell r="C432" t="str">
            <v xml:space="preserve"> </v>
          </cell>
          <cell r="D432">
            <v>352.93599999999998</v>
          </cell>
          <cell r="N432">
            <v>5.314127820898868</v>
          </cell>
        </row>
        <row r="433">
          <cell r="A433">
            <v>41243</v>
          </cell>
          <cell r="B433">
            <v>0.42537248232457081</v>
          </cell>
          <cell r="C433">
            <v>1.0042537248232457</v>
          </cell>
          <cell r="D433">
            <v>352.93599999999998</v>
          </cell>
          <cell r="E433">
            <v>0.43050231959391727</v>
          </cell>
          <cell r="F433">
            <v>1.0043050200000001</v>
          </cell>
          <cell r="G433">
            <v>433.996592587642</v>
          </cell>
          <cell r="H433">
            <v>0</v>
          </cell>
          <cell r="I433">
            <v>1</v>
          </cell>
          <cell r="K433">
            <v>2.1864324977298</v>
          </cell>
          <cell r="L433">
            <v>0</v>
          </cell>
          <cell r="M433">
            <v>1</v>
          </cell>
          <cell r="O433">
            <v>1.0063113554914511</v>
          </cell>
          <cell r="P433">
            <v>4.8679296760712401</v>
          </cell>
          <cell r="Q433">
            <v>8109.6088108599997</v>
          </cell>
          <cell r="R433">
            <v>432.5171190726474</v>
          </cell>
        </row>
        <row r="434">
          <cell r="A434">
            <v>41253</v>
          </cell>
          <cell r="C434" t="str">
            <v xml:space="preserve"> </v>
          </cell>
          <cell r="D434">
            <v>352.93599999999998</v>
          </cell>
          <cell r="N434">
            <v>5.3336562277702306</v>
          </cell>
        </row>
        <row r="435">
          <cell r="A435">
            <v>41274</v>
          </cell>
          <cell r="B435">
            <v>0.44076199413261019</v>
          </cell>
          <cell r="C435">
            <v>1.0044076199413261</v>
          </cell>
          <cell r="D435">
            <v>352.93599999999998</v>
          </cell>
          <cell r="E435">
            <v>0.42682296133818765</v>
          </cell>
          <cell r="F435">
            <v>1.0042682300000001</v>
          </cell>
          <cell r="G435">
            <v>435.84898969623134</v>
          </cell>
          <cell r="H435">
            <v>0</v>
          </cell>
          <cell r="I435">
            <v>1</v>
          </cell>
          <cell r="K435">
            <v>2.1897749999999991</v>
          </cell>
          <cell r="L435">
            <v>0</v>
          </cell>
          <cell r="M435">
            <v>1</v>
          </cell>
          <cell r="O435">
            <v>1.0063113554914511</v>
          </cell>
          <cell r="P435">
            <v>4.8986529107643104</v>
          </cell>
          <cell r="Q435">
            <v>8109.6088108599997</v>
          </cell>
          <cell r="R435">
            <v>434.42349015163694</v>
          </cell>
          <cell r="S435">
            <v>0</v>
          </cell>
          <cell r="T435">
            <v>1</v>
          </cell>
        </row>
        <row r="436">
          <cell r="A436">
            <v>41284</v>
          </cell>
          <cell r="C436" t="str">
            <v xml:space="preserve"> </v>
          </cell>
          <cell r="D436">
            <v>352.93599999999998</v>
          </cell>
          <cell r="N436">
            <v>5.3532563978147394</v>
          </cell>
        </row>
        <row r="437">
          <cell r="A437">
            <v>41305</v>
          </cell>
          <cell r="B437">
            <v>0.39894489574934244</v>
          </cell>
          <cell r="C437">
            <v>1.0039894489574934</v>
          </cell>
          <cell r="D437">
            <v>352.93599999999998</v>
          </cell>
          <cell r="E437">
            <v>0.36964579108724005</v>
          </cell>
          <cell r="F437">
            <v>1.00369646</v>
          </cell>
          <cell r="G437">
            <v>437.46008714213974</v>
          </cell>
          <cell r="H437">
            <v>0</v>
          </cell>
          <cell r="I437">
            <v>1</v>
          </cell>
          <cell r="K437">
            <v>2.1927634075716789</v>
          </cell>
          <cell r="L437">
            <v>0</v>
          </cell>
          <cell r="M437">
            <v>1</v>
          </cell>
          <cell r="O437">
            <v>1.006833817318969</v>
          </cell>
          <cell r="P437">
            <v>4.9321294098655093</v>
          </cell>
          <cell r="Q437">
            <v>8109.6088108599997</v>
          </cell>
          <cell r="R437">
            <v>436.15660049153303</v>
          </cell>
        </row>
        <row r="438">
          <cell r="A438">
            <v>41315</v>
          </cell>
          <cell r="C438" t="str">
            <v xml:space="preserve"> </v>
          </cell>
          <cell r="D438">
            <v>352.93599999999998</v>
          </cell>
          <cell r="N438">
            <v>5.3729285947483776</v>
          </cell>
        </row>
        <row r="439">
          <cell r="A439">
            <v>41333</v>
          </cell>
          <cell r="B439">
            <v>0.31104758176303537</v>
          </cell>
          <cell r="C439">
            <v>1.0031104758176304</v>
          </cell>
          <cell r="D439">
            <v>352.93599999999998</v>
          </cell>
          <cell r="E439">
            <v>0.30424923715555902</v>
          </cell>
          <cell r="F439">
            <v>1.0030424899999999</v>
          </cell>
          <cell r="G439">
            <v>438.79105612012972</v>
          </cell>
          <cell r="H439">
            <v>0</v>
          </cell>
          <cell r="I439">
            <v>1</v>
          </cell>
          <cell r="K439">
            <v>2.1957558934526893</v>
          </cell>
          <cell r="L439">
            <v>0</v>
          </cell>
          <cell r="M439">
            <v>1</v>
          </cell>
          <cell r="O439">
            <v>1.005512354647804</v>
          </cell>
          <cell r="P439">
            <v>4.9593170563415523</v>
          </cell>
          <cell r="Q439">
            <v>8109.6088108599997</v>
          </cell>
          <cell r="R439">
            <v>437.51325505006179</v>
          </cell>
        </row>
        <row r="440">
          <cell r="A440">
            <v>41343</v>
          </cell>
          <cell r="C440" t="str">
            <v xml:space="preserve"> </v>
          </cell>
          <cell r="D440">
            <v>352.93599999999998</v>
          </cell>
          <cell r="N440">
            <v>5.3926730832562351</v>
          </cell>
        </row>
        <row r="441">
          <cell r="A441">
            <v>41364</v>
          </cell>
          <cell r="B441">
            <v>0.29065254794060635</v>
          </cell>
          <cell r="C441">
            <v>1.0029065254794061</v>
          </cell>
          <cell r="D441">
            <v>352.93599999999998</v>
          </cell>
          <cell r="E441">
            <v>0.30154898722753271</v>
          </cell>
          <cell r="F441">
            <v>1.0030154899999999</v>
          </cell>
          <cell r="G441">
            <v>440.114226105905</v>
          </cell>
          <cell r="H441">
            <v>0</v>
          </cell>
          <cell r="I441">
            <v>1</v>
          </cell>
          <cell r="K441">
            <v>2.1987524632087392</v>
          </cell>
          <cell r="L441">
            <v>0</v>
          </cell>
          <cell r="M441">
            <v>1</v>
          </cell>
          <cell r="O441">
            <v>1.0061267111243066</v>
          </cell>
          <cell r="P441">
            <v>4.9897013593196036</v>
          </cell>
          <cell r="Q441">
            <v>8109.6088108599997</v>
          </cell>
          <cell r="R441">
            <v>438.78489847344269</v>
          </cell>
        </row>
        <row r="442">
          <cell r="A442">
            <v>41374</v>
          </cell>
          <cell r="C442" t="str">
            <v xml:space="preserve"> </v>
          </cell>
          <cell r="D442">
            <v>352.93599999999998</v>
          </cell>
          <cell r="N442">
            <v>5.4124901289960681</v>
          </cell>
        </row>
        <row r="443">
          <cell r="A443">
            <v>41394</v>
          </cell>
          <cell r="B443">
            <v>0.32334186580138535</v>
          </cell>
          <cell r="C443">
            <v>1.0032334186580139</v>
          </cell>
          <cell r="D443">
            <v>352.93599999999998</v>
          </cell>
          <cell r="E443">
            <v>0.28596904714988841</v>
          </cell>
          <cell r="F443">
            <v>1.00285969</v>
          </cell>
          <cell r="G443">
            <v>441.37281656467115</v>
          </cell>
          <cell r="H443">
            <v>0</v>
          </cell>
          <cell r="I443">
            <v>1</v>
          </cell>
          <cell r="K443">
            <v>2.2017531224131335</v>
          </cell>
          <cell r="L443">
            <v>0</v>
          </cell>
          <cell r="M443">
            <v>1</v>
          </cell>
          <cell r="O443">
            <v>1.0067414429655459</v>
          </cell>
          <cell r="P443">
            <v>5.0233391464485635</v>
          </cell>
          <cell r="Q443">
            <v>8109.6088108599997</v>
          </cell>
          <cell r="R443">
            <v>440.20367375102143</v>
          </cell>
        </row>
        <row r="444">
          <cell r="A444">
            <v>41404</v>
          </cell>
          <cell r="C444" t="str">
            <v xml:space="preserve"> </v>
          </cell>
          <cell r="D444">
            <v>352.93599999999998</v>
          </cell>
          <cell r="N444">
            <v>5.4323799986018741</v>
          </cell>
        </row>
        <row r="445">
          <cell r="A445">
            <v>41425</v>
          </cell>
          <cell r="B445">
            <v>0.21122340984689458</v>
          </cell>
          <cell r="C445">
            <v>1.0021122340984689</v>
          </cell>
          <cell r="D445">
            <v>352.93599999999998</v>
          </cell>
          <cell r="E445">
            <v>0.21523178457542408</v>
          </cell>
          <cell r="F445">
            <v>1.00215232</v>
          </cell>
          <cell r="G445">
            <v>442.32279115439417</v>
          </cell>
          <cell r="H445">
            <v>0</v>
          </cell>
          <cell r="I445">
            <v>1</v>
          </cell>
          <cell r="K445">
            <v>2.2047578766467826</v>
          </cell>
          <cell r="L445">
            <v>0</v>
          </cell>
          <cell r="M445">
            <v>1</v>
          </cell>
          <cell r="O445">
            <v>1.0064340301100037</v>
          </cell>
          <cell r="P445">
            <v>5.055659461769574</v>
          </cell>
          <cell r="Q445">
            <v>8109.6088108599997</v>
          </cell>
          <cell r="R445">
            <v>441.13348696098961</v>
          </cell>
        </row>
        <row r="446">
          <cell r="A446">
            <v>41435</v>
          </cell>
          <cell r="C446" t="str">
            <v xml:space="preserve"> </v>
          </cell>
          <cell r="D446">
            <v>352.93599999999998</v>
          </cell>
          <cell r="N446">
            <v>5.4523429596874813</v>
          </cell>
        </row>
        <row r="447">
          <cell r="A447">
            <v>41455</v>
          </cell>
          <cell r="B447">
            <v>0.22324853403248301</v>
          </cell>
          <cell r="C447">
            <v>1.0022324853403248</v>
          </cell>
          <cell r="D447">
            <v>352.93599999999998</v>
          </cell>
          <cell r="E447">
            <v>0.26219369019476374</v>
          </cell>
          <cell r="F447">
            <v>1.00262194</v>
          </cell>
          <cell r="G447">
            <v>443.48253360309434</v>
          </cell>
          <cell r="H447">
            <v>0</v>
          </cell>
          <cell r="I447">
            <v>1</v>
          </cell>
          <cell r="K447">
            <v>2.2077667314982135</v>
          </cell>
          <cell r="L447">
            <v>0</v>
          </cell>
          <cell r="M447">
            <v>1</v>
          </cell>
          <cell r="O447">
            <v>1.0061267111243066</v>
          </cell>
          <cell r="P447">
            <v>5.0866340268347034</v>
          </cell>
          <cell r="Q447">
            <v>8109.6088108599997</v>
          </cell>
          <cell r="R447">
            <v>442.11831100375639</v>
          </cell>
        </row>
        <row r="448">
          <cell r="A448">
            <v>41465</v>
          </cell>
          <cell r="C448" t="str">
            <v xml:space="preserve"> </v>
          </cell>
          <cell r="D448">
            <v>352.93599999999998</v>
          </cell>
          <cell r="N448">
            <v>5.4723792808501468</v>
          </cell>
        </row>
        <row r="449">
          <cell r="A449">
            <v>41486</v>
          </cell>
          <cell r="B449">
            <v>0.34008400251932525</v>
          </cell>
          <cell r="C449">
            <v>1.0034008400251933</v>
          </cell>
          <cell r="D449">
            <v>352.93599999999998</v>
          </cell>
          <cell r="E449">
            <v>0.30712069176066503</v>
          </cell>
          <cell r="F449">
            <v>1.0030712100000001</v>
          </cell>
          <cell r="G449">
            <v>444.8445602281339</v>
          </cell>
          <cell r="H449">
            <v>0</v>
          </cell>
          <cell r="I449">
            <v>1</v>
          </cell>
          <cell r="K449">
            <v>2.2107796925635794</v>
          </cell>
          <cell r="L449">
            <v>0</v>
          </cell>
          <cell r="M449">
            <v>1</v>
          </cell>
          <cell r="O449">
            <v>1.0070489497196062</v>
          </cell>
          <cell r="P449">
            <v>5.1224894543318991</v>
          </cell>
          <cell r="Q449">
            <v>8109.6088108599997</v>
          </cell>
          <cell r="R449">
            <v>443.62188465168879</v>
          </cell>
        </row>
        <row r="450">
          <cell r="A450">
            <v>41496</v>
          </cell>
          <cell r="C450" t="str">
            <v xml:space="preserve"> </v>
          </cell>
          <cell r="D450">
            <v>352.93599999999998</v>
          </cell>
          <cell r="N450">
            <v>5.4924892316741705</v>
          </cell>
        </row>
        <row r="451">
          <cell r="A451">
            <v>41517</v>
          </cell>
          <cell r="B451">
            <v>0.2411940702433446</v>
          </cell>
          <cell r="C451">
            <v>1.0024119407024334</v>
          </cell>
          <cell r="D451">
            <v>352.93599999999998</v>
          </cell>
          <cell r="E451">
            <v>0.21273363697911959</v>
          </cell>
          <cell r="F451">
            <v>1.0021273399999999</v>
          </cell>
          <cell r="G451">
            <v>445.79089424001097</v>
          </cell>
          <cell r="H451">
            <v>0</v>
          </cell>
          <cell r="I451">
            <v>1</v>
          </cell>
          <cell r="K451">
            <v>2.2137967654466717</v>
          </cell>
          <cell r="L451">
            <v>0</v>
          </cell>
          <cell r="M451">
            <v>1</v>
          </cell>
          <cell r="O451">
            <v>1.0067414429655459</v>
          </cell>
          <cell r="P451">
            <v>5.1570224248298882</v>
          </cell>
          <cell r="Q451">
            <v>8109.6088108599997</v>
          </cell>
          <cell r="R451">
            <v>444.69187433177041</v>
          </cell>
        </row>
        <row r="452">
          <cell r="A452">
            <v>41527</v>
          </cell>
          <cell r="C452" t="str">
            <v xml:space="preserve"> </v>
          </cell>
          <cell r="D452">
            <v>352.93599999999998</v>
          </cell>
          <cell r="N452">
            <v>5.5126730827345245</v>
          </cell>
        </row>
        <row r="453">
          <cell r="A453">
            <v>41547</v>
          </cell>
          <cell r="B453">
            <v>0.15581277045066955</v>
          </cell>
          <cell r="C453">
            <v>1.0015581277045067</v>
          </cell>
          <cell r="D453">
            <v>352.93599999999998</v>
          </cell>
          <cell r="E453">
            <v>0.19497728276102561</v>
          </cell>
          <cell r="F453">
            <v>1.00194977</v>
          </cell>
          <cell r="G453">
            <v>446.66008521239627</v>
          </cell>
          <cell r="H453">
            <v>0</v>
          </cell>
          <cell r="I453">
            <v>1</v>
          </cell>
          <cell r="K453">
            <v>2.2168179557589278</v>
          </cell>
          <cell r="L453">
            <v>0</v>
          </cell>
          <cell r="M453">
            <v>1</v>
          </cell>
          <cell r="O453">
            <v>1.0064340301100034</v>
          </cell>
          <cell r="P453">
            <v>5.1902028623892065</v>
          </cell>
          <cell r="Q453">
            <v>8109.6088108599997</v>
          </cell>
          <cell r="R453">
            <v>445.38476106113575</v>
          </cell>
        </row>
        <row r="454">
          <cell r="A454">
            <v>41557</v>
          </cell>
          <cell r="C454" t="str">
            <v xml:space="preserve"> </v>
          </cell>
          <cell r="D454">
            <v>352.93599999999998</v>
          </cell>
          <cell r="N454">
            <v>5.5329311056004924</v>
          </cell>
        </row>
        <row r="455">
          <cell r="A455">
            <v>41578</v>
          </cell>
          <cell r="B455">
            <v>0.27330630738173767</v>
          </cell>
          <cell r="C455">
            <v>1.0027330630738174</v>
          </cell>
          <cell r="D455">
            <v>352.93599999999998</v>
          </cell>
          <cell r="E455">
            <v>0.31674511805275996</v>
          </cell>
          <cell r="F455">
            <v>1.0031674500000001</v>
          </cell>
          <cell r="G455">
            <v>448.0748592265968</v>
          </cell>
          <cell r="H455">
            <v>0</v>
          </cell>
          <cell r="I455">
            <v>1</v>
          </cell>
          <cell r="K455">
            <v>2.219843269119445</v>
          </cell>
          <cell r="L455">
            <v>0</v>
          </cell>
          <cell r="M455">
            <v>1</v>
          </cell>
          <cell r="O455">
            <v>1.0070489497196062</v>
          </cell>
          <cell r="P455">
            <v>5.2267883414007441</v>
          </cell>
          <cell r="Q455">
            <v>8109.6088108599997</v>
          </cell>
          <cell r="R455">
            <v>446.6020257052329</v>
          </cell>
        </row>
        <row r="456">
          <cell r="A456">
            <v>41588</v>
          </cell>
          <cell r="C456" t="str">
            <v xml:space="preserve"> </v>
          </cell>
          <cell r="D456">
            <v>352.93599999999998</v>
          </cell>
          <cell r="N456">
            <v>5.5532635728393229</v>
          </cell>
        </row>
        <row r="457">
          <cell r="A457">
            <v>41608</v>
          </cell>
          <cell r="B457">
            <v>0.40362273939480442</v>
          </cell>
          <cell r="C457">
            <v>1.004036227393948</v>
          </cell>
          <cell r="D457">
            <v>352.93599999999998</v>
          </cell>
          <cell r="E457">
            <v>0.40848973689247747</v>
          </cell>
          <cell r="F457">
            <v>1.0040849000000001</v>
          </cell>
          <cell r="G457">
            <v>449.90519904013286</v>
          </cell>
          <cell r="H457">
            <v>0</v>
          </cell>
          <cell r="I457">
            <v>1</v>
          </cell>
          <cell r="K457">
            <v>2.2228727111549875</v>
          </cell>
          <cell r="L457">
            <v>0</v>
          </cell>
          <cell r="M457">
            <v>1</v>
          </cell>
          <cell r="O457">
            <v>1.0061267111243066</v>
          </cell>
          <cell r="P457">
            <v>5.2588113636764007</v>
          </cell>
          <cell r="Q457">
            <v>8109.6088108599997</v>
          </cell>
          <cell r="R457">
            <v>448.40461303557703</v>
          </cell>
        </row>
        <row r="458">
          <cell r="A458">
            <v>41618</v>
          </cell>
          <cell r="C458" t="str">
            <v xml:space="preserve"> </v>
          </cell>
          <cell r="D458">
            <v>352.93599999999998</v>
          </cell>
          <cell r="N458">
            <v>5.5736707580198965</v>
          </cell>
        </row>
        <row r="459">
          <cell r="A459">
            <v>41639</v>
          </cell>
          <cell r="B459">
            <v>0.41822373188782347</v>
          </cell>
          <cell r="C459">
            <v>1.0041822373188782</v>
          </cell>
          <cell r="D459">
            <v>352.93599999999998</v>
          </cell>
          <cell r="E459">
            <v>0.40641509670125142</v>
          </cell>
          <cell r="F459">
            <v>1.00406415</v>
          </cell>
          <cell r="G459">
            <v>451.73368168987577</v>
          </cell>
          <cell r="H459">
            <v>0</v>
          </cell>
          <cell r="I459">
            <v>1</v>
          </cell>
          <cell r="K459">
            <v>2.2259062874999986</v>
          </cell>
          <cell r="L459">
            <v>0</v>
          </cell>
          <cell r="M459">
            <v>1</v>
          </cell>
          <cell r="O459">
            <v>1.0064340301100037</v>
          </cell>
          <cell r="P459">
            <v>5.2926467143331237</v>
          </cell>
          <cell r="Q459">
            <v>8109.6088108599997</v>
          </cell>
          <cell r="R459">
            <v>450.27994754217156</v>
          </cell>
          <cell r="S459">
            <v>0</v>
          </cell>
          <cell r="T459">
            <v>1</v>
          </cell>
        </row>
        <row r="460">
          <cell r="A460">
            <v>41649</v>
          </cell>
          <cell r="C460" t="str">
            <v xml:space="preserve"> </v>
          </cell>
          <cell r="D460">
            <v>352.93599999999998</v>
          </cell>
          <cell r="N460">
            <v>5.5941529357164077</v>
          </cell>
        </row>
        <row r="461">
          <cell r="A461">
            <v>41670</v>
          </cell>
          <cell r="B461">
            <v>0.38279782632810733</v>
          </cell>
          <cell r="C461">
            <v>1.0038279782632811</v>
          </cell>
          <cell r="D461">
            <v>352.93599999999998</v>
          </cell>
          <cell r="E461">
            <v>0.3546863484687357</v>
          </cell>
          <cell r="F461">
            <v>1.0035468599999999</v>
          </cell>
          <cell r="G461">
            <v>453.33591939026496</v>
          </cell>
          <cell r="H461">
            <v>0</v>
          </cell>
          <cell r="I461">
            <v>1</v>
          </cell>
          <cell r="K461">
            <v>2.2286697228138972</v>
          </cell>
          <cell r="L461">
            <v>0</v>
          </cell>
          <cell r="M461">
            <v>1</v>
          </cell>
          <cell r="O461">
            <v>1.0067414429655457</v>
          </cell>
          <cell r="P461">
            <v>5.3283267902945832</v>
          </cell>
          <cell r="Q461">
            <v>8109.6088108599997</v>
          </cell>
          <cell r="R461">
            <v>452.00360939375435</v>
          </cell>
        </row>
        <row r="462">
          <cell r="A462">
            <v>41680</v>
          </cell>
          <cell r="C462" t="str">
            <v xml:space="preserve"> </v>
          </cell>
          <cell r="D462">
            <v>352.93599999999998</v>
          </cell>
          <cell r="N462">
            <v>5.6147103815120598</v>
          </cell>
        </row>
        <row r="463">
          <cell r="A463">
            <v>41698</v>
          </cell>
          <cell r="B463">
            <v>0.29846339274999245</v>
          </cell>
          <cell r="C463">
            <v>1.0029846339274999</v>
          </cell>
          <cell r="D463">
            <v>352.93599999999998</v>
          </cell>
          <cell r="E463">
            <v>0.29194047395969908</v>
          </cell>
          <cell r="F463">
            <v>1.0029193999999999</v>
          </cell>
          <cell r="G463">
            <v>454.65939042196248</v>
          </cell>
          <cell r="H463">
            <v>0</v>
          </cell>
          <cell r="I463">
            <v>1</v>
          </cell>
          <cell r="K463">
            <v>2.2314365888987933</v>
          </cell>
          <cell r="L463">
            <v>0</v>
          </cell>
          <cell r="M463">
            <v>1</v>
          </cell>
          <cell r="O463">
            <v>1.0061267111243066</v>
          </cell>
          <cell r="P463">
            <v>5.360971909314622</v>
          </cell>
          <cell r="Q463">
            <v>8109.6088108599997</v>
          </cell>
          <cell r="R463">
            <v>453.35267470170339</v>
          </cell>
        </row>
        <row r="464">
          <cell r="A464">
            <v>41708</v>
          </cell>
          <cell r="C464" t="str">
            <v xml:space="preserve"> </v>
          </cell>
          <cell r="D464">
            <v>352.93599999999998</v>
          </cell>
          <cell r="N464">
            <v>5.6353433720027706</v>
          </cell>
        </row>
        <row r="465">
          <cell r="A465">
            <v>41729</v>
          </cell>
          <cell r="B465">
            <v>0.27889463637911227</v>
          </cell>
          <cell r="C465">
            <v>1.0027889463637911</v>
          </cell>
          <cell r="D465">
            <v>352.93599999999998</v>
          </cell>
          <cell r="E465">
            <v>0.28934959515455694</v>
          </cell>
          <cell r="F465">
            <v>1.0028935000000001</v>
          </cell>
          <cell r="G465">
            <v>455.97494552748066</v>
          </cell>
          <cell r="H465">
            <v>0</v>
          </cell>
          <cell r="I465">
            <v>1</v>
          </cell>
          <cell r="K465">
            <v>2.2342068900139465</v>
          </cell>
          <cell r="L465">
            <v>0</v>
          </cell>
          <cell r="M465">
            <v>1</v>
          </cell>
          <cell r="O465">
            <v>1.0058194859797918</v>
          </cell>
          <cell r="P465">
            <v>5.392170010178936</v>
          </cell>
          <cell r="Q465">
            <v>8109.6088108599997</v>
          </cell>
          <cell r="R465">
            <v>454.6170509953277</v>
          </cell>
        </row>
        <row r="466">
          <cell r="A466">
            <v>41739</v>
          </cell>
          <cell r="C466" t="str">
            <v xml:space="preserve"> </v>
          </cell>
          <cell r="D466">
            <v>352.93599999999998</v>
          </cell>
          <cell r="N466">
            <v>5.6560521848008962</v>
          </cell>
        </row>
        <row r="467">
          <cell r="A467">
            <v>41759</v>
          </cell>
          <cell r="B467">
            <v>0.31025951270544638</v>
          </cell>
          <cell r="C467">
            <v>1.0031025951270545</v>
          </cell>
          <cell r="D467">
            <v>352.93599999999998</v>
          </cell>
          <cell r="E467">
            <v>0.27440031873868048</v>
          </cell>
          <cell r="F467">
            <v>1.0027440000000001</v>
          </cell>
          <cell r="G467">
            <v>457.22614223137663</v>
          </cell>
          <cell r="H467">
            <v>0</v>
          </cell>
          <cell r="I467">
            <v>1</v>
          </cell>
          <cell r="K467">
            <v>2.236980630423905</v>
          </cell>
          <cell r="L467">
            <v>0</v>
          </cell>
          <cell r="M467">
            <v>1</v>
          </cell>
          <cell r="O467">
            <v>1.0061267111243066</v>
          </cell>
          <cell r="P467">
            <v>5.4252062781644517</v>
          </cell>
          <cell r="Q467">
            <v>8109.6088108599997</v>
          </cell>
          <cell r="R467">
            <v>456.02754364242168</v>
          </cell>
        </row>
        <row r="468">
          <cell r="A468">
            <v>41769</v>
          </cell>
          <cell r="C468" t="str">
            <v xml:space="preserve"> </v>
          </cell>
          <cell r="D468">
            <v>352.93599999999998</v>
          </cell>
          <cell r="N468">
            <v>5.6768370985389636</v>
          </cell>
        </row>
        <row r="469">
          <cell r="A469">
            <v>41790</v>
          </cell>
          <cell r="B469">
            <v>0.20268193080514862</v>
          </cell>
          <cell r="C469">
            <v>1.0020268193080515</v>
          </cell>
          <cell r="D469">
            <v>352.93599999999998</v>
          </cell>
          <cell r="E469">
            <v>0.20652804118061291</v>
          </cell>
          <cell r="F469">
            <v>1.0020652800000001</v>
          </cell>
          <cell r="G469">
            <v>458.17044242669283</v>
          </cell>
          <cell r="H469">
            <v>0</v>
          </cell>
          <cell r="I469">
            <v>1</v>
          </cell>
          <cell r="K469">
            <v>2.2397578143985113</v>
          </cell>
          <cell r="L469">
            <v>0</v>
          </cell>
          <cell r="M469">
            <v>1</v>
          </cell>
          <cell r="O469">
            <v>1.0064340301100034</v>
          </cell>
          <cell r="P469">
            <v>5.4601122187111413</v>
          </cell>
          <cell r="Q469">
            <v>8109.6088108599997</v>
          </cell>
          <cell r="R469">
            <v>456.95182907287943</v>
          </cell>
        </row>
        <row r="470">
          <cell r="A470">
            <v>41800</v>
          </cell>
          <cell r="C470" t="str">
            <v xml:space="preserve"> </v>
          </cell>
          <cell r="D470">
            <v>352.93599999999998</v>
          </cell>
          <cell r="N470">
            <v>5.6976983928734235</v>
          </cell>
        </row>
        <row r="471">
          <cell r="A471">
            <v>41820</v>
          </cell>
          <cell r="B471">
            <v>0.21422026193154142</v>
          </cell>
          <cell r="C471">
            <v>1.0021422026193154</v>
          </cell>
          <cell r="D471">
            <v>352.93599999999998</v>
          </cell>
          <cell r="E471">
            <v>0.25158789613869043</v>
          </cell>
          <cell r="F471">
            <v>1.00251588</v>
          </cell>
          <cell r="G471">
            <v>459.32314380352346</v>
          </cell>
          <cell r="H471">
            <v>0</v>
          </cell>
          <cell r="I471">
            <v>1</v>
          </cell>
          <cell r="K471">
            <v>2.2425384462129081</v>
          </cell>
          <cell r="L471">
            <v>0</v>
          </cell>
          <cell r="M471">
            <v>1</v>
          </cell>
          <cell r="O471">
            <v>1.0061267111243064</v>
          </cell>
          <cell r="P471">
            <v>5.4935647489814805</v>
          </cell>
          <cell r="Q471">
            <v>8109.6088108599997</v>
          </cell>
          <cell r="R471">
            <v>457.93071247802033</v>
          </cell>
        </row>
        <row r="472">
          <cell r="A472">
            <v>41830</v>
          </cell>
          <cell r="C472" t="str">
            <v xml:space="preserve"> </v>
          </cell>
          <cell r="D472">
            <v>352.93599999999998</v>
          </cell>
          <cell r="N472">
            <v>5.7186363484884088</v>
          </cell>
        </row>
        <row r="473">
          <cell r="A473">
            <v>41851</v>
          </cell>
          <cell r="B473">
            <v>0.32632316455298849</v>
          </cell>
          <cell r="C473">
            <v>1.0032632316455299</v>
          </cell>
          <cell r="D473">
            <v>352.93599999999998</v>
          </cell>
          <cell r="E473">
            <v>0.2946951880044531</v>
          </cell>
          <cell r="F473">
            <v>1.0029469499999999</v>
          </cell>
          <cell r="G473">
            <v>460.67674700570319</v>
          </cell>
          <cell r="H473">
            <v>0</v>
          </cell>
          <cell r="I473">
            <v>1</v>
          </cell>
          <cell r="K473">
            <v>2.2453225301475466</v>
          </cell>
          <cell r="L473">
            <v>0</v>
          </cell>
          <cell r="M473">
            <v>1</v>
          </cell>
          <cell r="O473">
            <v>1.0070489497196062</v>
          </cell>
          <cell r="P473">
            <v>5.5322886106784521</v>
          </cell>
          <cell r="Q473">
            <v>8109.6088108599997</v>
          </cell>
          <cell r="R473">
            <v>459.42504647043864</v>
          </cell>
        </row>
        <row r="474">
          <cell r="A474">
            <v>41861</v>
          </cell>
          <cell r="C474" t="str">
            <v xml:space="preserve"> </v>
          </cell>
          <cell r="D474">
            <v>352.93599999999998</v>
          </cell>
          <cell r="N474">
            <v>5.7396512470995136</v>
          </cell>
        </row>
        <row r="475">
          <cell r="A475">
            <v>41882</v>
          </cell>
          <cell r="B475">
            <v>0.23143923490738239</v>
          </cell>
          <cell r="C475">
            <v>1.0023143923490738</v>
          </cell>
          <cell r="D475">
            <v>352.93599999999998</v>
          </cell>
          <cell r="E475">
            <v>0.20413071166590266</v>
          </cell>
          <cell r="F475">
            <v>1.0020413100000001</v>
          </cell>
          <cell r="G475">
            <v>461.61712972784522</v>
          </cell>
          <cell r="H475">
            <v>0</v>
          </cell>
          <cell r="I475">
            <v>1</v>
          </cell>
          <cell r="K475">
            <v>2.2481100704881913</v>
          </cell>
          <cell r="L475">
            <v>0</v>
          </cell>
          <cell r="M475">
            <v>1</v>
          </cell>
          <cell r="O475">
            <v>1.0064340301100034</v>
          </cell>
          <cell r="P475">
            <v>5.5678835221767864</v>
          </cell>
          <cell r="Q475">
            <v>8109.6088108599997</v>
          </cell>
          <cell r="R475">
            <v>460.48833628296273</v>
          </cell>
        </row>
        <row r="476">
          <cell r="A476">
            <v>41892</v>
          </cell>
          <cell r="C476" t="str">
            <v xml:space="preserve"> </v>
          </cell>
          <cell r="D476">
            <v>352.93599999999998</v>
          </cell>
          <cell r="N476">
            <v>5.7607433714575835</v>
          </cell>
        </row>
        <row r="477">
          <cell r="A477">
            <v>41912</v>
          </cell>
          <cell r="B477">
            <v>0.14951366518294318</v>
          </cell>
          <cell r="C477">
            <v>1.0014951366518294</v>
          </cell>
          <cell r="D477">
            <v>352.93599999999998</v>
          </cell>
          <cell r="E477">
            <v>0.18709278645261396</v>
          </cell>
          <cell r="F477">
            <v>1.0018709299999999</v>
          </cell>
          <cell r="G477">
            <v>462.48078207859561</v>
          </cell>
          <cell r="H477">
            <v>0</v>
          </cell>
          <cell r="I477">
            <v>1</v>
          </cell>
          <cell r="K477">
            <v>2.250901071525929</v>
          </cell>
          <cell r="L477">
            <v>0</v>
          </cell>
          <cell r="M477">
            <v>1</v>
          </cell>
          <cell r="O477">
            <v>1.0067414429655459</v>
          </cell>
          <cell r="P477">
            <v>5.6054190913803437</v>
          </cell>
          <cell r="Q477">
            <v>8109.6088108599997</v>
          </cell>
          <cell r="R477">
            <v>461.17682927227935</v>
          </cell>
        </row>
        <row r="478">
          <cell r="A478">
            <v>41922</v>
          </cell>
          <cell r="C478" t="str">
            <v xml:space="preserve"> </v>
          </cell>
          <cell r="D478">
            <v>352.93599999999998</v>
          </cell>
          <cell r="N478">
            <v>5.7819130053525205</v>
          </cell>
        </row>
        <row r="479">
          <cell r="A479">
            <v>41943</v>
          </cell>
          <cell r="B479">
            <v>0.26225102899195551</v>
          </cell>
          <cell r="C479">
            <v>1.0026225102899196</v>
          </cell>
          <cell r="D479">
            <v>352.93599999999998</v>
          </cell>
          <cell r="E479">
            <v>0.30392934331060495</v>
          </cell>
          <cell r="F479">
            <v>1.00303929</v>
          </cell>
          <cell r="G479">
            <v>463.88639688250481</v>
          </cell>
          <cell r="H479">
            <v>0</v>
          </cell>
          <cell r="I479">
            <v>1</v>
          </cell>
          <cell r="K479">
            <v>2.2536955375571708</v>
          </cell>
          <cell r="L479">
            <v>0</v>
          </cell>
          <cell r="M479">
            <v>1</v>
          </cell>
          <cell r="O479">
            <v>1.0070489497196062</v>
          </cell>
          <cell r="P479">
            <v>5.6449314087128046</v>
          </cell>
          <cell r="Q479">
            <v>8109.6088108599997</v>
          </cell>
          <cell r="R479">
            <v>462.38627025251839</v>
          </cell>
        </row>
        <row r="480">
          <cell r="A480">
            <v>41953</v>
          </cell>
          <cell r="C480" t="str">
            <v xml:space="preserve"> </v>
          </cell>
          <cell r="D480">
            <v>352.93599999999998</v>
          </cell>
          <cell r="N480">
            <v>5.8031604336170979</v>
          </cell>
        </row>
        <row r="481">
          <cell r="A481">
            <v>41973</v>
          </cell>
          <cell r="B481">
            <v>0.38728597194790382</v>
          </cell>
          <cell r="C481">
            <v>1.003872859719479</v>
          </cell>
          <cell r="D481">
            <v>352.93599999999998</v>
          </cell>
          <cell r="E481">
            <v>0.39195558265753649</v>
          </cell>
          <cell r="F481">
            <v>1.0039195599999999</v>
          </cell>
          <cell r="G481">
            <v>465.70462551227473</v>
          </cell>
          <cell r="H481">
            <v>0</v>
          </cell>
          <cell r="I481">
            <v>1</v>
          </cell>
          <cell r="K481">
            <v>2.256493472883665</v>
          </cell>
          <cell r="L481">
            <v>0</v>
          </cell>
          <cell r="M481">
            <v>1</v>
          </cell>
          <cell r="O481">
            <v>1.0061267111243066</v>
          </cell>
          <cell r="P481">
            <v>5.6795162727705133</v>
          </cell>
          <cell r="Q481">
            <v>8109.6088108599997</v>
          </cell>
          <cell r="R481">
            <v>464.17702741341952</v>
          </cell>
        </row>
        <row r="482">
          <cell r="A482">
            <v>41983</v>
          </cell>
          <cell r="C482" t="str">
            <v xml:space="preserve"> </v>
          </cell>
          <cell r="D482">
            <v>352.93599999999998</v>
          </cell>
          <cell r="N482">
            <v>5.8244859421307975</v>
          </cell>
        </row>
        <row r="483">
          <cell r="A483">
            <v>42004</v>
          </cell>
          <cell r="B483">
            <v>0.40129480407680163</v>
          </cell>
          <cell r="C483">
            <v>1.004012948040768</v>
          </cell>
          <cell r="D483">
            <v>352.93599999999998</v>
          </cell>
          <cell r="E483">
            <v>0.39512914482723682</v>
          </cell>
          <cell r="F483">
            <v>1.0039512900000001</v>
          </cell>
          <cell r="G483">
            <v>467.5447602164823</v>
          </cell>
          <cell r="H483">
            <v>0</v>
          </cell>
          <cell r="I483">
            <v>1</v>
          </cell>
          <cell r="K483">
            <v>2.2592948818124987</v>
          </cell>
          <cell r="L483">
            <v>0</v>
          </cell>
          <cell r="M483">
            <v>1</v>
          </cell>
          <cell r="O483">
            <v>1.0067414429655459</v>
          </cell>
          <cell r="P483">
            <v>5.7178044077952856</v>
          </cell>
          <cell r="Q483">
            <v>8109.6088108599997</v>
          </cell>
          <cell r="R483">
            <v>466.03974570614776</v>
          </cell>
          <cell r="S483">
            <v>0</v>
          </cell>
          <cell r="T483">
            <v>1</v>
          </cell>
        </row>
        <row r="484">
          <cell r="A484">
            <v>42014</v>
          </cell>
          <cell r="C484" t="str">
            <v xml:space="preserve"> </v>
          </cell>
          <cell r="D484">
            <v>352.93599999999998</v>
          </cell>
          <cell r="N484">
            <v>5.845889817823652</v>
          </cell>
        </row>
        <row r="485">
          <cell r="A485">
            <v>42035</v>
          </cell>
          <cell r="B485">
            <v>0.38279782632810733</v>
          </cell>
          <cell r="C485">
            <v>1.0038279782632811</v>
          </cell>
          <cell r="D485">
            <v>352.93599999999998</v>
          </cell>
          <cell r="E485">
            <v>0.3546863484687357</v>
          </cell>
          <cell r="F485">
            <v>1.0035468599999999</v>
          </cell>
          <cell r="G485">
            <v>469.20307765395103</v>
          </cell>
          <cell r="H485">
            <v>0</v>
          </cell>
          <cell r="I485">
            <v>1</v>
          </cell>
          <cell r="K485">
            <v>2.2620997686561051</v>
          </cell>
          <cell r="L485">
            <v>0</v>
          </cell>
          <cell r="M485">
            <v>1</v>
          </cell>
          <cell r="O485">
            <v>1.0064340301100037</v>
          </cell>
          <cell r="P485">
            <v>5.7545929335181523</v>
          </cell>
          <cell r="Q485">
            <v>8109.6088108599997</v>
          </cell>
          <cell r="R485">
            <v>467.8237357225359</v>
          </cell>
        </row>
        <row r="486">
          <cell r="A486">
            <v>42045</v>
          </cell>
          <cell r="C486" t="str">
            <v xml:space="preserve"> </v>
          </cell>
          <cell r="D486">
            <v>352.93599999999998</v>
          </cell>
          <cell r="N486">
            <v>5.8673723486801084</v>
          </cell>
        </row>
        <row r="487">
          <cell r="A487">
            <v>42063</v>
          </cell>
          <cell r="B487">
            <v>0.29846339274999245</v>
          </cell>
          <cell r="C487">
            <v>1.0029846339274999</v>
          </cell>
          <cell r="D487">
            <v>352.93599999999998</v>
          </cell>
          <cell r="E487">
            <v>0.29194047395969908</v>
          </cell>
          <cell r="F487">
            <v>1.0029193999999999</v>
          </cell>
          <cell r="G487">
            <v>470.57287134268751</v>
          </cell>
          <cell r="H487">
            <v>0</v>
          </cell>
          <cell r="I487">
            <v>1</v>
          </cell>
          <cell r="K487">
            <v>2.2649081377322742</v>
          </cell>
          <cell r="L487">
            <v>0</v>
          </cell>
          <cell r="M487">
            <v>1</v>
          </cell>
          <cell r="O487">
            <v>1.0055123546478042</v>
          </cell>
          <cell r="P487">
            <v>5.7863142906214522</v>
          </cell>
          <cell r="Q487">
            <v>8109.6088108599997</v>
          </cell>
          <cell r="R487">
            <v>469.22001831626312</v>
          </cell>
        </row>
        <row r="488">
          <cell r="A488">
            <v>42073</v>
          </cell>
          <cell r="C488" t="str">
            <v xml:space="preserve"> </v>
          </cell>
          <cell r="D488">
            <v>352.93599999999998</v>
          </cell>
          <cell r="N488">
            <v>5.8889338237429012</v>
          </cell>
        </row>
        <row r="489">
          <cell r="A489">
            <v>42094</v>
          </cell>
          <cell r="B489">
            <v>0.27889463637911227</v>
          </cell>
          <cell r="C489">
            <v>1.0027889463637911</v>
          </cell>
          <cell r="D489">
            <v>352.93599999999998</v>
          </cell>
          <cell r="E489">
            <v>0.28934959515455694</v>
          </cell>
          <cell r="F489">
            <v>1.0028935000000001</v>
          </cell>
          <cell r="G489">
            <v>471.9344720408248</v>
          </cell>
          <cell r="H489">
            <v>0</v>
          </cell>
          <cell r="I489">
            <v>1</v>
          </cell>
          <cell r="K489">
            <v>2.267719993364155</v>
          </cell>
          <cell r="L489">
            <v>0</v>
          </cell>
          <cell r="M489">
            <v>1</v>
          </cell>
          <cell r="O489">
            <v>1.0067414429655459</v>
          </cell>
          <cell r="P489">
            <v>5.8253223983923998</v>
          </cell>
          <cell r="Q489">
            <v>8109.6088108599997</v>
          </cell>
          <cell r="R489">
            <v>470.52864778016425</v>
          </cell>
        </row>
        <row r="490">
          <cell r="A490">
            <v>42104</v>
          </cell>
          <cell r="C490" t="str">
            <v xml:space="preserve"> </v>
          </cell>
          <cell r="D490">
            <v>352.93599999999998</v>
          </cell>
          <cell r="N490">
            <v>5.9105745331169421</v>
          </cell>
        </row>
        <row r="491">
          <cell r="A491">
            <v>42124</v>
          </cell>
          <cell r="B491">
            <v>0.31025951270544638</v>
          </cell>
          <cell r="C491">
            <v>1.0031025951270545</v>
          </cell>
          <cell r="D491">
            <v>352.93599999999998</v>
          </cell>
          <cell r="E491">
            <v>0.27440031873868048</v>
          </cell>
          <cell r="F491">
            <v>1.0027440000000001</v>
          </cell>
          <cell r="G491">
            <v>473.22946173634256</v>
          </cell>
          <cell r="H491">
            <v>0</v>
          </cell>
          <cell r="I491">
            <v>1</v>
          </cell>
          <cell r="K491">
            <v>2.2705353398802628</v>
          </cell>
          <cell r="L491">
            <v>0</v>
          </cell>
          <cell r="M491">
            <v>1</v>
          </cell>
          <cell r="O491">
            <v>1.0061267111243066</v>
          </cell>
          <cell r="P491">
            <v>5.8610124659333032</v>
          </cell>
          <cell r="Q491">
            <v>8109.6088108599997</v>
          </cell>
          <cell r="R491">
            <v>471.98850766990654</v>
          </cell>
        </row>
        <row r="492">
          <cell r="A492">
            <v>42134</v>
          </cell>
          <cell r="C492" t="str">
            <v xml:space="preserve"> </v>
          </cell>
          <cell r="D492">
            <v>352.93599999999998</v>
          </cell>
          <cell r="N492">
            <v>5.9322947679732225</v>
          </cell>
        </row>
        <row r="493">
          <cell r="A493">
            <v>42155</v>
          </cell>
          <cell r="B493">
            <v>0.20268193080514862</v>
          </cell>
          <cell r="C493">
            <v>1.0020268193080515</v>
          </cell>
          <cell r="D493">
            <v>352.93599999999998</v>
          </cell>
          <cell r="E493">
            <v>0.20652804118061291</v>
          </cell>
          <cell r="F493">
            <v>1.0020652800000001</v>
          </cell>
          <cell r="G493">
            <v>474.20681327395624</v>
          </cell>
          <cell r="H493">
            <v>0</v>
          </cell>
          <cell r="I493">
            <v>1</v>
          </cell>
          <cell r="K493">
            <v>2.2733541816144882</v>
          </cell>
          <cell r="L493">
            <v>0</v>
          </cell>
          <cell r="M493">
            <v>1</v>
          </cell>
          <cell r="O493">
            <v>1.0061267111243066</v>
          </cell>
          <cell r="P493">
            <v>5.8969211962080363</v>
          </cell>
          <cell r="Q493">
            <v>8109.6088108599997</v>
          </cell>
          <cell r="R493">
            <v>472.94514309043029</v>
          </cell>
        </row>
        <row r="494">
          <cell r="A494">
            <v>42165</v>
          </cell>
          <cell r="C494" t="str">
            <v xml:space="preserve"> </v>
          </cell>
          <cell r="D494">
            <v>352.93599999999998</v>
          </cell>
          <cell r="N494">
            <v>5.9540948205527329</v>
          </cell>
        </row>
        <row r="495">
          <cell r="A495">
            <v>42185</v>
          </cell>
          <cell r="B495">
            <v>0.21422026193154142</v>
          </cell>
          <cell r="C495">
            <v>1.0021422026193154</v>
          </cell>
          <cell r="D495">
            <v>352.93599999999998</v>
          </cell>
          <cell r="E495">
            <v>0.25158789613869043</v>
          </cell>
          <cell r="F495">
            <v>1.00251588</v>
          </cell>
          <cell r="G495">
            <v>475.3998602188185</v>
          </cell>
          <cell r="H495">
            <v>0</v>
          </cell>
          <cell r="I495">
            <v>1</v>
          </cell>
          <cell r="K495">
            <v>2.2761765229061011</v>
          </cell>
          <cell r="L495">
            <v>0</v>
          </cell>
          <cell r="M495">
            <v>1</v>
          </cell>
          <cell r="O495">
            <v>1.0064340301100034</v>
          </cell>
          <cell r="P495">
            <v>5.934862164740756</v>
          </cell>
          <cell r="Q495">
            <v>8109.6088108599997</v>
          </cell>
          <cell r="R495">
            <v>473.95828741475111</v>
          </cell>
        </row>
        <row r="496">
          <cell r="A496">
            <v>42195</v>
          </cell>
          <cell r="C496" t="str">
            <v xml:space="preserve"> </v>
          </cell>
          <cell r="D496">
            <v>352.93599999999998</v>
          </cell>
          <cell r="N496">
            <v>5.9759749841703922</v>
          </cell>
        </row>
        <row r="497">
          <cell r="A497">
            <v>42216</v>
          </cell>
          <cell r="B497">
            <v>0.32632316455298849</v>
          </cell>
          <cell r="C497">
            <v>1.0032632316455299</v>
          </cell>
          <cell r="D497">
            <v>352.93599999999998</v>
          </cell>
          <cell r="E497">
            <v>0.2946951880044531</v>
          </cell>
          <cell r="F497">
            <v>1.0029469499999999</v>
          </cell>
          <cell r="G497">
            <v>476.8008407306632</v>
          </cell>
          <cell r="H497">
            <v>0</v>
          </cell>
          <cell r="I497">
            <v>1</v>
          </cell>
          <cell r="K497">
            <v>2.2790023680997593</v>
          </cell>
          <cell r="L497">
            <v>0</v>
          </cell>
          <cell r="M497">
            <v>1</v>
          </cell>
          <cell r="O497">
            <v>1.0070489497196062</v>
          </cell>
          <cell r="P497">
            <v>5.9766967097328072</v>
          </cell>
          <cell r="Q497">
            <v>8109.6088108599997</v>
          </cell>
          <cell r="R497">
            <v>475.50492309690407</v>
          </cell>
        </row>
        <row r="498">
          <cell r="A498">
            <v>42226</v>
          </cell>
          <cell r="C498" t="str">
            <v xml:space="preserve"> </v>
          </cell>
          <cell r="D498">
            <v>352.93599999999998</v>
          </cell>
          <cell r="N498">
            <v>5.9979355532189969</v>
          </cell>
        </row>
        <row r="499">
          <cell r="A499">
            <v>42247</v>
          </cell>
          <cell r="B499">
            <v>0.23143923490738239</v>
          </cell>
          <cell r="C499">
            <v>1.0023143923490738</v>
          </cell>
          <cell r="D499">
            <v>352.93599999999998</v>
          </cell>
          <cell r="E499">
            <v>0.20413071166590266</v>
          </cell>
          <cell r="F499">
            <v>1.0020413100000001</v>
          </cell>
          <cell r="G499">
            <v>477.77413768007568</v>
          </cell>
          <cell r="H499">
            <v>0</v>
          </cell>
          <cell r="I499">
            <v>1</v>
          </cell>
          <cell r="K499">
            <v>2.2818317215455144</v>
          </cell>
          <cell r="L499">
            <v>0</v>
          </cell>
          <cell r="M499">
            <v>1</v>
          </cell>
          <cell r="O499">
            <v>1.0064340301100034</v>
          </cell>
          <cell r="P499">
            <v>6.0151509563215866</v>
          </cell>
          <cell r="Q499">
            <v>8109.6088108599997</v>
          </cell>
          <cell r="R499">
            <v>476.6054280528665</v>
          </cell>
        </row>
        <row r="500">
          <cell r="A500">
            <v>42257</v>
          </cell>
          <cell r="C500" t="str">
            <v xml:space="preserve"> </v>
          </cell>
          <cell r="D500">
            <v>352.93599999999998</v>
          </cell>
          <cell r="N500">
            <v>6.0199768231731801</v>
          </cell>
        </row>
        <row r="501">
          <cell r="A501">
            <v>42277</v>
          </cell>
          <cell r="B501">
            <v>0.14951366518294318</v>
          </cell>
          <cell r="C501">
            <v>1.0014951366518294</v>
          </cell>
          <cell r="D501">
            <v>352.93599999999998</v>
          </cell>
          <cell r="E501">
            <v>0.18709278645261396</v>
          </cell>
          <cell r="F501">
            <v>1.0018709299999999</v>
          </cell>
          <cell r="G501">
            <v>478.66801862721127</v>
          </cell>
          <cell r="H501">
            <v>0</v>
          </cell>
          <cell r="I501">
            <v>1</v>
          </cell>
          <cell r="K501">
            <v>2.2846645875988174</v>
          </cell>
          <cell r="L501">
            <v>0</v>
          </cell>
          <cell r="M501">
            <v>1</v>
          </cell>
          <cell r="O501">
            <v>1.0064340301100034</v>
          </cell>
          <cell r="P501">
            <v>6.053852618690776</v>
          </cell>
          <cell r="Q501">
            <v>8109.6088108599997</v>
          </cell>
          <cell r="R501">
            <v>477.31801829680921</v>
          </cell>
        </row>
        <row r="502">
          <cell r="A502">
            <v>42287</v>
          </cell>
          <cell r="C502" t="str">
            <v xml:space="preserve"> </v>
          </cell>
          <cell r="D502">
            <v>352.93599999999998</v>
          </cell>
          <cell r="N502">
            <v>6.0420990905933891</v>
          </cell>
        </row>
        <row r="503">
          <cell r="A503">
            <v>42308</v>
          </cell>
          <cell r="B503">
            <v>0.26225102899195551</v>
          </cell>
          <cell r="C503">
            <v>1.0026225102899196</v>
          </cell>
          <cell r="D503">
            <v>352.93599999999998</v>
          </cell>
          <cell r="E503">
            <v>0.30392934331060495</v>
          </cell>
          <cell r="F503">
            <v>1.00303929</v>
          </cell>
          <cell r="G503">
            <v>480.12283119286286</v>
          </cell>
          <cell r="H503">
            <v>0</v>
          </cell>
          <cell r="I503">
            <v>1</v>
          </cell>
          <cell r="K503">
            <v>2.287500970620528</v>
          </cell>
          <cell r="L503">
            <v>0</v>
          </cell>
          <cell r="M503">
            <v>1</v>
          </cell>
          <cell r="O503">
            <v>1.0064340301100037</v>
          </cell>
          <cell r="P503">
            <v>6.0928032887209564</v>
          </cell>
          <cell r="Q503">
            <v>8109.6088108599997</v>
          </cell>
          <cell r="R503">
            <v>478.56978971135663</v>
          </cell>
        </row>
        <row r="504">
          <cell r="A504">
            <v>42318</v>
          </cell>
          <cell r="C504" t="str">
            <v xml:space="preserve"> </v>
          </cell>
          <cell r="D504">
            <v>352.93599999999998</v>
          </cell>
          <cell r="N504">
            <v>6.0643026531298725</v>
          </cell>
        </row>
        <row r="505">
          <cell r="A505">
            <v>42338</v>
          </cell>
          <cell r="B505">
            <v>0.38728597194790382</v>
          </cell>
          <cell r="C505">
            <v>1.003872859719479</v>
          </cell>
          <cell r="D505">
            <v>352.93599999999998</v>
          </cell>
          <cell r="E505">
            <v>0.39195558265753649</v>
          </cell>
          <cell r="F505">
            <v>1.0039195599999999</v>
          </cell>
          <cell r="G505">
            <v>482.00469943333673</v>
          </cell>
          <cell r="H505">
            <v>0</v>
          </cell>
          <cell r="I505">
            <v>1</v>
          </cell>
          <cell r="K505">
            <v>2.2903408749769198</v>
          </cell>
          <cell r="L505">
            <v>0</v>
          </cell>
          <cell r="M505">
            <v>1</v>
          </cell>
          <cell r="O505">
            <v>1.0061267111243064</v>
          </cell>
          <cell r="P505">
            <v>6.1301321344081741</v>
          </cell>
          <cell r="Q505">
            <v>8109.6088108599997</v>
          </cell>
          <cell r="R505">
            <v>480.42322337288931</v>
          </cell>
        </row>
        <row r="506">
          <cell r="A506">
            <v>42348</v>
          </cell>
          <cell r="C506" t="str">
            <v xml:space="preserve"> </v>
          </cell>
          <cell r="D506">
            <v>352.93599999999998</v>
          </cell>
          <cell r="N506">
            <v>6.0865878095266881</v>
          </cell>
        </row>
        <row r="507">
          <cell r="A507">
            <v>42369</v>
          </cell>
          <cell r="B507">
            <v>0.40129480407680163</v>
          </cell>
          <cell r="C507">
            <v>1.004012948040768</v>
          </cell>
          <cell r="D507">
            <v>352.93599999999998</v>
          </cell>
          <cell r="E507">
            <v>0.39512914482723682</v>
          </cell>
          <cell r="F507">
            <v>1.0039512900000001</v>
          </cell>
          <cell r="G507">
            <v>483.90924048023481</v>
          </cell>
          <cell r="H507">
            <v>0</v>
          </cell>
          <cell r="I507">
            <v>1</v>
          </cell>
          <cell r="K507">
            <v>2.2931843050396852</v>
          </cell>
          <cell r="L507">
            <v>0</v>
          </cell>
          <cell r="M507">
            <v>1</v>
          </cell>
          <cell r="O507">
            <v>1.0067414429655457</v>
          </cell>
          <cell r="P507">
            <v>6.1714580705635456</v>
          </cell>
          <cell r="Q507">
            <v>8109.6088108599997</v>
          </cell>
          <cell r="R507">
            <v>482.35113680586301</v>
          </cell>
          <cell r="S507">
            <v>0</v>
          </cell>
          <cell r="T507">
            <v>1</v>
          </cell>
        </row>
        <row r="508">
          <cell r="A508">
            <v>42379</v>
          </cell>
          <cell r="C508" t="str">
            <v xml:space="preserve"> </v>
          </cell>
          <cell r="D508">
            <v>352.93599999999998</v>
          </cell>
          <cell r="N508">
            <v>6.1089548596257215</v>
          </cell>
        </row>
        <row r="509">
          <cell r="A509">
            <v>42400</v>
          </cell>
          <cell r="B509">
            <v>0.38279782632810733</v>
          </cell>
          <cell r="C509">
            <v>1.0038279782632811</v>
          </cell>
          <cell r="D509">
            <v>352.93599999999998</v>
          </cell>
          <cell r="E509">
            <v>0.3546863484687357</v>
          </cell>
          <cell r="F509">
            <v>1.0035468599999999</v>
          </cell>
          <cell r="G509">
            <v>485.62560049519698</v>
          </cell>
          <cell r="H509">
            <v>0</v>
          </cell>
          <cell r="I509">
            <v>1</v>
          </cell>
          <cell r="K509">
            <v>2.2960312651859467</v>
          </cell>
          <cell r="L509">
            <v>0</v>
          </cell>
          <cell r="M509">
            <v>1</v>
          </cell>
          <cell r="O509">
            <v>1.0061267111243066</v>
          </cell>
          <cell r="P509">
            <v>6.2092688113776591</v>
          </cell>
          <cell r="Q509">
            <v>8109.6088108599997</v>
          </cell>
          <cell r="R509">
            <v>484.19756647282475</v>
          </cell>
        </row>
        <row r="510">
          <cell r="A510">
            <v>42410</v>
          </cell>
          <cell r="C510" t="str">
            <v xml:space="preserve"> </v>
          </cell>
          <cell r="D510">
            <v>352.93599999999998</v>
          </cell>
          <cell r="N510">
            <v>6.1314041043707181</v>
          </cell>
        </row>
        <row r="511">
          <cell r="A511">
            <v>42429</v>
          </cell>
          <cell r="B511">
            <v>0.29846339274999245</v>
          </cell>
          <cell r="C511">
            <v>1.0029846339274999</v>
          </cell>
          <cell r="D511">
            <v>352.93599999999998</v>
          </cell>
          <cell r="E511">
            <v>0.29194047395969908</v>
          </cell>
          <cell r="F511">
            <v>1.0029193999999999</v>
          </cell>
          <cell r="G511">
            <v>487.04333817495234</v>
          </cell>
          <cell r="H511">
            <v>0</v>
          </cell>
          <cell r="I511">
            <v>1</v>
          </cell>
          <cell r="K511">
            <v>2.2988817597982587</v>
          </cell>
          <cell r="L511">
            <v>0</v>
          </cell>
          <cell r="M511">
            <v>1</v>
          </cell>
          <cell r="O511">
            <v>1.0058194859797915</v>
          </cell>
          <cell r="P511">
            <v>6.2454035641702283</v>
          </cell>
          <cell r="Q511">
            <v>8109.6088108599997</v>
          </cell>
          <cell r="R511">
            <v>485.64271895733242</v>
          </cell>
        </row>
        <row r="512">
          <cell r="A512">
            <v>42439</v>
          </cell>
          <cell r="C512" t="str">
            <v xml:space="preserve"> </v>
          </cell>
          <cell r="D512">
            <v>352.93599999999998</v>
          </cell>
          <cell r="N512">
            <v>6.1539358458113371</v>
          </cell>
        </row>
        <row r="513">
          <cell r="A513">
            <v>42460</v>
          </cell>
          <cell r="B513">
            <v>0.27889463637911227</v>
          </cell>
          <cell r="C513">
            <v>1.0027889463637911</v>
          </cell>
          <cell r="D513">
            <v>352.93599999999998</v>
          </cell>
          <cell r="E513">
            <v>0.28934959515455694</v>
          </cell>
          <cell r="F513">
            <v>1.0028935000000001</v>
          </cell>
          <cell r="G513">
            <v>488.45259610218886</v>
          </cell>
          <cell r="H513">
            <v>0</v>
          </cell>
          <cell r="I513">
            <v>1</v>
          </cell>
          <cell r="K513">
            <v>2.3017357932646174</v>
          </cell>
          <cell r="L513">
            <v>0</v>
          </cell>
          <cell r="M513">
            <v>1</v>
          </cell>
          <cell r="O513">
            <v>1.0067414429655457</v>
          </cell>
          <cell r="P513">
            <v>6.2875065960948975</v>
          </cell>
          <cell r="Q513">
            <v>8109.6088108599997</v>
          </cell>
          <cell r="R513">
            <v>486.99715045247012</v>
          </cell>
        </row>
        <row r="514">
          <cell r="A514">
            <v>42470</v>
          </cell>
          <cell r="C514" t="str">
            <v xml:space="preserve"> </v>
          </cell>
          <cell r="D514">
            <v>352.93599999999998</v>
          </cell>
          <cell r="N514">
            <v>6.17655038710721</v>
          </cell>
        </row>
        <row r="515">
          <cell r="A515">
            <v>42490</v>
          </cell>
          <cell r="B515">
            <v>0.31025951270544638</v>
          </cell>
          <cell r="C515">
            <v>1.0031025951270545</v>
          </cell>
          <cell r="D515">
            <v>352.93599999999998</v>
          </cell>
          <cell r="E515">
            <v>0.27440031873868048</v>
          </cell>
          <cell r="F515">
            <v>1.0027440000000001</v>
          </cell>
          <cell r="G515">
            <v>489.79291158278068</v>
          </cell>
          <cell r="H515">
            <v>0</v>
          </cell>
          <cell r="I515">
            <v>1</v>
          </cell>
          <cell r="K515">
            <v>2.3045933699784671</v>
          </cell>
          <cell r="L515">
            <v>0</v>
          </cell>
          <cell r="M515">
            <v>1</v>
          </cell>
          <cell r="O515">
            <v>1.0061267111243066</v>
          </cell>
          <cell r="P515">
            <v>6.3260283327013438</v>
          </cell>
          <cell r="Q515">
            <v>8109.6088108599997</v>
          </cell>
          <cell r="R515">
            <v>488.50810543835337</v>
          </cell>
        </row>
        <row r="516">
          <cell r="A516">
            <v>42500</v>
          </cell>
          <cell r="C516" t="str">
            <v xml:space="preserve"> </v>
          </cell>
          <cell r="D516">
            <v>352.93599999999998</v>
          </cell>
          <cell r="N516">
            <v>6.1992480325320232</v>
          </cell>
        </row>
        <row r="517">
          <cell r="A517">
            <v>42521</v>
          </cell>
          <cell r="B517">
            <v>0.20268193080514862</v>
          </cell>
          <cell r="C517">
            <v>1.0020268193080515</v>
          </cell>
          <cell r="D517">
            <v>352.93599999999998</v>
          </cell>
          <cell r="E517">
            <v>0.20652804118061291</v>
          </cell>
          <cell r="F517">
            <v>1.0020652800000001</v>
          </cell>
          <cell r="G517">
            <v>490.8044712889141</v>
          </cell>
          <cell r="H517">
            <v>0</v>
          </cell>
          <cell r="I517">
            <v>1</v>
          </cell>
          <cell r="K517">
            <v>2.3074544943387059</v>
          </cell>
          <cell r="L517">
            <v>0</v>
          </cell>
          <cell r="M517">
            <v>1</v>
          </cell>
          <cell r="O517">
            <v>1.0064340301100034</v>
          </cell>
          <cell r="P517">
            <v>6.3667301894706787</v>
          </cell>
          <cell r="Q517">
            <v>8109.6088108599997</v>
          </cell>
          <cell r="R517">
            <v>489.49822309859547</v>
          </cell>
        </row>
        <row r="518">
          <cell r="A518">
            <v>42531</v>
          </cell>
          <cell r="C518" t="str">
            <v xml:space="preserve"> </v>
          </cell>
          <cell r="D518">
            <v>352.93599999999998</v>
          </cell>
          <cell r="N518">
            <v>6.2220290874776119</v>
          </cell>
        </row>
        <row r="519">
          <cell r="A519">
            <v>42551</v>
          </cell>
          <cell r="B519">
            <v>0.21422026193154142</v>
          </cell>
          <cell r="C519">
            <v>1.0021422026193154</v>
          </cell>
          <cell r="D519">
            <v>352.93599999999998</v>
          </cell>
          <cell r="E519">
            <v>0.25158789613869043</v>
          </cell>
          <cell r="F519">
            <v>1.00251588</v>
          </cell>
          <cell r="G519">
            <v>492.03927593238444</v>
          </cell>
          <cell r="H519">
            <v>0</v>
          </cell>
          <cell r="I519">
            <v>1</v>
          </cell>
          <cell r="K519">
            <v>2.3103191707496928</v>
          </cell>
          <cell r="L519">
            <v>0</v>
          </cell>
          <cell r="M519">
            <v>1</v>
          </cell>
          <cell r="O519">
            <v>1.0067414429655459</v>
          </cell>
          <cell r="P519">
            <v>6.4096511379200143</v>
          </cell>
          <cell r="Q519">
            <v>8109.6088108599997</v>
          </cell>
          <cell r="R519">
            <v>490.5468274742675</v>
          </cell>
        </row>
        <row r="520">
          <cell r="A520">
            <v>42561</v>
          </cell>
          <cell r="C520" t="str">
            <v xml:space="preserve"> </v>
          </cell>
          <cell r="D520">
            <v>352.93599999999998</v>
          </cell>
          <cell r="N520">
            <v>6.2448938584580658</v>
          </cell>
        </row>
        <row r="521">
          <cell r="A521">
            <v>42582</v>
          </cell>
          <cell r="B521">
            <v>0.32632316455298849</v>
          </cell>
          <cell r="C521">
            <v>1.0032632316455299</v>
          </cell>
          <cell r="D521">
            <v>352.93599999999998</v>
          </cell>
          <cell r="E521">
            <v>0.2946951880044531</v>
          </cell>
          <cell r="F521">
            <v>1.0029469499999999</v>
          </cell>
          <cell r="G521">
            <v>493.48929200164912</v>
          </cell>
          <cell r="H521">
            <v>0</v>
          </cell>
          <cell r="I521">
            <v>1</v>
          </cell>
          <cell r="K521">
            <v>2.3131874036212561</v>
          </cell>
          <cell r="L521">
            <v>0</v>
          </cell>
          <cell r="M521">
            <v>1</v>
          </cell>
          <cell r="O521">
            <v>1.0064340301100037</v>
          </cell>
          <cell r="P521">
            <v>6.4508910263360111</v>
          </cell>
          <cell r="Q521">
            <v>8109.6088108599997</v>
          </cell>
          <cell r="R521">
            <v>492.14759540529582</v>
          </cell>
        </row>
        <row r="522">
          <cell r="A522">
            <v>42592</v>
          </cell>
          <cell r="C522" t="str">
            <v xml:space="preserve"> </v>
          </cell>
          <cell r="D522">
            <v>352.93599999999998</v>
          </cell>
          <cell r="N522">
            <v>6.267842653113858</v>
          </cell>
        </row>
        <row r="523">
          <cell r="A523">
            <v>42613</v>
          </cell>
          <cell r="B523">
            <v>0.23143923490738239</v>
          </cell>
          <cell r="C523">
            <v>1.0023143923490738</v>
          </cell>
          <cell r="D523">
            <v>352.93599999999998</v>
          </cell>
          <cell r="E523">
            <v>0.20413071166590266</v>
          </cell>
          <cell r="F523">
            <v>1.0020413100000001</v>
          </cell>
          <cell r="G523">
            <v>494.49665520540708</v>
          </cell>
          <cell r="H523">
            <v>0</v>
          </cell>
          <cell r="I523">
            <v>1</v>
          </cell>
          <cell r="K523">
            <v>2.316059197368697</v>
          </cell>
          <cell r="L523">
            <v>0</v>
          </cell>
          <cell r="M523">
            <v>1</v>
          </cell>
          <cell r="O523">
            <v>1.0070489497196062</v>
          </cell>
          <cell r="P523">
            <v>6.496363032827313</v>
          </cell>
          <cell r="Q523">
            <v>8109.6088108599997</v>
          </cell>
          <cell r="R523">
            <v>493.28661803471692</v>
          </cell>
        </row>
        <row r="524">
          <cell r="A524">
            <v>42623</v>
          </cell>
          <cell r="C524" t="str">
            <v xml:space="preserve"> </v>
          </cell>
          <cell r="D524">
            <v>352.93599999999998</v>
          </cell>
          <cell r="N524">
            <v>6.2908757802159796</v>
          </cell>
        </row>
        <row r="525">
          <cell r="A525">
            <v>42643</v>
          </cell>
          <cell r="B525">
            <v>0.14951366518294318</v>
          </cell>
          <cell r="C525">
            <v>1.0014951366518294</v>
          </cell>
          <cell r="D525">
            <v>352.93599999999998</v>
          </cell>
          <cell r="E525">
            <v>0.18709278645261396</v>
          </cell>
          <cell r="F525">
            <v>1.0018709299999999</v>
          </cell>
          <cell r="G525">
            <v>495.42182277654587</v>
          </cell>
          <cell r="H525">
            <v>0</v>
          </cell>
          <cell r="I525">
            <v>1</v>
          </cell>
          <cell r="K525">
            <v>2.3189345564127994</v>
          </cell>
          <cell r="L525">
            <v>0</v>
          </cell>
          <cell r="M525">
            <v>1</v>
          </cell>
          <cell r="O525">
            <v>1.0064340301100034</v>
          </cell>
          <cell r="P525">
            <v>6.5381608281860375</v>
          </cell>
          <cell r="Q525">
            <v>8109.6088108599997</v>
          </cell>
          <cell r="R525">
            <v>494.02414893719759</v>
          </cell>
        </row>
        <row r="526">
          <cell r="A526">
            <v>42653</v>
          </cell>
          <cell r="C526" t="str">
            <v xml:space="preserve"> </v>
          </cell>
          <cell r="D526">
            <v>352.93599999999998</v>
          </cell>
          <cell r="N526">
            <v>6.3139935496700978</v>
          </cell>
        </row>
        <row r="527">
          <cell r="A527">
            <v>42674</v>
          </cell>
          <cell r="B527">
            <v>0.26225102899195551</v>
          </cell>
          <cell r="C527">
            <v>1.0026225102899196</v>
          </cell>
          <cell r="D527">
            <v>352.93599999999998</v>
          </cell>
          <cell r="E527">
            <v>0.30392934331060495</v>
          </cell>
          <cell r="F527">
            <v>1.00303929</v>
          </cell>
          <cell r="G527">
            <v>496.92755506912806</v>
          </cell>
          <cell r="H527">
            <v>0</v>
          </cell>
          <cell r="I527">
            <v>1</v>
          </cell>
          <cell r="K527">
            <v>2.3218134851798355</v>
          </cell>
          <cell r="L527">
            <v>0</v>
          </cell>
          <cell r="M527">
            <v>1</v>
          </cell>
          <cell r="O527">
            <v>1.0061267111243066</v>
          </cell>
          <cell r="P527">
            <v>6.578218250864591</v>
          </cell>
          <cell r="Q527">
            <v>8109.6088108599997</v>
          </cell>
          <cell r="R527">
            <v>495.31973235125417</v>
          </cell>
        </row>
        <row r="528">
          <cell r="A528">
            <v>42684</v>
          </cell>
          <cell r="C528" t="str">
            <v xml:space="preserve"> </v>
          </cell>
          <cell r="D528">
            <v>352.93599999999998</v>
          </cell>
          <cell r="N528">
            <v>6.3371962725207229</v>
          </cell>
        </row>
        <row r="529">
          <cell r="A529">
            <v>42704</v>
          </cell>
          <cell r="B529">
            <v>0.38728597194790382</v>
          </cell>
          <cell r="C529">
            <v>1.003872859719479</v>
          </cell>
          <cell r="D529">
            <v>352.93599999999998</v>
          </cell>
          <cell r="E529">
            <v>0.39195558265753649</v>
          </cell>
          <cell r="F529">
            <v>1.0039195599999999</v>
          </cell>
          <cell r="G529">
            <v>498.87529036298514</v>
          </cell>
          <cell r="H529">
            <v>0</v>
          </cell>
          <cell r="I529">
            <v>1</v>
          </cell>
          <cell r="K529">
            <v>2.3246959881015732</v>
          </cell>
          <cell r="L529">
            <v>0</v>
          </cell>
          <cell r="M529">
            <v>1</v>
          </cell>
          <cell r="O529">
            <v>1.0061267111243066</v>
          </cell>
          <cell r="P529">
            <v>6.6185210938002799</v>
          </cell>
          <cell r="Q529">
            <v>8109.6088108599997</v>
          </cell>
          <cell r="R529">
            <v>497.23803619094048</v>
          </cell>
        </row>
        <row r="530">
          <cell r="A530">
            <v>42714</v>
          </cell>
          <cell r="C530" t="str">
            <v xml:space="preserve"> </v>
          </cell>
          <cell r="D530">
            <v>352.93599999999998</v>
          </cell>
          <cell r="N530">
            <v>6.3604842609553955</v>
          </cell>
        </row>
        <row r="531">
          <cell r="A531">
            <v>42735</v>
          </cell>
          <cell r="B531">
            <v>0.40129480407680163</v>
          </cell>
          <cell r="C531">
            <v>1.004012948040768</v>
          </cell>
          <cell r="D531">
            <v>352.93599999999998</v>
          </cell>
          <cell r="E531">
            <v>0.39512914482723682</v>
          </cell>
          <cell r="F531">
            <v>1.0039512900000001</v>
          </cell>
          <cell r="G531">
            <v>500.84649203155084</v>
          </cell>
          <cell r="H531">
            <v>0</v>
          </cell>
          <cell r="I531">
            <v>1</v>
          </cell>
          <cell r="K531">
            <v>2.3275820696152807</v>
          </cell>
          <cell r="L531">
            <v>0</v>
          </cell>
          <cell r="M531">
            <v>1</v>
          </cell>
          <cell r="O531">
            <v>1.0067414429655457</v>
          </cell>
          <cell r="P531">
            <v>6.6631394762703957</v>
          </cell>
          <cell r="Q531">
            <v>8109.6088108599997</v>
          </cell>
          <cell r="R531">
            <v>499.23342659406825</v>
          </cell>
          <cell r="S531">
            <v>0</v>
          </cell>
          <cell r="T531">
            <v>1</v>
          </cell>
        </row>
        <row r="532">
          <cell r="A532">
            <v>42745</v>
          </cell>
          <cell r="C532" t="str">
            <v xml:space="preserve"> </v>
          </cell>
          <cell r="D532">
            <v>352.93599999999998</v>
          </cell>
          <cell r="N532">
            <v>6.3838578283088854</v>
          </cell>
        </row>
        <row r="533">
          <cell r="A533">
            <v>42766</v>
          </cell>
          <cell r="B533">
            <v>0.38279782632810733</v>
          </cell>
          <cell r="C533">
            <v>1.0038279782632811</v>
          </cell>
          <cell r="D533">
            <v>352.93599999999998</v>
          </cell>
          <cell r="E533">
            <v>0.3546863484687357</v>
          </cell>
          <cell r="F533">
            <v>1.0035468599999999</v>
          </cell>
          <cell r="G533">
            <v>502.6229261655713</v>
          </cell>
          <cell r="H533">
            <v>0</v>
          </cell>
          <cell r="I533">
            <v>1</v>
          </cell>
          <cell r="K533">
            <v>2.3304717341637358</v>
          </cell>
          <cell r="L533">
            <v>0</v>
          </cell>
          <cell r="M533">
            <v>1</v>
          </cell>
          <cell r="O533">
            <v>1.0067414429655459</v>
          </cell>
          <cell r="P533">
            <v>6.7080586510211502</v>
          </cell>
          <cell r="Q533">
            <v>8109.6088108599997</v>
          </cell>
          <cell r="R533">
            <v>501.14448129937369</v>
          </cell>
        </row>
        <row r="534">
          <cell r="A534">
            <v>42776</v>
          </cell>
          <cell r="C534" t="str">
            <v xml:space="preserve"> </v>
          </cell>
          <cell r="D534">
            <v>352.93599999999998</v>
          </cell>
          <cell r="N534">
            <v>6.4073172890674073</v>
          </cell>
        </row>
        <row r="535">
          <cell r="A535">
            <v>42794</v>
          </cell>
          <cell r="B535">
            <v>0.29846339274999245</v>
          </cell>
          <cell r="C535">
            <v>1.0029846339274999</v>
          </cell>
          <cell r="D535">
            <v>352.93599999999998</v>
          </cell>
          <cell r="E535">
            <v>0.29194047395969908</v>
          </cell>
          <cell r="F535">
            <v>1.0029193999999999</v>
          </cell>
          <cell r="G535">
            <v>504.09028591844924</v>
          </cell>
          <cell r="H535">
            <v>0</v>
          </cell>
          <cell r="I535">
            <v>1</v>
          </cell>
          <cell r="K535">
            <v>2.3333649861952321</v>
          </cell>
          <cell r="L535">
            <v>0</v>
          </cell>
          <cell r="M535">
            <v>1</v>
          </cell>
          <cell r="O535">
            <v>1.005512354647804</v>
          </cell>
          <cell r="P535">
            <v>6.7450358493038483</v>
          </cell>
          <cell r="Q535">
            <v>8109.6088108599997</v>
          </cell>
          <cell r="R535">
            <v>502.64021412083918</v>
          </cell>
        </row>
        <row r="536">
          <cell r="A536">
            <v>42804</v>
          </cell>
          <cell r="C536" t="str">
            <v xml:space="preserve"> </v>
          </cell>
          <cell r="D536">
            <v>352.93599999999998</v>
          </cell>
          <cell r="N536">
            <v>6.4308629588728534</v>
          </cell>
        </row>
        <row r="537">
          <cell r="A537">
            <v>42825</v>
          </cell>
          <cell r="B537">
            <v>0.27889463637911227</v>
          </cell>
          <cell r="C537">
            <v>1.0027889463637911</v>
          </cell>
          <cell r="D537">
            <v>352.93599999999998</v>
          </cell>
          <cell r="E537">
            <v>0.28934959515455694</v>
          </cell>
          <cell r="F537">
            <v>1.0028935000000001</v>
          </cell>
          <cell r="G537">
            <v>505.54886911996778</v>
          </cell>
          <cell r="H537">
            <v>0</v>
          </cell>
          <cell r="I537">
            <v>1</v>
          </cell>
          <cell r="K537">
            <v>2.3362618301635862</v>
          </cell>
          <cell r="L537">
            <v>0</v>
          </cell>
          <cell r="M537">
            <v>1</v>
          </cell>
          <cell r="O537">
            <v>1.0070489497196062</v>
          </cell>
          <cell r="P537">
            <v>6.7925812678625324</v>
          </cell>
          <cell r="Q537">
            <v>8109.6088108599997</v>
          </cell>
          <cell r="R537">
            <v>504.04205071830665</v>
          </cell>
        </row>
        <row r="538">
          <cell r="A538">
            <v>42835</v>
          </cell>
          <cell r="C538" t="str">
            <v xml:space="preserve"> </v>
          </cell>
          <cell r="D538">
            <v>352.93599999999998</v>
          </cell>
          <cell r="N538">
            <v>6.4544951545270406</v>
          </cell>
        </row>
        <row r="539">
          <cell r="A539">
            <v>42855</v>
          </cell>
          <cell r="B539">
            <v>0.31025951270544638</v>
          </cell>
          <cell r="C539">
            <v>1.0031025951270545</v>
          </cell>
          <cell r="D539">
            <v>352.93599999999998</v>
          </cell>
          <cell r="E539">
            <v>0.27440031873868048</v>
          </cell>
          <cell r="F539">
            <v>1.0027440000000001</v>
          </cell>
          <cell r="G539">
            <v>506.93609682821278</v>
          </cell>
          <cell r="H539">
            <v>0</v>
          </cell>
          <cell r="I539">
            <v>1</v>
          </cell>
          <cell r="K539">
            <v>2.3391622705281438</v>
          </cell>
          <cell r="L539">
            <v>0</v>
          </cell>
          <cell r="M539">
            <v>1</v>
          </cell>
          <cell r="O539">
            <v>1.0055123546478042</v>
          </cell>
          <cell r="P539">
            <v>6.8300243847850224</v>
          </cell>
          <cell r="Q539">
            <v>8109.6088108599997</v>
          </cell>
          <cell r="R539">
            <v>505.60588912869582</v>
          </cell>
        </row>
        <row r="540">
          <cell r="A540">
            <v>42865</v>
          </cell>
          <cell r="C540" t="str">
            <v xml:space="preserve"> </v>
          </cell>
          <cell r="D540">
            <v>352.93599999999998</v>
          </cell>
          <cell r="N540">
            <v>6.4782141939959708</v>
          </cell>
        </row>
        <row r="541">
          <cell r="A541">
            <v>42886</v>
          </cell>
          <cell r="B541">
            <v>0.20268193080514862</v>
          </cell>
          <cell r="C541">
            <v>1.0020268193080515</v>
          </cell>
          <cell r="D541">
            <v>352.93599999999998</v>
          </cell>
          <cell r="E541">
            <v>0.20652804118061291</v>
          </cell>
          <cell r="F541">
            <v>1.0020652800000001</v>
          </cell>
          <cell r="G541">
            <v>507.9830620190296</v>
          </cell>
          <cell r="H541">
            <v>0</v>
          </cell>
          <cell r="I541">
            <v>1</v>
          </cell>
          <cell r="K541">
            <v>2.3420663117537863</v>
          </cell>
          <cell r="L541">
            <v>0</v>
          </cell>
          <cell r="M541">
            <v>1</v>
          </cell>
          <cell r="O541">
            <v>1.0067414429655457</v>
          </cell>
          <cell r="P541">
            <v>6.8760686046283368</v>
          </cell>
          <cell r="Q541">
            <v>8109.6088108599997</v>
          </cell>
          <cell r="R541">
            <v>506.63066090704638</v>
          </cell>
        </row>
        <row r="542">
          <cell r="A542">
            <v>42896</v>
          </cell>
          <cell r="C542" t="str">
            <v xml:space="preserve"> </v>
          </cell>
          <cell r="D542">
            <v>352.93599999999998</v>
          </cell>
          <cell r="N542">
            <v>6.5020203964141103</v>
          </cell>
        </row>
        <row r="543">
          <cell r="A543">
            <v>42916</v>
          </cell>
          <cell r="B543">
            <v>0.21422026193154142</v>
          </cell>
          <cell r="C543">
            <v>1.0021422026193154</v>
          </cell>
          <cell r="D543">
            <v>352.93599999999998</v>
          </cell>
          <cell r="E543">
            <v>0.25158789613869043</v>
          </cell>
          <cell r="F543">
            <v>1.00251588</v>
          </cell>
          <cell r="G543">
            <v>509.26108591750415</v>
          </cell>
          <cell r="H543">
            <v>0</v>
          </cell>
          <cell r="I543">
            <v>1</v>
          </cell>
          <cell r="K543">
            <v>2.3449739583109381</v>
          </cell>
          <cell r="L543">
            <v>0</v>
          </cell>
          <cell r="M543">
            <v>1</v>
          </cell>
          <cell r="O543">
            <v>1.0064340301100034</v>
          </cell>
          <cell r="P543">
            <v>6.9203094370689646</v>
          </cell>
          <cell r="Q543">
            <v>8109.6088108599997</v>
          </cell>
          <cell r="R543">
            <v>507.71596643586696</v>
          </cell>
        </row>
        <row r="544">
          <cell r="A544">
            <v>42926</v>
          </cell>
          <cell r="C544" t="str">
            <v xml:space="preserve"> </v>
          </cell>
          <cell r="D544">
            <v>352.93599999999998</v>
          </cell>
          <cell r="N544">
            <v>6.5259140820886854</v>
          </cell>
        </row>
        <row r="545">
          <cell r="A545">
            <v>42947</v>
          </cell>
          <cell r="B545">
            <v>0.32632316455298849</v>
          </cell>
          <cell r="C545">
            <v>1.0032632316455299</v>
          </cell>
          <cell r="D545">
            <v>352.93599999999998</v>
          </cell>
          <cell r="E545">
            <v>0.2946951880044531</v>
          </cell>
          <cell r="F545">
            <v>1.0029469499999999</v>
          </cell>
          <cell r="G545">
            <v>510.76185383208224</v>
          </cell>
          <cell r="H545">
            <v>0</v>
          </cell>
          <cell r="I545">
            <v>1</v>
          </cell>
          <cell r="K545">
            <v>2.3478852146755744</v>
          </cell>
          <cell r="L545">
            <v>0</v>
          </cell>
          <cell r="M545">
            <v>1</v>
          </cell>
          <cell r="O545">
            <v>1.0064340301100037</v>
          </cell>
          <cell r="P545">
            <v>6.9648349163576091</v>
          </cell>
          <cell r="Q545">
            <v>8109.6088108599997</v>
          </cell>
          <cell r="R545">
            <v>509.3727612444813</v>
          </cell>
        </row>
        <row r="546">
          <cell r="A546">
            <v>42957</v>
          </cell>
          <cell r="C546" t="str">
            <v xml:space="preserve"> </v>
          </cell>
          <cell r="D546">
            <v>352.93599999999998</v>
          </cell>
          <cell r="N546">
            <v>6.5498955725039885</v>
          </cell>
        </row>
        <row r="547">
          <cell r="A547">
            <v>42978</v>
          </cell>
          <cell r="B547">
            <v>0.23143923490738239</v>
          </cell>
          <cell r="C547">
            <v>1.0023143923490738</v>
          </cell>
          <cell r="D547">
            <v>352.93599999999998</v>
          </cell>
          <cell r="E547">
            <v>0.20413071166590266</v>
          </cell>
          <cell r="F547">
            <v>1.0020413100000001</v>
          </cell>
          <cell r="G547">
            <v>511.80447563922758</v>
          </cell>
          <cell r="H547">
            <v>0</v>
          </cell>
          <cell r="I547">
            <v>1</v>
          </cell>
          <cell r="K547">
            <v>2.3508000853292272</v>
          </cell>
          <cell r="L547">
            <v>0</v>
          </cell>
          <cell r="M547">
            <v>1</v>
          </cell>
          <cell r="O547">
            <v>1.0070489497196062</v>
          </cell>
          <cell r="P547">
            <v>7.0139296874883721</v>
          </cell>
          <cell r="Q547">
            <v>8109.6088108599997</v>
          </cell>
          <cell r="R547">
            <v>510.55164966593213</v>
          </cell>
        </row>
        <row r="548">
          <cell r="A548">
            <v>42988</v>
          </cell>
          <cell r="C548" t="str">
            <v xml:space="preserve"> </v>
          </cell>
          <cell r="D548">
            <v>352.93599999999998</v>
          </cell>
          <cell r="N548">
            <v>6.5739651903257057</v>
          </cell>
        </row>
        <row r="549">
          <cell r="A549">
            <v>43008</v>
          </cell>
          <cell r="B549">
            <v>0.14951366518294318</v>
          </cell>
          <cell r="C549">
            <v>1.0014951366518294</v>
          </cell>
          <cell r="D549">
            <v>352.93599999999998</v>
          </cell>
          <cell r="E549">
            <v>0.18709278645261396</v>
          </cell>
          <cell r="F549">
            <v>1.0018709299999999</v>
          </cell>
          <cell r="G549">
            <v>512.76202489389016</v>
          </cell>
          <cell r="H549">
            <v>0</v>
          </cell>
          <cell r="I549">
            <v>1</v>
          </cell>
          <cell r="K549">
            <v>2.3537185747589913</v>
          </cell>
          <cell r="L549">
            <v>0</v>
          </cell>
          <cell r="M549">
            <v>1</v>
          </cell>
          <cell r="O549">
            <v>1.0061267111243064</v>
          </cell>
          <cell r="P549">
            <v>7.0569020085298098</v>
          </cell>
          <cell r="Q549">
            <v>8109.6088108599997</v>
          </cell>
          <cell r="R549">
            <v>511.31499414999962</v>
          </cell>
        </row>
        <row r="550">
          <cell r="A550">
            <v>43018</v>
          </cell>
          <cell r="C550" t="str">
            <v xml:space="preserve"> </v>
          </cell>
          <cell r="D550">
            <v>352.93599999999998</v>
          </cell>
          <cell r="N550">
            <v>6.5981232594052592</v>
          </cell>
        </row>
        <row r="551">
          <cell r="A551">
            <v>43039</v>
          </cell>
          <cell r="B551">
            <v>0.26225102899195551</v>
          </cell>
          <cell r="C551">
            <v>1.0026225102899196</v>
          </cell>
          <cell r="D551">
            <v>352.93599999999998</v>
          </cell>
          <cell r="E551">
            <v>0.30392934331060495</v>
          </cell>
          <cell r="F551">
            <v>1.00303929</v>
          </cell>
          <cell r="G551">
            <v>514.32045914889636</v>
          </cell>
          <cell r="H551">
            <v>0</v>
          </cell>
          <cell r="I551">
            <v>1</v>
          </cell>
          <cell r="K551">
            <v>2.3566406874575336</v>
          </cell>
          <cell r="L551">
            <v>0</v>
          </cell>
          <cell r="M551">
            <v>1</v>
          </cell>
          <cell r="O551">
            <v>1.0064340301100034</v>
          </cell>
          <cell r="P551">
            <v>7.1023063285360344</v>
          </cell>
          <cell r="Q551">
            <v>8109.6088108599997</v>
          </cell>
          <cell r="R551">
            <v>512.65592298354818</v>
          </cell>
        </row>
        <row r="552">
          <cell r="A552">
            <v>43049</v>
          </cell>
          <cell r="C552" t="str">
            <v xml:space="preserve"> </v>
          </cell>
          <cell r="D552">
            <v>352.93599999999998</v>
          </cell>
          <cell r="N552">
            <v>6.6223701047841628</v>
          </cell>
        </row>
        <row r="553">
          <cell r="A553">
            <v>43069</v>
          </cell>
          <cell r="B553">
            <v>0.38728597194790382</v>
          </cell>
          <cell r="C553">
            <v>1.003872859719479</v>
          </cell>
          <cell r="D553">
            <v>352.93599999999998</v>
          </cell>
          <cell r="E553">
            <v>0.39195558265753649</v>
          </cell>
          <cell r="F553">
            <v>1.0039195599999999</v>
          </cell>
          <cell r="G553">
            <v>516.33636690128037</v>
          </cell>
          <cell r="H553">
            <v>0</v>
          </cell>
          <cell r="I553">
            <v>1</v>
          </cell>
          <cell r="K553">
            <v>2.3595664279230966</v>
          </cell>
          <cell r="L553">
            <v>0</v>
          </cell>
          <cell r="M553">
            <v>1</v>
          </cell>
          <cell r="O553">
            <v>1.0061267111243064</v>
          </cell>
          <cell r="P553">
            <v>7.1458201077273076</v>
          </cell>
          <cell r="Q553">
            <v>8109.6088108599997</v>
          </cell>
          <cell r="R553">
            <v>514.64136745762346</v>
          </cell>
        </row>
        <row r="554">
          <cell r="A554">
            <v>43079</v>
          </cell>
          <cell r="C554" t="str">
            <v xml:space="preserve"> </v>
          </cell>
          <cell r="D554">
            <v>352.93599999999998</v>
          </cell>
          <cell r="N554">
            <v>6.6467060526983959</v>
          </cell>
        </row>
        <row r="555">
          <cell r="A555">
            <v>43100</v>
          </cell>
          <cell r="B555">
            <v>0.40129480407680163</v>
          </cell>
          <cell r="C555">
            <v>1.004012948040768</v>
          </cell>
          <cell r="D555">
            <v>352.93599999999998</v>
          </cell>
          <cell r="E555">
            <v>0.39512914482723682</v>
          </cell>
          <cell r="F555">
            <v>1.0039512900000001</v>
          </cell>
          <cell r="G555">
            <v>518.37656237224951</v>
          </cell>
          <cell r="H555">
            <v>0</v>
          </cell>
          <cell r="I555">
            <v>1</v>
          </cell>
          <cell r="K555">
            <v>2.3624958006595098</v>
          </cell>
          <cell r="L555">
            <v>0</v>
          </cell>
          <cell r="M555">
            <v>1</v>
          </cell>
          <cell r="O555">
            <v>1.0061267111243066</v>
          </cell>
          <cell r="P555">
            <v>7.1896004832736145</v>
          </cell>
          <cell r="Q555">
            <v>8109.6088108599997</v>
          </cell>
          <cell r="R555">
            <v>516.70659652486074</v>
          </cell>
          <cell r="S555">
            <v>0</v>
          </cell>
          <cell r="T555">
            <v>1</v>
          </cell>
        </row>
        <row r="556">
          <cell r="A556">
            <v>43110</v>
          </cell>
          <cell r="C556" t="str">
            <v xml:space="preserve"> </v>
          </cell>
          <cell r="D556">
            <v>352.93599999999998</v>
          </cell>
          <cell r="N556">
            <v>6.6711314305827925</v>
          </cell>
        </row>
        <row r="557">
          <cell r="A557">
            <v>43131</v>
          </cell>
          <cell r="B557">
            <v>0.38279782632810733</v>
          </cell>
          <cell r="C557">
            <v>1.0038279782632811</v>
          </cell>
          <cell r="D557">
            <v>352.93599999999998</v>
          </cell>
          <cell r="E557">
            <v>0.3546863484687357</v>
          </cell>
          <cell r="F557">
            <v>1.0035468599999999</v>
          </cell>
          <cell r="G557">
            <v>520.21517327264542</v>
          </cell>
          <cell r="H557">
            <v>0</v>
          </cell>
          <cell r="I557">
            <v>1</v>
          </cell>
          <cell r="K557">
            <v>2.3654288101761916</v>
          </cell>
          <cell r="L557">
            <v>0</v>
          </cell>
          <cell r="M557">
            <v>1</v>
          </cell>
          <cell r="O557">
            <v>1.0067414429655459</v>
          </cell>
          <cell r="P557">
            <v>7.2380687648766644</v>
          </cell>
          <cell r="Q557">
            <v>8109.6088108599997</v>
          </cell>
          <cell r="R557">
            <v>518.6845381448519</v>
          </cell>
        </row>
        <row r="558">
          <cell r="A558">
            <v>43141</v>
          </cell>
          <cell r="C558" t="str">
            <v xml:space="preserve"> </v>
          </cell>
          <cell r="D558">
            <v>352.93599999999998</v>
          </cell>
          <cell r="N558">
            <v>6.6956465670754479</v>
          </cell>
        </row>
        <row r="559">
          <cell r="A559">
            <v>43159</v>
          </cell>
          <cell r="B559">
            <v>0.29846339274999245</v>
          </cell>
          <cell r="C559">
            <v>1.0029846339274999</v>
          </cell>
          <cell r="D559">
            <v>352.93599999999998</v>
          </cell>
          <cell r="E559">
            <v>0.29194047395969908</v>
          </cell>
          <cell r="F559">
            <v>1.0029193999999999</v>
          </cell>
          <cell r="G559">
            <v>521.73389191510785</v>
          </cell>
          <cell r="H559">
            <v>0</v>
          </cell>
          <cell r="I559">
            <v>1</v>
          </cell>
          <cell r="K559">
            <v>2.3683654609881604</v>
          </cell>
          <cell r="L559">
            <v>0</v>
          </cell>
          <cell r="M559">
            <v>1</v>
          </cell>
          <cell r="O559">
            <v>1.0055123546478042</v>
          </cell>
          <cell r="P559">
            <v>7.2779675668738584</v>
          </cell>
          <cell r="Q559">
            <v>8109.6088108599997</v>
          </cell>
          <cell r="R559">
            <v>520.23262161506864</v>
          </cell>
        </row>
        <row r="560">
          <cell r="A560">
            <v>43169</v>
          </cell>
          <cell r="C560" t="str">
            <v xml:space="preserve"> </v>
          </cell>
          <cell r="D560">
            <v>352.93599999999998</v>
          </cell>
          <cell r="N560">
            <v>6.7202517920221396</v>
          </cell>
        </row>
        <row r="561">
          <cell r="A561">
            <v>43190</v>
          </cell>
          <cell r="B561">
            <v>0.27889463637911227</v>
          </cell>
          <cell r="C561">
            <v>1.0027889463637911</v>
          </cell>
          <cell r="D561">
            <v>352.93599999999998</v>
          </cell>
          <cell r="E561">
            <v>0.28934959515455694</v>
          </cell>
          <cell r="F561">
            <v>1.0028935000000001</v>
          </cell>
          <cell r="G561">
            <v>523.24352681914831</v>
          </cell>
          <cell r="H561">
            <v>0</v>
          </cell>
          <cell r="I561">
            <v>1</v>
          </cell>
          <cell r="K561">
            <v>2.3713057576160397</v>
          </cell>
          <cell r="L561">
            <v>0</v>
          </cell>
          <cell r="M561">
            <v>1</v>
          </cell>
          <cell r="O561">
            <v>1.0064340301100034</v>
          </cell>
          <cell r="P561">
            <v>7.3247942293387531</v>
          </cell>
          <cell r="Q561">
            <v>8109.6088108599997</v>
          </cell>
          <cell r="R561">
            <v>521.68352249344753</v>
          </cell>
        </row>
        <row r="562">
          <cell r="A562">
            <v>43200</v>
          </cell>
          <cell r="C562" t="str">
            <v xml:space="preserve"> </v>
          </cell>
          <cell r="D562">
            <v>352.93599999999998</v>
          </cell>
          <cell r="N562">
            <v>6.7449474364807651</v>
          </cell>
        </row>
        <row r="563">
          <cell r="A563">
            <v>43220</v>
          </cell>
          <cell r="B563">
            <v>0.31025951270544638</v>
          </cell>
          <cell r="C563">
            <v>1.0031025951270545</v>
          </cell>
          <cell r="D563">
            <v>352.93599999999998</v>
          </cell>
          <cell r="E563">
            <v>0.27440031873868048</v>
          </cell>
          <cell r="F563">
            <v>1.0027440000000001</v>
          </cell>
          <cell r="G563">
            <v>524.67930872451961</v>
          </cell>
          <cell r="H563">
            <v>0</v>
          </cell>
          <cell r="I563">
            <v>1</v>
          </cell>
          <cell r="K563">
            <v>2.3742497045860653</v>
          </cell>
          <cell r="L563">
            <v>0</v>
          </cell>
          <cell r="M563">
            <v>1</v>
          </cell>
          <cell r="O563">
            <v>1.0064340301100037</v>
          </cell>
          <cell r="P563">
            <v>7.3719221759598996</v>
          </cell>
          <cell r="Q563">
            <v>8109.6088108599997</v>
          </cell>
          <cell r="R563">
            <v>523.30209524820032</v>
          </cell>
        </row>
        <row r="564">
          <cell r="A564">
            <v>43230</v>
          </cell>
          <cell r="C564" t="str">
            <v xml:space="preserve"> </v>
          </cell>
          <cell r="D564">
            <v>352.93599999999998</v>
          </cell>
          <cell r="N564">
            <v>6.7697338327257972</v>
          </cell>
        </row>
        <row r="565">
          <cell r="A565">
            <v>43251</v>
          </cell>
          <cell r="B565">
            <v>0.20268193080514862</v>
          </cell>
          <cell r="C565">
            <v>1.0020268193080515</v>
          </cell>
          <cell r="D565">
            <v>352.93599999999998</v>
          </cell>
          <cell r="E565">
            <v>0.20652804118061291</v>
          </cell>
          <cell r="F565">
            <v>1.0020652800000001</v>
          </cell>
          <cell r="G565">
            <v>525.76291862330834</v>
          </cell>
          <cell r="H565">
            <v>0</v>
          </cell>
          <cell r="I565">
            <v>1</v>
          </cell>
          <cell r="K565">
            <v>2.3771973064300922</v>
          </cell>
          <cell r="L565">
            <v>0</v>
          </cell>
          <cell r="M565">
            <v>1</v>
          </cell>
          <cell r="O565">
            <v>1.0064340301100034</v>
          </cell>
          <cell r="P565">
            <v>7.419353345208628</v>
          </cell>
          <cell r="Q565">
            <v>8109.6088108599997</v>
          </cell>
          <cell r="R565">
            <v>524.36273403879318</v>
          </cell>
        </row>
        <row r="566">
          <cell r="A566">
            <v>43261</v>
          </cell>
          <cell r="C566" t="str">
            <v xml:space="preserve"> </v>
          </cell>
          <cell r="D566">
            <v>352.93599999999998</v>
          </cell>
          <cell r="N566">
            <v>6.7946113142527533</v>
          </cell>
        </row>
        <row r="567">
          <cell r="A567">
            <v>43281</v>
          </cell>
          <cell r="B567">
            <v>0.21422026193154142</v>
          </cell>
          <cell r="C567">
            <v>1.0021422026193154</v>
          </cell>
          <cell r="D567">
            <v>352.93599999999998</v>
          </cell>
          <cell r="E567">
            <v>0.25158789613869043</v>
          </cell>
          <cell r="F567">
            <v>1.00251588</v>
          </cell>
          <cell r="G567">
            <v>527.08567448895008</v>
          </cell>
          <cell r="H567">
            <v>0</v>
          </cell>
          <cell r="I567">
            <v>1</v>
          </cell>
          <cell r="K567">
            <v>2.3801485676856013</v>
          </cell>
          <cell r="L567">
            <v>0</v>
          </cell>
          <cell r="M567">
            <v>1</v>
          </cell>
          <cell r="O567">
            <v>1.0064340301100034</v>
          </cell>
          <cell r="P567">
            <v>7.4670896880284552</v>
          </cell>
          <cell r="Q567">
            <v>8109.6088108599997</v>
          </cell>
          <cell r="R567">
            <v>525.48602526112245</v>
          </cell>
        </row>
        <row r="568">
          <cell r="A568">
            <v>43291</v>
          </cell>
          <cell r="C568" t="str">
            <v xml:space="preserve"> </v>
          </cell>
          <cell r="D568">
            <v>352.93599999999998</v>
          </cell>
          <cell r="N568">
            <v>6.8195802157826844</v>
          </cell>
        </row>
        <row r="569">
          <cell r="A569">
            <v>43312</v>
          </cell>
          <cell r="B569">
            <v>0.32632316455298849</v>
          </cell>
          <cell r="C569">
            <v>1.0032632316455299</v>
          </cell>
          <cell r="D569">
            <v>352.93599999999998</v>
          </cell>
          <cell r="E569">
            <v>0.2946951880044531</v>
          </cell>
          <cell r="F569">
            <v>1.0029469499999999</v>
          </cell>
          <cell r="G569">
            <v>528.63897060832983</v>
          </cell>
          <cell r="H569">
            <v>0</v>
          </cell>
          <cell r="I569">
            <v>1</v>
          </cell>
          <cell r="K569">
            <v>2.3831034928957076</v>
          </cell>
          <cell r="L569">
            <v>0</v>
          </cell>
          <cell r="M569">
            <v>1</v>
          </cell>
          <cell r="O569">
            <v>1.0067414429655459</v>
          </cell>
          <cell r="P569">
            <v>7.5174286472789147</v>
          </cell>
          <cell r="Q569">
            <v>8109.6088108599997</v>
          </cell>
          <cell r="R569">
            <v>527.2008078880383</v>
          </cell>
        </row>
        <row r="570">
          <cell r="A570">
            <v>43322</v>
          </cell>
          <cell r="C570" t="str">
            <v xml:space="preserve"> </v>
          </cell>
          <cell r="D570">
            <v>352.93599999999998</v>
          </cell>
          <cell r="N570">
            <v>6.8446408732666759</v>
          </cell>
        </row>
        <row r="571">
          <cell r="A571">
            <v>43343</v>
          </cell>
          <cell r="B571">
            <v>0.23143923490738239</v>
          </cell>
          <cell r="C571">
            <v>1.0023143923490738</v>
          </cell>
          <cell r="D571">
            <v>352.93599999999998</v>
          </cell>
          <cell r="E571">
            <v>0.20413071166590266</v>
          </cell>
          <cell r="F571">
            <v>1.0020413100000001</v>
          </cell>
          <cell r="G571">
            <v>529.71808510117592</v>
          </cell>
          <cell r="H571">
            <v>0</v>
          </cell>
          <cell r="I571">
            <v>1</v>
          </cell>
          <cell r="K571">
            <v>2.3860620866091651</v>
          </cell>
          <cell r="L571">
            <v>0</v>
          </cell>
          <cell r="M571">
            <v>1</v>
          </cell>
          <cell r="O571">
            <v>1.007048949719606</v>
          </cell>
          <cell r="P571">
            <v>7.5704186238343096</v>
          </cell>
          <cell r="Q571">
            <v>8109.6088108599997</v>
          </cell>
          <cell r="R571">
            <v>528.42095740423986</v>
          </cell>
        </row>
        <row r="572">
          <cell r="A572">
            <v>43353</v>
          </cell>
          <cell r="C572" t="str">
            <v xml:space="preserve"> </v>
          </cell>
          <cell r="D572">
            <v>352.93599999999998</v>
          </cell>
          <cell r="N572">
            <v>6.869793623890371</v>
          </cell>
        </row>
        <row r="573">
          <cell r="A573">
            <v>43373</v>
          </cell>
          <cell r="B573">
            <v>0.14951366518294318</v>
          </cell>
          <cell r="C573">
            <v>1.0014951366518294</v>
          </cell>
          <cell r="D573">
            <v>352.93599999999998</v>
          </cell>
          <cell r="E573">
            <v>0.18709278645261396</v>
          </cell>
          <cell r="F573">
            <v>1.0018709299999999</v>
          </cell>
          <cell r="G573">
            <v>530.70914942693514</v>
          </cell>
          <cell r="H573">
            <v>0</v>
          </cell>
          <cell r="I573">
            <v>1</v>
          </cell>
          <cell r="K573">
            <v>2.3890243533803761</v>
          </cell>
          <cell r="L573">
            <v>0</v>
          </cell>
          <cell r="M573">
            <v>1</v>
          </cell>
          <cell r="O573">
            <v>1.0058194859797915</v>
          </cell>
          <cell r="P573">
            <v>7.614474568876866</v>
          </cell>
          <cell r="Q573">
            <v>8109.6088108599997</v>
          </cell>
          <cell r="R573">
            <v>529.21101894524975</v>
          </cell>
        </row>
        <row r="574">
          <cell r="A574">
            <v>43383</v>
          </cell>
          <cell r="C574" t="str">
            <v xml:space="preserve"> </v>
          </cell>
          <cell r="D574">
            <v>352.93599999999998</v>
          </cell>
          <cell r="N574">
            <v>6.8950388060785048</v>
          </cell>
        </row>
        <row r="575">
          <cell r="A575">
            <v>43404</v>
          </cell>
          <cell r="B575">
            <v>0.26225102899195551</v>
          </cell>
          <cell r="C575">
            <v>1.0026225102899196</v>
          </cell>
          <cell r="D575">
            <v>352.93599999999998</v>
          </cell>
          <cell r="E575">
            <v>0.30392934331060495</v>
          </cell>
          <cell r="F575">
            <v>1.00303929</v>
          </cell>
          <cell r="G575">
            <v>532.32213025967769</v>
          </cell>
          <cell r="H575">
            <v>0</v>
          </cell>
          <cell r="I575">
            <v>1</v>
          </cell>
          <cell r="K575">
            <v>2.3919902977693961</v>
          </cell>
          <cell r="L575">
            <v>0</v>
          </cell>
          <cell r="M575">
            <v>1</v>
          </cell>
          <cell r="O575">
            <v>1.0067414429655459</v>
          </cell>
          <cell r="P575">
            <v>7.6658071148955491</v>
          </cell>
          <cell r="Q575">
            <v>8109.6088108599997</v>
          </cell>
          <cell r="R575">
            <v>530.59888028797252</v>
          </cell>
        </row>
        <row r="576">
          <cell r="A576">
            <v>43414</v>
          </cell>
          <cell r="C576" t="str">
            <v xml:space="preserve"> </v>
          </cell>
          <cell r="D576">
            <v>352.93599999999998</v>
          </cell>
          <cell r="N576">
            <v>6.920376759499459</v>
          </cell>
        </row>
        <row r="577">
          <cell r="A577">
            <v>43434</v>
          </cell>
          <cell r="B577">
            <v>0.38728597194790382</v>
          </cell>
          <cell r="C577">
            <v>1.003872859719479</v>
          </cell>
          <cell r="D577">
            <v>352.93599999999998</v>
          </cell>
          <cell r="E577">
            <v>0.39195558265753649</v>
          </cell>
          <cell r="F577">
            <v>1.0039195599999999</v>
          </cell>
          <cell r="G577">
            <v>534.40859656695204</v>
          </cell>
          <cell r="H577">
            <v>0</v>
          </cell>
          <cell r="I577">
            <v>1</v>
          </cell>
          <cell r="K577">
            <v>2.3949599243419426</v>
          </cell>
          <cell r="L577">
            <v>0</v>
          </cell>
          <cell r="M577">
            <v>1</v>
          </cell>
          <cell r="O577">
            <v>1.0061267111243066</v>
          </cell>
          <cell r="P577">
            <v>7.7127733006231685</v>
          </cell>
          <cell r="Q577">
            <v>8109.6088108599997</v>
          </cell>
          <cell r="R577">
            <v>532.65381531864045</v>
          </cell>
        </row>
        <row r="578">
          <cell r="A578">
            <v>43444</v>
          </cell>
          <cell r="C578" t="str">
            <v xml:space="preserve"> </v>
          </cell>
          <cell r="D578">
            <v>352.93599999999998</v>
          </cell>
          <cell r="N578">
            <v>6.9458078250698323</v>
          </cell>
        </row>
        <row r="579">
          <cell r="A579">
            <v>43465</v>
          </cell>
          <cell r="B579">
            <v>0.40129480407680163</v>
          </cell>
          <cell r="C579">
            <v>1.004012948040768</v>
          </cell>
          <cell r="D579">
            <v>352.93599999999998</v>
          </cell>
          <cell r="E579">
            <v>0.39512914482723682</v>
          </cell>
          <cell r="F579">
            <v>1.0039512900000001</v>
          </cell>
          <cell r="G579">
            <v>536.52020068445029</v>
          </cell>
          <cell r="H579">
            <v>0</v>
          </cell>
          <cell r="I579">
            <v>1</v>
          </cell>
          <cell r="K579">
            <v>2.397933237669402</v>
          </cell>
          <cell r="L579">
            <v>0</v>
          </cell>
          <cell r="M579">
            <v>1</v>
          </cell>
          <cell r="O579">
            <v>1.0061267111243064</v>
          </cell>
          <cell r="P579">
            <v>7.7600272346033501</v>
          </cell>
          <cell r="Q579">
            <v>8109.6088108599997</v>
          </cell>
          <cell r="R579">
            <v>534.79132740323098</v>
          </cell>
          <cell r="S579">
            <v>0</v>
          </cell>
          <cell r="T579">
            <v>1</v>
          </cell>
        </row>
        <row r="580">
          <cell r="A580">
            <v>43475</v>
          </cell>
          <cell r="C580" t="str">
            <v xml:space="preserve"> </v>
          </cell>
          <cell r="D580">
            <v>352.93599999999998</v>
          </cell>
          <cell r="N580">
            <v>6.971332344959027</v>
          </cell>
        </row>
        <row r="581">
          <cell r="A581">
            <v>43496</v>
          </cell>
          <cell r="B581">
            <v>0.38279782632810733</v>
          </cell>
          <cell r="C581">
            <v>1.0038279782632811</v>
          </cell>
          <cell r="D581">
            <v>352.93599999999998</v>
          </cell>
          <cell r="E581">
            <v>0.3546863484687357</v>
          </cell>
          <cell r="F581">
            <v>1.0035468599999999</v>
          </cell>
          <cell r="G581">
            <v>538.42316459305505</v>
          </cell>
          <cell r="H581">
            <v>0</v>
          </cell>
          <cell r="I581">
            <v>1</v>
          </cell>
          <cell r="K581">
            <v>2.400910242328834</v>
          </cell>
          <cell r="L581">
            <v>0</v>
          </cell>
          <cell r="M581">
            <v>1</v>
          </cell>
          <cell r="O581">
            <v>1.0067414429655459</v>
          </cell>
          <cell r="P581">
            <v>7.8123410156165116</v>
          </cell>
          <cell r="Q581">
            <v>8109.6088108599997</v>
          </cell>
          <cell r="R581">
            <v>536.83849697992173</v>
          </cell>
        </row>
        <row r="582">
          <cell r="A582">
            <v>43506</v>
          </cell>
          <cell r="C582" t="str">
            <v xml:space="preserve"> </v>
          </cell>
          <cell r="D582">
            <v>352.93599999999998</v>
          </cell>
          <cell r="N582">
            <v>6.9969506625938518</v>
          </cell>
        </row>
        <row r="583">
          <cell r="A583">
            <v>43524</v>
          </cell>
          <cell r="B583">
            <v>0.29846339274999245</v>
          </cell>
          <cell r="C583">
            <v>1.0029846339274999</v>
          </cell>
          <cell r="D583">
            <v>352.93599999999998</v>
          </cell>
          <cell r="E583">
            <v>0.29194047395969908</v>
          </cell>
          <cell r="F583">
            <v>1.0029193999999999</v>
          </cell>
          <cell r="G583">
            <v>539.99503973167691</v>
          </cell>
          <cell r="H583">
            <v>0</v>
          </cell>
          <cell r="I583">
            <v>1</v>
          </cell>
          <cell r="K583">
            <v>2.4038909429029824</v>
          </cell>
          <cell r="L583">
            <v>0</v>
          </cell>
          <cell r="M583">
            <v>1</v>
          </cell>
          <cell r="O583">
            <v>1.0061267111243066</v>
          </cell>
          <cell r="P583">
            <v>7.8602049722237659</v>
          </cell>
          <cell r="Q583">
            <v>8109.6088108599997</v>
          </cell>
          <cell r="R583">
            <v>538.44076337159606</v>
          </cell>
        </row>
        <row r="584">
          <cell r="A584">
            <v>43534</v>
          </cell>
          <cell r="C584" t="str">
            <v xml:space="preserve"> </v>
          </cell>
          <cell r="D584">
            <v>352.93599999999998</v>
          </cell>
          <cell r="N584">
            <v>7.0226631226631442</v>
          </cell>
        </row>
        <row r="585">
          <cell r="A585">
            <v>43555</v>
          </cell>
          <cell r="B585">
            <v>0.27889463637911227</v>
          </cell>
          <cell r="C585">
            <v>1.0027889463637911</v>
          </cell>
          <cell r="D585">
            <v>352.93599999999998</v>
          </cell>
          <cell r="E585">
            <v>0.28934959515455694</v>
          </cell>
          <cell r="F585">
            <v>1.0028935000000001</v>
          </cell>
          <cell r="G585">
            <v>541.5575131929952</v>
          </cell>
          <cell r="H585">
            <v>0</v>
          </cell>
          <cell r="I585">
            <v>1</v>
          </cell>
          <cell r="K585">
            <v>2.4068753439802801</v>
          </cell>
          <cell r="L585">
            <v>0</v>
          </cell>
          <cell r="M585">
            <v>1</v>
          </cell>
          <cell r="O585">
            <v>1.0058194859797915</v>
          </cell>
          <cell r="P585">
            <v>7.9059473248579097</v>
          </cell>
          <cell r="Q585">
            <v>8109.6088108599997</v>
          </cell>
          <cell r="R585">
            <v>539.94244578071823</v>
          </cell>
        </row>
        <row r="586">
          <cell r="A586">
            <v>43565</v>
          </cell>
          <cell r="C586" t="str">
            <v xml:space="preserve"> </v>
          </cell>
          <cell r="D586">
            <v>352.93599999999998</v>
          </cell>
          <cell r="N586">
            <v>7.0484700711224075</v>
          </cell>
        </row>
        <row r="587">
          <cell r="A587">
            <v>43585</v>
          </cell>
          <cell r="B587">
            <v>0.31025951270544638</v>
          </cell>
          <cell r="C587">
            <v>1.0031025951270545</v>
          </cell>
          <cell r="D587">
            <v>352.93599999999998</v>
          </cell>
          <cell r="E587">
            <v>0.27440031873868048</v>
          </cell>
          <cell r="F587">
            <v>1.0027440000000001</v>
          </cell>
          <cell r="G587">
            <v>543.0435487353501</v>
          </cell>
          <cell r="H587">
            <v>0</v>
          </cell>
          <cell r="I587">
            <v>1</v>
          </cell>
          <cell r="K587">
            <v>2.4098634501548561</v>
          </cell>
          <cell r="L587">
            <v>0</v>
          </cell>
          <cell r="M587">
            <v>1</v>
          </cell>
          <cell r="O587">
            <v>1.0064340301100037</v>
          </cell>
          <cell r="P587">
            <v>7.9568144279941482</v>
          </cell>
          <cell r="Q587">
            <v>8109.6088108599997</v>
          </cell>
          <cell r="R587">
            <v>541.6176685818873</v>
          </cell>
        </row>
        <row r="588">
          <cell r="A588">
            <v>43595</v>
          </cell>
          <cell r="C588" t="str">
            <v xml:space="preserve"> </v>
          </cell>
          <cell r="D588">
            <v>352.93599999999998</v>
          </cell>
          <cell r="N588">
            <v>7.074371855198466</v>
          </cell>
        </row>
        <row r="589">
          <cell r="A589">
            <v>43616</v>
          </cell>
          <cell r="B589">
            <v>0.20268193080514862</v>
          </cell>
          <cell r="C589">
            <v>1.0020268193080515</v>
          </cell>
          <cell r="D589">
            <v>352.93599999999998</v>
          </cell>
          <cell r="E589">
            <v>0.20652804118061291</v>
          </cell>
          <cell r="F589">
            <v>1.0020652800000001</v>
          </cell>
          <cell r="G589">
            <v>544.16508593931098</v>
          </cell>
          <cell r="H589">
            <v>0</v>
          </cell>
          <cell r="I589">
            <v>1</v>
          </cell>
          <cell r="K589">
            <v>2.4128552660265434</v>
          </cell>
          <cell r="L589">
            <v>0</v>
          </cell>
          <cell r="M589">
            <v>1</v>
          </cell>
          <cell r="O589">
            <v>1.0067414429655457</v>
          </cell>
          <cell r="P589">
            <v>8.0104548386479024</v>
          </cell>
          <cell r="Q589">
            <v>8109.6088108599997</v>
          </cell>
          <cell r="R589">
            <v>542.71542973015084</v>
          </cell>
        </row>
        <row r="590">
          <cell r="A590">
            <v>43626</v>
          </cell>
          <cell r="C590" t="str">
            <v xml:space="preserve"> </v>
          </cell>
          <cell r="D590">
            <v>352.93599999999998</v>
          </cell>
          <cell r="N590">
            <v>7.1003688233941356</v>
          </cell>
        </row>
        <row r="591">
          <cell r="A591">
            <v>43646</v>
          </cell>
          <cell r="B591">
            <v>0.21422026193154142</v>
          </cell>
          <cell r="C591">
            <v>1.0021422026193154</v>
          </cell>
          <cell r="D591">
            <v>352.93599999999998</v>
          </cell>
          <cell r="E591">
            <v>0.25158789613869043</v>
          </cell>
          <cell r="F591">
            <v>1.00251588</v>
          </cell>
          <cell r="G591">
            <v>545.53413943054693</v>
          </cell>
          <cell r="H591">
            <v>0</v>
          </cell>
          <cell r="I591">
            <v>1</v>
          </cell>
          <cell r="K591">
            <v>2.4158507962008855</v>
          </cell>
          <cell r="L591">
            <v>0</v>
          </cell>
          <cell r="M591">
            <v>1</v>
          </cell>
          <cell r="O591">
            <v>1.0058194859797915</v>
          </cell>
          <cell r="P591">
            <v>8.0570715682731677</v>
          </cell>
          <cell r="Q591">
            <v>8109.6088108599997</v>
          </cell>
          <cell r="R591">
            <v>543.87803614526172</v>
          </cell>
        </row>
        <row r="592">
          <cell r="A592">
            <v>43656</v>
          </cell>
          <cell r="C592" t="str">
            <v xml:space="preserve"> </v>
          </cell>
          <cell r="D592">
            <v>352.93599999999998</v>
          </cell>
          <cell r="N592">
            <v>7.1264613254929134</v>
          </cell>
        </row>
        <row r="593">
          <cell r="A593">
            <v>43677</v>
          </cell>
          <cell r="B593">
            <v>0.32632316455298849</v>
          </cell>
          <cell r="C593">
            <v>1.0032632316455299</v>
          </cell>
          <cell r="D593">
            <v>352.93599999999998</v>
          </cell>
          <cell r="E593">
            <v>0.2946951880044531</v>
          </cell>
          <cell r="F593">
            <v>1.0029469499999999</v>
          </cell>
          <cell r="G593">
            <v>547.14180228837017</v>
          </cell>
          <cell r="H593">
            <v>0</v>
          </cell>
          <cell r="I593">
            <v>1</v>
          </cell>
          <cell r="K593">
            <v>2.418850045289143</v>
          </cell>
          <cell r="L593">
            <v>0</v>
          </cell>
          <cell r="M593">
            <v>1</v>
          </cell>
          <cell r="O593">
            <v>1.0070489497196062</v>
          </cell>
          <cell r="P593">
            <v>8.1138654606451937</v>
          </cell>
          <cell r="Q593">
            <v>8109.6088108599997</v>
          </cell>
          <cell r="R593">
            <v>545.65283616411955</v>
          </cell>
        </row>
        <row r="594">
          <cell r="A594">
            <v>43687</v>
          </cell>
          <cell r="C594" t="str">
            <v xml:space="preserve"> </v>
          </cell>
          <cell r="D594">
            <v>352.93599999999998</v>
          </cell>
          <cell r="N594">
            <v>7.1526497125636848</v>
          </cell>
        </row>
        <row r="595">
          <cell r="A595">
            <v>43708</v>
          </cell>
          <cell r="B595">
            <v>0.23143923490738239</v>
          </cell>
          <cell r="C595">
            <v>1.0023143923490738</v>
          </cell>
          <cell r="D595">
            <v>352.93599999999998</v>
          </cell>
          <cell r="E595">
            <v>0.20413071166590266</v>
          </cell>
          <cell r="F595">
            <v>1.0020413100000001</v>
          </cell>
          <cell r="G595">
            <v>548.25868674320304</v>
          </cell>
          <cell r="H595">
            <v>0</v>
          </cell>
          <cell r="I595">
            <v>1</v>
          </cell>
          <cell r="K595">
            <v>2.4218530179083024</v>
          </cell>
          <cell r="L595">
            <v>0</v>
          </cell>
          <cell r="M595">
            <v>1</v>
          </cell>
          <cell r="O595">
            <v>1.0067414429655459</v>
          </cell>
          <cell r="P595">
            <v>8.1685646218782466</v>
          </cell>
          <cell r="Q595">
            <v>8109.6088108599997</v>
          </cell>
          <cell r="R595">
            <v>546.91569091338818</v>
          </cell>
        </row>
        <row r="596">
          <cell r="A596">
            <v>43718</v>
          </cell>
          <cell r="C596" t="str">
            <v xml:space="preserve"> </v>
          </cell>
          <cell r="D596">
            <v>352.93599999999998</v>
          </cell>
          <cell r="N596">
            <v>7.1789343369654457</v>
          </cell>
        </row>
        <row r="597">
          <cell r="A597">
            <v>43738</v>
          </cell>
          <cell r="B597">
            <v>0.14951366518294318</v>
          </cell>
          <cell r="C597">
            <v>1.0014951366518294</v>
          </cell>
          <cell r="D597">
            <v>352.93599999999998</v>
          </cell>
          <cell r="E597">
            <v>0.18709278645261396</v>
          </cell>
          <cell r="F597">
            <v>1.0018709299999999</v>
          </cell>
          <cell r="G597">
            <v>549.28443919719939</v>
          </cell>
          <cell r="H597">
            <v>0</v>
          </cell>
          <cell r="I597">
            <v>1</v>
          </cell>
          <cell r="K597">
            <v>2.4248597186810814</v>
          </cell>
          <cell r="L597">
            <v>0</v>
          </cell>
          <cell r="M597">
            <v>1</v>
          </cell>
          <cell r="O597">
            <v>1.0064340301100034</v>
          </cell>
          <cell r="P597">
            <v>8.2211214126109198</v>
          </cell>
          <cell r="Q597">
            <v>8109.6088108599997</v>
          </cell>
          <cell r="R597">
            <v>547.73340460833344</v>
          </cell>
        </row>
        <row r="598">
          <cell r="A598">
            <v>43748</v>
          </cell>
          <cell r="C598" t="str">
            <v xml:space="preserve"> </v>
          </cell>
          <cell r="D598">
            <v>352.93599999999998</v>
          </cell>
          <cell r="N598">
            <v>7.2053155523520456</v>
          </cell>
        </row>
        <row r="599">
          <cell r="A599">
            <v>43769</v>
          </cell>
          <cell r="B599">
            <v>0.26225102899195551</v>
          </cell>
          <cell r="C599">
            <v>1.0026225102899196</v>
          </cell>
          <cell r="D599">
            <v>352.93599999999998</v>
          </cell>
          <cell r="E599">
            <v>0.30392934331060495</v>
          </cell>
          <cell r="F599">
            <v>1.00303929</v>
          </cell>
          <cell r="G599">
            <v>550.95387578615873</v>
          </cell>
          <cell r="H599">
            <v>0</v>
          </cell>
          <cell r="I599">
            <v>1</v>
          </cell>
          <cell r="K599">
            <v>2.4278701522359367</v>
          </cell>
          <cell r="L599">
            <v>0</v>
          </cell>
          <cell r="M599">
            <v>1</v>
          </cell>
          <cell r="O599">
            <v>1.0070489497196062</v>
          </cell>
          <cell r="P599">
            <v>8.2790716840871923</v>
          </cell>
          <cell r="Q599">
            <v>8109.6088108599997</v>
          </cell>
          <cell r="R599">
            <v>549.16984109805151</v>
          </cell>
        </row>
        <row r="600">
          <cell r="A600">
            <v>43779</v>
          </cell>
          <cell r="C600" t="str">
            <v xml:space="preserve"> </v>
          </cell>
          <cell r="D600">
            <v>352.93599999999998</v>
          </cell>
          <cell r="N600">
            <v>7.231793713676943</v>
          </cell>
        </row>
        <row r="601">
          <cell r="A601">
            <v>43799</v>
          </cell>
          <cell r="B601">
            <v>0.38728597194790382</v>
          </cell>
          <cell r="C601">
            <v>1.003872859719479</v>
          </cell>
          <cell r="D601">
            <v>352.93599999999998</v>
          </cell>
          <cell r="E601">
            <v>0.39195558265753649</v>
          </cell>
          <cell r="F601">
            <v>1.0039195599999999</v>
          </cell>
          <cell r="G601">
            <v>553.11337026017065</v>
          </cell>
          <cell r="H601">
            <v>0</v>
          </cell>
          <cell r="I601">
            <v>1</v>
          </cell>
          <cell r="K601">
            <v>2.430884323207072</v>
          </cell>
          <cell r="L601">
            <v>0</v>
          </cell>
          <cell r="M601">
            <v>1</v>
          </cell>
          <cell r="O601">
            <v>1.0061267111243066</v>
          </cell>
          <cell r="P601">
            <v>8.3297951646730208</v>
          </cell>
          <cell r="Q601">
            <v>8109.6088108599997</v>
          </cell>
          <cell r="R601">
            <v>551.29669885479291</v>
          </cell>
        </row>
        <row r="602">
          <cell r="A602">
            <v>43809</v>
          </cell>
          <cell r="C602" t="str">
            <v xml:space="preserve"> </v>
          </cell>
          <cell r="D602">
            <v>352.93599999999998</v>
          </cell>
          <cell r="N602">
            <v>7.2583691771979835</v>
          </cell>
        </row>
        <row r="603">
          <cell r="A603">
            <v>43830</v>
          </cell>
          <cell r="B603">
            <v>0.40129480407680163</v>
          </cell>
          <cell r="C603">
            <v>1.004012948040768</v>
          </cell>
          <cell r="D603">
            <v>352.93599999999998</v>
          </cell>
          <cell r="E603">
            <v>0.39512914482723682</v>
          </cell>
          <cell r="F603">
            <v>1.0039512900000001</v>
          </cell>
          <cell r="G603">
            <v>555.29888239000479</v>
          </cell>
          <cell r="H603">
            <v>0</v>
          </cell>
          <cell r="I603">
            <v>1</v>
          </cell>
          <cell r="K603">
            <v>2.4339022362344429</v>
          </cell>
          <cell r="L603">
            <v>0</v>
          </cell>
          <cell r="M603">
            <v>1</v>
          </cell>
          <cell r="O603">
            <v>1.0064340301100034</v>
          </cell>
          <cell r="P603">
            <v>8.3833893175726875</v>
          </cell>
          <cell r="Q603">
            <v>8109.6088108599997</v>
          </cell>
          <cell r="R603">
            <v>553.50902386234418</v>
          </cell>
          <cell r="S603">
            <v>0</v>
          </cell>
          <cell r="T603">
            <v>1</v>
          </cell>
        </row>
        <row r="604">
          <cell r="A604">
            <v>43840</v>
          </cell>
          <cell r="C604" t="str">
            <v xml:space="preserve"> </v>
          </cell>
          <cell r="D604">
            <v>352.93599999999998</v>
          </cell>
          <cell r="N604">
            <v>7.2850423004821918</v>
          </cell>
        </row>
        <row r="605">
          <cell r="A605">
            <v>43861</v>
          </cell>
          <cell r="B605">
            <v>0.38279782632810733</v>
          </cell>
          <cell r="C605">
            <v>1.0038279782632811</v>
          </cell>
          <cell r="D605">
            <v>352.93599999999998</v>
          </cell>
          <cell r="E605">
            <v>0.3546863484687357</v>
          </cell>
          <cell r="F605">
            <v>1.0035468599999999</v>
          </cell>
          <cell r="G605">
            <v>557.26845171904165</v>
          </cell>
          <cell r="H605">
            <v>0</v>
          </cell>
          <cell r="I605">
            <v>1</v>
          </cell>
          <cell r="K605">
            <v>2.4369238959637665</v>
          </cell>
          <cell r="L605">
            <v>0</v>
          </cell>
          <cell r="M605">
            <v>1</v>
          </cell>
          <cell r="O605">
            <v>1.0067414429655459</v>
          </cell>
          <cell r="P605">
            <v>8.4399054585150708</v>
          </cell>
          <cell r="Q605">
            <v>8109.6088108599997</v>
          </cell>
          <cell r="R605">
            <v>555.62784437421919</v>
          </cell>
        </row>
        <row r="606">
          <cell r="A606">
            <v>43871</v>
          </cell>
          <cell r="C606" t="str">
            <v xml:space="preserve"> </v>
          </cell>
          <cell r="D606">
            <v>352.93599999999998</v>
          </cell>
          <cell r="N606">
            <v>7.3118134424105836</v>
          </cell>
        </row>
        <row r="607">
          <cell r="A607">
            <v>43890</v>
          </cell>
          <cell r="B607">
            <v>0.29846339274999245</v>
          </cell>
          <cell r="C607">
            <v>1.0029846339274999</v>
          </cell>
          <cell r="D607">
            <v>352.93599999999998</v>
          </cell>
          <cell r="E607">
            <v>0.29194047395969908</v>
          </cell>
          <cell r="F607">
            <v>1.0029193999999999</v>
          </cell>
          <cell r="G607">
            <v>558.89534387821811</v>
          </cell>
          <cell r="H607">
            <v>0</v>
          </cell>
          <cell r="I607">
            <v>1</v>
          </cell>
          <cell r="K607">
            <v>2.4399493070465272</v>
          </cell>
          <cell r="L607">
            <v>0</v>
          </cell>
          <cell r="M607">
            <v>1</v>
          </cell>
          <cell r="O607">
            <v>1.0055123546478042</v>
          </cell>
          <cell r="P607">
            <v>8.486429210596345</v>
          </cell>
          <cell r="Q607">
            <v>8109.6088108599997</v>
          </cell>
          <cell r="R607">
            <v>557.28619008960209</v>
          </cell>
        </row>
        <row r="608">
          <cell r="A608">
            <v>43900</v>
          </cell>
          <cell r="C608" t="str">
            <v xml:space="preserve"> </v>
          </cell>
          <cell r="D608">
            <v>352.93599999999998</v>
          </cell>
          <cell r="N608">
            <v>7.3386829631829942</v>
          </cell>
        </row>
        <row r="609">
          <cell r="A609">
            <v>43921</v>
          </cell>
          <cell r="B609">
            <v>0.27889463637911227</v>
          </cell>
          <cell r="C609">
            <v>1.0027889463637911</v>
          </cell>
          <cell r="D609">
            <v>352.93599999999998</v>
          </cell>
          <cell r="E609">
            <v>0.28934959515455694</v>
          </cell>
          <cell r="F609">
            <v>1.0028935000000001</v>
          </cell>
          <cell r="G609">
            <v>560.51250529306742</v>
          </cell>
          <cell r="H609">
            <v>0</v>
          </cell>
          <cell r="I609">
            <v>1</v>
          </cell>
          <cell r="K609">
            <v>2.4429784741399843</v>
          </cell>
          <cell r="L609">
            <v>0</v>
          </cell>
          <cell r="M609">
            <v>1</v>
          </cell>
          <cell r="O609">
            <v>1.0067414429655459</v>
          </cell>
          <cell r="P609">
            <v>8.5436399891007238</v>
          </cell>
          <cell r="Q609">
            <v>8109.6088108599997</v>
          </cell>
          <cell r="R609">
            <v>558.84043138304344</v>
          </cell>
        </row>
        <row r="610">
          <cell r="A610">
            <v>43931</v>
          </cell>
          <cell r="C610" t="str">
            <v xml:space="preserve"> </v>
          </cell>
          <cell r="D610">
            <v>352.93599999999998</v>
          </cell>
          <cell r="N610">
            <v>7.3656512243229244</v>
          </cell>
        </row>
        <row r="611">
          <cell r="A611">
            <v>43951</v>
          </cell>
          <cell r="B611">
            <v>0.31025951270544638</v>
          </cell>
          <cell r="C611">
            <v>1.0031025951270545</v>
          </cell>
          <cell r="D611">
            <v>352.93599999999998</v>
          </cell>
          <cell r="E611">
            <v>0.27440031873868048</v>
          </cell>
          <cell r="F611">
            <v>1.0027440000000001</v>
          </cell>
          <cell r="G611">
            <v>562.05055339416185</v>
          </cell>
          <cell r="H611">
            <v>0</v>
          </cell>
          <cell r="I611">
            <v>1</v>
          </cell>
          <cell r="K611">
            <v>2.446011401907179</v>
          </cell>
          <cell r="L611">
            <v>0</v>
          </cell>
          <cell r="M611">
            <v>1</v>
          </cell>
          <cell r="O611">
            <v>1.0061267111243066</v>
          </cell>
          <cell r="P611">
            <v>8.5959844032640174</v>
          </cell>
          <cell r="Q611">
            <v>8109.6088108599997</v>
          </cell>
          <cell r="R611">
            <v>560.57428698225351</v>
          </cell>
        </row>
        <row r="612">
          <cell r="A612">
            <v>43961</v>
          </cell>
          <cell r="C612" t="str">
            <v xml:space="preserve"> </v>
          </cell>
          <cell r="D612">
            <v>352.93599999999998</v>
          </cell>
          <cell r="N612">
            <v>7.3927185886824054</v>
          </cell>
        </row>
        <row r="613">
          <cell r="A613">
            <v>43982</v>
          </cell>
          <cell r="B613">
            <v>0.20268193080514862</v>
          </cell>
          <cell r="C613">
            <v>1.0020268193080515</v>
          </cell>
          <cell r="D613">
            <v>352.93599999999998</v>
          </cell>
          <cell r="E613">
            <v>0.20652804118061291</v>
          </cell>
          <cell r="F613">
            <v>1.0020652800000001</v>
          </cell>
          <cell r="G613">
            <v>563.2113453925316</v>
          </cell>
          <cell r="H613">
            <v>0</v>
          </cell>
          <cell r="I613">
            <v>1</v>
          </cell>
          <cell r="K613">
            <v>2.4490480950169418</v>
          </cell>
          <cell r="L613">
            <v>0</v>
          </cell>
          <cell r="M613">
            <v>1</v>
          </cell>
          <cell r="O613">
            <v>1.0061267111243066</v>
          </cell>
          <cell r="P613">
            <v>8.6486495165318615</v>
          </cell>
          <cell r="Q613">
            <v>8109.6088108599997</v>
          </cell>
          <cell r="R613">
            <v>561.71046977070637</v>
          </cell>
        </row>
        <row r="614">
          <cell r="A614">
            <v>43992</v>
          </cell>
          <cell r="C614" t="str">
            <v xml:space="preserve"> </v>
          </cell>
          <cell r="D614">
            <v>352.93599999999998</v>
          </cell>
          <cell r="N614">
            <v>7.4198854204468798</v>
          </cell>
        </row>
        <row r="615">
          <cell r="A615">
            <v>44012</v>
          </cell>
          <cell r="B615">
            <v>0.21422026193154142</v>
          </cell>
          <cell r="C615">
            <v>1.0021422026193154</v>
          </cell>
          <cell r="D615">
            <v>352.93599999999998</v>
          </cell>
          <cell r="E615">
            <v>0.25158789613869043</v>
          </cell>
          <cell r="F615">
            <v>1.00251588</v>
          </cell>
          <cell r="G615">
            <v>564.62831696721901</v>
          </cell>
          <cell r="H615">
            <v>0</v>
          </cell>
          <cell r="I615">
            <v>1</v>
          </cell>
          <cell r="K615">
            <v>2.4520885581438989</v>
          </cell>
          <cell r="L615">
            <v>0</v>
          </cell>
          <cell r="M615">
            <v>1</v>
          </cell>
          <cell r="O615">
            <v>1.0064340301100034</v>
          </cell>
          <cell r="P615">
            <v>8.7042951879320949</v>
          </cell>
          <cell r="Q615">
            <v>8109.6088108599997</v>
          </cell>
          <cell r="R615">
            <v>562.91376741034605</v>
          </cell>
        </row>
        <row r="616">
          <cell r="A616">
            <v>44022</v>
          </cell>
          <cell r="C616" t="str">
            <v xml:space="preserve"> </v>
          </cell>
          <cell r="D616">
            <v>352.93599999999998</v>
          </cell>
          <cell r="N616">
            <v>7.4471520851401021</v>
          </cell>
        </row>
        <row r="617">
          <cell r="A617">
            <v>44043</v>
          </cell>
          <cell r="B617">
            <v>0.32632316455298849</v>
          </cell>
          <cell r="C617">
            <v>1.0032632316455299</v>
          </cell>
          <cell r="D617">
            <v>352.93599999999998</v>
          </cell>
          <cell r="E617">
            <v>0.2946951880044531</v>
          </cell>
          <cell r="F617">
            <v>1.0029469499999999</v>
          </cell>
          <cell r="G617">
            <v>566.29224944743191</v>
          </cell>
          <cell r="H617">
            <v>0</v>
          </cell>
          <cell r="I617">
            <v>1</v>
          </cell>
          <cell r="K617">
            <v>2.4551327959684803</v>
          </cell>
          <cell r="L617">
            <v>0</v>
          </cell>
          <cell r="M617">
            <v>1</v>
          </cell>
          <cell r="O617">
            <v>1.007048949719606</v>
          </cell>
          <cell r="P617">
            <v>8.7656513270564371</v>
          </cell>
          <cell r="Q617">
            <v>8109.6088108599997</v>
          </cell>
          <cell r="R617">
            <v>564.75068542986389</v>
          </cell>
        </row>
        <row r="618">
          <cell r="A618">
            <v>44053</v>
          </cell>
          <cell r="C618" t="str">
            <v xml:space="preserve"> </v>
          </cell>
          <cell r="D618">
            <v>352.93599999999998</v>
          </cell>
          <cell r="N618">
            <v>7.4745189496290578</v>
          </cell>
        </row>
        <row r="619">
          <cell r="A619">
            <v>44074</v>
          </cell>
          <cell r="B619">
            <v>0.23143923490738239</v>
          </cell>
          <cell r="C619">
            <v>1.0023143923490738</v>
          </cell>
          <cell r="D619">
            <v>352.93599999999998</v>
          </cell>
          <cell r="E619">
            <v>0.20413071166590266</v>
          </cell>
          <cell r="F619">
            <v>1.0020413100000001</v>
          </cell>
          <cell r="G619">
            <v>567.44822584633778</v>
          </cell>
          <cell r="H619">
            <v>0</v>
          </cell>
          <cell r="I619">
            <v>1</v>
          </cell>
          <cell r="K619">
            <v>2.4581808131769272</v>
          </cell>
          <cell r="L619">
            <v>0</v>
          </cell>
          <cell r="M619">
            <v>1</v>
          </cell>
          <cell r="O619">
            <v>1.0064340301100037</v>
          </cell>
          <cell r="P619">
            <v>8.8220497916285119</v>
          </cell>
          <cell r="Q619">
            <v>8109.6088108599997</v>
          </cell>
          <cell r="R619">
            <v>566.05774009535696</v>
          </cell>
        </row>
        <row r="620">
          <cell r="A620">
            <v>44084</v>
          </cell>
          <cell r="C620" t="str">
            <v xml:space="preserve"> </v>
          </cell>
          <cell r="D620">
            <v>352.93599999999998</v>
          </cell>
          <cell r="N620">
            <v>7.5019863821288979</v>
          </cell>
        </row>
        <row r="621">
          <cell r="A621">
            <v>44104</v>
          </cell>
          <cell r="B621">
            <v>0.14951366518294318</v>
          </cell>
          <cell r="C621">
            <v>1.0014951366518294</v>
          </cell>
          <cell r="D621">
            <v>352.93599999999998</v>
          </cell>
          <cell r="E621">
            <v>0.18709278645261396</v>
          </cell>
          <cell r="F621">
            <v>1.0018709299999999</v>
          </cell>
          <cell r="G621">
            <v>568.50988054374966</v>
          </cell>
          <cell r="H621">
            <v>0</v>
          </cell>
          <cell r="I621">
            <v>1</v>
          </cell>
          <cell r="K621">
            <v>2.4612326144612977</v>
          </cell>
          <cell r="L621">
            <v>0</v>
          </cell>
          <cell r="M621">
            <v>1</v>
          </cell>
          <cell r="O621">
            <v>1.0064340301100037</v>
          </cell>
          <cell r="P621">
            <v>8.8788111256198015</v>
          </cell>
          <cell r="Q621">
            <v>8109.6088108599997</v>
          </cell>
          <cell r="R621">
            <v>566.90407376962526</v>
          </cell>
        </row>
        <row r="622">
          <cell r="A622">
            <v>44114</v>
          </cell>
          <cell r="C622" t="str">
            <v xml:space="preserve"> </v>
          </cell>
          <cell r="D622">
            <v>352.93599999999998</v>
          </cell>
          <cell r="N622">
            <v>7.5295547522078943</v>
          </cell>
        </row>
        <row r="623">
          <cell r="A623">
            <v>44135</v>
          </cell>
          <cell r="B623">
            <v>0.26225102899195551</v>
          </cell>
          <cell r="C623">
            <v>1.0026225102899196</v>
          </cell>
          <cell r="D623">
            <v>352.93599999999998</v>
          </cell>
          <cell r="E623">
            <v>0.30392934331060495</v>
          </cell>
          <cell r="F623">
            <v>1.00303929</v>
          </cell>
          <cell r="G623">
            <v>570.23774889034223</v>
          </cell>
          <cell r="H623">
            <v>0</v>
          </cell>
          <cell r="I623">
            <v>1</v>
          </cell>
          <cell r="K623">
            <v>2.4642882045194758</v>
          </cell>
          <cell r="L623">
            <v>0</v>
          </cell>
          <cell r="M623">
            <v>1</v>
          </cell>
          <cell r="O623">
            <v>1.0064340301100034</v>
          </cell>
          <cell r="P623">
            <v>8.9359376637430721</v>
          </cell>
          <cell r="Q623">
            <v>8109.6088108599997</v>
          </cell>
          <cell r="R623">
            <v>568.39078553648346</v>
          </cell>
        </row>
        <row r="624">
          <cell r="A624">
            <v>44145</v>
          </cell>
          <cell r="C624" t="str">
            <v xml:space="preserve"> </v>
          </cell>
          <cell r="D624">
            <v>352.93599999999998</v>
          </cell>
          <cell r="N624">
            <v>7.5572244307924121</v>
          </cell>
        </row>
        <row r="625">
          <cell r="A625">
            <v>44165</v>
          </cell>
          <cell r="B625">
            <v>0.38728597194790382</v>
          </cell>
          <cell r="C625">
            <v>1.003872859719479</v>
          </cell>
          <cell r="D625">
            <v>352.93599999999998</v>
          </cell>
          <cell r="E625">
            <v>0.39195558265753649</v>
          </cell>
          <cell r="F625">
            <v>1.0039195599999999</v>
          </cell>
          <cell r="G625">
            <v>572.47282758153858</v>
          </cell>
          <cell r="H625">
            <v>0</v>
          </cell>
          <cell r="I625">
            <v>1</v>
          </cell>
          <cell r="K625">
            <v>2.4673475880551776</v>
          </cell>
          <cell r="L625">
            <v>0</v>
          </cell>
          <cell r="M625">
            <v>1</v>
          </cell>
          <cell r="O625">
            <v>1.0061267111243066</v>
          </cell>
          <cell r="P625">
            <v>8.9906855724336374</v>
          </cell>
          <cell r="Q625">
            <v>8109.6088108599997</v>
          </cell>
          <cell r="R625">
            <v>570.59208331471075</v>
          </cell>
        </row>
        <row r="626">
          <cell r="A626">
            <v>44175</v>
          </cell>
          <cell r="C626" t="str">
            <v xml:space="preserve"> </v>
          </cell>
          <cell r="D626">
            <v>352.93599999999998</v>
          </cell>
          <cell r="N626">
            <v>7.5849957901718987</v>
          </cell>
        </row>
        <row r="627">
          <cell r="A627">
            <v>44196</v>
          </cell>
          <cell r="B627">
            <v>0.40129480407680163</v>
          </cell>
          <cell r="C627">
            <v>1.004012948040768</v>
          </cell>
          <cell r="D627">
            <v>352.93599999999998</v>
          </cell>
          <cell r="E627">
            <v>0.39512914482723682</v>
          </cell>
          <cell r="F627">
            <v>1.0039512900000001</v>
          </cell>
          <cell r="G627">
            <v>574.73483456952988</v>
          </cell>
          <cell r="H627">
            <v>0</v>
          </cell>
          <cell r="I627">
            <v>1</v>
          </cell>
          <cell r="K627">
            <v>2.4704107697779594</v>
          </cell>
          <cell r="L627">
            <v>0</v>
          </cell>
          <cell r="M627">
            <v>1</v>
          </cell>
          <cell r="O627">
            <v>1.0067414429655459</v>
          </cell>
          <cell r="P627">
            <v>9.0512957664413545</v>
          </cell>
          <cell r="Q627">
            <v>8109.6088108599997</v>
          </cell>
          <cell r="R627">
            <v>572.88183969752629</v>
          </cell>
          <cell r="S627">
            <v>0</v>
          </cell>
          <cell r="T627">
            <v>1</v>
          </cell>
        </row>
        <row r="628">
          <cell r="A628">
            <v>44206</v>
          </cell>
          <cell r="C628" t="str">
            <v xml:space="preserve"> </v>
          </cell>
          <cell r="D628">
            <v>352.93599999999998</v>
          </cell>
          <cell r="N628">
            <v>7.6128692040038963</v>
          </cell>
        </row>
        <row r="629">
          <cell r="A629">
            <v>44227</v>
          </cell>
          <cell r="B629">
            <v>0.38279782632810733</v>
          </cell>
          <cell r="C629">
            <v>1.0038279782632811</v>
          </cell>
          <cell r="D629">
            <v>352.93599999999998</v>
          </cell>
          <cell r="E629">
            <v>0.3546863484687357</v>
          </cell>
          <cell r="F629">
            <v>1.0035468599999999</v>
          </cell>
          <cell r="G629">
            <v>576.77334056764232</v>
          </cell>
          <cell r="H629">
            <v>0</v>
          </cell>
          <cell r="I629">
            <v>1</v>
          </cell>
          <cell r="K629">
            <v>2.4734777544032225</v>
          </cell>
          <cell r="L629">
            <v>0</v>
          </cell>
          <cell r="M629">
            <v>1</v>
          </cell>
          <cell r="O629">
            <v>1.0061267111243066</v>
          </cell>
          <cell r="P629">
            <v>9.1067504409029993</v>
          </cell>
          <cell r="Q629">
            <v>8109.6088108599997</v>
          </cell>
          <cell r="R629">
            <v>575.07481892731687</v>
          </cell>
        </row>
        <row r="630">
          <cell r="A630">
            <v>44237</v>
          </cell>
          <cell r="C630" t="str">
            <v xml:space="preserve"> </v>
          </cell>
          <cell r="D630">
            <v>352.93599999999998</v>
          </cell>
          <cell r="N630">
            <v>7.6408450473190657</v>
          </cell>
        </row>
        <row r="631">
          <cell r="A631">
            <v>44255</v>
          </cell>
          <cell r="B631">
            <v>0.29846339274999245</v>
          </cell>
          <cell r="C631">
            <v>1.0029846339274999</v>
          </cell>
          <cell r="D631">
            <v>352.93599999999998</v>
          </cell>
          <cell r="E631">
            <v>0.29194047395969908</v>
          </cell>
          <cell r="F631">
            <v>1.0029193999999999</v>
          </cell>
          <cell r="G631">
            <v>578.45717539176871</v>
          </cell>
          <cell r="H631">
            <v>0</v>
          </cell>
          <cell r="I631">
            <v>1</v>
          </cell>
          <cell r="K631">
            <v>2.4765485466522246</v>
          </cell>
          <cell r="L631">
            <v>0</v>
          </cell>
          <cell r="M631">
            <v>1</v>
          </cell>
          <cell r="O631">
            <v>1.0055123546478042</v>
          </cell>
          <cell r="P631">
            <v>9.1569500790223035</v>
          </cell>
          <cell r="Q631">
            <v>8109.6088108599997</v>
          </cell>
          <cell r="R631">
            <v>576.79120674273827</v>
          </cell>
        </row>
        <row r="632">
          <cell r="A632">
            <v>44265</v>
          </cell>
          <cell r="C632" t="str">
            <v xml:space="preserve"> </v>
          </cell>
          <cell r="D632">
            <v>352.93599999999998</v>
          </cell>
          <cell r="N632">
            <v>7.6689236965262353</v>
          </cell>
        </row>
        <row r="633">
          <cell r="A633">
            <v>44286</v>
          </cell>
          <cell r="B633">
            <v>0.27889463637911227</v>
          </cell>
          <cell r="C633">
            <v>1.0027889463637911</v>
          </cell>
          <cell r="D633">
            <v>352.93599999999998</v>
          </cell>
          <cell r="E633">
            <v>0.28934959515455694</v>
          </cell>
          <cell r="F633">
            <v>1.0028935000000001</v>
          </cell>
          <cell r="G633">
            <v>580.1309388869073</v>
          </cell>
          <cell r="H633">
            <v>0</v>
          </cell>
          <cell r="I633">
            <v>1</v>
          </cell>
          <cell r="K633">
            <v>2.4796231512520834</v>
          </cell>
          <cell r="L633">
            <v>0</v>
          </cell>
          <cell r="M633">
            <v>1</v>
          </cell>
          <cell r="O633">
            <v>1.007048949719606</v>
          </cell>
          <cell r="P633">
            <v>9.2214969597142744</v>
          </cell>
          <cell r="Q633">
            <v>8109.6088108599997</v>
          </cell>
          <cell r="R633">
            <v>578.39984648145014</v>
          </cell>
        </row>
        <row r="634">
          <cell r="A634">
            <v>44296</v>
          </cell>
          <cell r="C634" t="str">
            <v xml:space="preserve"> </v>
          </cell>
          <cell r="D634">
            <v>352.93599999999998</v>
          </cell>
          <cell r="N634">
            <v>7.6971055294174624</v>
          </cell>
        </row>
        <row r="635">
          <cell r="A635">
            <v>44316</v>
          </cell>
          <cell r="B635">
            <v>0.31025951270544638</v>
          </cell>
          <cell r="C635">
            <v>1.0031025951270545</v>
          </cell>
          <cell r="D635">
            <v>352.93599999999998</v>
          </cell>
          <cell r="E635">
            <v>0.27440031873868048</v>
          </cell>
          <cell r="F635">
            <v>1.0027440000000001</v>
          </cell>
          <cell r="G635">
            <v>581.72282003231476</v>
          </cell>
          <cell r="H635">
            <v>0</v>
          </cell>
          <cell r="I635">
            <v>1</v>
          </cell>
          <cell r="K635">
            <v>2.482701572935786</v>
          </cell>
          <cell r="L635">
            <v>0</v>
          </cell>
          <cell r="M635">
            <v>1</v>
          </cell>
          <cell r="O635">
            <v>1.0061267111243066</v>
          </cell>
          <cell r="P635">
            <v>9.2779944077201151</v>
          </cell>
          <cell r="Q635">
            <v>8109.6088108599997</v>
          </cell>
          <cell r="R635">
            <v>580.19438702663251</v>
          </cell>
        </row>
        <row r="636">
          <cell r="A636">
            <v>44326</v>
          </cell>
          <cell r="C636" t="str">
            <v xml:space="preserve"> </v>
          </cell>
          <cell r="D636">
            <v>352.93599999999998</v>
          </cell>
          <cell r="N636">
            <v>7.7253909251731203</v>
          </cell>
        </row>
        <row r="637">
          <cell r="A637">
            <v>44347</v>
          </cell>
          <cell r="B637">
            <v>0.20268193080514862</v>
          </cell>
          <cell r="C637">
            <v>1.0020268193080515</v>
          </cell>
          <cell r="D637">
            <v>352.93599999999998</v>
          </cell>
          <cell r="E637">
            <v>0.20652804118061291</v>
          </cell>
          <cell r="F637">
            <v>1.0020652800000001</v>
          </cell>
          <cell r="G637">
            <v>582.92424077762814</v>
          </cell>
          <cell r="H637">
            <v>0</v>
          </cell>
          <cell r="I637">
            <v>1</v>
          </cell>
          <cell r="K637">
            <v>2.4857838164421953</v>
          </cell>
          <cell r="L637">
            <v>0</v>
          </cell>
          <cell r="M637">
            <v>1</v>
          </cell>
          <cell r="O637">
            <v>1.0064340301100037</v>
          </cell>
          <cell r="P637">
            <v>9.3376893030998325</v>
          </cell>
          <cell r="Q637">
            <v>8109.6088108599997</v>
          </cell>
          <cell r="R637">
            <v>581.3703362126812</v>
          </cell>
        </row>
        <row r="638">
          <cell r="A638">
            <v>44357</v>
          </cell>
          <cell r="C638" t="str">
            <v xml:space="preserve"> </v>
          </cell>
          <cell r="D638">
            <v>352.93599999999998</v>
          </cell>
          <cell r="N638">
            <v>7.7537802643669957</v>
          </cell>
        </row>
        <row r="639">
          <cell r="A639">
            <v>44377</v>
          </cell>
          <cell r="B639">
            <v>0.21422026193154142</v>
          </cell>
          <cell r="C639">
            <v>1.0021422026193154</v>
          </cell>
          <cell r="D639">
            <v>352.93599999999998</v>
          </cell>
          <cell r="E639">
            <v>0.25158789613869043</v>
          </cell>
          <cell r="F639">
            <v>1.00251588</v>
          </cell>
          <cell r="G639">
            <v>584.39080761108301</v>
          </cell>
          <cell r="H639">
            <v>0</v>
          </cell>
          <cell r="I639">
            <v>1</v>
          </cell>
          <cell r="K639">
            <v>2.4888698865160568</v>
          </cell>
          <cell r="L639">
            <v>0</v>
          </cell>
          <cell r="M639">
            <v>1</v>
          </cell>
          <cell r="O639">
            <v>1.0064340301100037</v>
          </cell>
          <cell r="P639">
            <v>9.3977682772338351</v>
          </cell>
          <cell r="Q639">
            <v>8109.6088108599997</v>
          </cell>
          <cell r="R639">
            <v>582.61574926970832</v>
          </cell>
        </row>
        <row r="640">
          <cell r="A640">
            <v>44387</v>
          </cell>
          <cell r="C640" t="str">
            <v xml:space="preserve"> </v>
          </cell>
          <cell r="D640">
            <v>352.93599999999998</v>
          </cell>
          <cell r="N640">
            <v>7.7822739289714136</v>
          </cell>
        </row>
        <row r="641">
          <cell r="A641">
            <v>44408</v>
          </cell>
          <cell r="B641">
            <v>0.32632316455298849</v>
          </cell>
          <cell r="C641">
            <v>1.0032632316455299</v>
          </cell>
          <cell r="D641">
            <v>352.93599999999998</v>
          </cell>
          <cell r="E641">
            <v>0.2946951880044531</v>
          </cell>
          <cell r="F641">
            <v>1.0029469499999999</v>
          </cell>
          <cell r="G641">
            <v>586.11297920025322</v>
          </cell>
          <cell r="H641">
            <v>0</v>
          </cell>
          <cell r="I641">
            <v>1</v>
          </cell>
          <cell r="K641">
            <v>2.4919597879080069</v>
          </cell>
          <cell r="L641">
            <v>0</v>
          </cell>
          <cell r="M641">
            <v>1</v>
          </cell>
          <cell r="O641">
            <v>1.0067414429655459</v>
          </cell>
          <cell r="P641">
            <v>9.4611227960782234</v>
          </cell>
          <cell r="Q641">
            <v>8109.6088108599997</v>
          </cell>
          <cell r="R641">
            <v>584.51695941990931</v>
          </cell>
        </row>
        <row r="642">
          <cell r="A642">
            <v>44418</v>
          </cell>
          <cell r="C642" t="str">
            <v xml:space="preserve"> </v>
          </cell>
          <cell r="D642">
            <v>352.93599999999998</v>
          </cell>
          <cell r="N642">
            <v>7.8108723023623723</v>
          </cell>
        </row>
        <row r="643">
          <cell r="A643">
            <v>44439</v>
          </cell>
          <cell r="B643">
            <v>0.23143923490738239</v>
          </cell>
          <cell r="C643">
            <v>1.0023143923490738</v>
          </cell>
          <cell r="D643">
            <v>352.93599999999998</v>
          </cell>
          <cell r="E643">
            <v>0.20413071166590266</v>
          </cell>
          <cell r="F643">
            <v>1.0020413100000001</v>
          </cell>
          <cell r="G643">
            <v>587.3094157958609</v>
          </cell>
          <cell r="H643">
            <v>0</v>
          </cell>
          <cell r="I643">
            <v>1</v>
          </cell>
          <cell r="K643">
            <v>2.4950535253745807</v>
          </cell>
          <cell r="L643">
            <v>0</v>
          </cell>
          <cell r="M643">
            <v>1</v>
          </cell>
          <cell r="O643">
            <v>1.0067414429655459</v>
          </cell>
          <cell r="P643">
            <v>9.5249044157980105</v>
          </cell>
          <cell r="Q643">
            <v>8109.6088108599997</v>
          </cell>
          <cell r="R643">
            <v>585.86976099869469</v>
          </cell>
        </row>
        <row r="644">
          <cell r="A644">
            <v>44449</v>
          </cell>
          <cell r="C644" t="str">
            <v xml:space="preserve"> </v>
          </cell>
          <cell r="D644">
            <v>352.93599999999998</v>
          </cell>
          <cell r="N644">
            <v>7.8395757693247052</v>
          </cell>
        </row>
        <row r="645">
          <cell r="A645">
            <v>44469</v>
          </cell>
          <cell r="B645">
            <v>0.14951366518294318</v>
          </cell>
          <cell r="C645">
            <v>1.0014951366518294</v>
          </cell>
          <cell r="D645">
            <v>352.93599999999998</v>
          </cell>
          <cell r="E645">
            <v>0.18709278645261396</v>
          </cell>
          <cell r="F645">
            <v>1.0018709299999999</v>
          </cell>
          <cell r="G645">
            <v>588.40822934697189</v>
          </cell>
          <cell r="H645">
            <v>0</v>
          </cell>
          <cell r="I645">
            <v>1</v>
          </cell>
          <cell r="K645">
            <v>2.4981511036782167</v>
          </cell>
          <cell r="L645">
            <v>0</v>
          </cell>
          <cell r="M645">
            <v>1</v>
          </cell>
          <cell r="O645">
            <v>1.0064340301100037</v>
          </cell>
          <cell r="P645">
            <v>9.5861879376041621</v>
          </cell>
          <cell r="Q645">
            <v>8109.6088108599997</v>
          </cell>
          <cell r="R645">
            <v>586.74571635156235</v>
          </cell>
        </row>
        <row r="646">
          <cell r="A646">
            <v>44479</v>
          </cell>
          <cell r="C646" t="str">
            <v xml:space="preserve"> </v>
          </cell>
          <cell r="D646">
            <v>352.93599999999998</v>
          </cell>
          <cell r="N646">
            <v>7.8683847160572569</v>
          </cell>
        </row>
        <row r="647">
          <cell r="A647">
            <v>44500</v>
          </cell>
          <cell r="B647">
            <v>0.26225102899195551</v>
          </cell>
          <cell r="C647">
            <v>1.0026225102899196</v>
          </cell>
          <cell r="D647">
            <v>352.93599999999998</v>
          </cell>
          <cell r="E647">
            <v>0.30392934331060495</v>
          </cell>
          <cell r="F647">
            <v>1.00303929</v>
          </cell>
          <cell r="G647">
            <v>590.1965746144117</v>
          </cell>
          <cell r="H647">
            <v>0</v>
          </cell>
          <cell r="I647">
            <v>1</v>
          </cell>
          <cell r="K647">
            <v>2.5012525275872672</v>
          </cell>
          <cell r="L647">
            <v>0</v>
          </cell>
          <cell r="M647">
            <v>1</v>
          </cell>
          <cell r="O647">
            <v>1.0061267111243066</v>
          </cell>
          <cell r="P647">
            <v>9.644919741881175</v>
          </cell>
          <cell r="Q647">
            <v>8109.6088108599997</v>
          </cell>
          <cell r="R647">
            <v>588.28446303026055</v>
          </cell>
        </row>
        <row r="648">
          <cell r="A648">
            <v>44510</v>
          </cell>
          <cell r="C648" t="str">
            <v xml:space="preserve"> </v>
          </cell>
          <cell r="D648">
            <v>352.93599999999998</v>
          </cell>
          <cell r="N648">
            <v>7.8972995301780777</v>
          </cell>
        </row>
        <row r="649">
          <cell r="A649">
            <v>44530</v>
          </cell>
          <cell r="B649">
            <v>0.38728597194790382</v>
          </cell>
          <cell r="C649">
            <v>1.003872859719479</v>
          </cell>
          <cell r="D649">
            <v>352.93599999999998</v>
          </cell>
          <cell r="E649">
            <v>0.39195558265753649</v>
          </cell>
          <cell r="F649">
            <v>1.0039195599999999</v>
          </cell>
          <cell r="G649">
            <v>592.50988303726649</v>
          </cell>
          <cell r="H649">
            <v>0</v>
          </cell>
          <cell r="I649">
            <v>1</v>
          </cell>
          <cell r="K649">
            <v>2.5043578018760049</v>
          </cell>
          <cell r="L649">
            <v>0</v>
          </cell>
          <cell r="M649">
            <v>1</v>
          </cell>
          <cell r="O649">
            <v>1.0061267111243066</v>
          </cell>
          <cell r="P649">
            <v>9.7040113789568032</v>
          </cell>
          <cell r="Q649">
            <v>8109.6088108599997</v>
          </cell>
          <cell r="R649">
            <v>590.56280623072576</v>
          </cell>
        </row>
        <row r="650">
          <cell r="A650">
            <v>44540</v>
          </cell>
          <cell r="C650" t="str">
            <v xml:space="preserve"> </v>
          </cell>
          <cell r="D650">
            <v>352.93599999999998</v>
          </cell>
          <cell r="N650">
            <v>7.9263206007296416</v>
          </cell>
        </row>
        <row r="651">
          <cell r="A651">
            <v>44561</v>
          </cell>
          <cell r="B651">
            <v>0.40129480407680163</v>
          </cell>
          <cell r="C651">
            <v>1.004012948040768</v>
          </cell>
          <cell r="D651">
            <v>352.93599999999998</v>
          </cell>
          <cell r="E651">
            <v>0.37713773701550191</v>
          </cell>
          <cell r="F651">
            <v>1.0037713800000001</v>
          </cell>
          <cell r="G651">
            <v>594.74446140174643</v>
          </cell>
          <cell r="H651">
            <v>0</v>
          </cell>
          <cell r="I651">
            <v>1</v>
          </cell>
          <cell r="K651">
            <v>2.5074669313246285</v>
          </cell>
          <cell r="L651">
            <v>0</v>
          </cell>
          <cell r="M651">
            <v>1</v>
          </cell>
          <cell r="O651">
            <v>1.0070489497196062</v>
          </cell>
          <cell r="P651">
            <v>9.7724144672455573</v>
          </cell>
          <cell r="Q651">
            <v>8109.6088108599997</v>
          </cell>
          <cell r="R651">
            <v>592.93270408693979</v>
          </cell>
          <cell r="S651">
            <v>0</v>
          </cell>
          <cell r="T651">
            <v>1</v>
          </cell>
        </row>
        <row r="652">
          <cell r="A652">
            <v>44571</v>
          </cell>
          <cell r="C652" t="str">
            <v xml:space="preserve"> </v>
          </cell>
          <cell r="D652">
            <v>352.93599999999998</v>
          </cell>
          <cell r="N652">
            <v>7.9554483181840796</v>
          </cell>
        </row>
        <row r="653">
          <cell r="A653">
            <v>44592</v>
          </cell>
          <cell r="B653">
            <v>0.32882360289290258</v>
          </cell>
          <cell r="C653">
            <v>1.003288236028929</v>
          </cell>
          <cell r="D653">
            <v>352.93599999999998</v>
          </cell>
          <cell r="E653">
            <v>0.30468088457467807</v>
          </cell>
          <cell r="F653">
            <v>1.0030468100000001</v>
          </cell>
          <cell r="G653">
            <v>596.55653408770411</v>
          </cell>
          <cell r="H653">
            <v>0</v>
          </cell>
          <cell r="I653">
            <v>1</v>
          </cell>
          <cell r="K653">
            <v>2.509546970714625</v>
          </cell>
          <cell r="L653">
            <v>0</v>
          </cell>
          <cell r="M653">
            <v>1</v>
          </cell>
          <cell r="O653">
            <v>1.0064340301100034</v>
          </cell>
          <cell r="P653">
            <v>9.8352904761752491</v>
          </cell>
          <cell r="Q653">
            <v>8109.6088108599997</v>
          </cell>
          <cell r="R653">
            <v>594.88240676724877</v>
          </cell>
        </row>
        <row r="654">
          <cell r="A654">
            <v>44602</v>
          </cell>
          <cell r="C654" t="str">
            <v xml:space="preserve"> </v>
          </cell>
          <cell r="D654">
            <v>352.93599999999998</v>
          </cell>
          <cell r="N654">
            <v>7.9846830744484318</v>
          </cell>
        </row>
        <row r="655">
          <cell r="A655">
            <v>44620</v>
          </cell>
          <cell r="B655">
            <v>0.2563954479382291</v>
          </cell>
          <cell r="C655">
            <v>1.0025639544793823</v>
          </cell>
          <cell r="D655">
            <v>352.93599999999998</v>
          </cell>
          <cell r="E655">
            <v>0.25079302204897846</v>
          </cell>
          <cell r="F655">
            <v>1.0025079299999999</v>
          </cell>
          <cell r="G655">
            <v>598.05265624777326</v>
          </cell>
          <cell r="H655">
            <v>0</v>
          </cell>
          <cell r="I655">
            <v>1</v>
          </cell>
          <cell r="K655">
            <v>2.5116287355765747</v>
          </cell>
          <cell r="L655">
            <v>0</v>
          </cell>
          <cell r="M655">
            <v>1</v>
          </cell>
          <cell r="O655">
            <v>1.0058194859797918</v>
          </cell>
          <cell r="P655">
            <v>9.8925268112085298</v>
          </cell>
          <cell r="Q655">
            <v>8109.6088108599997</v>
          </cell>
          <cell r="R655">
            <v>596.40765817878537</v>
          </cell>
        </row>
        <row r="656">
          <cell r="A656">
            <v>44630</v>
          </cell>
          <cell r="C656" t="str">
            <v xml:space="preserve"> </v>
          </cell>
          <cell r="D656">
            <v>352.93599999999998</v>
          </cell>
          <cell r="N656">
            <v>8.0140252628699233</v>
          </cell>
        </row>
        <row r="657">
          <cell r="A657">
            <v>44651</v>
          </cell>
          <cell r="B657">
            <v>0.23958817027047719</v>
          </cell>
          <cell r="C657">
            <v>1.0023958817027048</v>
          </cell>
          <cell r="D657">
            <v>352.93599999999998</v>
          </cell>
          <cell r="E657">
            <v>0.24856768522820705</v>
          </cell>
          <cell r="F657">
            <v>1.0024856799999999</v>
          </cell>
          <cell r="G657">
            <v>599.53922189185414</v>
          </cell>
          <cell r="H657">
            <v>0</v>
          </cell>
          <cell r="I657">
            <v>1</v>
          </cell>
          <cell r="K657">
            <v>2.5137122273418226</v>
          </cell>
          <cell r="L657">
            <v>0</v>
          </cell>
          <cell r="M657">
            <v>1</v>
          </cell>
          <cell r="O657">
            <v>1.0067414429655459</v>
          </cell>
          <cell r="P657">
            <v>9.9592167164914258</v>
          </cell>
          <cell r="Q657">
            <v>8109.6088108599997</v>
          </cell>
          <cell r="R657">
            <v>597.83658037436896</v>
          </cell>
        </row>
        <row r="658">
          <cell r="A658">
            <v>44661</v>
          </cell>
          <cell r="C658" t="str">
            <v xml:space="preserve"> </v>
          </cell>
          <cell r="D658">
            <v>352.93599999999998</v>
          </cell>
          <cell r="N658">
            <v>8.0434752782412566</v>
          </cell>
        </row>
        <row r="659">
          <cell r="A659">
            <v>44681</v>
          </cell>
          <cell r="B659">
            <v>0.26652671514366677</v>
          </cell>
          <cell r="C659">
            <v>1.0026652671514367</v>
          </cell>
          <cell r="D659">
            <v>352.93599999999998</v>
          </cell>
          <cell r="E659">
            <v>0.2357264601372385</v>
          </cell>
          <cell r="F659">
            <v>1.0023572599999999</v>
          </cell>
          <cell r="G659">
            <v>600.95249447675405</v>
          </cell>
          <cell r="H659">
            <v>0</v>
          </cell>
          <cell r="I659">
            <v>1</v>
          </cell>
          <cell r="K659">
            <v>2.5157974474429006</v>
          </cell>
          <cell r="L659">
            <v>0</v>
          </cell>
          <cell r="M659">
            <v>1</v>
          </cell>
          <cell r="O659">
            <v>1.0058194859797915</v>
          </cell>
          <cell r="P659">
            <v>10.017174238542752</v>
          </cell>
          <cell r="Q659">
            <v>8109.6088108599997</v>
          </cell>
          <cell r="R659">
            <v>599.42997457396802</v>
          </cell>
        </row>
        <row r="660">
          <cell r="A660">
            <v>44691</v>
          </cell>
          <cell r="C660" t="str">
            <v xml:space="preserve"> </v>
          </cell>
          <cell r="D660">
            <v>352.93599999999998</v>
          </cell>
          <cell r="N660">
            <v>8.0730335168059195</v>
          </cell>
        </row>
        <row r="661">
          <cell r="A661">
            <v>44712</v>
          </cell>
          <cell r="B661">
            <v>0.17412595012438192</v>
          </cell>
          <cell r="C661">
            <v>1.0017412595012438</v>
          </cell>
          <cell r="D661">
            <v>352.93599999999998</v>
          </cell>
          <cell r="E661">
            <v>0.17742968218243949</v>
          </cell>
          <cell r="F661">
            <v>1.0017742999999999</v>
          </cell>
          <cell r="G661">
            <v>602.01876257777155</v>
          </cell>
          <cell r="H661">
            <v>0</v>
          </cell>
          <cell r="I661">
            <v>1</v>
          </cell>
          <cell r="K661">
            <v>2.5178843973135292</v>
          </cell>
          <cell r="L661">
            <v>0</v>
          </cell>
          <cell r="M661">
            <v>1</v>
          </cell>
          <cell r="O661">
            <v>1.0067414429655459</v>
          </cell>
          <cell r="P661">
            <v>10.084704447347825</v>
          </cell>
          <cell r="Q661">
            <v>8109.6088108599997</v>
          </cell>
          <cell r="R661">
            <v>600.47373771252524</v>
          </cell>
        </row>
        <row r="662">
          <cell r="A662">
            <v>44722</v>
          </cell>
          <cell r="C662" t="str">
            <v xml:space="preserve"> </v>
          </cell>
          <cell r="D662">
            <v>352.93599999999998</v>
          </cell>
          <cell r="N662">
            <v>8.1027003762635204</v>
          </cell>
        </row>
        <row r="663">
          <cell r="A663">
            <v>44742</v>
          </cell>
          <cell r="B663">
            <v>0.18403714629855461</v>
          </cell>
          <cell r="C663">
            <v>1.0018403714629855</v>
          </cell>
          <cell r="D663">
            <v>352.93599999999998</v>
          </cell>
          <cell r="E663">
            <v>0.21613241212400752</v>
          </cell>
          <cell r="F663">
            <v>1.0021613199999999</v>
          </cell>
          <cell r="G663">
            <v>603.31992025077</v>
          </cell>
          <cell r="H663">
            <v>0</v>
          </cell>
          <cell r="I663">
            <v>1</v>
          </cell>
          <cell r="K663">
            <v>2.5199730783886189</v>
          </cell>
          <cell r="L663">
            <v>0</v>
          </cell>
          <cell r="M663">
            <v>1</v>
          </cell>
          <cell r="O663">
            <v>1.0064340301100037</v>
          </cell>
          <cell r="P663">
            <v>10.149589739412548</v>
          </cell>
          <cell r="Q663">
            <v>8109.6088108599997</v>
          </cell>
          <cell r="R663">
            <v>601.57883244368361</v>
          </cell>
        </row>
        <row r="664">
          <cell r="A664">
            <v>44752</v>
          </cell>
          <cell r="C664" t="str">
            <v xml:space="preserve"> </v>
          </cell>
          <cell r="D664">
            <v>352.93599999999998</v>
          </cell>
          <cell r="N664">
            <v>8.1324762557751367</v>
          </cell>
        </row>
        <row r="665">
          <cell r="A665">
            <v>44773</v>
          </cell>
          <cell r="B665">
            <v>0.28032294377491329</v>
          </cell>
          <cell r="C665">
            <v>1.0028032294377491</v>
          </cell>
          <cell r="D665">
            <v>352.93599999999998</v>
          </cell>
          <cell r="E665">
            <v>0.25315782976060852</v>
          </cell>
          <cell r="F665">
            <v>1.0025315800000001</v>
          </cell>
          <cell r="G665">
            <v>604.8472718673903</v>
          </cell>
          <cell r="H665">
            <v>0</v>
          </cell>
          <cell r="I665">
            <v>1</v>
          </cell>
          <cell r="K665">
            <v>2.5220634921042686</v>
          </cell>
          <cell r="L665">
            <v>0</v>
          </cell>
          <cell r="M665">
            <v>1</v>
          </cell>
          <cell r="O665">
            <v>1.0064340301100034</v>
          </cell>
          <cell r="P665">
            <v>10.21489250540011</v>
          </cell>
          <cell r="Q665">
            <v>8109.6088108599997</v>
          </cell>
          <cell r="R665">
            <v>603.26519593591649</v>
          </cell>
        </row>
        <row r="666">
          <cell r="A666">
            <v>44783</v>
          </cell>
          <cell r="C666" t="str">
            <v xml:space="preserve"> </v>
          </cell>
          <cell r="D666">
            <v>352.93599999999998</v>
          </cell>
          <cell r="N666">
            <v>8.1623615559686886</v>
          </cell>
        </row>
        <row r="667">
          <cell r="A667">
            <v>44804</v>
          </cell>
          <cell r="B667">
            <v>0.19882760173199898</v>
          </cell>
          <cell r="C667">
            <v>1.00198827601732</v>
          </cell>
          <cell r="D667">
            <v>352.93599999999998</v>
          </cell>
          <cell r="E667">
            <v>0.17536953278367576</v>
          </cell>
          <cell r="F667">
            <v>1.0017537000000001</v>
          </cell>
          <cell r="G667">
            <v>605.90798970211893</v>
          </cell>
          <cell r="H667">
            <v>0</v>
          </cell>
          <cell r="I667">
            <v>1</v>
          </cell>
          <cell r="K667">
            <v>2.5241556398977707</v>
          </cell>
          <cell r="L667">
            <v>0</v>
          </cell>
          <cell r="M667">
            <v>1</v>
          </cell>
          <cell r="O667">
            <v>1.0070489497196062</v>
          </cell>
          <cell r="P667">
            <v>10.286896769061858</v>
          </cell>
          <cell r="Q667">
            <v>8109.6088108599997</v>
          </cell>
          <cell r="R667">
            <v>604.46465365707968</v>
          </cell>
        </row>
        <row r="668">
          <cell r="A668">
            <v>44814</v>
          </cell>
          <cell r="C668" t="str">
            <v xml:space="preserve"> </v>
          </cell>
          <cell r="D668">
            <v>352.93599999999998</v>
          </cell>
          <cell r="N668">
            <v>8.1923566789443267</v>
          </cell>
        </row>
        <row r="669">
          <cell r="A669">
            <v>44834</v>
          </cell>
          <cell r="B669">
            <v>0.12845339488702923</v>
          </cell>
          <cell r="C669">
            <v>1.0012845339488703</v>
          </cell>
          <cell r="D669">
            <v>352.93599999999998</v>
          </cell>
          <cell r="E669">
            <v>0.16073322686644223</v>
          </cell>
          <cell r="F669">
            <v>1.0016073299999999</v>
          </cell>
          <cell r="G669">
            <v>606.88188516580874</v>
          </cell>
          <cell r="H669">
            <v>0</v>
          </cell>
          <cell r="I669">
            <v>1</v>
          </cell>
          <cell r="K669">
            <v>2.5262495232076079</v>
          </cell>
          <cell r="L669">
            <v>0</v>
          </cell>
          <cell r="M669">
            <v>1</v>
          </cell>
          <cell r="O669">
            <v>1.0064340301100034</v>
          </cell>
          <cell r="P669">
            <v>10.3530829726125</v>
          </cell>
          <cell r="Q669">
            <v>8109.6088108599997</v>
          </cell>
          <cell r="R669">
            <v>605.24110902559437</v>
          </cell>
        </row>
        <row r="670">
          <cell r="A670">
            <v>44844</v>
          </cell>
          <cell r="C670" t="str">
            <v xml:space="preserve"> </v>
          </cell>
          <cell r="D670">
            <v>352.93599999999998</v>
          </cell>
          <cell r="N670">
            <v>8.2224620282798426</v>
          </cell>
        </row>
        <row r="671">
          <cell r="A671">
            <v>44865</v>
          </cell>
          <cell r="B671">
            <v>0.22529289082526827</v>
          </cell>
          <cell r="C671">
            <v>1.0022529289082527</v>
          </cell>
          <cell r="D671">
            <v>352.93599999999998</v>
          </cell>
          <cell r="E671">
            <v>0.26108788555692097</v>
          </cell>
          <cell r="F671">
            <v>1.00261088</v>
          </cell>
          <cell r="G671">
            <v>608.46638024761614</v>
          </cell>
          <cell r="H671">
            <v>0</v>
          </cell>
          <cell r="I671">
            <v>1</v>
          </cell>
          <cell r="K671">
            <v>2.5283451434734574</v>
          </cell>
          <cell r="L671">
            <v>0</v>
          </cell>
          <cell r="M671">
            <v>1</v>
          </cell>
          <cell r="O671">
            <v>1.0061267111243064</v>
          </cell>
          <cell r="P671">
            <v>10.416513321231673</v>
          </cell>
          <cell r="Q671">
            <v>8109.6088108599997</v>
          </cell>
          <cell r="R671">
            <v>606.60467421658109</v>
          </cell>
        </row>
        <row r="672">
          <cell r="A672">
            <v>44875</v>
          </cell>
          <cell r="C672" t="str">
            <v xml:space="preserve"> </v>
          </cell>
          <cell r="D672">
            <v>352.93599999999998</v>
          </cell>
          <cell r="N672">
            <v>8.2526780090361012</v>
          </cell>
        </row>
        <row r="673">
          <cell r="A673">
            <v>44895</v>
          </cell>
          <cell r="B673">
            <v>0.33267787502022639</v>
          </cell>
          <cell r="C673">
            <v>1.0033267787502023</v>
          </cell>
          <cell r="D673">
            <v>352.93599999999998</v>
          </cell>
          <cell r="E673">
            <v>0.33668793140596193</v>
          </cell>
          <cell r="F673">
            <v>1.00336688</v>
          </cell>
          <cell r="G673">
            <v>610.5150131165725</v>
          </cell>
          <cell r="H673">
            <v>0</v>
          </cell>
          <cell r="I673">
            <v>1</v>
          </cell>
          <cell r="K673">
            <v>2.5304425021361907</v>
          </cell>
          <cell r="L673">
            <v>0</v>
          </cell>
          <cell r="M673">
            <v>1</v>
          </cell>
          <cell r="O673">
            <v>1.0061267111243066</v>
          </cell>
          <cell r="P673">
            <v>10.480332289273351</v>
          </cell>
          <cell r="Q673">
            <v>8109.6088108599997</v>
          </cell>
          <cell r="R673">
            <v>608.62271375653813</v>
          </cell>
        </row>
        <row r="674">
          <cell r="A674">
            <v>44905</v>
          </cell>
          <cell r="C674" t="str">
            <v xml:space="preserve"> </v>
          </cell>
          <cell r="D674">
            <v>352.93599999999998</v>
          </cell>
          <cell r="N674">
            <v>8.2830050277624849</v>
          </cell>
        </row>
        <row r="675">
          <cell r="A675">
            <v>44926</v>
          </cell>
          <cell r="B675">
            <v>0.34470804417743306</v>
          </cell>
          <cell r="C675">
            <v>1.0034470804417743</v>
          </cell>
          <cell r="D675">
            <v>352.93599999999998</v>
          </cell>
          <cell r="E675">
            <v>0.33941323041592292</v>
          </cell>
          <cell r="F675">
            <v>1.00339413</v>
          </cell>
          <cell r="G675">
            <v>612.58718184476572</v>
          </cell>
          <cell r="H675">
            <v>0</v>
          </cell>
          <cell r="I675">
            <v>1</v>
          </cell>
          <cell r="K675">
            <v>2.5325416006378747</v>
          </cell>
          <cell r="L675">
            <v>0</v>
          </cell>
          <cell r="M675">
            <v>1</v>
          </cell>
          <cell r="O675">
            <v>1.0067414429655459</v>
          </cell>
          <cell r="P675">
            <v>10.550984851661456</v>
          </cell>
          <cell r="Q675">
            <v>8109.6088108599997</v>
          </cell>
          <cell r="R675">
            <v>610.72068520954792</v>
          </cell>
          <cell r="S675">
            <v>0</v>
          </cell>
          <cell r="T675">
            <v>1</v>
          </cell>
        </row>
        <row r="676">
          <cell r="A676">
            <v>44936</v>
          </cell>
          <cell r="C676" t="str">
            <v xml:space="preserve"> </v>
          </cell>
          <cell r="D676">
            <v>352.93599999999998</v>
          </cell>
          <cell r="N676">
            <v>8.3101214308380253</v>
          </cell>
        </row>
        <row r="677">
          <cell r="A677">
            <v>44957</v>
          </cell>
          <cell r="B677">
            <v>0.32882360289290258</v>
          </cell>
          <cell r="C677">
            <v>1.003288236028929</v>
          </cell>
          <cell r="D677">
            <v>352.93599999999998</v>
          </cell>
          <cell r="E677">
            <v>0.30468088457467807</v>
          </cell>
          <cell r="F677">
            <v>1.0030468100000001</v>
          </cell>
          <cell r="G677">
            <v>614.45361788920138</v>
          </cell>
          <cell r="H677">
            <v>0</v>
          </cell>
          <cell r="I677">
            <v>1</v>
          </cell>
          <cell r="K677">
            <v>2.5346424404217709</v>
          </cell>
          <cell r="L677">
            <v>0</v>
          </cell>
          <cell r="M677">
            <v>1</v>
          </cell>
          <cell r="O677">
            <v>1.0066672923248323</v>
          </cell>
          <cell r="P677">
            <v>10.621331351982359</v>
          </cell>
          <cell r="Q677">
            <v>8109.6088108599997</v>
          </cell>
          <cell r="R677">
            <v>612.72887897026624</v>
          </cell>
        </row>
        <row r="678">
          <cell r="A678">
            <v>44967</v>
          </cell>
          <cell r="C678" t="str">
            <v xml:space="preserve"> </v>
          </cell>
          <cell r="D678">
            <v>352.93599999999998</v>
          </cell>
          <cell r="N678">
            <v>8.3373266059610636</v>
          </cell>
        </row>
        <row r="679">
          <cell r="A679">
            <v>44985</v>
          </cell>
          <cell r="B679">
            <v>0.2563954479382291</v>
          </cell>
          <cell r="C679">
            <v>1.0025639544793823</v>
          </cell>
          <cell r="D679">
            <v>352.93599999999998</v>
          </cell>
          <cell r="E679">
            <v>0.25079302204897846</v>
          </cell>
          <cell r="F679">
            <v>1.0025079299999999</v>
          </cell>
          <cell r="G679">
            <v>615.99462468659499</v>
          </cell>
          <cell r="H679">
            <v>0</v>
          </cell>
          <cell r="I679">
            <v>1</v>
          </cell>
          <cell r="K679">
            <v>2.5367450229323403</v>
          </cell>
          <cell r="L679">
            <v>0</v>
          </cell>
          <cell r="M679">
            <v>1</v>
          </cell>
          <cell r="O679">
            <v>1.0051791270920583</v>
          </cell>
          <cell r="P679">
            <v>10.676340576941138</v>
          </cell>
          <cell r="Q679">
            <v>8109.6088108599997</v>
          </cell>
          <cell r="R679">
            <v>614.29988792414895</v>
          </cell>
        </row>
        <row r="680">
          <cell r="A680">
            <v>44995</v>
          </cell>
          <cell r="C680" t="str">
            <v xml:space="preserve"> </v>
          </cell>
          <cell r="D680">
            <v>352.93599999999998</v>
          </cell>
          <cell r="N680">
            <v>8.3646208437481846</v>
          </cell>
        </row>
        <row r="681">
          <cell r="A681">
            <v>45016</v>
          </cell>
          <cell r="B681">
            <v>0.23958817027047719</v>
          </cell>
          <cell r="C681">
            <v>1.0023958817027048</v>
          </cell>
          <cell r="D681">
            <v>352.93599999999998</v>
          </cell>
          <cell r="E681">
            <v>0.24856768522820705</v>
          </cell>
          <cell r="F681">
            <v>1.0024856799999999</v>
          </cell>
          <cell r="G681">
            <v>617.52578826630861</v>
          </cell>
          <cell r="H681">
            <v>0</v>
          </cell>
          <cell r="I681">
            <v>1</v>
          </cell>
          <cell r="K681">
            <v>2.5388493496152407</v>
          </cell>
          <cell r="L681">
            <v>0</v>
          </cell>
          <cell r="M681">
            <v>1</v>
          </cell>
          <cell r="O681">
            <v>1.0066225279024876</v>
          </cell>
          <cell r="P681">
            <v>10.747044940308392</v>
          </cell>
          <cell r="Q681">
            <v>8109.6088108599997</v>
          </cell>
          <cell r="R681">
            <v>615.77167778559999</v>
          </cell>
        </row>
        <row r="682">
          <cell r="A682">
            <v>45026</v>
          </cell>
          <cell r="C682" t="str">
            <v xml:space="preserve"> </v>
          </cell>
          <cell r="D682">
            <v>352.93599999999998</v>
          </cell>
          <cell r="N682">
            <v>8.3920044357673724</v>
          </cell>
        </row>
        <row r="683">
          <cell r="A683">
            <v>45046</v>
          </cell>
          <cell r="B683">
            <v>0.26652671514366677</v>
          </cell>
          <cell r="C683">
            <v>1.0026652671514367</v>
          </cell>
          <cell r="D683">
            <v>352.93599999999998</v>
          </cell>
          <cell r="E683">
            <v>0.2357264601372385</v>
          </cell>
          <cell r="F683">
            <v>1.0023572599999999</v>
          </cell>
          <cell r="G683">
            <v>618.98145994742333</v>
          </cell>
          <cell r="H683">
            <v>0</v>
          </cell>
          <cell r="I683">
            <v>1</v>
          </cell>
          <cell r="K683">
            <v>2.5409554219173294</v>
          </cell>
          <cell r="L683">
            <v>0</v>
          </cell>
          <cell r="M683">
            <v>1</v>
          </cell>
          <cell r="O683">
            <v>1.0051791270920583</v>
          </cell>
          <cell r="P683">
            <v>10.80270525191831</v>
          </cell>
          <cell r="Q683">
            <v>8109.6088108599997</v>
          </cell>
          <cell r="R683">
            <v>617.41287381118696</v>
          </cell>
        </row>
        <row r="684">
          <cell r="A684">
            <v>45056</v>
          </cell>
          <cell r="C684" t="str">
            <v xml:space="preserve"> </v>
          </cell>
          <cell r="D684">
            <v>352.93599999999998</v>
          </cell>
          <cell r="N684">
            <v>8.4194776745411346</v>
          </cell>
        </row>
        <row r="685">
          <cell r="A685">
            <v>45077</v>
          </cell>
          <cell r="B685">
            <v>0.17412595012438192</v>
          </cell>
          <cell r="C685">
            <v>1.0017412595012438</v>
          </cell>
          <cell r="D685">
            <v>352.93599999999998</v>
          </cell>
          <cell r="E685">
            <v>0.17742968218243949</v>
          </cell>
          <cell r="F685">
            <v>1.0017742999999999</v>
          </cell>
          <cell r="G685">
            <v>620.07971678457625</v>
          </cell>
          <cell r="H685">
            <v>0</v>
          </cell>
          <cell r="I685">
            <v>1</v>
          </cell>
          <cell r="K685">
            <v>2.5430632412866645</v>
          </cell>
          <cell r="L685">
            <v>0</v>
          </cell>
          <cell r="M685">
            <v>1</v>
          </cell>
          <cell r="O685">
            <v>1.006333682021866</v>
          </cell>
          <cell r="P685">
            <v>10.871126151959903</v>
          </cell>
          <cell r="Q685">
            <v>8109.6088108599997</v>
          </cell>
          <cell r="R685">
            <v>618.48794984390099</v>
          </cell>
        </row>
        <row r="686">
          <cell r="A686">
            <v>45087</v>
          </cell>
          <cell r="C686" t="str">
            <v xml:space="preserve"> </v>
          </cell>
          <cell r="D686">
            <v>352.93599999999998</v>
          </cell>
          <cell r="N686">
            <v>8.4470408535496162</v>
          </cell>
        </row>
        <row r="687">
          <cell r="A687">
            <v>45107</v>
          </cell>
          <cell r="B687">
            <v>0.18403714629855461</v>
          </cell>
          <cell r="C687">
            <v>1.0018403714629855</v>
          </cell>
          <cell r="D687">
            <v>352.93599999999998</v>
          </cell>
          <cell r="E687">
            <v>0.21613241212400752</v>
          </cell>
          <cell r="F687">
            <v>1.0021613199999999</v>
          </cell>
          <cell r="G687">
            <v>621.41991003355452</v>
          </cell>
          <cell r="H687">
            <v>0</v>
          </cell>
          <cell r="I687">
            <v>1</v>
          </cell>
          <cell r="K687">
            <v>2.545172809172505</v>
          </cell>
          <cell r="L687">
            <v>0</v>
          </cell>
          <cell r="M687">
            <v>1</v>
          </cell>
          <cell r="O687">
            <v>1.0060449190242917</v>
          </cell>
          <cell r="P687">
            <v>10.93684122925136</v>
          </cell>
          <cell r="Q687">
            <v>8109.6088108599997</v>
          </cell>
          <cell r="R687">
            <v>619.62619741699416</v>
          </cell>
        </row>
        <row r="688">
          <cell r="A688">
            <v>45117</v>
          </cell>
          <cell r="C688" t="str">
            <v xml:space="preserve"> </v>
          </cell>
          <cell r="D688">
            <v>352.93599999999998</v>
          </cell>
          <cell r="N688">
            <v>8.4746942672337404</v>
          </cell>
        </row>
        <row r="689">
          <cell r="A689">
            <v>45138</v>
          </cell>
          <cell r="B689">
            <v>0.28032294377491329</v>
          </cell>
          <cell r="C689">
            <v>1.0028032294377491</v>
          </cell>
          <cell r="D689">
            <v>352.93599999999998</v>
          </cell>
          <cell r="E689">
            <v>0.25315782976060852</v>
          </cell>
          <cell r="F689">
            <v>1.0025315800000001</v>
          </cell>
          <cell r="G689">
            <v>622.99308319149577</v>
          </cell>
          <cell r="H689">
            <v>0</v>
          </cell>
          <cell r="I689">
            <v>1</v>
          </cell>
          <cell r="K689">
            <v>2.547284127025311</v>
          </cell>
          <cell r="L689">
            <v>0</v>
          </cell>
          <cell r="M689">
            <v>1</v>
          </cell>
          <cell r="O689">
            <v>1.0060449190242917</v>
          </cell>
          <cell r="P689">
            <v>11.00295354886372</v>
          </cell>
          <cell r="Q689">
            <v>8109.6088108599997</v>
          </cell>
          <cell r="R689">
            <v>621.36315181399402</v>
          </cell>
        </row>
        <row r="690">
          <cell r="A690">
            <v>45148</v>
          </cell>
          <cell r="C690" t="str">
            <v xml:space="preserve"> </v>
          </cell>
          <cell r="D690">
            <v>352.93599999999998</v>
          </cell>
          <cell r="N690">
            <v>8.5024382109983563</v>
          </cell>
        </row>
        <row r="691">
          <cell r="A691">
            <v>45169</v>
          </cell>
          <cell r="B691">
            <v>0.19882760173199898</v>
          </cell>
          <cell r="C691">
            <v>1.00198827601732</v>
          </cell>
          <cell r="D691">
            <v>352.93599999999998</v>
          </cell>
          <cell r="E691">
            <v>0.17536953278367576</v>
          </cell>
          <cell r="F691">
            <v>1.0017537000000001</v>
          </cell>
          <cell r="G691">
            <v>624.08562325076332</v>
          </cell>
          <cell r="H691">
            <v>0</v>
          </cell>
          <cell r="I691">
            <v>1</v>
          </cell>
          <cell r="K691">
            <v>2.5493971962967481</v>
          </cell>
          <cell r="L691">
            <v>0</v>
          </cell>
          <cell r="M691">
            <v>1</v>
          </cell>
          <cell r="O691">
            <v>1.0066225279024876</v>
          </cell>
          <cell r="P691">
            <v>11.075820915750846</v>
          </cell>
          <cell r="Q691">
            <v>8109.6088108599997</v>
          </cell>
          <cell r="R691">
            <v>622.59859326679214</v>
          </cell>
        </row>
        <row r="692">
          <cell r="A692">
            <v>45179</v>
          </cell>
          <cell r="C692" t="str">
            <v xml:space="preserve"> </v>
          </cell>
          <cell r="D692">
            <v>352.93599999999998</v>
          </cell>
          <cell r="N692">
            <v>8.5302729812153899</v>
          </cell>
        </row>
        <row r="693">
          <cell r="A693">
            <v>45199</v>
          </cell>
          <cell r="B693">
            <v>0.12845339488702923</v>
          </cell>
          <cell r="C693">
            <v>1.0012845339488703</v>
          </cell>
          <cell r="D693">
            <v>352.93599999999998</v>
          </cell>
          <cell r="E693">
            <v>0.16073322686644223</v>
          </cell>
          <cell r="F693">
            <v>1.0016073299999999</v>
          </cell>
          <cell r="G693">
            <v>625.08873621142391</v>
          </cell>
          <cell r="H693">
            <v>0</v>
          </cell>
          <cell r="I693">
            <v>1</v>
          </cell>
          <cell r="K693">
            <v>2.5515120184396842</v>
          </cell>
          <cell r="L693">
            <v>0</v>
          </cell>
          <cell r="M693">
            <v>1</v>
          </cell>
          <cell r="O693">
            <v>1.005756238885982</v>
          </cell>
          <cell r="P693">
            <v>11.139575986800264</v>
          </cell>
          <cell r="Q693">
            <v>8109.6088108599997</v>
          </cell>
          <cell r="R693">
            <v>623.39834229636222</v>
          </cell>
        </row>
        <row r="694">
          <cell r="A694">
            <v>45209</v>
          </cell>
          <cell r="C694" t="str">
            <v xml:space="preserve"> </v>
          </cell>
          <cell r="D694">
            <v>352.93599999999998</v>
          </cell>
          <cell r="N694">
            <v>8.5581988752270117</v>
          </cell>
        </row>
        <row r="695">
          <cell r="A695">
            <v>45230</v>
          </cell>
          <cell r="B695">
            <v>0.22529289082526827</v>
          </cell>
          <cell r="C695">
            <v>1.0022529289082527</v>
          </cell>
          <cell r="D695">
            <v>352.93599999999998</v>
          </cell>
          <cell r="E695">
            <v>0.26108788555692097</v>
          </cell>
          <cell r="F695">
            <v>1.00261088</v>
          </cell>
          <cell r="G695">
            <v>626.72076717565278</v>
          </cell>
          <cell r="H695">
            <v>0</v>
          </cell>
          <cell r="I695">
            <v>1</v>
          </cell>
          <cell r="K695">
            <v>2.5536285949081923</v>
          </cell>
          <cell r="L695">
            <v>0</v>
          </cell>
          <cell r="M695">
            <v>1</v>
          </cell>
          <cell r="O695">
            <v>1.0060449190242917</v>
          </cell>
          <cell r="P695">
            <v>11.206913821605415</v>
          </cell>
          <cell r="Q695">
            <v>8109.6088108599997</v>
          </cell>
          <cell r="R695">
            <v>624.80281444307855</v>
          </cell>
        </row>
        <row r="696">
          <cell r="A696">
            <v>45240</v>
          </cell>
          <cell r="C696" t="str">
            <v xml:space="preserve"> </v>
          </cell>
          <cell r="D696">
            <v>352.93599999999998</v>
          </cell>
          <cell r="N696">
            <v>8.5862161913488126</v>
          </cell>
        </row>
        <row r="697">
          <cell r="A697">
            <v>45260</v>
          </cell>
          <cell r="B697">
            <v>0.33267787502022639</v>
          </cell>
          <cell r="C697">
            <v>1.0033267787502023</v>
          </cell>
          <cell r="D697">
            <v>352.93599999999998</v>
          </cell>
          <cell r="E697">
            <v>0.33668793140596193</v>
          </cell>
          <cell r="F697">
            <v>1.00336688</v>
          </cell>
          <cell r="G697">
            <v>628.83086036234806</v>
          </cell>
          <cell r="H697">
            <v>0</v>
          </cell>
          <cell r="I697">
            <v>1</v>
          </cell>
          <cell r="K697">
            <v>2.555746927157553</v>
          </cell>
          <cell r="L697">
            <v>0</v>
          </cell>
          <cell r="M697">
            <v>1</v>
          </cell>
          <cell r="O697">
            <v>1.005756238885982</v>
          </cell>
          <cell r="P697">
            <v>11.271423494737189</v>
          </cell>
          <cell r="Q697">
            <v>8109.6088108599997</v>
          </cell>
          <cell r="R697">
            <v>626.88139516923434</v>
          </cell>
        </row>
        <row r="698">
          <cell r="A698">
            <v>45270</v>
          </cell>
          <cell r="C698" t="str">
            <v xml:space="preserve"> </v>
          </cell>
          <cell r="D698">
            <v>352.93599999999998</v>
          </cell>
          <cell r="N698">
            <v>8.6143252288729926</v>
          </cell>
        </row>
        <row r="699">
          <cell r="A699">
            <v>45291</v>
          </cell>
          <cell r="B699">
            <v>0.34470804417743306</v>
          </cell>
          <cell r="C699">
            <v>1.0034470804417743</v>
          </cell>
          <cell r="D699">
            <v>352.93599999999998</v>
          </cell>
          <cell r="E699">
            <v>0.33941323041592292</v>
          </cell>
          <cell r="F699">
            <v>1.00339413</v>
          </cell>
          <cell r="G699">
            <v>630.96519549935624</v>
          </cell>
          <cell r="H699">
            <v>0</v>
          </cell>
          <cell r="I699">
            <v>1</v>
          </cell>
          <cell r="K699">
            <v>2.5578670166442534</v>
          </cell>
          <cell r="L699">
            <v>0</v>
          </cell>
          <cell r="M699">
            <v>1</v>
          </cell>
          <cell r="O699">
            <v>1.005756238885982</v>
          </cell>
          <cell r="P699">
            <v>11.336304500957965</v>
          </cell>
          <cell r="Q699">
            <v>8109.6088108599997</v>
          </cell>
          <cell r="R699">
            <v>629.04230576583439</v>
          </cell>
          <cell r="S699">
            <v>0</v>
          </cell>
          <cell r="T699">
            <v>1</v>
          </cell>
        </row>
        <row r="700">
          <cell r="A700">
            <v>45301</v>
          </cell>
          <cell r="C700" t="str">
            <v xml:space="preserve"> </v>
          </cell>
          <cell r="D700">
            <v>352.93599999999998</v>
          </cell>
          <cell r="N700">
            <v>8.6425262880715543</v>
          </cell>
        </row>
        <row r="701">
          <cell r="A701">
            <v>45322</v>
          </cell>
          <cell r="B701">
            <v>0.32882360289290258</v>
          </cell>
          <cell r="C701">
            <v>1.003288236028929</v>
          </cell>
          <cell r="D701">
            <v>352.93599999999998</v>
          </cell>
          <cell r="E701">
            <v>0.30468088457467807</v>
          </cell>
          <cell r="F701">
            <v>1.0030468100000001</v>
          </cell>
          <cell r="G701">
            <v>632.88762583836194</v>
          </cell>
          <cell r="H701">
            <v>0</v>
          </cell>
          <cell r="I701">
            <v>1</v>
          </cell>
          <cell r="K701">
            <v>2.5599888648259888</v>
          </cell>
          <cell r="L701">
            <v>0</v>
          </cell>
          <cell r="M701">
            <v>1</v>
          </cell>
          <cell r="O701">
            <v>1.006333682021866</v>
          </cell>
          <cell r="P701">
            <v>11.408105048970082</v>
          </cell>
          <cell r="Q701">
            <v>8109.6088108599997</v>
          </cell>
          <cell r="R701">
            <v>631.11074533937415</v>
          </cell>
        </row>
        <row r="702">
          <cell r="A702">
            <v>45332</v>
          </cell>
          <cell r="C702" t="str">
            <v xml:space="preserve"> </v>
          </cell>
          <cell r="D702">
            <v>352.93599999999998</v>
          </cell>
          <cell r="N702">
            <v>8.6708196701995135</v>
          </cell>
        </row>
        <row r="703">
          <cell r="A703">
            <v>45351</v>
          </cell>
          <cell r="B703">
            <v>0.2563954479382291</v>
          </cell>
          <cell r="C703">
            <v>1.0025639544793823</v>
          </cell>
          <cell r="D703">
            <v>352.93599999999998</v>
          </cell>
          <cell r="E703">
            <v>0.25079302204897846</v>
          </cell>
          <cell r="F703">
            <v>1.0025079299999999</v>
          </cell>
          <cell r="G703">
            <v>634.47486384137596</v>
          </cell>
          <cell r="H703">
            <v>0</v>
          </cell>
          <cell r="I703">
            <v>1</v>
          </cell>
          <cell r="K703">
            <v>2.5621124731616636</v>
          </cell>
          <cell r="L703">
            <v>0</v>
          </cell>
          <cell r="M703">
            <v>1</v>
          </cell>
          <cell r="O703">
            <v>1.0054676415831607</v>
          </cell>
          <cell r="P703">
            <v>11.470480478520896</v>
          </cell>
          <cell r="Q703">
            <v>8109.6088108599997</v>
          </cell>
          <cell r="R703">
            <v>632.72888456187331</v>
          </cell>
        </row>
        <row r="704">
          <cell r="A704">
            <v>45361</v>
          </cell>
          <cell r="C704" t="str">
            <v xml:space="preserve"> </v>
          </cell>
          <cell r="D704">
            <v>352.93599999999998</v>
          </cell>
          <cell r="N704">
            <v>8.699205677498119</v>
          </cell>
        </row>
        <row r="705">
          <cell r="A705">
            <v>45382</v>
          </cell>
          <cell r="B705">
            <v>0.23958817027047719</v>
          </cell>
          <cell r="C705">
            <v>1.0023958817027048</v>
          </cell>
          <cell r="D705">
            <v>352.93599999999998</v>
          </cell>
          <cell r="E705">
            <v>0.24856768522820705</v>
          </cell>
          <cell r="F705">
            <v>1.0024856799999999</v>
          </cell>
          <cell r="G705">
            <v>636.05196332378125</v>
          </cell>
          <cell r="H705">
            <v>0</v>
          </cell>
          <cell r="I705">
            <v>1</v>
          </cell>
          <cell r="K705">
            <v>2.564237843111393</v>
          </cell>
          <cell r="L705">
            <v>0</v>
          </cell>
          <cell r="M705">
            <v>1</v>
          </cell>
          <cell r="O705">
            <v>1.005756238885982</v>
          </cell>
          <cell r="P705">
            <v>11.536507304292256</v>
          </cell>
          <cell r="Q705">
            <v>8109.6088108599997</v>
          </cell>
          <cell r="R705">
            <v>634.24482811916789</v>
          </cell>
        </row>
        <row r="706">
          <cell r="A706">
            <v>45392</v>
          </cell>
          <cell r="C706" t="str">
            <v xml:space="preserve"> </v>
          </cell>
          <cell r="D706">
            <v>352.93599999999998</v>
          </cell>
          <cell r="N706">
            <v>8.7276846131980754</v>
          </cell>
        </row>
        <row r="707">
          <cell r="A707">
            <v>45412</v>
          </cell>
          <cell r="B707">
            <v>0.26652671514366677</v>
          </cell>
          <cell r="C707">
            <v>1.0026652671514367</v>
          </cell>
          <cell r="D707">
            <v>352.93599999999998</v>
          </cell>
          <cell r="E707">
            <v>0.2357264601372385</v>
          </cell>
          <cell r="F707">
            <v>1.0023572599999999</v>
          </cell>
          <cell r="G707">
            <v>637.55130610155777</v>
          </cell>
          <cell r="H707">
            <v>0</v>
          </cell>
          <cell r="I707">
            <v>1</v>
          </cell>
          <cell r="K707">
            <v>2.5663649761365028</v>
          </cell>
          <cell r="L707">
            <v>0</v>
          </cell>
          <cell r="M707">
            <v>1</v>
          </cell>
          <cell r="O707">
            <v>1.006333682021866</v>
          </cell>
          <cell r="P707">
            <v>11.609575873200578</v>
          </cell>
          <cell r="Q707">
            <v>8109.6088108599997</v>
          </cell>
          <cell r="R707">
            <v>635.93526002552255</v>
          </cell>
        </row>
        <row r="708">
          <cell r="A708">
            <v>45422</v>
          </cell>
          <cell r="C708" t="str">
            <v xml:space="preserve"> </v>
          </cell>
          <cell r="D708">
            <v>352.93599999999998</v>
          </cell>
          <cell r="N708">
            <v>8.7562567815227865</v>
          </cell>
        </row>
        <row r="709">
          <cell r="A709">
            <v>45443</v>
          </cell>
          <cell r="B709">
            <v>0.17412595012438192</v>
          </cell>
          <cell r="C709">
            <v>1.0017412595012438</v>
          </cell>
          <cell r="D709">
            <v>352.93599999999998</v>
          </cell>
          <cell r="E709">
            <v>0.17742968218243949</v>
          </cell>
          <cell r="F709">
            <v>1.0017742999999999</v>
          </cell>
          <cell r="G709">
            <v>638.6825113577238</v>
          </cell>
          <cell r="H709">
            <v>0</v>
          </cell>
          <cell r="I709">
            <v>1</v>
          </cell>
          <cell r="K709">
            <v>2.5684938736995311</v>
          </cell>
          <cell r="L709">
            <v>0</v>
          </cell>
          <cell r="M709">
            <v>1</v>
          </cell>
          <cell r="O709">
            <v>1.0060449190242917</v>
          </cell>
          <cell r="P709">
            <v>11.679754819260447</v>
          </cell>
          <cell r="Q709">
            <v>8109.6088108599997</v>
          </cell>
          <cell r="R709">
            <v>637.0425883392179</v>
          </cell>
        </row>
        <row r="710">
          <cell r="A710">
            <v>45453</v>
          </cell>
          <cell r="C710" t="str">
            <v xml:space="preserve"> </v>
          </cell>
          <cell r="D710">
            <v>352.93599999999998</v>
          </cell>
          <cell r="N710">
            <v>8.7849224876916061</v>
          </cell>
        </row>
        <row r="711">
          <cell r="A711">
            <v>45473</v>
          </cell>
          <cell r="B711">
            <v>0.18403714629855461</v>
          </cell>
          <cell r="C711">
            <v>1.0018403714629855</v>
          </cell>
          <cell r="D711">
            <v>352.93599999999998</v>
          </cell>
          <cell r="E711">
            <v>0.21613241212400752</v>
          </cell>
          <cell r="F711">
            <v>1.0021613199999999</v>
          </cell>
          <cell r="G711">
            <v>640.06291127533552</v>
          </cell>
          <cell r="H711">
            <v>0</v>
          </cell>
          <cell r="I711">
            <v>1</v>
          </cell>
          <cell r="K711">
            <v>2.57062453726423</v>
          </cell>
          <cell r="L711">
            <v>0</v>
          </cell>
          <cell r="M711">
            <v>1</v>
          </cell>
          <cell r="O711">
            <v>1.005756238885982</v>
          </cell>
          <cell r="P711">
            <v>11.746986278129809</v>
          </cell>
          <cell r="Q711">
            <v>8109.6088108599997</v>
          </cell>
          <cell r="R711">
            <v>638.21498333950387</v>
          </cell>
        </row>
        <row r="712">
          <cell r="A712">
            <v>45483</v>
          </cell>
          <cell r="C712" t="str">
            <v xml:space="preserve"> </v>
          </cell>
          <cell r="D712">
            <v>352.93599999999998</v>
          </cell>
          <cell r="N712">
            <v>8.8136820379230958</v>
          </cell>
        </row>
        <row r="713">
          <cell r="A713">
            <v>45504</v>
          </cell>
          <cell r="B713">
            <v>0.28032294377491329</v>
          </cell>
          <cell r="C713">
            <v>1.0028032294377491</v>
          </cell>
          <cell r="D713">
            <v>352.93599999999998</v>
          </cell>
          <cell r="E713">
            <v>0.25315782976060852</v>
          </cell>
          <cell r="F713">
            <v>1.0025315800000001</v>
          </cell>
          <cell r="G713">
            <v>641.68328065062269</v>
          </cell>
          <cell r="H713">
            <v>0</v>
          </cell>
          <cell r="I713">
            <v>1</v>
          </cell>
          <cell r="K713">
            <v>2.5727569682955642</v>
          </cell>
          <cell r="L713">
            <v>0</v>
          </cell>
          <cell r="M713">
            <v>1</v>
          </cell>
          <cell r="O713">
            <v>1.0066225279024879</v>
          </cell>
          <cell r="P713">
            <v>11.824781022526865</v>
          </cell>
          <cell r="Q713">
            <v>8109.6088108599997</v>
          </cell>
          <cell r="R713">
            <v>640.0040463684137</v>
          </cell>
        </row>
        <row r="714">
          <cell r="A714">
            <v>45514</v>
          </cell>
          <cell r="C714" t="str">
            <v xml:space="preserve"> </v>
          </cell>
          <cell r="D714">
            <v>352.93599999999998</v>
          </cell>
          <cell r="N714">
            <v>8.8425357394382971</v>
          </cell>
        </row>
        <row r="715">
          <cell r="A715">
            <v>45535</v>
          </cell>
          <cell r="B715">
            <v>0.19882760173199898</v>
          </cell>
          <cell r="C715">
            <v>1.00198827601732</v>
          </cell>
          <cell r="D715">
            <v>352.93599999999998</v>
          </cell>
          <cell r="E715">
            <v>0.17536953278367576</v>
          </cell>
          <cell r="F715">
            <v>1.0017537000000001</v>
          </cell>
          <cell r="G715">
            <v>642.80859762185059</v>
          </cell>
          <cell r="H715">
            <v>0</v>
          </cell>
          <cell r="I715">
            <v>1</v>
          </cell>
          <cell r="K715">
            <v>2.5748911682597155</v>
          </cell>
          <cell r="L715">
            <v>0</v>
          </cell>
          <cell r="M715">
            <v>1</v>
          </cell>
          <cell r="O715">
            <v>1.0063336820218658</v>
          </cell>
          <cell r="P715">
            <v>11.899675425501744</v>
          </cell>
          <cell r="Q715">
            <v>8109.6088108599997</v>
          </cell>
          <cell r="R715">
            <v>641.27655106479574</v>
          </cell>
        </row>
        <row r="716">
          <cell r="A716">
            <v>45545</v>
          </cell>
          <cell r="C716" t="str">
            <v xml:space="preserve"> </v>
          </cell>
          <cell r="D716">
            <v>352.93599999999998</v>
          </cell>
          <cell r="N716">
            <v>8.8714839004640123</v>
          </cell>
        </row>
        <row r="717">
          <cell r="A717">
            <v>45565</v>
          </cell>
          <cell r="B717">
            <v>0.12845339488702923</v>
          </cell>
          <cell r="C717">
            <v>1.0012845339488703</v>
          </cell>
          <cell r="D717">
            <v>352.93599999999998</v>
          </cell>
          <cell r="E717">
            <v>0.16073322686644223</v>
          </cell>
          <cell r="F717">
            <v>1.0016073299999999</v>
          </cell>
          <cell r="G717">
            <v>643.84180462338315</v>
          </cell>
          <cell r="H717">
            <v>0</v>
          </cell>
          <cell r="I717">
            <v>1</v>
          </cell>
          <cell r="K717">
            <v>2.5770271386240808</v>
          </cell>
          <cell r="L717">
            <v>0</v>
          </cell>
          <cell r="M717">
            <v>1</v>
          </cell>
          <cell r="O717">
            <v>1.0060449190242917</v>
          </cell>
          <cell r="P717">
            <v>11.971607999864256</v>
          </cell>
          <cell r="Q717">
            <v>8109.6088108599997</v>
          </cell>
          <cell r="R717">
            <v>642.10029256525297</v>
          </cell>
        </row>
        <row r="718">
          <cell r="A718">
            <v>45575</v>
          </cell>
          <cell r="C718" t="str">
            <v xml:space="preserve"> </v>
          </cell>
          <cell r="D718">
            <v>352.93599999999998</v>
          </cell>
          <cell r="N718">
            <v>8.9005268302360978</v>
          </cell>
        </row>
        <row r="719">
          <cell r="A719">
            <v>45596</v>
          </cell>
          <cell r="B719">
            <v>0.22529289082526827</v>
          </cell>
          <cell r="C719">
            <v>1.0022529289082527</v>
          </cell>
          <cell r="D719">
            <v>352.93599999999998</v>
          </cell>
          <cell r="E719">
            <v>0.26108788555692097</v>
          </cell>
          <cell r="F719">
            <v>1.00261088</v>
          </cell>
          <cell r="G719">
            <v>645.52279757740587</v>
          </cell>
          <cell r="H719">
            <v>0</v>
          </cell>
          <cell r="I719">
            <v>1</v>
          </cell>
          <cell r="K719">
            <v>2.5791648808572738</v>
          </cell>
          <cell r="L719">
            <v>0</v>
          </cell>
          <cell r="M719">
            <v>1</v>
          </cell>
          <cell r="O719">
            <v>1.0066225279024879</v>
          </cell>
          <cell r="P719">
            <v>12.050890307881003</v>
          </cell>
          <cell r="Q719">
            <v>8109.6088108599997</v>
          </cell>
          <cell r="R719">
            <v>643.54689887637073</v>
          </cell>
        </row>
        <row r="720">
          <cell r="A720">
            <v>45606</v>
          </cell>
          <cell r="C720" t="str">
            <v xml:space="preserve"> </v>
          </cell>
          <cell r="D720">
            <v>352.93599999999998</v>
          </cell>
          <cell r="N720">
            <v>8.9296648390027702</v>
          </cell>
        </row>
        <row r="721">
          <cell r="A721">
            <v>45626</v>
          </cell>
          <cell r="B721">
            <v>0.33267787502022639</v>
          </cell>
          <cell r="C721">
            <v>1.0033267787502023</v>
          </cell>
          <cell r="D721">
            <v>352.93599999999998</v>
          </cell>
          <cell r="E721">
            <v>0.33668793140596193</v>
          </cell>
          <cell r="F721">
            <v>1.00336688</v>
          </cell>
          <cell r="G721">
            <v>647.69619493132313</v>
          </cell>
          <cell r="H721">
            <v>0</v>
          </cell>
          <cell r="I721">
            <v>1</v>
          </cell>
          <cell r="K721">
            <v>2.5813043964291285</v>
          </cell>
          <cell r="L721">
            <v>0</v>
          </cell>
          <cell r="M721">
            <v>1</v>
          </cell>
          <cell r="O721">
            <v>1.005756238885982</v>
          </cell>
          <cell r="P721">
            <v>12.120258111281931</v>
          </cell>
          <cell r="Q721">
            <v>8109.6088108599997</v>
          </cell>
          <cell r="R721">
            <v>645.68783702431119</v>
          </cell>
        </row>
        <row r="722">
          <cell r="A722">
            <v>45636</v>
          </cell>
          <cell r="C722" t="str">
            <v xml:space="preserve"> </v>
          </cell>
          <cell r="D722">
            <v>352.93599999999998</v>
          </cell>
          <cell r="N722">
            <v>8.958898238027917</v>
          </cell>
        </row>
        <row r="723">
          <cell r="A723">
            <v>45657</v>
          </cell>
          <cell r="B723">
            <v>0.34470804417743306</v>
          </cell>
          <cell r="C723">
            <v>1.0034470804417743</v>
          </cell>
          <cell r="D723">
            <v>352.93599999999998</v>
          </cell>
          <cell r="E723">
            <v>0.33941323041592292</v>
          </cell>
          <cell r="F723">
            <v>1.00339413</v>
          </cell>
          <cell r="G723">
            <v>649.89456150982062</v>
          </cell>
          <cell r="H723">
            <v>0</v>
          </cell>
          <cell r="I723">
            <v>1</v>
          </cell>
          <cell r="K723">
            <v>2.5834456868106965</v>
          </cell>
          <cell r="L723">
            <v>0</v>
          </cell>
          <cell r="M723">
            <v>1</v>
          </cell>
          <cell r="O723">
            <v>1.0060449190242917</v>
          </cell>
          <cell r="P723">
            <v>12.193524090118146</v>
          </cell>
          <cell r="Q723">
            <v>8109.6088108599997</v>
          </cell>
          <cell r="R723">
            <v>647.91357493880923</v>
          </cell>
          <cell r="S723">
            <v>0</v>
          </cell>
          <cell r="T723">
            <v>1</v>
          </cell>
        </row>
        <row r="724">
          <cell r="A724">
            <v>45667</v>
          </cell>
          <cell r="C724" t="str">
            <v xml:space="preserve"> </v>
          </cell>
          <cell r="D724">
            <v>352.93599999999998</v>
          </cell>
          <cell r="N724">
            <v>8.9882273395944203</v>
          </cell>
        </row>
        <row r="725">
          <cell r="A725">
            <v>45688</v>
          </cell>
          <cell r="B725">
            <v>0.32882360289290258</v>
          </cell>
          <cell r="C725">
            <v>1.003288236028929</v>
          </cell>
          <cell r="D725">
            <v>352.93599999999998</v>
          </cell>
          <cell r="E725">
            <v>0.30468088457467807</v>
          </cell>
          <cell r="F725">
            <v>1.0030468100000001</v>
          </cell>
          <cell r="G725">
            <v>651.87466600863138</v>
          </cell>
          <cell r="H725">
            <v>0</v>
          </cell>
          <cell r="I725">
            <v>1</v>
          </cell>
          <cell r="K725">
            <v>2.5855887534742488</v>
          </cell>
          <cell r="L725">
            <v>0</v>
          </cell>
          <cell r="M725">
            <v>1</v>
          </cell>
          <cell r="O725">
            <v>1.006333682021866</v>
          </cell>
          <cell r="P725">
            <v>12.270753994430917</v>
          </cell>
          <cell r="Q725">
            <v>8109.6088108599997</v>
          </cell>
          <cell r="R725">
            <v>650.04406769955528</v>
          </cell>
        </row>
        <row r="726">
          <cell r="A726">
            <v>45698</v>
          </cell>
          <cell r="C726" t="str">
            <v xml:space="preserve"> </v>
          </cell>
          <cell r="D726">
            <v>352.93599999999998</v>
          </cell>
          <cell r="N726">
            <v>9.0176524570074985</v>
          </cell>
        </row>
        <row r="727">
          <cell r="A727">
            <v>45716</v>
          </cell>
          <cell r="B727">
            <v>0.2563954479382291</v>
          </cell>
          <cell r="C727">
            <v>1.0025639544793823</v>
          </cell>
          <cell r="D727">
            <v>352.93599999999998</v>
          </cell>
          <cell r="E727">
            <v>0.25079302204897846</v>
          </cell>
          <cell r="F727">
            <v>1.0025079299999999</v>
          </cell>
          <cell r="G727">
            <v>653.50952218348607</v>
          </cell>
          <cell r="H727">
            <v>0</v>
          </cell>
          <cell r="I727">
            <v>1</v>
          </cell>
          <cell r="K727">
            <v>2.5877335978932803</v>
          </cell>
          <cell r="L727">
            <v>0</v>
          </cell>
          <cell r="M727">
            <v>1</v>
          </cell>
          <cell r="O727">
            <v>1.005756238885982</v>
          </cell>
          <cell r="P727">
            <v>12.341387385733979</v>
          </cell>
          <cell r="Q727">
            <v>8109.6088108599997</v>
          </cell>
          <cell r="R727">
            <v>651.71075109872947</v>
          </cell>
        </row>
        <row r="728">
          <cell r="A728">
            <v>45726</v>
          </cell>
          <cell r="C728" t="str">
            <v xml:space="preserve"> </v>
          </cell>
          <cell r="D728">
            <v>352.93599999999998</v>
          </cell>
          <cell r="N728">
            <v>9.047173904598047</v>
          </cell>
        </row>
        <row r="729">
          <cell r="A729">
            <v>45747</v>
          </cell>
          <cell r="B729">
            <v>0.23958817027047719</v>
          </cell>
          <cell r="C729">
            <v>1.0023958817027048</v>
          </cell>
          <cell r="D729">
            <v>352.93599999999998</v>
          </cell>
          <cell r="E729">
            <v>0.24856768522820705</v>
          </cell>
          <cell r="F729">
            <v>1.0024856799999999</v>
          </cell>
          <cell r="G729">
            <v>655.1339356755235</v>
          </cell>
          <cell r="H729">
            <v>0</v>
          </cell>
          <cell r="I729">
            <v>1</v>
          </cell>
          <cell r="K729">
            <v>2.589880221542507</v>
          </cell>
          <cell r="L729">
            <v>0</v>
          </cell>
          <cell r="M729">
            <v>1</v>
          </cell>
          <cell r="O729">
            <v>1.0054676415831605</v>
          </cell>
          <cell r="P729">
            <v>12.408865668598111</v>
          </cell>
          <cell r="Q729">
            <v>8109.6088108599997</v>
          </cell>
          <cell r="R729">
            <v>653.27217296274296</v>
          </cell>
        </row>
        <row r="730">
          <cell r="A730">
            <v>45757</v>
          </cell>
          <cell r="C730" t="str">
            <v xml:space="preserve"> </v>
          </cell>
          <cell r="D730">
            <v>352.93599999999998</v>
          </cell>
          <cell r="N730">
            <v>9.0767919977260014</v>
          </cell>
        </row>
        <row r="731">
          <cell r="A731">
            <v>45777</v>
          </cell>
          <cell r="B731">
            <v>0.26652671514366677</v>
          </cell>
          <cell r="C731">
            <v>1.0026652671514367</v>
          </cell>
          <cell r="D731">
            <v>352.93599999999998</v>
          </cell>
          <cell r="E731">
            <v>0.2357264601372385</v>
          </cell>
          <cell r="F731">
            <v>1.0023572599999999</v>
          </cell>
          <cell r="G731">
            <v>656.6782597112491</v>
          </cell>
          <cell r="H731">
            <v>0</v>
          </cell>
          <cell r="I731">
            <v>1</v>
          </cell>
          <cell r="K731">
            <v>2.5920286258978678</v>
          </cell>
          <cell r="L731">
            <v>0</v>
          </cell>
          <cell r="M731">
            <v>1</v>
          </cell>
          <cell r="O731">
            <v>1.0057562388859818</v>
          </cell>
          <cell r="P731">
            <v>12.48029406369062</v>
          </cell>
          <cell r="Q731">
            <v>8109.6088108599997</v>
          </cell>
          <cell r="R731">
            <v>655.01331782628824</v>
          </cell>
        </row>
        <row r="732">
          <cell r="A732">
            <v>45787</v>
          </cell>
          <cell r="C732" t="str">
            <v xml:space="preserve"> </v>
          </cell>
          <cell r="D732">
            <v>352.93599999999998</v>
          </cell>
          <cell r="N732">
            <v>9.1065070527837015</v>
          </cell>
        </row>
        <row r="733">
          <cell r="A733">
            <v>45808</v>
          </cell>
          <cell r="B733">
            <v>0.17412595012438192</v>
          </cell>
          <cell r="C733">
            <v>1.0017412595012438</v>
          </cell>
          <cell r="D733">
            <v>352.93599999999998</v>
          </cell>
          <cell r="E733">
            <v>0.17742968218243949</v>
          </cell>
          <cell r="F733">
            <v>1.0017742999999999</v>
          </cell>
          <cell r="G733">
            <v>657.84340186041595</v>
          </cell>
          <cell r="H733">
            <v>0</v>
          </cell>
          <cell r="I733">
            <v>1</v>
          </cell>
          <cell r="K733">
            <v>2.5941788124365264</v>
          </cell>
          <cell r="L733">
            <v>0</v>
          </cell>
          <cell r="M733">
            <v>1</v>
          </cell>
          <cell r="O733">
            <v>1.0060449190242917</v>
          </cell>
          <cell r="P733">
            <v>12.555736430704979</v>
          </cell>
          <cell r="Q733">
            <v>8109.6088108599997</v>
          </cell>
          <cell r="R733">
            <v>656.15386598939449</v>
          </cell>
        </row>
        <row r="734">
          <cell r="A734">
            <v>45818</v>
          </cell>
          <cell r="C734" t="str">
            <v xml:space="preserve"> </v>
          </cell>
          <cell r="D734">
            <v>352.93599999999998</v>
          </cell>
          <cell r="N734">
            <v>9.1363193871992738</v>
          </cell>
        </row>
        <row r="735">
          <cell r="A735">
            <v>45838</v>
          </cell>
          <cell r="B735">
            <v>0.18403714629855461</v>
          </cell>
          <cell r="C735">
            <v>1.0018403714629855</v>
          </cell>
          <cell r="D735">
            <v>352.93599999999998</v>
          </cell>
          <cell r="E735">
            <v>0.21613241212400752</v>
          </cell>
          <cell r="F735">
            <v>1.0021613199999999</v>
          </cell>
          <cell r="G735">
            <v>659.26521467285556</v>
          </cell>
          <cell r="H735">
            <v>0</v>
          </cell>
          <cell r="I735">
            <v>1</v>
          </cell>
          <cell r="K735">
            <v>2.5963307826368722</v>
          </cell>
          <cell r="L735">
            <v>0</v>
          </cell>
          <cell r="M735">
            <v>1</v>
          </cell>
          <cell r="O735">
            <v>1.005756238885982</v>
          </cell>
          <cell r="P735">
            <v>12.628010248989543</v>
          </cell>
          <cell r="Q735">
            <v>8109.6088108599997</v>
          </cell>
          <cell r="R735">
            <v>657.36143283968897</v>
          </cell>
        </row>
        <row r="736">
          <cell r="A736">
            <v>45848</v>
          </cell>
          <cell r="C736" t="str">
            <v xml:space="preserve"> </v>
          </cell>
          <cell r="D736">
            <v>352.93599999999998</v>
          </cell>
          <cell r="N736">
            <v>9.1662293194400242</v>
          </cell>
        </row>
        <row r="737">
          <cell r="A737">
            <v>45869</v>
          </cell>
          <cell r="B737">
            <v>0.28032294377491329</v>
          </cell>
          <cell r="C737">
            <v>1.0028032294377491</v>
          </cell>
          <cell r="D737">
            <v>352.93599999999998</v>
          </cell>
          <cell r="E737">
            <v>0.25315782976060852</v>
          </cell>
          <cell r="F737">
            <v>1.0025315800000001</v>
          </cell>
          <cell r="G737">
            <v>660.93419618268797</v>
          </cell>
          <cell r="H737">
            <v>0</v>
          </cell>
          <cell r="I737">
            <v>1</v>
          </cell>
          <cell r="K737">
            <v>2.5984845379785204</v>
          </cell>
          <cell r="L737">
            <v>0</v>
          </cell>
          <cell r="M737">
            <v>1</v>
          </cell>
          <cell r="O737">
            <v>1.0066225279024879</v>
          </cell>
          <cell r="P737">
            <v>12.71163959921638</v>
          </cell>
          <cell r="Q737">
            <v>8109.6088108599997</v>
          </cell>
          <cell r="R737">
            <v>659.20416775946615</v>
          </cell>
        </row>
        <row r="738">
          <cell r="A738">
            <v>45879</v>
          </cell>
          <cell r="C738" t="str">
            <v xml:space="preserve"> </v>
          </cell>
          <cell r="D738">
            <v>352.93599999999998</v>
          </cell>
          <cell r="N738">
            <v>9.1962371690158324</v>
          </cell>
        </row>
        <row r="739">
          <cell r="A739">
            <v>45900</v>
          </cell>
          <cell r="B739">
            <v>0.19882760173199898</v>
          </cell>
          <cell r="C739">
            <v>1.00198827601732</v>
          </cell>
          <cell r="D739">
            <v>352.93599999999998</v>
          </cell>
          <cell r="E739">
            <v>0.17536953278367576</v>
          </cell>
          <cell r="F739">
            <v>1.0017537000000001</v>
          </cell>
          <cell r="G739">
            <v>662.09327339454114</v>
          </cell>
          <cell r="H739">
            <v>0</v>
          </cell>
          <cell r="I739">
            <v>1</v>
          </cell>
          <cell r="K739">
            <v>2.6006400799423135</v>
          </cell>
          <cell r="L739">
            <v>0</v>
          </cell>
          <cell r="M739">
            <v>1</v>
          </cell>
          <cell r="O739">
            <v>1.0060449190242917</v>
          </cell>
          <cell r="P739">
            <v>12.788480431259623</v>
          </cell>
          <cell r="Q739">
            <v>8109.6088108599997</v>
          </cell>
          <cell r="R739">
            <v>660.51484759673963</v>
          </cell>
        </row>
        <row r="740">
          <cell r="A740">
            <v>45910</v>
          </cell>
          <cell r="C740" t="str">
            <v xml:space="preserve"> </v>
          </cell>
          <cell r="D740">
            <v>352.93599999999998</v>
          </cell>
          <cell r="N740">
            <v>9.2263432564825756</v>
          </cell>
        </row>
        <row r="741">
          <cell r="A741">
            <v>45930</v>
          </cell>
          <cell r="B741">
            <v>0.12845339488702923</v>
          </cell>
          <cell r="C741">
            <v>1.0012845339488703</v>
          </cell>
          <cell r="D741">
            <v>352.93599999999998</v>
          </cell>
          <cell r="E741">
            <v>0.16073322686644223</v>
          </cell>
          <cell r="F741">
            <v>1.0016073299999999</v>
          </cell>
          <cell r="G741">
            <v>663.15747727773385</v>
          </cell>
          <cell r="H741">
            <v>0</v>
          </cell>
          <cell r="I741">
            <v>1</v>
          </cell>
          <cell r="K741">
            <v>2.6027974100103219</v>
          </cell>
          <cell r="L741">
            <v>0</v>
          </cell>
          <cell r="M741">
            <v>1</v>
          </cell>
          <cell r="O741">
            <v>1.006333682021866</v>
          </cell>
          <cell r="P741">
            <v>12.869478599854078</v>
          </cell>
          <cell r="Q741">
            <v>8109.6088108599997</v>
          </cell>
          <cell r="R741">
            <v>661.36330134221055</v>
          </cell>
        </row>
        <row r="742">
          <cell r="A742">
            <v>45940</v>
          </cell>
          <cell r="C742" t="str">
            <v xml:space="preserve"> </v>
          </cell>
          <cell r="D742">
            <v>352.93599999999998</v>
          </cell>
          <cell r="N742">
            <v>9.2565479034455453</v>
          </cell>
        </row>
        <row r="743">
          <cell r="A743">
            <v>45961</v>
          </cell>
          <cell r="B743">
            <v>0.22529289082526827</v>
          </cell>
          <cell r="C743">
            <v>1.0022529289082527</v>
          </cell>
          <cell r="D743">
            <v>352.93599999999998</v>
          </cell>
          <cell r="E743">
            <v>0.26108788555692097</v>
          </cell>
          <cell r="F743">
            <v>1.00261088</v>
          </cell>
          <cell r="G743">
            <v>664.88890111307092</v>
          </cell>
          <cell r="H743">
            <v>0</v>
          </cell>
          <cell r="I743">
            <v>1</v>
          </cell>
          <cell r="K743">
            <v>2.6049565296658468</v>
          </cell>
          <cell r="L743">
            <v>0</v>
          </cell>
          <cell r="M743">
            <v>1</v>
          </cell>
          <cell r="O743">
            <v>1.0066225279024879</v>
          </cell>
          <cell r="P743">
            <v>12.954707080972081</v>
          </cell>
          <cell r="Q743">
            <v>8109.6088108599997</v>
          </cell>
          <cell r="R743">
            <v>662.85330584266183</v>
          </cell>
        </row>
        <row r="744">
          <cell r="A744">
            <v>45971</v>
          </cell>
          <cell r="C744" t="str">
            <v xml:space="preserve"> </v>
          </cell>
          <cell r="D744">
            <v>352.93599999999998</v>
          </cell>
          <cell r="N744">
            <v>9.2868514325628855</v>
          </cell>
        </row>
        <row r="745">
          <cell r="A745">
            <v>45991</v>
          </cell>
          <cell r="B745">
            <v>0.33267787502022639</v>
          </cell>
          <cell r="C745">
            <v>1.0033267787502023</v>
          </cell>
          <cell r="D745">
            <v>352.93599999999998</v>
          </cell>
          <cell r="E745">
            <v>0.33668793140596193</v>
          </cell>
          <cell r="F745">
            <v>1.00336688</v>
          </cell>
          <cell r="G745">
            <v>667.12750180037631</v>
          </cell>
          <cell r="H745">
            <v>0</v>
          </cell>
          <cell r="I745">
            <v>1</v>
          </cell>
          <cell r="K745">
            <v>2.6071174403934196</v>
          </cell>
          <cell r="L745">
            <v>0</v>
          </cell>
          <cell r="M745">
            <v>1</v>
          </cell>
          <cell r="O745">
            <v>1.005756238885982</v>
          </cell>
          <cell r="P745">
            <v>13.029277469628079</v>
          </cell>
          <cell r="Q745">
            <v>8109.6088108599997</v>
          </cell>
          <cell r="R745">
            <v>665.05847213504046</v>
          </cell>
        </row>
        <row r="746">
          <cell r="A746">
            <v>46001</v>
          </cell>
          <cell r="C746" t="str">
            <v xml:space="preserve"> </v>
          </cell>
          <cell r="D746">
            <v>352.93599999999998</v>
          </cell>
          <cell r="N746">
            <v>9.3172541675490379</v>
          </cell>
        </row>
        <row r="747">
          <cell r="A747">
            <v>46022</v>
          </cell>
          <cell r="B747">
            <v>0.34470804417743306</v>
          </cell>
          <cell r="C747">
            <v>1.0034470804417743</v>
          </cell>
          <cell r="D747">
            <v>352.93599999999998</v>
          </cell>
          <cell r="E747">
            <v>0.33941323041592292</v>
          </cell>
          <cell r="F747">
            <v>1.00339413</v>
          </cell>
          <cell r="G747">
            <v>669.39182080523005</v>
          </cell>
          <cell r="H747">
            <v>0</v>
          </cell>
          <cell r="I747">
            <v>1</v>
          </cell>
          <cell r="K747">
            <v>2.6092801436788031</v>
          </cell>
          <cell r="L747">
            <v>0</v>
          </cell>
          <cell r="M747">
            <v>1</v>
          </cell>
          <cell r="N747">
            <v>9.3172541675490379</v>
          </cell>
          <cell r="O747">
            <v>1.006333682021866</v>
          </cell>
          <cell r="P747">
            <v>13.111800770095366</v>
          </cell>
          <cell r="Q747">
            <v>8109.6088108599997</v>
          </cell>
          <cell r="R747">
            <v>667.35098218697351</v>
          </cell>
          <cell r="S747">
            <v>0</v>
          </cell>
          <cell r="T747">
            <v>1</v>
          </cell>
        </row>
      </sheetData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roteiro"/>
      <sheetName val="base índice"/>
      <sheetName val="checks"/>
      <sheetName val="Table"/>
      <sheetName val="BP - Entrada"/>
      <sheetName val="BP - Capa"/>
      <sheetName val="Caixa e Equiv."/>
      <sheetName val="TVM"/>
      <sheetName val="Investimentos"/>
      <sheetName val="Outros créditos"/>
      <sheetName val="Obrig por emissão de debêntures"/>
      <sheetName val="Obrig por repasses"/>
      <sheetName val="Outras obrigações"/>
      <sheetName val="PL"/>
      <sheetName val="Balanço Patrimonial Preliminar"/>
      <sheetName val="Graph"/>
      <sheetName val="plan1"/>
      <sheetName val="Orientações"/>
      <sheetName val="Dados"/>
      <sheetName val="Entrada_BP"/>
      <sheetName val="Entrada_DRE"/>
      <sheetName val="Indicadores.BP"/>
      <sheetName val="Indicadores.Res"/>
      <sheetName val="Class de Risco"/>
      <sheetName val="DRE"/>
      <sheetName val="Res Part Soc"/>
      <sheetName val="Tributos"/>
      <sheetName val="BP"/>
      <sheetName val="Qualidade da Carteira"/>
      <sheetName val="Qualid Créd BNDES x SFN"/>
      <sheetName val="Gráficos"/>
      <sheetName val="Mov Fontes"/>
      <sheetName val="Cap Regulatório"/>
      <sheetName val="Crescim e Dist Div"/>
      <sheetName val="BP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>
        <row r="4">
          <cell r="F4">
            <v>1000</v>
          </cell>
        </row>
        <row r="7">
          <cell r="F7">
            <v>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Entrada_BP"/>
      <sheetName val="Entrada_BP_CP_LP"/>
      <sheetName val="Entrada_DRE"/>
      <sheetName val="Evolução do BNDES"/>
      <sheetName val="Indicadores.BP"/>
      <sheetName val="Indicadores_BP"/>
      <sheetName val="Indicadores.Res"/>
      <sheetName val="Indicadores_Res"/>
      <sheetName val="Crescim e Dist Div"/>
      <sheetName val="Indicadores Graficos"/>
      <sheetName val="Indicadores_Graficos"/>
      <sheetName val="Class de Risco_Port"/>
      <sheetName val="Class de Risco"/>
      <sheetName val="Indicadores Basileia Grafico"/>
      <sheetName val="Indicadores Basileia Ingl"/>
      <sheetName val="Capitalização"/>
      <sheetName val="DRE_Port"/>
      <sheetName val="DRE"/>
      <sheetName val="Segmentos_Port"/>
      <sheetName val="Segmentos_Ingl"/>
      <sheetName val="Resultado de Part Soc"/>
      <sheetName val="Tributos_Port"/>
      <sheetName val="Tributos"/>
      <sheetName val="Resumo_Result"/>
      <sheetName val="BP-Port"/>
      <sheetName val="BP-Inglês"/>
      <sheetName val="Qualidade da Carteira Port"/>
      <sheetName val="Qualidade da Carteira"/>
      <sheetName val="Qualid Créd BNDES x SFN Port"/>
      <sheetName val="Qualid Créd BNDES x SFN"/>
      <sheetName val="Carteira Setor"/>
      <sheetName val="Carteira Setor Ing"/>
      <sheetName val="Part Societárias"/>
      <sheetName val="Part Soc."/>
      <sheetName val="Mov Fontes_Port"/>
      <sheetName val="Mov Fontes_Inglês"/>
      <sheetName val="Cap Regulatório_Port"/>
      <sheetName val="Cap Regulatório"/>
      <sheetName val="MPL"/>
      <sheetName val="MPL_"/>
      <sheetName val="DVA"/>
    </sheetNames>
    <sheetDataSet>
      <sheetData sheetId="0"/>
      <sheetData sheetId="1">
        <row r="4">
          <cell r="H4">
            <v>1000</v>
          </cell>
        </row>
        <row r="7">
          <cell r="H7">
            <v>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9">
          <cell r="B9" t="str">
            <v>Patrimônio de Referência - PR</v>
          </cell>
        </row>
      </sheetData>
      <sheetData sheetId="16"/>
      <sheetData sheetId="17"/>
      <sheetData sheetId="18"/>
      <sheetData sheetId="19"/>
      <sheetData sheetId="20">
        <row r="8">
          <cell r="D8" t="str">
            <v>1T/14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PST"/>
      <sheetName val="ROFT"/>
      <sheetName val="DGAT"/>
      <sheetName val="RA"/>
      <sheetName val="RPS"/>
      <sheetName val="ROF"/>
      <sheetName val="DGA"/>
      <sheetName val="Entrada_BP"/>
      <sheetName val="BP"/>
      <sheetName val="VPTVM"/>
      <sheetName val="Entrada_BP Moeda"/>
      <sheetName val="OE"/>
      <sheetName val="MPL"/>
      <sheetName val="Gráficos de Resultado"/>
      <sheetName val="Gráficos de Partic. Societária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Y14">
            <v>-68.26530612244899</v>
          </cell>
        </row>
      </sheetData>
      <sheetData sheetId="7" refreshError="1">
        <row r="33">
          <cell r="Y33">
            <v>-175.92592592592592</v>
          </cell>
        </row>
      </sheetData>
      <sheetData sheetId="8" refreshError="1"/>
      <sheetData sheetId="9" refreshError="1">
        <row r="28">
          <cell r="V28">
            <v>-88.155922038980506</v>
          </cell>
        </row>
      </sheetData>
      <sheetData sheetId="10" refreshError="1">
        <row r="14">
          <cell r="V14">
            <v>-68.26530612244899</v>
          </cell>
        </row>
      </sheetData>
      <sheetData sheetId="11" refreshError="1">
        <row r="33">
          <cell r="V33">
            <v>-175.92592592592592</v>
          </cell>
        </row>
      </sheetData>
      <sheetData sheetId="12" refreshError="1"/>
      <sheetData sheetId="13" refreshError="1"/>
      <sheetData sheetId="14" refreshError="1"/>
      <sheetData sheetId="15" refreshError="1">
        <row r="12">
          <cell r="P12">
            <v>2.4993057484032244</v>
          </cell>
        </row>
      </sheetData>
      <sheetData sheetId="16" refreshError="1"/>
      <sheetData sheetId="17" refreshError="1">
        <row r="19">
          <cell r="P19">
            <v>-100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PST"/>
      <sheetName val="ROFT"/>
      <sheetName val="DGAT"/>
      <sheetName val="RA"/>
      <sheetName val="RPS"/>
      <sheetName val="ROF"/>
      <sheetName val="DGA"/>
      <sheetName val="Entrada_BP"/>
      <sheetName val="BP"/>
      <sheetName val="VPTVM"/>
      <sheetName val="Entrada_BP Moeda"/>
      <sheetName val="OE"/>
      <sheetName val="MPL"/>
      <sheetName val="Gráficos de Resultado"/>
      <sheetName val="Gráficos de Partic. Societária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33">
          <cell r="Y33">
            <v>-175.92592592592592</v>
          </cell>
        </row>
      </sheetData>
      <sheetData sheetId="8" refreshError="1"/>
      <sheetData sheetId="9" refreshError="1"/>
      <sheetData sheetId="10" refreshError="1"/>
      <sheetData sheetId="11" refreshError="1">
        <row r="33">
          <cell r="V33">
            <v>-175.92592592592592</v>
          </cell>
        </row>
      </sheetData>
      <sheetData sheetId="12" refreshError="1"/>
      <sheetData sheetId="13" refreshError="1"/>
      <sheetData sheetId="14" refreshError="1"/>
      <sheetData sheetId="15" refreshError="1">
        <row r="12">
          <cell r="P12">
            <v>2.4993057484032244</v>
          </cell>
        </row>
      </sheetData>
      <sheetData sheetId="16" refreshError="1"/>
      <sheetData sheetId="17" refreshError="1">
        <row r="19">
          <cell r="P19">
            <v>-100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teiro"/>
      <sheetName val="Dados"/>
      <sheetName val="Checkout"/>
      <sheetName val="Entrada_DRE"/>
      <sheetName val="Indicadores"/>
      <sheetName val="RT"/>
      <sheetName val="RPST"/>
      <sheetName val="ROFT"/>
      <sheetName val="DGAT"/>
      <sheetName val="RA"/>
      <sheetName val="RPS"/>
      <sheetName val="ROF"/>
      <sheetName val="DGA"/>
      <sheetName val="Entrada_BP"/>
      <sheetName val="BP"/>
      <sheetName val="VPTVM"/>
      <sheetName val="Entrada_BP Moeda"/>
      <sheetName val="OE"/>
      <sheetName val="MPL"/>
      <sheetName val="Gráficos de Resultado"/>
      <sheetName val="Gráficos de Partic. Societária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4">
          <cell r="Y14">
            <v>-68.26530612244899</v>
          </cell>
        </row>
      </sheetData>
      <sheetData sheetId="7" refreshError="1">
        <row r="33">
          <cell r="Y33">
            <v>-175.92592592592592</v>
          </cell>
        </row>
      </sheetData>
      <sheetData sheetId="8" refreshError="1"/>
      <sheetData sheetId="9" refreshError="1">
        <row r="28">
          <cell r="V28">
            <v>-88.155922038980506</v>
          </cell>
        </row>
      </sheetData>
      <sheetData sheetId="10" refreshError="1">
        <row r="14">
          <cell r="V14">
            <v>-68.26530612244899</v>
          </cell>
        </row>
      </sheetData>
      <sheetData sheetId="11" refreshError="1">
        <row r="33">
          <cell r="V33">
            <v>-175.92592592592592</v>
          </cell>
        </row>
      </sheetData>
      <sheetData sheetId="12" refreshError="1"/>
      <sheetData sheetId="13" refreshError="1"/>
      <sheetData sheetId="14" refreshError="1"/>
      <sheetData sheetId="15" refreshError="1">
        <row r="12">
          <cell r="P12">
            <v>2.4993057484032244</v>
          </cell>
        </row>
      </sheetData>
      <sheetData sheetId="16" refreshError="1"/>
      <sheetData sheetId="17" refreshError="1">
        <row r="19">
          <cell r="P19">
            <v>-100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WI RISCO"/>
      <sheetName val="Outros"/>
      <sheetName val="Setor Aéreo "/>
      <sheetName val="Intermediação Financeira"/>
      <sheetName val="QCNR"/>
      <sheetName val="QCOC"/>
      <sheetName val="CS"/>
      <sheetName val="Base DC"/>
      <sheetName val="WI PRC"/>
      <sheetName val="PRC"/>
      <sheetName val="MPRC"/>
      <sheetName val="Carteira Segregada até 092010"/>
    </sheetNames>
    <sheetDataSet>
      <sheetData sheetId="0" refreshError="1"/>
      <sheetData sheetId="1" refreshError="1">
        <row r="10">
          <cell r="C10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WI RISCO"/>
      <sheetName val="Outros"/>
      <sheetName val="Setor Aéreo "/>
      <sheetName val="Intermediação Financeira"/>
      <sheetName val="QCNR"/>
      <sheetName val="QCOC"/>
      <sheetName val="CS"/>
      <sheetName val="Base DC"/>
      <sheetName val="WI PRC"/>
      <sheetName val="PRC"/>
      <sheetName val="MPRC"/>
      <sheetName val="Carteira Segregada até 092010"/>
      <sheetName val="OE"/>
      <sheetName val="ROF"/>
      <sheetName val="ROFT"/>
      <sheetName val="VPTVM"/>
    </sheetNames>
    <sheetDataSet>
      <sheetData sheetId="0" refreshError="1"/>
      <sheetData sheetId="1" refreshError="1">
        <row r="10">
          <cell r="C10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WI RISCO"/>
      <sheetName val="Outros"/>
      <sheetName val="Setor Aéreo "/>
      <sheetName val="Intermediação Financeira"/>
      <sheetName val="QCNR"/>
      <sheetName val="QCOC"/>
      <sheetName val="CS"/>
      <sheetName val="Base DC"/>
      <sheetName val="WI PRC"/>
      <sheetName val="PRC"/>
      <sheetName val="MPRC"/>
      <sheetName val="Carteira Segregada até 092010"/>
    </sheetNames>
    <sheetDataSet>
      <sheetData sheetId="0" refreshError="1"/>
      <sheetData sheetId="1" refreshError="1">
        <row r="10">
          <cell r="C10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º bim"/>
      <sheetName val="2º bim"/>
      <sheetName val="3º bim"/>
      <sheetName val="4º bim"/>
      <sheetName val="5º bim"/>
      <sheetName val="6º bim"/>
      <sheetName val="Plan1"/>
      <sheetName val="Teste Lançamento"/>
      <sheetName val="Resumo"/>
      <sheetName val="Moeda Nacional"/>
      <sheetName val="Moeda Estrangeira"/>
      <sheetName val="Rescfiname0904"/>
      <sheetName val="Laterais DRE 0408"/>
      <sheetName val="DRE 0408"/>
      <sheetName val="(CP e LP) 0408"/>
      <sheetName val="BP 0408"/>
      <sheetName val="Gerencial 0408"/>
      <sheetName val="CompDRE 0408"/>
      <sheetName val="BLMD 0408"/>
      <sheetName val="CompDRE 0308"/>
      <sheetName val="BLMD 0308"/>
      <sheetName val="(CP e LP) 0308"/>
      <sheetName val="DRE 0308"/>
      <sheetName val="BP 0308"/>
      <sheetName val="Gerencial 0308"/>
      <sheetName val="Laterais DRE 0308"/>
      <sheetName val="CompDRE 0208"/>
      <sheetName val="BLMD 0208"/>
      <sheetName val="Gerencial 0208"/>
      <sheetName val="Laterais DRE 0208"/>
      <sheetName val="(CP e LP) 0208"/>
      <sheetName val="DRE 0208"/>
      <sheetName val="BP 0208"/>
      <sheetName val="CompDRE 0108"/>
      <sheetName val="BLMD 0108"/>
      <sheetName val="Gerencial 0108"/>
      <sheetName val="Laterais DRE 0108"/>
      <sheetName val="BP 0108"/>
      <sheetName val="(CP e LP) 0108"/>
      <sheetName val="DRE 0108"/>
      <sheetName val="SIEST doar"/>
      <sheetName val="SIEST99"/>
      <sheetName val="SIEST 98"/>
      <sheetName val="SIEST MÊS"/>
      <sheetName val="BLMD2008"/>
      <sheetName val="Gerencial2008"/>
      <sheetName val="Fluxo de Caixa"/>
      <sheetName val="DVA"/>
      <sheetName val="CompDRE (base)"/>
      <sheetName val="Finame DRE"/>
      <sheetName val="Laterais DRE"/>
      <sheetName val="Finame BP"/>
      <sheetName val="Finame BP (CP e LP)"/>
      <sheetName val="Laterais BP"/>
      <sheetName val="Laterais (CP e LP)"/>
      <sheetName val="Ativo"/>
      <sheetName val="Passivo"/>
      <sheetName val="Resultado"/>
      <sheetName val="DADOS"/>
      <sheetName val="Principais Indicadores"/>
      <sheetName val="Plan2"/>
      <sheetName val="Plan3"/>
      <sheetName val="Relatório 1"/>
      <sheetName val="Repasses TN"/>
      <sheetName val="RES"/>
    </sheetNames>
    <sheetDataSet>
      <sheetData sheetId="0" refreshError="1">
        <row r="1">
          <cell r="C1" t="str">
            <v>Destino</v>
          </cell>
        </row>
        <row r="2">
          <cell r="C2" t="str">
            <v>Protocolo</v>
          </cell>
        </row>
        <row r="3">
          <cell r="C3" t="str">
            <v>Onofre dos Santos</v>
          </cell>
        </row>
        <row r="4">
          <cell r="C4" t="str">
            <v>Antônio Amarante</v>
          </cell>
        </row>
        <row r="5">
          <cell r="C5" t="str">
            <v>Emerson Marin</v>
          </cell>
        </row>
        <row r="6">
          <cell r="C6" t="str">
            <v>AP/DEPRI</v>
          </cell>
        </row>
        <row r="7">
          <cell r="C7" t="str">
            <v>Galvão</v>
          </cell>
        </row>
        <row r="8">
          <cell r="C8" t="str">
            <v>Galvão</v>
          </cell>
        </row>
        <row r="9">
          <cell r="C9" t="str">
            <v>Altino</v>
          </cell>
        </row>
        <row r="10">
          <cell r="C10" t="str">
            <v>Altino</v>
          </cell>
        </row>
        <row r="11">
          <cell r="C11" t="str">
            <v>Protocolo</v>
          </cell>
        </row>
        <row r="12">
          <cell r="C12" t="str">
            <v>Galvão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sentação"/>
      <sheetName val="DinaDir"/>
      <sheetName val="Autom%"/>
      <sheetName val="TabAuto"/>
      <sheetName val="Ativação"/>
      <sheetName val="inclui"/>
      <sheetName val="exclui"/>
      <sheetName val="automáticos"/>
      <sheetName val="baseAutom"/>
      <sheetName val="projetos"/>
      <sheetName val="prioridades"/>
      <sheetName val="fluxo"/>
      <sheetName val="baseInterm"/>
      <sheetName val="baseDir"/>
      <sheetName val="variáveis"/>
      <sheetName val="conversões"/>
      <sheetName val="base"/>
      <sheetName val="BO"/>
    </sheetNames>
    <sheetDataSet>
      <sheetData sheetId="0"/>
      <sheetData sheetId="1"/>
      <sheetData sheetId="2"/>
      <sheetData sheetId="3"/>
      <sheetData sheetId="4">
        <row r="3">
          <cell r="B3" t="str">
            <v>PósEmb</v>
          </cell>
          <cell r="C3" t="str">
            <v>pós embarque</v>
          </cell>
        </row>
        <row r="4">
          <cell r="B4" t="str">
            <v>BK</v>
          </cell>
          <cell r="C4" t="str">
            <v>bens de capital</v>
          </cell>
        </row>
        <row r="5">
          <cell r="B5" t="str">
            <v>DesReg</v>
          </cell>
          <cell r="C5" t="str">
            <v>desenvolvimento regional</v>
          </cell>
        </row>
        <row r="6">
          <cell r="B6" t="str">
            <v>inov</v>
          </cell>
          <cell r="C6" t="str">
            <v>inovação</v>
          </cell>
        </row>
        <row r="7">
          <cell r="B7" t="str">
            <v>MPE</v>
          </cell>
          <cell r="C7" t="str">
            <v>micro e pequena empresa</v>
          </cell>
        </row>
        <row r="8">
          <cell r="B8" t="str">
            <v>ValMob</v>
          </cell>
          <cell r="C8" t="str">
            <v>Valores Mobiliarios</v>
          </cell>
        </row>
        <row r="9">
          <cell r="B9" t="str">
            <v>ISE</v>
          </cell>
          <cell r="C9" t="str">
            <v>Investimento Socioambiental</v>
          </cell>
        </row>
        <row r="10">
          <cell r="B10" t="str">
            <v>pri1-ISE</v>
          </cell>
          <cell r="C10" t="str">
            <v>Instrumento Financeiro Grupo 1</v>
          </cell>
          <cell r="D10" t="str">
            <v>x</v>
          </cell>
        </row>
        <row r="11">
          <cell r="B11" t="str">
            <v>pri2-ISE</v>
          </cell>
          <cell r="C11" t="str">
            <v>Instrumento Financeiro Grupo 2</v>
          </cell>
          <cell r="D11" t="str">
            <v>x</v>
          </cell>
        </row>
        <row r="12">
          <cell r="B12" t="str">
            <v>pri3-ISE</v>
          </cell>
          <cell r="C12" t="str">
            <v>Instrumento Financeiro Grupo 3</v>
          </cell>
          <cell r="D12" t="str">
            <v>x</v>
          </cell>
        </row>
        <row r="13">
          <cell r="B13" t="str">
            <v>pri4-ISE</v>
          </cell>
          <cell r="C13" t="str">
            <v>Instrumento Financeiro Grupo 4</v>
          </cell>
          <cell r="D13" t="str">
            <v>x</v>
          </cell>
        </row>
        <row r="14">
          <cell r="B14" t="str">
            <v>pri5-ISE</v>
          </cell>
          <cell r="C14" t="str">
            <v>prioridade social 5</v>
          </cell>
        </row>
        <row r="15">
          <cell r="B15" t="str">
            <v>Infra</v>
          </cell>
          <cell r="C15" t="str">
            <v>Infraestrutura</v>
          </cell>
        </row>
        <row r="16">
          <cell r="B16" t="str">
            <v>pri1-Infra</v>
          </cell>
          <cell r="C16" t="str">
            <v>mobilidade e saneamento</v>
          </cell>
        </row>
        <row r="17">
          <cell r="B17" t="str">
            <v>pri2-Infra</v>
          </cell>
          <cell r="C17" t="str">
            <v>logística e energia</v>
          </cell>
        </row>
        <row r="18">
          <cell r="B18" t="str">
            <v>FINEM</v>
          </cell>
          <cell r="C18" t="str">
            <v>FINEM</v>
          </cell>
        </row>
        <row r="19">
          <cell r="B19" t="str">
            <v>niv-contr</v>
          </cell>
          <cell r="C19" t="str">
            <v>Nível Contratada</v>
          </cell>
        </row>
        <row r="20">
          <cell r="B20" t="str">
            <v>niv-aprov</v>
          </cell>
          <cell r="C20" t="str">
            <v>Nível Aprovada</v>
          </cell>
        </row>
        <row r="21">
          <cell r="B21" t="str">
            <v>niv-enq</v>
          </cell>
          <cell r="C21" t="str">
            <v>Nível Enquadrada/em Análise</v>
          </cell>
        </row>
        <row r="22">
          <cell r="B22" t="str">
            <v>niv-persp</v>
          </cell>
          <cell r="C22" t="str">
            <v>Nível Perspectiva</v>
          </cell>
        </row>
        <row r="23">
          <cell r="B23" t="str">
            <v>fund-Vinc</v>
          </cell>
          <cell r="C23" t="str">
            <v>(fundos) Vinculadas</v>
          </cell>
          <cell r="D23" t="str">
            <v>x</v>
          </cell>
        </row>
        <row r="24">
          <cell r="B24" t="str">
            <v>fund-MercX</v>
          </cell>
          <cell r="C24" t="str">
            <v>(fundos) Mercado - Externos</v>
          </cell>
          <cell r="D24" t="str">
            <v>x</v>
          </cell>
        </row>
        <row r="25">
          <cell r="B25" t="str">
            <v>fund-MercN</v>
          </cell>
          <cell r="C25" t="str">
            <v>(fundos) Mercado Nacionais</v>
          </cell>
          <cell r="D25" t="str">
            <v>x</v>
          </cell>
        </row>
        <row r="26">
          <cell r="B26" t="str">
            <v>fund-TJLP</v>
          </cell>
          <cell r="C26" t="str">
            <v>(fundos) TJLP</v>
          </cell>
        </row>
        <row r="27">
          <cell r="B27" t="str">
            <v>fund-ñ def</v>
          </cell>
          <cell r="C27" t="str">
            <v>(fundos) não definido</v>
          </cell>
          <cell r="D27" t="str">
            <v>x</v>
          </cell>
        </row>
        <row r="28">
          <cell r="B28" t="str">
            <v>ñ pri</v>
          </cell>
          <cell r="C28" t="str">
            <v>Sem Prioridade</v>
          </cell>
          <cell r="D28" t="str">
            <v>x</v>
          </cell>
        </row>
      </sheetData>
      <sheetData sheetId="5"/>
      <sheetData sheetId="6"/>
      <sheetData sheetId="7"/>
      <sheetData sheetId="8"/>
      <sheetData sheetId="9">
        <row r="11">
          <cell r="G11" t="str">
            <v>06956800001</v>
          </cell>
        </row>
        <row r="12">
          <cell r="G12" t="str">
            <v>08930760003</v>
          </cell>
        </row>
        <row r="13">
          <cell r="G13" t="str">
            <v>09499610001</v>
          </cell>
        </row>
        <row r="14">
          <cell r="G14" t="str">
            <v>10176200001</v>
          </cell>
        </row>
        <row r="15">
          <cell r="G15" t="str">
            <v>10310960002</v>
          </cell>
        </row>
        <row r="16">
          <cell r="G16" t="str">
            <v>10460260006</v>
          </cell>
        </row>
        <row r="17">
          <cell r="G17" t="str">
            <v>11469610001</v>
          </cell>
        </row>
        <row r="18">
          <cell r="G18" t="str">
            <v>11513810001</v>
          </cell>
        </row>
        <row r="19">
          <cell r="G19" t="str">
            <v>11703490001</v>
          </cell>
        </row>
        <row r="20">
          <cell r="G20" t="str">
            <v>12181480002</v>
          </cell>
        </row>
        <row r="21">
          <cell r="G21" t="str">
            <v>12866090001</v>
          </cell>
        </row>
        <row r="22">
          <cell r="G22" t="str">
            <v>13704050001</v>
          </cell>
        </row>
        <row r="23">
          <cell r="G23" t="str">
            <v>14082970003</v>
          </cell>
        </row>
        <row r="24">
          <cell r="G24" t="str">
            <v>14208000007</v>
          </cell>
        </row>
        <row r="25">
          <cell r="G25" t="str">
            <v>14412880001</v>
          </cell>
        </row>
        <row r="26">
          <cell r="G26" t="str">
            <v>15102970001</v>
          </cell>
        </row>
        <row r="27">
          <cell r="G27" t="str">
            <v>15125410014</v>
          </cell>
        </row>
        <row r="28">
          <cell r="G28" t="str">
            <v>15125410016</v>
          </cell>
        </row>
        <row r="29">
          <cell r="G29" t="str">
            <v>15125410017</v>
          </cell>
        </row>
        <row r="30">
          <cell r="G30" t="str">
            <v>15125410018</v>
          </cell>
        </row>
        <row r="31">
          <cell r="G31" t="str">
            <v>15130860018</v>
          </cell>
        </row>
        <row r="32">
          <cell r="G32" t="str">
            <v>15130860019</v>
          </cell>
        </row>
        <row r="33">
          <cell r="G33" t="str">
            <v>15130860020</v>
          </cell>
        </row>
        <row r="34">
          <cell r="G34" t="str">
            <v>15130860023</v>
          </cell>
        </row>
        <row r="35">
          <cell r="G35" t="str">
            <v>15130860024</v>
          </cell>
        </row>
        <row r="36">
          <cell r="G36" t="str">
            <v>15130860025</v>
          </cell>
        </row>
        <row r="37">
          <cell r="G37" t="str">
            <v>15130860026</v>
          </cell>
        </row>
        <row r="38">
          <cell r="G38" t="str">
            <v>15130860029</v>
          </cell>
        </row>
        <row r="39">
          <cell r="G39" t="str">
            <v>15130860030</v>
          </cell>
        </row>
        <row r="40">
          <cell r="G40" t="str">
            <v>15130860031</v>
          </cell>
        </row>
        <row r="41">
          <cell r="G41" t="str">
            <v>15130860032</v>
          </cell>
        </row>
        <row r="42">
          <cell r="G42" t="str">
            <v>15130860033</v>
          </cell>
        </row>
        <row r="43">
          <cell r="G43" t="str">
            <v>15130860034</v>
          </cell>
        </row>
        <row r="44">
          <cell r="G44" t="str">
            <v>15130860035</v>
          </cell>
        </row>
        <row r="45">
          <cell r="G45" t="str">
            <v>15130860036</v>
          </cell>
        </row>
        <row r="46">
          <cell r="G46" t="str">
            <v>15130860045</v>
          </cell>
        </row>
        <row r="47">
          <cell r="G47" t="str">
            <v>15130870023</v>
          </cell>
        </row>
        <row r="48">
          <cell r="G48" t="str">
            <v>15130870024</v>
          </cell>
        </row>
        <row r="49">
          <cell r="G49" t="str">
            <v>15130870026</v>
          </cell>
        </row>
        <row r="50">
          <cell r="G50" t="str">
            <v>15130870027</v>
          </cell>
        </row>
        <row r="51">
          <cell r="G51" t="str">
            <v>15130870028</v>
          </cell>
        </row>
        <row r="52">
          <cell r="G52" t="str">
            <v>15130870031</v>
          </cell>
        </row>
        <row r="53">
          <cell r="G53" t="str">
            <v>15130870032</v>
          </cell>
        </row>
        <row r="54">
          <cell r="G54" t="str">
            <v>15130870033</v>
          </cell>
        </row>
        <row r="55">
          <cell r="G55" t="str">
            <v>15130870034</v>
          </cell>
        </row>
        <row r="56">
          <cell r="G56" t="str">
            <v>15130870037</v>
          </cell>
        </row>
        <row r="57">
          <cell r="G57" t="str">
            <v>15130870040</v>
          </cell>
        </row>
        <row r="58">
          <cell r="G58" t="str">
            <v>15130870041</v>
          </cell>
        </row>
        <row r="59">
          <cell r="G59" t="str">
            <v>15130870042</v>
          </cell>
        </row>
        <row r="60">
          <cell r="G60" t="str">
            <v>15130870043</v>
          </cell>
        </row>
        <row r="61">
          <cell r="G61" t="str">
            <v>15130870044</v>
          </cell>
        </row>
        <row r="62">
          <cell r="G62" t="str">
            <v>15130870045</v>
          </cell>
        </row>
        <row r="63">
          <cell r="G63" t="str">
            <v>15148590002</v>
          </cell>
        </row>
        <row r="64">
          <cell r="G64" t="str">
            <v>15198200001</v>
          </cell>
        </row>
        <row r="65">
          <cell r="G65" t="str">
            <v>15230630001</v>
          </cell>
        </row>
        <row r="66">
          <cell r="G66" t="str">
            <v>15452830004</v>
          </cell>
        </row>
        <row r="67">
          <cell r="G67" t="str">
            <v>15466370001</v>
          </cell>
        </row>
        <row r="68">
          <cell r="G68" t="str">
            <v>15466380001</v>
          </cell>
        </row>
        <row r="69">
          <cell r="G69" t="str">
            <v>15710130001</v>
          </cell>
        </row>
        <row r="70">
          <cell r="G70" t="str">
            <v>15710170001</v>
          </cell>
        </row>
        <row r="71">
          <cell r="G71" t="str">
            <v>15731780001</v>
          </cell>
        </row>
        <row r="72">
          <cell r="G72" t="str">
            <v>15744480001</v>
          </cell>
        </row>
        <row r="73">
          <cell r="G73" t="str">
            <v>15782100032</v>
          </cell>
        </row>
        <row r="74">
          <cell r="G74" t="str">
            <v>15782100033</v>
          </cell>
        </row>
        <row r="75">
          <cell r="G75" t="str">
            <v>15782100034</v>
          </cell>
        </row>
        <row r="76">
          <cell r="G76" t="str">
            <v>15782100035</v>
          </cell>
        </row>
        <row r="77">
          <cell r="G77" t="str">
            <v>15902550009</v>
          </cell>
        </row>
        <row r="78">
          <cell r="G78" t="str">
            <v>15902550013</v>
          </cell>
        </row>
        <row r="79">
          <cell r="G79" t="str">
            <v>15902550014</v>
          </cell>
        </row>
        <row r="80">
          <cell r="G80" t="str">
            <v>15902550015</v>
          </cell>
        </row>
        <row r="81">
          <cell r="G81" t="str">
            <v>15902550016</v>
          </cell>
        </row>
        <row r="82">
          <cell r="G82" t="str">
            <v>15902550017</v>
          </cell>
        </row>
        <row r="83">
          <cell r="G83" t="str">
            <v>15902550018</v>
          </cell>
        </row>
        <row r="84">
          <cell r="G84" t="str">
            <v>15902550025</v>
          </cell>
        </row>
        <row r="85">
          <cell r="G85" t="str">
            <v>16042230001</v>
          </cell>
        </row>
        <row r="86">
          <cell r="G86" t="str">
            <v>16042230002</v>
          </cell>
        </row>
        <row r="87">
          <cell r="G87" t="str">
            <v>16079390001</v>
          </cell>
        </row>
        <row r="88">
          <cell r="G88" t="str">
            <v>16189720001</v>
          </cell>
        </row>
        <row r="89">
          <cell r="G89" t="str">
            <v>16412780001</v>
          </cell>
        </row>
        <row r="90">
          <cell r="G90" t="str">
            <v>16511190001</v>
          </cell>
        </row>
        <row r="91">
          <cell r="G91" t="str">
            <v>16511190006</v>
          </cell>
        </row>
        <row r="92">
          <cell r="G92" t="str">
            <v>16983220001</v>
          </cell>
        </row>
        <row r="93">
          <cell r="G93" t="str">
            <v>16983220003</v>
          </cell>
        </row>
        <row r="94">
          <cell r="G94" t="str">
            <v>16983220004</v>
          </cell>
        </row>
        <row r="95">
          <cell r="G95" t="str">
            <v>16994660001</v>
          </cell>
        </row>
        <row r="96">
          <cell r="G96" t="str">
            <v>17072620013</v>
          </cell>
        </row>
        <row r="97">
          <cell r="G97" t="str">
            <v>17075210001</v>
          </cell>
        </row>
        <row r="98">
          <cell r="G98" t="str">
            <v>17115580002</v>
          </cell>
        </row>
        <row r="99">
          <cell r="G99" t="str">
            <v>17115600002</v>
          </cell>
        </row>
        <row r="100">
          <cell r="G100" t="str">
            <v>17229850001</v>
          </cell>
        </row>
        <row r="101">
          <cell r="G101" t="str">
            <v>17386190001</v>
          </cell>
        </row>
        <row r="102">
          <cell r="G102" t="str">
            <v>17403320001</v>
          </cell>
        </row>
        <row r="103">
          <cell r="G103" t="str">
            <v>17403320002</v>
          </cell>
        </row>
        <row r="104">
          <cell r="G104" t="str">
            <v>17403320003</v>
          </cell>
        </row>
        <row r="105">
          <cell r="G105" t="str">
            <v>17403320007</v>
          </cell>
        </row>
        <row r="106">
          <cell r="G106" t="str">
            <v>17403320009</v>
          </cell>
        </row>
        <row r="107">
          <cell r="G107" t="str">
            <v>17403320010</v>
          </cell>
        </row>
        <row r="108">
          <cell r="G108" t="str">
            <v>17403320013</v>
          </cell>
        </row>
        <row r="109">
          <cell r="G109" t="str">
            <v>17406660001</v>
          </cell>
        </row>
        <row r="110">
          <cell r="G110" t="str">
            <v>17467450015</v>
          </cell>
        </row>
        <row r="111">
          <cell r="G111" t="str">
            <v>17467450016</v>
          </cell>
        </row>
        <row r="112">
          <cell r="G112" t="str">
            <v>17545770002</v>
          </cell>
        </row>
        <row r="113">
          <cell r="G113" t="str">
            <v>17584300006</v>
          </cell>
        </row>
        <row r="114">
          <cell r="G114" t="str">
            <v>17584390002</v>
          </cell>
        </row>
        <row r="115">
          <cell r="G115" t="str">
            <v>17846850001</v>
          </cell>
        </row>
        <row r="116">
          <cell r="G116" t="str">
            <v>17930050003</v>
          </cell>
        </row>
        <row r="117">
          <cell r="G117" t="str">
            <v>17930050005</v>
          </cell>
        </row>
        <row r="118">
          <cell r="G118" t="str">
            <v>17930050006</v>
          </cell>
        </row>
        <row r="119">
          <cell r="G119" t="str">
            <v>17930100007</v>
          </cell>
        </row>
        <row r="120">
          <cell r="G120" t="str">
            <v>17930100009</v>
          </cell>
        </row>
        <row r="121">
          <cell r="G121" t="str">
            <v>17930100010</v>
          </cell>
        </row>
        <row r="122">
          <cell r="G122" t="str">
            <v>17930100012</v>
          </cell>
        </row>
        <row r="123">
          <cell r="G123" t="str">
            <v>17930100014</v>
          </cell>
        </row>
        <row r="124">
          <cell r="G124" t="str">
            <v>17930100015</v>
          </cell>
        </row>
        <row r="125">
          <cell r="G125" t="str">
            <v>17930100016</v>
          </cell>
        </row>
        <row r="126">
          <cell r="G126" t="str">
            <v>17930100018</v>
          </cell>
        </row>
        <row r="127">
          <cell r="G127" t="str">
            <v>17930100019</v>
          </cell>
        </row>
        <row r="128">
          <cell r="G128" t="str">
            <v>17930100020</v>
          </cell>
        </row>
        <row r="129">
          <cell r="G129" t="str">
            <v>17930100021</v>
          </cell>
        </row>
        <row r="130">
          <cell r="G130" t="str">
            <v>17930100022</v>
          </cell>
        </row>
        <row r="131">
          <cell r="G131" t="str">
            <v>17937200004</v>
          </cell>
        </row>
        <row r="132">
          <cell r="G132" t="str">
            <v>17974990015</v>
          </cell>
        </row>
        <row r="133">
          <cell r="G133" t="str">
            <v>18017800001</v>
          </cell>
        </row>
        <row r="134">
          <cell r="G134" t="str">
            <v>18123300057</v>
          </cell>
        </row>
        <row r="135">
          <cell r="G135" t="str">
            <v>18210540005</v>
          </cell>
        </row>
        <row r="136">
          <cell r="G136" t="str">
            <v>18243070001</v>
          </cell>
        </row>
        <row r="137">
          <cell r="G137" t="str">
            <v>18243070003</v>
          </cell>
        </row>
        <row r="138">
          <cell r="G138" t="str">
            <v>18243070004</v>
          </cell>
        </row>
        <row r="139">
          <cell r="G139" t="str">
            <v>18256010001</v>
          </cell>
        </row>
        <row r="140">
          <cell r="G140" t="str">
            <v>18277610001</v>
          </cell>
        </row>
        <row r="141">
          <cell r="G141" t="str">
            <v>18286250001</v>
          </cell>
        </row>
        <row r="142">
          <cell r="G142" t="str">
            <v>18558010001</v>
          </cell>
        </row>
        <row r="143">
          <cell r="G143" t="str">
            <v>18558010003</v>
          </cell>
        </row>
        <row r="144">
          <cell r="G144" t="str">
            <v>18558010013</v>
          </cell>
        </row>
        <row r="145">
          <cell r="G145" t="str">
            <v>18558010015</v>
          </cell>
        </row>
        <row r="146">
          <cell r="G146" t="str">
            <v>18558010020</v>
          </cell>
        </row>
        <row r="147">
          <cell r="G147" t="str">
            <v>18558010023</v>
          </cell>
        </row>
        <row r="148">
          <cell r="G148" t="str">
            <v>18558010025</v>
          </cell>
        </row>
        <row r="149">
          <cell r="G149" t="str">
            <v>18558010026</v>
          </cell>
        </row>
        <row r="150">
          <cell r="G150" t="str">
            <v>18611920002</v>
          </cell>
        </row>
        <row r="151">
          <cell r="G151" t="str">
            <v>18613700005</v>
          </cell>
        </row>
        <row r="152">
          <cell r="G152" t="str">
            <v>18613700006</v>
          </cell>
        </row>
        <row r="153">
          <cell r="G153" t="str">
            <v>18686970001</v>
          </cell>
        </row>
        <row r="154">
          <cell r="G154" t="str">
            <v>18692480027</v>
          </cell>
        </row>
        <row r="155">
          <cell r="G155" t="str">
            <v>18716890001</v>
          </cell>
        </row>
        <row r="156">
          <cell r="G156" t="str">
            <v>18911590007</v>
          </cell>
        </row>
        <row r="157">
          <cell r="G157" t="str">
            <v>18911590008</v>
          </cell>
        </row>
        <row r="158">
          <cell r="G158" t="str">
            <v>18911590009</v>
          </cell>
        </row>
        <row r="159">
          <cell r="G159" t="str">
            <v>18911590010</v>
          </cell>
        </row>
        <row r="160">
          <cell r="G160" t="str">
            <v>18911590011</v>
          </cell>
        </row>
        <row r="161">
          <cell r="G161" t="str">
            <v>18913700002</v>
          </cell>
        </row>
        <row r="162">
          <cell r="G162" t="str">
            <v>19058100001</v>
          </cell>
        </row>
        <row r="163">
          <cell r="G163" t="str">
            <v>19095930001</v>
          </cell>
        </row>
        <row r="164">
          <cell r="G164" t="str">
            <v>19117240003</v>
          </cell>
        </row>
        <row r="165">
          <cell r="G165" t="str">
            <v>19117250003</v>
          </cell>
        </row>
        <row r="166">
          <cell r="G166" t="str">
            <v>19241450002</v>
          </cell>
        </row>
        <row r="167">
          <cell r="G167" t="str">
            <v>19241490002</v>
          </cell>
        </row>
        <row r="168">
          <cell r="G168" t="str">
            <v>19244710002</v>
          </cell>
        </row>
        <row r="169">
          <cell r="G169" t="str">
            <v>19259420001</v>
          </cell>
        </row>
        <row r="170">
          <cell r="G170" t="str">
            <v>19307600001</v>
          </cell>
        </row>
        <row r="171">
          <cell r="G171" t="str">
            <v>19342130004</v>
          </cell>
        </row>
        <row r="172">
          <cell r="G172" t="str">
            <v>19342130005</v>
          </cell>
        </row>
        <row r="173">
          <cell r="G173" t="str">
            <v>19342130006</v>
          </cell>
        </row>
        <row r="174">
          <cell r="G174" t="str">
            <v>19342130008</v>
          </cell>
        </row>
        <row r="175">
          <cell r="G175" t="str">
            <v>19342130009</v>
          </cell>
        </row>
        <row r="176">
          <cell r="G176" t="str">
            <v>19433700012</v>
          </cell>
        </row>
        <row r="177">
          <cell r="G177" t="str">
            <v>19433700026</v>
          </cell>
        </row>
        <row r="178">
          <cell r="G178" t="str">
            <v>19433700033</v>
          </cell>
        </row>
        <row r="179">
          <cell r="G179" t="str">
            <v>19433700034</v>
          </cell>
        </row>
        <row r="180">
          <cell r="G180" t="str">
            <v>19433710026</v>
          </cell>
        </row>
        <row r="181">
          <cell r="G181" t="str">
            <v>19433710055</v>
          </cell>
        </row>
        <row r="182">
          <cell r="G182" t="str">
            <v>19433720050</v>
          </cell>
        </row>
        <row r="183">
          <cell r="G183" t="str">
            <v>19433720051</v>
          </cell>
        </row>
        <row r="184">
          <cell r="G184" t="str">
            <v>19433730002</v>
          </cell>
        </row>
        <row r="185">
          <cell r="G185" t="str">
            <v>19433730009</v>
          </cell>
        </row>
        <row r="186">
          <cell r="G186" t="str">
            <v>19433730011</v>
          </cell>
        </row>
        <row r="187">
          <cell r="G187" t="str">
            <v>19433750023</v>
          </cell>
        </row>
        <row r="188">
          <cell r="G188" t="str">
            <v>19577790021</v>
          </cell>
        </row>
        <row r="189">
          <cell r="G189" t="str">
            <v>19577790022</v>
          </cell>
        </row>
        <row r="190">
          <cell r="G190" t="str">
            <v>19577790023</v>
          </cell>
        </row>
        <row r="191">
          <cell r="G191" t="str">
            <v>19577790024</v>
          </cell>
        </row>
        <row r="192">
          <cell r="G192" t="str">
            <v>19751170001</v>
          </cell>
        </row>
        <row r="193">
          <cell r="G193" t="str">
            <v>19763000001</v>
          </cell>
        </row>
        <row r="194">
          <cell r="G194" t="str">
            <v>19859380005</v>
          </cell>
        </row>
        <row r="195">
          <cell r="G195" t="str">
            <v>19859380006</v>
          </cell>
        </row>
        <row r="196">
          <cell r="G196" t="str">
            <v>19859380007</v>
          </cell>
        </row>
        <row r="197">
          <cell r="G197" t="str">
            <v>19859380008</v>
          </cell>
        </row>
        <row r="198">
          <cell r="G198" t="str">
            <v>19859380009</v>
          </cell>
        </row>
        <row r="199">
          <cell r="G199" t="str">
            <v>19859380010</v>
          </cell>
        </row>
        <row r="200">
          <cell r="G200" t="str">
            <v>19859380011</v>
          </cell>
        </row>
        <row r="201">
          <cell r="G201" t="str">
            <v>19859380012</v>
          </cell>
        </row>
        <row r="202">
          <cell r="G202" t="str">
            <v>19859380013</v>
          </cell>
        </row>
        <row r="203">
          <cell r="G203" t="str">
            <v>19859380014</v>
          </cell>
        </row>
        <row r="204">
          <cell r="G204" t="str">
            <v>19859380015</v>
          </cell>
        </row>
        <row r="205">
          <cell r="G205" t="str">
            <v>19859380016</v>
          </cell>
        </row>
        <row r="206">
          <cell r="G206" t="str">
            <v>19859380017</v>
          </cell>
        </row>
        <row r="207">
          <cell r="G207" t="str">
            <v>19859380018</v>
          </cell>
        </row>
        <row r="208">
          <cell r="G208" t="str">
            <v>19859380019</v>
          </cell>
        </row>
        <row r="209">
          <cell r="G209" t="str">
            <v>19859380020</v>
          </cell>
        </row>
        <row r="210">
          <cell r="G210" t="str">
            <v>19859380021</v>
          </cell>
        </row>
        <row r="211">
          <cell r="G211" t="str">
            <v>19859380022</v>
          </cell>
        </row>
        <row r="212">
          <cell r="G212" t="str">
            <v>19860320001</v>
          </cell>
        </row>
        <row r="213">
          <cell r="G213" t="str">
            <v>19948630001</v>
          </cell>
        </row>
        <row r="214">
          <cell r="G214" t="str">
            <v>19948640003</v>
          </cell>
        </row>
        <row r="215">
          <cell r="G215" t="str">
            <v>19966360001</v>
          </cell>
        </row>
        <row r="216">
          <cell r="G216" t="str">
            <v>19991100001</v>
          </cell>
        </row>
        <row r="217">
          <cell r="G217" t="str">
            <v>19991720001</v>
          </cell>
        </row>
        <row r="218">
          <cell r="G218" t="str">
            <v>20411970001</v>
          </cell>
        </row>
        <row r="219">
          <cell r="G219" t="str">
            <v>20413870001</v>
          </cell>
        </row>
        <row r="220">
          <cell r="G220" t="str">
            <v>20484430001</v>
          </cell>
        </row>
        <row r="221">
          <cell r="G221" t="str">
            <v>20532810002</v>
          </cell>
        </row>
        <row r="222">
          <cell r="G222" t="str">
            <v>20676320007</v>
          </cell>
        </row>
        <row r="223">
          <cell r="G223" t="str">
            <v>20702710007</v>
          </cell>
        </row>
        <row r="224">
          <cell r="G224" t="str">
            <v>20702710008</v>
          </cell>
        </row>
        <row r="225">
          <cell r="G225" t="str">
            <v>20743200006</v>
          </cell>
        </row>
        <row r="226">
          <cell r="G226" t="str">
            <v>20743200008</v>
          </cell>
        </row>
        <row r="227">
          <cell r="G227" t="str">
            <v>20835410010</v>
          </cell>
        </row>
        <row r="228">
          <cell r="G228" t="str">
            <v>20835590003</v>
          </cell>
        </row>
        <row r="229">
          <cell r="G229" t="str">
            <v>20835590004</v>
          </cell>
        </row>
        <row r="230">
          <cell r="G230" t="str">
            <v>20835590006</v>
          </cell>
        </row>
        <row r="231">
          <cell r="G231" t="str">
            <v>20835590009</v>
          </cell>
        </row>
        <row r="232">
          <cell r="G232" t="str">
            <v>20885700001</v>
          </cell>
        </row>
        <row r="233">
          <cell r="G233" t="str">
            <v>20885700010</v>
          </cell>
        </row>
        <row r="234">
          <cell r="G234" t="str">
            <v>20885700012</v>
          </cell>
        </row>
        <row r="235">
          <cell r="G235" t="str">
            <v>20997140001</v>
          </cell>
        </row>
        <row r="236">
          <cell r="G236" t="str">
            <v>20997150001</v>
          </cell>
        </row>
        <row r="237">
          <cell r="G237" t="str">
            <v>21013480001</v>
          </cell>
        </row>
        <row r="238">
          <cell r="G238" t="str">
            <v>21147810001</v>
          </cell>
        </row>
        <row r="239">
          <cell r="G239" t="str">
            <v>21234750006</v>
          </cell>
        </row>
        <row r="240">
          <cell r="G240" t="str">
            <v>21253950003</v>
          </cell>
        </row>
        <row r="241">
          <cell r="G241" t="str">
            <v>21253980003</v>
          </cell>
        </row>
        <row r="242">
          <cell r="G242" t="str">
            <v>21262910006</v>
          </cell>
        </row>
        <row r="243">
          <cell r="G243" t="str">
            <v>21289180006</v>
          </cell>
        </row>
        <row r="244">
          <cell r="G244" t="str">
            <v>21469180001</v>
          </cell>
        </row>
        <row r="245">
          <cell r="G245" t="str">
            <v>21473500004</v>
          </cell>
        </row>
        <row r="246">
          <cell r="G246" t="str">
            <v>21473500005</v>
          </cell>
        </row>
        <row r="247">
          <cell r="G247" t="str">
            <v>21569120001</v>
          </cell>
        </row>
        <row r="248">
          <cell r="G248" t="str">
            <v>21569120003</v>
          </cell>
        </row>
        <row r="249">
          <cell r="G249" t="str">
            <v>21569120004</v>
          </cell>
        </row>
        <row r="250">
          <cell r="G250" t="str">
            <v>21586990020</v>
          </cell>
        </row>
        <row r="251">
          <cell r="G251" t="str">
            <v>21605980001</v>
          </cell>
        </row>
        <row r="252">
          <cell r="G252" t="str">
            <v>21605990001</v>
          </cell>
        </row>
        <row r="253">
          <cell r="G253" t="str">
            <v>21606010001</v>
          </cell>
        </row>
        <row r="254">
          <cell r="G254" t="str">
            <v>21606040001</v>
          </cell>
        </row>
        <row r="255">
          <cell r="G255" t="str">
            <v>21606060001</v>
          </cell>
        </row>
        <row r="256">
          <cell r="G256" t="str">
            <v>21606080001</v>
          </cell>
        </row>
        <row r="257">
          <cell r="G257" t="str">
            <v>21606090001</v>
          </cell>
        </row>
        <row r="258">
          <cell r="G258" t="str">
            <v>21608430001</v>
          </cell>
        </row>
        <row r="259">
          <cell r="G259" t="str">
            <v>21608440001</v>
          </cell>
        </row>
        <row r="260">
          <cell r="G260" t="str">
            <v>21708170001</v>
          </cell>
        </row>
        <row r="261">
          <cell r="G261" t="str">
            <v>21708330001</v>
          </cell>
        </row>
        <row r="262">
          <cell r="G262" t="str">
            <v>21714960006</v>
          </cell>
        </row>
        <row r="263">
          <cell r="G263" t="str">
            <v>21860190001</v>
          </cell>
        </row>
        <row r="264">
          <cell r="G264" t="str">
            <v>21862410001</v>
          </cell>
        </row>
        <row r="265">
          <cell r="G265" t="str">
            <v>21929530001</v>
          </cell>
        </row>
        <row r="266">
          <cell r="G266" t="str">
            <v>21929530002</v>
          </cell>
        </row>
        <row r="267">
          <cell r="G267" t="str">
            <v>21929530003</v>
          </cell>
        </row>
        <row r="268">
          <cell r="G268" t="str">
            <v>21929550001</v>
          </cell>
        </row>
        <row r="269">
          <cell r="G269" t="str">
            <v>21950020001</v>
          </cell>
        </row>
        <row r="270">
          <cell r="G270" t="str">
            <v>21950020002</v>
          </cell>
        </row>
        <row r="271">
          <cell r="G271" t="str">
            <v>21950020003</v>
          </cell>
        </row>
        <row r="272">
          <cell r="G272" t="str">
            <v>22097760013</v>
          </cell>
        </row>
        <row r="273">
          <cell r="G273" t="str">
            <v>22097760014</v>
          </cell>
        </row>
        <row r="274">
          <cell r="G274" t="str">
            <v>22097760015</v>
          </cell>
        </row>
        <row r="275">
          <cell r="G275" t="str">
            <v>22097760018</v>
          </cell>
        </row>
        <row r="276">
          <cell r="G276" t="str">
            <v>22097760019</v>
          </cell>
        </row>
        <row r="277">
          <cell r="G277" t="str">
            <v>22097760020</v>
          </cell>
        </row>
        <row r="278">
          <cell r="G278" t="str">
            <v>22218720007</v>
          </cell>
        </row>
        <row r="279">
          <cell r="G279" t="str">
            <v>22330260001</v>
          </cell>
        </row>
        <row r="280">
          <cell r="G280" t="str">
            <v>22673180001</v>
          </cell>
        </row>
        <row r="281">
          <cell r="G281" t="str">
            <v>22756410011</v>
          </cell>
        </row>
        <row r="282">
          <cell r="G282" t="str">
            <v>22756410012</v>
          </cell>
        </row>
        <row r="283">
          <cell r="G283" t="str">
            <v>22756410014</v>
          </cell>
        </row>
        <row r="284">
          <cell r="G284" t="str">
            <v>22756410015</v>
          </cell>
        </row>
        <row r="285">
          <cell r="G285" t="str">
            <v>22757220001</v>
          </cell>
        </row>
        <row r="286">
          <cell r="G286" t="str">
            <v>22857320001</v>
          </cell>
        </row>
        <row r="287">
          <cell r="G287" t="str">
            <v>22857430001</v>
          </cell>
        </row>
        <row r="288">
          <cell r="G288" t="str">
            <v>22860720001</v>
          </cell>
        </row>
        <row r="289">
          <cell r="G289" t="str">
            <v>22882870001</v>
          </cell>
        </row>
        <row r="290">
          <cell r="G290" t="str">
            <v>22894720001</v>
          </cell>
        </row>
        <row r="291">
          <cell r="G291" t="str">
            <v>23083630001</v>
          </cell>
        </row>
        <row r="292">
          <cell r="G292" t="str">
            <v>23086270001</v>
          </cell>
        </row>
        <row r="293">
          <cell r="G293" t="str">
            <v>23086270003</v>
          </cell>
        </row>
        <row r="294">
          <cell r="G294" t="str">
            <v>23110930001</v>
          </cell>
        </row>
        <row r="295">
          <cell r="G295" t="str">
            <v>23115270001</v>
          </cell>
        </row>
        <row r="296">
          <cell r="G296" t="str">
            <v>23187700001</v>
          </cell>
        </row>
        <row r="297">
          <cell r="G297" t="str">
            <v>23187800001</v>
          </cell>
        </row>
        <row r="298">
          <cell r="G298" t="str">
            <v>23187840001</v>
          </cell>
        </row>
        <row r="299">
          <cell r="G299" t="str">
            <v>23189920003</v>
          </cell>
        </row>
        <row r="300">
          <cell r="G300" t="str">
            <v>23189920007</v>
          </cell>
        </row>
        <row r="301">
          <cell r="G301" t="str">
            <v>23189920008</v>
          </cell>
        </row>
        <row r="302">
          <cell r="G302" t="str">
            <v>23189920009</v>
          </cell>
        </row>
        <row r="303">
          <cell r="G303" t="str">
            <v>23256930001</v>
          </cell>
        </row>
        <row r="304">
          <cell r="G304" t="str">
            <v>23256930002</v>
          </cell>
        </row>
        <row r="305">
          <cell r="G305" t="str">
            <v>23266270010</v>
          </cell>
        </row>
        <row r="306">
          <cell r="G306" t="str">
            <v>23266270018</v>
          </cell>
        </row>
        <row r="307">
          <cell r="G307" t="str">
            <v>23266270019</v>
          </cell>
        </row>
        <row r="308">
          <cell r="G308" t="str">
            <v>23266270020</v>
          </cell>
        </row>
        <row r="309">
          <cell r="G309" t="str">
            <v>23366060002</v>
          </cell>
        </row>
        <row r="310">
          <cell r="G310" t="str">
            <v>23366060003</v>
          </cell>
        </row>
        <row r="311">
          <cell r="G311" t="str">
            <v>23366130002</v>
          </cell>
        </row>
        <row r="312">
          <cell r="G312" t="str">
            <v>23451790001</v>
          </cell>
        </row>
        <row r="313">
          <cell r="G313" t="str">
            <v>23451800001</v>
          </cell>
        </row>
        <row r="314">
          <cell r="G314" t="str">
            <v>23451820001</v>
          </cell>
        </row>
        <row r="315">
          <cell r="G315" t="str">
            <v>23451820003</v>
          </cell>
        </row>
        <row r="316">
          <cell r="G316" t="str">
            <v>23524460016</v>
          </cell>
        </row>
        <row r="317">
          <cell r="G317" t="str">
            <v>23546650001</v>
          </cell>
        </row>
        <row r="318">
          <cell r="G318" t="str">
            <v>23579570001</v>
          </cell>
        </row>
        <row r="319">
          <cell r="G319" t="str">
            <v>23716980001</v>
          </cell>
        </row>
        <row r="320">
          <cell r="G320" t="str">
            <v>23807360016</v>
          </cell>
        </row>
        <row r="321">
          <cell r="G321" t="str">
            <v>23845630018</v>
          </cell>
        </row>
        <row r="322">
          <cell r="G322" t="str">
            <v>23845630020</v>
          </cell>
        </row>
        <row r="323">
          <cell r="G323" t="str">
            <v>24139030001</v>
          </cell>
        </row>
        <row r="324">
          <cell r="G324" t="str">
            <v>24284090002</v>
          </cell>
        </row>
        <row r="325">
          <cell r="G325" t="str">
            <v>24284090003</v>
          </cell>
        </row>
        <row r="326">
          <cell r="G326" t="str">
            <v>24284090004</v>
          </cell>
        </row>
        <row r="327">
          <cell r="G327" t="str">
            <v>24284090005</v>
          </cell>
        </row>
        <row r="328">
          <cell r="G328" t="str">
            <v>24284090006</v>
          </cell>
        </row>
        <row r="329">
          <cell r="G329" t="str">
            <v>24284090007</v>
          </cell>
        </row>
        <row r="330">
          <cell r="G330" t="str">
            <v>24284090008</v>
          </cell>
        </row>
        <row r="331">
          <cell r="G331" t="str">
            <v>24284090009</v>
          </cell>
        </row>
        <row r="332">
          <cell r="G332" t="str">
            <v>24284090010</v>
          </cell>
        </row>
        <row r="333">
          <cell r="G333" t="str">
            <v>24284090011</v>
          </cell>
        </row>
        <row r="334">
          <cell r="G334" t="str">
            <v>24284090012</v>
          </cell>
        </row>
        <row r="335">
          <cell r="G335" t="str">
            <v>24284090013</v>
          </cell>
        </row>
        <row r="336">
          <cell r="G336" t="str">
            <v>24284090014</v>
          </cell>
        </row>
        <row r="337">
          <cell r="G337" t="str">
            <v>24284090015</v>
          </cell>
        </row>
        <row r="338">
          <cell r="G338" t="str">
            <v>24284090016</v>
          </cell>
        </row>
        <row r="339">
          <cell r="G339" t="str">
            <v>24284090017</v>
          </cell>
        </row>
        <row r="340">
          <cell r="G340" t="str">
            <v>24400840002</v>
          </cell>
        </row>
        <row r="341">
          <cell r="G341" t="str">
            <v>24402210001</v>
          </cell>
        </row>
        <row r="342">
          <cell r="G342" t="str">
            <v>24402210002</v>
          </cell>
        </row>
        <row r="343">
          <cell r="G343" t="str">
            <v>24402210003</v>
          </cell>
        </row>
        <row r="344">
          <cell r="G344" t="str">
            <v>24435990001</v>
          </cell>
        </row>
        <row r="345">
          <cell r="G345" t="str">
            <v>24495100001</v>
          </cell>
        </row>
        <row r="346">
          <cell r="G346" t="str">
            <v>24770280001</v>
          </cell>
        </row>
        <row r="347">
          <cell r="G347" t="str">
            <v>24857240001</v>
          </cell>
        </row>
        <row r="348">
          <cell r="G348" t="str">
            <v>24906050001</v>
          </cell>
        </row>
        <row r="349">
          <cell r="G349" t="str">
            <v>24995780002</v>
          </cell>
        </row>
        <row r="350">
          <cell r="G350" t="str">
            <v>25023220001</v>
          </cell>
        </row>
        <row r="351">
          <cell r="G351" t="str">
            <v>25023220002</v>
          </cell>
        </row>
        <row r="352">
          <cell r="G352" t="str">
            <v>25023220003</v>
          </cell>
        </row>
        <row r="353">
          <cell r="G353" t="str">
            <v>25023220011</v>
          </cell>
        </row>
        <row r="354">
          <cell r="G354" t="str">
            <v>25147330001</v>
          </cell>
        </row>
        <row r="355">
          <cell r="G355" t="str">
            <v>25147330002</v>
          </cell>
        </row>
        <row r="356">
          <cell r="G356" t="str">
            <v>25147330005</v>
          </cell>
        </row>
        <row r="357">
          <cell r="G357" t="str">
            <v>25147330007</v>
          </cell>
        </row>
        <row r="358">
          <cell r="G358" t="str">
            <v>25147330008</v>
          </cell>
        </row>
        <row r="359">
          <cell r="G359" t="str">
            <v>25147330009</v>
          </cell>
        </row>
        <row r="360">
          <cell r="G360" t="str">
            <v>25229890001</v>
          </cell>
        </row>
        <row r="361">
          <cell r="G361" t="str">
            <v>25319630001</v>
          </cell>
        </row>
        <row r="362">
          <cell r="G362" t="str">
            <v>25319630002</v>
          </cell>
        </row>
        <row r="363">
          <cell r="G363" t="str">
            <v>25393380001</v>
          </cell>
        </row>
        <row r="364">
          <cell r="G364" t="str">
            <v>25393380002</v>
          </cell>
        </row>
        <row r="365">
          <cell r="G365" t="str">
            <v>25393380003</v>
          </cell>
        </row>
        <row r="366">
          <cell r="G366" t="str">
            <v>25467050002</v>
          </cell>
        </row>
        <row r="367">
          <cell r="G367" t="str">
            <v>25467060002</v>
          </cell>
        </row>
        <row r="368">
          <cell r="G368" t="str">
            <v>25467080003</v>
          </cell>
        </row>
        <row r="369">
          <cell r="G369" t="str">
            <v>25467110002</v>
          </cell>
        </row>
        <row r="370">
          <cell r="G370" t="str">
            <v>25467110003</v>
          </cell>
        </row>
        <row r="371">
          <cell r="G371" t="str">
            <v>25855660001</v>
          </cell>
        </row>
        <row r="372">
          <cell r="G372" t="str">
            <v>25855660002</v>
          </cell>
        </row>
        <row r="373">
          <cell r="G373" t="str">
            <v>25855660003</v>
          </cell>
        </row>
        <row r="374">
          <cell r="G374" t="str">
            <v>25855660004</v>
          </cell>
        </row>
        <row r="375">
          <cell r="G375" t="str">
            <v>25855660005</v>
          </cell>
        </row>
        <row r="376">
          <cell r="G376" t="str">
            <v>25855660006</v>
          </cell>
        </row>
        <row r="377">
          <cell r="G377" t="str">
            <v>25855660007</v>
          </cell>
        </row>
        <row r="378">
          <cell r="G378" t="str">
            <v>25855660008</v>
          </cell>
        </row>
        <row r="379">
          <cell r="G379" t="str">
            <v>25855660009</v>
          </cell>
        </row>
        <row r="380">
          <cell r="G380" t="str">
            <v>25855660010</v>
          </cell>
        </row>
        <row r="381">
          <cell r="G381" t="str">
            <v>25874730001</v>
          </cell>
        </row>
        <row r="382">
          <cell r="G382" t="str">
            <v>25971660001</v>
          </cell>
        </row>
        <row r="383">
          <cell r="G383" t="str">
            <v>26031010001</v>
          </cell>
        </row>
        <row r="384">
          <cell r="G384" t="str">
            <v>26031010002</v>
          </cell>
        </row>
        <row r="385">
          <cell r="G385" t="str">
            <v>26031010003</v>
          </cell>
        </row>
        <row r="386">
          <cell r="G386" t="str">
            <v>26084220004</v>
          </cell>
        </row>
        <row r="387">
          <cell r="G387" t="str">
            <v>26173230001</v>
          </cell>
        </row>
        <row r="388">
          <cell r="G388" t="str">
            <v>26184090001</v>
          </cell>
        </row>
        <row r="389">
          <cell r="G389" t="str">
            <v>26395760003</v>
          </cell>
        </row>
        <row r="390">
          <cell r="G390" t="str">
            <v>26395760004</v>
          </cell>
        </row>
        <row r="391">
          <cell r="G391" t="str">
            <v>26399340004</v>
          </cell>
        </row>
        <row r="392">
          <cell r="G392" t="str">
            <v>26525790001</v>
          </cell>
        </row>
        <row r="393">
          <cell r="G393" t="str">
            <v>26525790002</v>
          </cell>
        </row>
        <row r="394">
          <cell r="G394" t="str">
            <v>26588040001</v>
          </cell>
        </row>
        <row r="395">
          <cell r="G395" t="str">
            <v>26691710004</v>
          </cell>
        </row>
        <row r="396">
          <cell r="G396" t="str">
            <v>26691710005</v>
          </cell>
        </row>
        <row r="397">
          <cell r="G397" t="str">
            <v>26691710006</v>
          </cell>
        </row>
        <row r="398">
          <cell r="G398" t="str">
            <v>26843550001</v>
          </cell>
        </row>
        <row r="399">
          <cell r="G399" t="str">
            <v>26843550002</v>
          </cell>
        </row>
        <row r="400">
          <cell r="G400" t="str">
            <v>27006390005</v>
          </cell>
        </row>
        <row r="401">
          <cell r="G401" t="str">
            <v>27006390006</v>
          </cell>
        </row>
        <row r="402">
          <cell r="G402" t="str">
            <v>27006390007</v>
          </cell>
        </row>
        <row r="403">
          <cell r="G403" t="str">
            <v>27006390009</v>
          </cell>
        </row>
        <row r="404">
          <cell r="G404" t="str">
            <v>27050040003</v>
          </cell>
        </row>
        <row r="405">
          <cell r="G405" t="str">
            <v>27050040004</v>
          </cell>
        </row>
        <row r="406">
          <cell r="G406" t="str">
            <v>27104150001</v>
          </cell>
        </row>
        <row r="407">
          <cell r="G407" t="str">
            <v>27188370006</v>
          </cell>
        </row>
        <row r="408">
          <cell r="G408" t="str">
            <v>27219030010</v>
          </cell>
        </row>
        <row r="409">
          <cell r="G409" t="str">
            <v>27228150001</v>
          </cell>
        </row>
        <row r="410">
          <cell r="G410" t="str">
            <v>27373750006</v>
          </cell>
        </row>
        <row r="411">
          <cell r="G411" t="str">
            <v>27520240002</v>
          </cell>
        </row>
        <row r="412">
          <cell r="G412" t="str">
            <v>27520240004</v>
          </cell>
        </row>
        <row r="413">
          <cell r="G413" t="str">
            <v>27570980001</v>
          </cell>
        </row>
        <row r="414">
          <cell r="G414" t="str">
            <v>27743610002</v>
          </cell>
        </row>
        <row r="415">
          <cell r="G415" t="str">
            <v>27914010001</v>
          </cell>
        </row>
        <row r="416">
          <cell r="G416" t="str">
            <v>28220270001</v>
          </cell>
        </row>
        <row r="417">
          <cell r="G417" t="str">
            <v>28220300004</v>
          </cell>
        </row>
        <row r="418">
          <cell r="G418" t="str">
            <v>28336840001</v>
          </cell>
        </row>
        <row r="419">
          <cell r="G419" t="str">
            <v>28419810011</v>
          </cell>
        </row>
        <row r="420">
          <cell r="G420" t="str">
            <v>28420070001</v>
          </cell>
        </row>
        <row r="421">
          <cell r="G421" t="str">
            <v>28725980001</v>
          </cell>
        </row>
        <row r="422">
          <cell r="G422" t="str">
            <v>28732760001</v>
          </cell>
        </row>
        <row r="423">
          <cell r="G423" t="str">
            <v>28743860003</v>
          </cell>
        </row>
        <row r="424">
          <cell r="G424" t="str">
            <v>28743860004</v>
          </cell>
        </row>
        <row r="425">
          <cell r="G425" t="str">
            <v>28743860005</v>
          </cell>
        </row>
        <row r="426">
          <cell r="G426" t="str">
            <v>28743880003</v>
          </cell>
        </row>
        <row r="427">
          <cell r="G427" t="str">
            <v>28833750004</v>
          </cell>
        </row>
        <row r="428">
          <cell r="G428" t="str">
            <v>28842060001</v>
          </cell>
        </row>
        <row r="429">
          <cell r="G429" t="str">
            <v>28845530003</v>
          </cell>
        </row>
        <row r="430">
          <cell r="G430" t="str">
            <v>28937230002</v>
          </cell>
        </row>
        <row r="431">
          <cell r="G431" t="str">
            <v>28937230003</v>
          </cell>
        </row>
        <row r="432">
          <cell r="G432" t="str">
            <v>28994870002</v>
          </cell>
        </row>
        <row r="433">
          <cell r="G433" t="str">
            <v>28994880001</v>
          </cell>
        </row>
        <row r="434">
          <cell r="G434" t="str">
            <v>29065140001</v>
          </cell>
        </row>
        <row r="435">
          <cell r="G435" t="str">
            <v>29089750001</v>
          </cell>
        </row>
        <row r="436">
          <cell r="G436" t="str">
            <v>29089750002</v>
          </cell>
        </row>
        <row r="437">
          <cell r="G437" t="str">
            <v>29104000001</v>
          </cell>
        </row>
        <row r="438">
          <cell r="G438" t="str">
            <v>29207230001</v>
          </cell>
        </row>
        <row r="439">
          <cell r="G439" t="str">
            <v>29376470004</v>
          </cell>
        </row>
        <row r="440">
          <cell r="G440" t="str">
            <v>29505300005</v>
          </cell>
        </row>
        <row r="441">
          <cell r="G441" t="str">
            <v>29505300006</v>
          </cell>
        </row>
        <row r="442">
          <cell r="G442" t="str">
            <v>29505300007</v>
          </cell>
        </row>
        <row r="443">
          <cell r="G443" t="str">
            <v>29505300008</v>
          </cell>
        </row>
        <row r="444">
          <cell r="G444" t="str">
            <v>29505300009</v>
          </cell>
        </row>
        <row r="445">
          <cell r="G445" t="str">
            <v>29505300010</v>
          </cell>
        </row>
        <row r="446">
          <cell r="G446" t="str">
            <v>29505300011</v>
          </cell>
        </row>
        <row r="447">
          <cell r="G447" t="str">
            <v>29505300012</v>
          </cell>
        </row>
        <row r="448">
          <cell r="G448" t="str">
            <v>29505300025</v>
          </cell>
        </row>
        <row r="449">
          <cell r="G449" t="str">
            <v>29505320001</v>
          </cell>
        </row>
        <row r="450">
          <cell r="G450" t="str">
            <v>29505320003</v>
          </cell>
        </row>
        <row r="451">
          <cell r="G451" t="str">
            <v>29505320004</v>
          </cell>
        </row>
        <row r="452">
          <cell r="G452" t="str">
            <v>29505320005</v>
          </cell>
        </row>
        <row r="453">
          <cell r="G453" t="str">
            <v>29505320006</v>
          </cell>
        </row>
        <row r="454">
          <cell r="G454" t="str">
            <v>29505320007</v>
          </cell>
        </row>
        <row r="455">
          <cell r="G455" t="str">
            <v>29505320008</v>
          </cell>
        </row>
        <row r="456">
          <cell r="G456" t="str">
            <v>29505320009</v>
          </cell>
        </row>
        <row r="457">
          <cell r="G457" t="str">
            <v>29505320010</v>
          </cell>
        </row>
        <row r="458">
          <cell r="G458" t="str">
            <v>29505320011</v>
          </cell>
        </row>
        <row r="459">
          <cell r="G459" t="str">
            <v>29575310001</v>
          </cell>
        </row>
        <row r="460">
          <cell r="G460" t="str">
            <v>29843370001</v>
          </cell>
        </row>
        <row r="461">
          <cell r="G461" t="str">
            <v>29991630001</v>
          </cell>
        </row>
        <row r="462">
          <cell r="G462" t="str">
            <v>29991650001</v>
          </cell>
        </row>
        <row r="463">
          <cell r="G463" t="str">
            <v>29991660001</v>
          </cell>
        </row>
        <row r="464">
          <cell r="G464" t="str">
            <v>29993070001</v>
          </cell>
        </row>
        <row r="465">
          <cell r="G465" t="str">
            <v>30017050001</v>
          </cell>
        </row>
        <row r="466">
          <cell r="G466" t="str">
            <v>30017080001</v>
          </cell>
        </row>
        <row r="467">
          <cell r="G467" t="str">
            <v>30530530001</v>
          </cell>
        </row>
        <row r="468">
          <cell r="G468" t="str">
            <v>30561750001</v>
          </cell>
        </row>
        <row r="469">
          <cell r="G469" t="str">
            <v>30575850001</v>
          </cell>
        </row>
        <row r="470">
          <cell r="G470" t="str">
            <v>30575860001</v>
          </cell>
        </row>
        <row r="471">
          <cell r="G471" t="str">
            <v>30699960001</v>
          </cell>
        </row>
        <row r="472">
          <cell r="G472" t="str">
            <v>30699970001</v>
          </cell>
        </row>
        <row r="473">
          <cell r="G473" t="str">
            <v>30715890002</v>
          </cell>
        </row>
        <row r="474">
          <cell r="G474" t="str">
            <v>30715970002</v>
          </cell>
        </row>
        <row r="475">
          <cell r="G475" t="str">
            <v>30764680005</v>
          </cell>
        </row>
        <row r="476">
          <cell r="G476" t="str">
            <v>30764690002</v>
          </cell>
        </row>
        <row r="477">
          <cell r="G477" t="str">
            <v>30764700001</v>
          </cell>
        </row>
        <row r="478">
          <cell r="G478" t="str">
            <v>30779730005</v>
          </cell>
        </row>
        <row r="479">
          <cell r="G479" t="str">
            <v>30781270001</v>
          </cell>
        </row>
        <row r="480">
          <cell r="G480" t="str">
            <v>30798400001</v>
          </cell>
        </row>
        <row r="481">
          <cell r="G481" t="str">
            <v>31203400007</v>
          </cell>
        </row>
        <row r="482">
          <cell r="G482" t="str">
            <v>31212340002</v>
          </cell>
        </row>
        <row r="483">
          <cell r="G483" t="str">
            <v>31218640001</v>
          </cell>
        </row>
        <row r="484">
          <cell r="G484" t="str">
            <v>31218640006</v>
          </cell>
        </row>
        <row r="485">
          <cell r="G485" t="str">
            <v>31351690001</v>
          </cell>
        </row>
        <row r="486">
          <cell r="G486" t="str">
            <v>31351690002</v>
          </cell>
        </row>
        <row r="487">
          <cell r="G487" t="str">
            <v>31351690003</v>
          </cell>
        </row>
        <row r="488">
          <cell r="G488" t="str">
            <v>31351690004</v>
          </cell>
        </row>
        <row r="489">
          <cell r="G489" t="str">
            <v>31351690005</v>
          </cell>
        </row>
        <row r="490">
          <cell r="G490" t="str">
            <v>31768030001</v>
          </cell>
        </row>
        <row r="491">
          <cell r="G491" t="str">
            <v>31907270001</v>
          </cell>
        </row>
        <row r="492">
          <cell r="G492" t="str">
            <v>31907270002</v>
          </cell>
        </row>
        <row r="493">
          <cell r="G493" t="str">
            <v>31907270003</v>
          </cell>
        </row>
        <row r="494">
          <cell r="G494" t="str">
            <v>31939370001</v>
          </cell>
        </row>
        <row r="495">
          <cell r="G495" t="str">
            <v>31941260001</v>
          </cell>
        </row>
        <row r="496">
          <cell r="G496" t="str">
            <v>31941300001</v>
          </cell>
        </row>
        <row r="497">
          <cell r="G497" t="str">
            <v>31956360001</v>
          </cell>
        </row>
        <row r="498">
          <cell r="G498" t="str">
            <v>31956360002</v>
          </cell>
        </row>
        <row r="499">
          <cell r="G499" t="str">
            <v>32446450001</v>
          </cell>
        </row>
        <row r="500">
          <cell r="G500" t="str">
            <v>32446450002</v>
          </cell>
        </row>
        <row r="501">
          <cell r="G501" t="str">
            <v>32446450003</v>
          </cell>
        </row>
        <row r="502">
          <cell r="G502" t="str">
            <v>32483380001</v>
          </cell>
        </row>
        <row r="503">
          <cell r="G503" t="str">
            <v>32493630004</v>
          </cell>
        </row>
        <row r="504">
          <cell r="G504" t="str">
            <v>32507350001</v>
          </cell>
        </row>
        <row r="505">
          <cell r="G505" t="str">
            <v>32507550001</v>
          </cell>
        </row>
        <row r="506">
          <cell r="G506" t="str">
            <v>32553100001</v>
          </cell>
        </row>
        <row r="507">
          <cell r="G507" t="str">
            <v>32806460011</v>
          </cell>
        </row>
        <row r="508">
          <cell r="G508" t="str">
            <v>32966080001</v>
          </cell>
        </row>
        <row r="509">
          <cell r="G509" t="str">
            <v>32966080003</v>
          </cell>
        </row>
        <row r="510">
          <cell r="G510" t="str">
            <v>32966080004</v>
          </cell>
        </row>
        <row r="511">
          <cell r="G511" t="str">
            <v>32966080005</v>
          </cell>
        </row>
        <row r="512">
          <cell r="G512" t="str">
            <v>32966080006</v>
          </cell>
        </row>
        <row r="513">
          <cell r="G513" t="str">
            <v>32966080007</v>
          </cell>
        </row>
        <row r="514">
          <cell r="G514" t="str">
            <v>32979560004</v>
          </cell>
        </row>
        <row r="515">
          <cell r="G515" t="str">
            <v>32979620007</v>
          </cell>
        </row>
        <row r="516">
          <cell r="G516" t="str">
            <v>32979620008</v>
          </cell>
        </row>
        <row r="517">
          <cell r="G517" t="str">
            <v>32979620010</v>
          </cell>
        </row>
        <row r="518">
          <cell r="G518" t="str">
            <v>32979620011</v>
          </cell>
        </row>
        <row r="519">
          <cell r="G519" t="str">
            <v>32979620012</v>
          </cell>
        </row>
        <row r="520">
          <cell r="G520" t="str">
            <v>33000740001</v>
          </cell>
        </row>
        <row r="521">
          <cell r="G521" t="str">
            <v>33000790016</v>
          </cell>
        </row>
        <row r="522">
          <cell r="G522" t="str">
            <v>33000790017</v>
          </cell>
        </row>
        <row r="523">
          <cell r="G523" t="str">
            <v>33000790018</v>
          </cell>
        </row>
        <row r="524">
          <cell r="G524" t="str">
            <v>33049690001</v>
          </cell>
        </row>
        <row r="525">
          <cell r="G525" t="str">
            <v>33085670001</v>
          </cell>
        </row>
        <row r="526">
          <cell r="G526" t="str">
            <v>33085670003</v>
          </cell>
        </row>
        <row r="527">
          <cell r="G527" t="str">
            <v>33085670004</v>
          </cell>
        </row>
        <row r="528">
          <cell r="G528" t="str">
            <v>33085670007</v>
          </cell>
        </row>
        <row r="529">
          <cell r="G529" t="str">
            <v>33085670008</v>
          </cell>
        </row>
        <row r="530">
          <cell r="G530" t="str">
            <v>33085670010</v>
          </cell>
        </row>
        <row r="531">
          <cell r="G531" t="str">
            <v>33085670011</v>
          </cell>
        </row>
        <row r="532">
          <cell r="G532" t="str">
            <v>33085670012</v>
          </cell>
        </row>
        <row r="533">
          <cell r="G533" t="str">
            <v>33193260003</v>
          </cell>
        </row>
        <row r="534">
          <cell r="G534" t="str">
            <v>33458880005</v>
          </cell>
        </row>
        <row r="535">
          <cell r="G535" t="str">
            <v>33666940001</v>
          </cell>
        </row>
        <row r="536">
          <cell r="G536" t="str">
            <v>33666940002</v>
          </cell>
        </row>
        <row r="537">
          <cell r="G537" t="str">
            <v>33713550001</v>
          </cell>
        </row>
        <row r="538">
          <cell r="G538" t="str">
            <v>33810370001</v>
          </cell>
        </row>
        <row r="539">
          <cell r="G539" t="str">
            <v>33912240001</v>
          </cell>
        </row>
        <row r="540">
          <cell r="G540" t="str">
            <v>33914170001</v>
          </cell>
        </row>
        <row r="541">
          <cell r="G541" t="str">
            <v>33924520001</v>
          </cell>
        </row>
        <row r="542">
          <cell r="G542" t="str">
            <v>33925170002</v>
          </cell>
        </row>
        <row r="543">
          <cell r="G543" t="str">
            <v>33925170003</v>
          </cell>
        </row>
        <row r="544">
          <cell r="G544" t="str">
            <v>33925220001</v>
          </cell>
        </row>
        <row r="545">
          <cell r="G545" t="str">
            <v>33925870001</v>
          </cell>
        </row>
        <row r="546">
          <cell r="G546" t="str">
            <v>33965500001</v>
          </cell>
        </row>
        <row r="547">
          <cell r="G547" t="str">
            <v>33965520001</v>
          </cell>
        </row>
        <row r="548">
          <cell r="G548" t="str">
            <v>33965880001</v>
          </cell>
        </row>
        <row r="549">
          <cell r="G549" t="str">
            <v>33977350004</v>
          </cell>
        </row>
        <row r="550">
          <cell r="G550" t="str">
            <v>33977350005</v>
          </cell>
        </row>
        <row r="551">
          <cell r="G551" t="str">
            <v>33977350007</v>
          </cell>
        </row>
        <row r="552">
          <cell r="G552" t="str">
            <v>33979920006</v>
          </cell>
        </row>
        <row r="553">
          <cell r="G553" t="str">
            <v>33979920007</v>
          </cell>
        </row>
        <row r="554">
          <cell r="G554" t="str">
            <v>33979920008</v>
          </cell>
        </row>
        <row r="555">
          <cell r="G555" t="str">
            <v>33979920009</v>
          </cell>
        </row>
        <row r="556">
          <cell r="G556" t="str">
            <v>33979920010</v>
          </cell>
        </row>
        <row r="557">
          <cell r="G557" t="str">
            <v>34211870001</v>
          </cell>
        </row>
        <row r="558">
          <cell r="G558" t="str">
            <v>34211870003</v>
          </cell>
        </row>
        <row r="559">
          <cell r="G559" t="str">
            <v>34492840001</v>
          </cell>
        </row>
        <row r="560">
          <cell r="G560" t="str">
            <v>34555330001</v>
          </cell>
        </row>
        <row r="561">
          <cell r="G561" t="str">
            <v>34583070001</v>
          </cell>
        </row>
        <row r="562">
          <cell r="G562" t="str">
            <v>34604090001</v>
          </cell>
        </row>
        <row r="563">
          <cell r="G563" t="str">
            <v>34620930001</v>
          </cell>
        </row>
        <row r="564">
          <cell r="G564" t="str">
            <v>34629170001</v>
          </cell>
        </row>
        <row r="565">
          <cell r="G565" t="str">
            <v>34653280001</v>
          </cell>
        </row>
        <row r="566">
          <cell r="G566" t="str">
            <v>34693860001</v>
          </cell>
        </row>
        <row r="567">
          <cell r="G567" t="str">
            <v>34694550003</v>
          </cell>
        </row>
        <row r="568">
          <cell r="G568" t="str">
            <v>34788830002</v>
          </cell>
        </row>
        <row r="569">
          <cell r="G569" t="str">
            <v>34814680001</v>
          </cell>
        </row>
        <row r="570">
          <cell r="G570" t="str">
            <v>34814690001</v>
          </cell>
        </row>
        <row r="571">
          <cell r="G571" t="str">
            <v>34814920001</v>
          </cell>
        </row>
        <row r="572">
          <cell r="G572" t="str">
            <v>34814930001</v>
          </cell>
        </row>
        <row r="573">
          <cell r="G573" t="str">
            <v>35294560001</v>
          </cell>
        </row>
        <row r="574">
          <cell r="G574" t="str">
            <v>35294580001</v>
          </cell>
        </row>
        <row r="575">
          <cell r="G575" t="str">
            <v>35294610001</v>
          </cell>
        </row>
        <row r="576">
          <cell r="G576" t="str">
            <v>35313430001</v>
          </cell>
        </row>
        <row r="577">
          <cell r="G577" t="str">
            <v>35333360001</v>
          </cell>
        </row>
        <row r="578">
          <cell r="G578" t="str">
            <v>35333360002</v>
          </cell>
        </row>
        <row r="579">
          <cell r="G579" t="str">
            <v>35333360003</v>
          </cell>
        </row>
        <row r="580">
          <cell r="G580" t="str">
            <v>35333360004</v>
          </cell>
        </row>
        <row r="581">
          <cell r="G581" t="str">
            <v>35333360005</v>
          </cell>
        </row>
        <row r="582">
          <cell r="G582" t="str">
            <v>35335150001</v>
          </cell>
        </row>
        <row r="583">
          <cell r="G583" t="str">
            <v>35335150003</v>
          </cell>
        </row>
        <row r="584">
          <cell r="G584" t="str">
            <v>35335150004</v>
          </cell>
        </row>
        <row r="585">
          <cell r="G585" t="str">
            <v>35335280001</v>
          </cell>
        </row>
        <row r="586">
          <cell r="G586" t="str">
            <v>35335280003</v>
          </cell>
        </row>
        <row r="587">
          <cell r="G587" t="str">
            <v>35369380001</v>
          </cell>
        </row>
        <row r="588">
          <cell r="G588" t="str">
            <v>35371460005</v>
          </cell>
        </row>
        <row r="589">
          <cell r="G589" t="str">
            <v>35392080001</v>
          </cell>
        </row>
        <row r="590">
          <cell r="G590" t="str">
            <v>35398280001</v>
          </cell>
        </row>
        <row r="591">
          <cell r="G591" t="str">
            <v>35471350005</v>
          </cell>
        </row>
        <row r="592">
          <cell r="G592" t="str">
            <v>35471350006</v>
          </cell>
        </row>
        <row r="593">
          <cell r="G593" t="str">
            <v>35471350007</v>
          </cell>
        </row>
        <row r="594">
          <cell r="G594" t="str">
            <v>35471350008</v>
          </cell>
        </row>
        <row r="595">
          <cell r="G595" t="str">
            <v>35471610002</v>
          </cell>
        </row>
        <row r="596">
          <cell r="G596" t="str">
            <v>35471610003</v>
          </cell>
        </row>
        <row r="597">
          <cell r="G597" t="str">
            <v>35526640001</v>
          </cell>
        </row>
        <row r="598">
          <cell r="G598" t="str">
            <v>35528120003</v>
          </cell>
        </row>
        <row r="599">
          <cell r="G599" t="str">
            <v>35544340001</v>
          </cell>
        </row>
        <row r="600">
          <cell r="G600" t="str">
            <v>35544340002</v>
          </cell>
        </row>
        <row r="601">
          <cell r="G601" t="str">
            <v>35544340003</v>
          </cell>
        </row>
        <row r="602">
          <cell r="G602" t="str">
            <v>35545110001</v>
          </cell>
        </row>
        <row r="603">
          <cell r="G603" t="str">
            <v>35566570001</v>
          </cell>
        </row>
        <row r="604">
          <cell r="G604" t="str">
            <v>35580610001</v>
          </cell>
        </row>
        <row r="605">
          <cell r="G605" t="str">
            <v>35580610002</v>
          </cell>
        </row>
        <row r="606">
          <cell r="G606" t="str">
            <v>35580610003</v>
          </cell>
        </row>
        <row r="607">
          <cell r="G607" t="str">
            <v>35580610005</v>
          </cell>
        </row>
        <row r="608">
          <cell r="G608" t="str">
            <v>35580630003</v>
          </cell>
        </row>
        <row r="609">
          <cell r="G609" t="str">
            <v>35580630004</v>
          </cell>
        </row>
        <row r="610">
          <cell r="G610" t="str">
            <v>35580630006</v>
          </cell>
        </row>
        <row r="611">
          <cell r="G611" t="str">
            <v>35580630011</v>
          </cell>
        </row>
        <row r="612">
          <cell r="G612" t="str">
            <v>35580630012</v>
          </cell>
        </row>
        <row r="613">
          <cell r="G613" t="str">
            <v>35580630013</v>
          </cell>
        </row>
        <row r="614">
          <cell r="G614" t="str">
            <v>35580630014</v>
          </cell>
        </row>
        <row r="615">
          <cell r="G615" t="str">
            <v>35580630015</v>
          </cell>
        </row>
        <row r="616">
          <cell r="G616" t="str">
            <v>35580630016</v>
          </cell>
        </row>
        <row r="617">
          <cell r="G617" t="str">
            <v>35580630017</v>
          </cell>
        </row>
        <row r="618">
          <cell r="G618" t="str">
            <v>35580830001</v>
          </cell>
        </row>
        <row r="619">
          <cell r="G619" t="str">
            <v>35580840001</v>
          </cell>
        </row>
        <row r="620">
          <cell r="G620" t="str">
            <v>36061180001</v>
          </cell>
        </row>
        <row r="621">
          <cell r="G621" t="str">
            <v>36061180002</v>
          </cell>
        </row>
        <row r="622">
          <cell r="G622" t="str">
            <v>36186880001</v>
          </cell>
        </row>
        <row r="623">
          <cell r="G623" t="str">
            <v>36215610003</v>
          </cell>
        </row>
        <row r="624">
          <cell r="G624" t="str">
            <v>36215630001</v>
          </cell>
        </row>
        <row r="625">
          <cell r="G625" t="str">
            <v>36215630008</v>
          </cell>
        </row>
        <row r="626">
          <cell r="G626" t="str">
            <v>36215630010</v>
          </cell>
        </row>
        <row r="627">
          <cell r="G627" t="str">
            <v>36215630011</v>
          </cell>
        </row>
        <row r="628">
          <cell r="G628" t="str">
            <v>36215630015</v>
          </cell>
        </row>
        <row r="629">
          <cell r="G629" t="str">
            <v>36215630017</v>
          </cell>
        </row>
        <row r="630">
          <cell r="G630" t="str">
            <v>36215630022</v>
          </cell>
        </row>
        <row r="631">
          <cell r="G631" t="str">
            <v>36215630023</v>
          </cell>
        </row>
        <row r="632">
          <cell r="G632" t="str">
            <v>36215630024</v>
          </cell>
        </row>
        <row r="633">
          <cell r="G633" t="str">
            <v>36215630025</v>
          </cell>
        </row>
        <row r="634">
          <cell r="G634" t="str">
            <v>36215630026</v>
          </cell>
        </row>
        <row r="635">
          <cell r="G635" t="str">
            <v>36215630027</v>
          </cell>
        </row>
        <row r="636">
          <cell r="G636" t="str">
            <v>36215630029</v>
          </cell>
        </row>
        <row r="637">
          <cell r="G637" t="str">
            <v>36215630030</v>
          </cell>
        </row>
        <row r="638">
          <cell r="G638" t="str">
            <v>36215630031</v>
          </cell>
        </row>
        <row r="639">
          <cell r="G639" t="str">
            <v>36215630032</v>
          </cell>
        </row>
        <row r="640">
          <cell r="G640" t="str">
            <v>36215630033</v>
          </cell>
        </row>
        <row r="641">
          <cell r="G641" t="str">
            <v>36215630036</v>
          </cell>
        </row>
        <row r="642">
          <cell r="G642" t="str">
            <v>36215630037</v>
          </cell>
        </row>
        <row r="643">
          <cell r="G643" t="str">
            <v>36215630039</v>
          </cell>
        </row>
        <row r="644">
          <cell r="G644" t="str">
            <v>36215630040</v>
          </cell>
        </row>
        <row r="645">
          <cell r="G645" t="str">
            <v>36215630041</v>
          </cell>
        </row>
        <row r="646">
          <cell r="G646" t="str">
            <v>36215630042</v>
          </cell>
        </row>
        <row r="647">
          <cell r="G647" t="str">
            <v>36215630044</v>
          </cell>
        </row>
        <row r="648">
          <cell r="G648" t="str">
            <v>36215630045</v>
          </cell>
        </row>
        <row r="649">
          <cell r="G649" t="str">
            <v>36215630048</v>
          </cell>
        </row>
        <row r="650">
          <cell r="G650" t="str">
            <v>36215630050</v>
          </cell>
        </row>
        <row r="651">
          <cell r="G651" t="str">
            <v>36215630051</v>
          </cell>
        </row>
        <row r="652">
          <cell r="G652" t="str">
            <v>36215630052</v>
          </cell>
        </row>
        <row r="653">
          <cell r="G653" t="str">
            <v>36215630053</v>
          </cell>
        </row>
        <row r="654">
          <cell r="G654" t="str">
            <v>36215630057</v>
          </cell>
        </row>
        <row r="655">
          <cell r="G655" t="str">
            <v>36215630059</v>
          </cell>
        </row>
        <row r="656">
          <cell r="G656" t="str">
            <v>36215630060</v>
          </cell>
        </row>
        <row r="657">
          <cell r="G657" t="str">
            <v>36215630061</v>
          </cell>
        </row>
        <row r="658">
          <cell r="G658" t="str">
            <v>36215630065</v>
          </cell>
        </row>
        <row r="659">
          <cell r="G659" t="str">
            <v>36215630066</v>
          </cell>
        </row>
        <row r="660">
          <cell r="G660" t="str">
            <v>36215630068</v>
          </cell>
        </row>
        <row r="661">
          <cell r="G661" t="str">
            <v>36215630069</v>
          </cell>
        </row>
        <row r="662">
          <cell r="G662" t="str">
            <v>36231320003</v>
          </cell>
        </row>
        <row r="663">
          <cell r="G663" t="str">
            <v>36231320005</v>
          </cell>
        </row>
        <row r="664">
          <cell r="G664" t="str">
            <v>36231320006</v>
          </cell>
        </row>
        <row r="665">
          <cell r="G665" t="str">
            <v>36231320007</v>
          </cell>
        </row>
        <row r="666">
          <cell r="G666" t="str">
            <v>36255670001</v>
          </cell>
        </row>
        <row r="667">
          <cell r="G667" t="str">
            <v>36259200001</v>
          </cell>
        </row>
        <row r="668">
          <cell r="G668" t="str">
            <v>36259200002</v>
          </cell>
        </row>
        <row r="669">
          <cell r="G669" t="str">
            <v>36323770001</v>
          </cell>
        </row>
        <row r="670">
          <cell r="G670" t="str">
            <v>36323770002</v>
          </cell>
        </row>
        <row r="671">
          <cell r="G671" t="str">
            <v>36323930001</v>
          </cell>
        </row>
        <row r="672">
          <cell r="G672" t="str">
            <v>36323930002</v>
          </cell>
        </row>
        <row r="673">
          <cell r="G673" t="str">
            <v>36323990001</v>
          </cell>
        </row>
        <row r="674">
          <cell r="G674" t="str">
            <v>36323990002</v>
          </cell>
        </row>
        <row r="675">
          <cell r="G675" t="str">
            <v>36382180001</v>
          </cell>
        </row>
        <row r="676">
          <cell r="G676" t="str">
            <v>36382180002</v>
          </cell>
        </row>
        <row r="677">
          <cell r="G677" t="str">
            <v>36383310004</v>
          </cell>
        </row>
        <row r="678">
          <cell r="G678" t="str">
            <v>36383370004</v>
          </cell>
        </row>
        <row r="679">
          <cell r="G679" t="str">
            <v>36384340002</v>
          </cell>
        </row>
        <row r="680">
          <cell r="G680" t="str">
            <v>36387230001</v>
          </cell>
        </row>
        <row r="681">
          <cell r="G681" t="str">
            <v>36387230002</v>
          </cell>
        </row>
        <row r="682">
          <cell r="G682" t="str">
            <v>36387330001</v>
          </cell>
        </row>
        <row r="683">
          <cell r="G683" t="str">
            <v>36613870001</v>
          </cell>
        </row>
        <row r="684">
          <cell r="G684" t="str">
            <v>36718450001</v>
          </cell>
        </row>
        <row r="685">
          <cell r="G685" t="str">
            <v>36718450006</v>
          </cell>
        </row>
        <row r="686">
          <cell r="G686" t="str">
            <v>36718450008</v>
          </cell>
        </row>
        <row r="687">
          <cell r="G687" t="str">
            <v>36758080001</v>
          </cell>
        </row>
        <row r="688">
          <cell r="G688" t="str">
            <v>36987570001</v>
          </cell>
        </row>
        <row r="689">
          <cell r="G689" t="str">
            <v>37007230001</v>
          </cell>
        </row>
        <row r="690">
          <cell r="G690" t="str">
            <v>37007230002</v>
          </cell>
        </row>
        <row r="691">
          <cell r="G691" t="str">
            <v>37007230003</v>
          </cell>
        </row>
        <row r="692">
          <cell r="G692" t="str">
            <v>37008660004</v>
          </cell>
        </row>
        <row r="693">
          <cell r="G693" t="str">
            <v>37165640001</v>
          </cell>
        </row>
        <row r="694">
          <cell r="G694" t="str">
            <v>37167070001</v>
          </cell>
        </row>
        <row r="695">
          <cell r="G695" t="str">
            <v>37167070004</v>
          </cell>
        </row>
        <row r="696">
          <cell r="G696" t="str">
            <v>37167070005</v>
          </cell>
        </row>
        <row r="697">
          <cell r="G697" t="str">
            <v>37167390004</v>
          </cell>
        </row>
        <row r="698">
          <cell r="G698" t="str">
            <v>37167490001</v>
          </cell>
        </row>
        <row r="699">
          <cell r="G699" t="str">
            <v>37167490002</v>
          </cell>
        </row>
        <row r="700">
          <cell r="G700" t="str">
            <v>37167490004</v>
          </cell>
        </row>
        <row r="701">
          <cell r="G701" t="str">
            <v>37167560001</v>
          </cell>
        </row>
        <row r="702">
          <cell r="G702" t="str">
            <v>37167560002</v>
          </cell>
        </row>
        <row r="703">
          <cell r="G703" t="str">
            <v>37167560004</v>
          </cell>
        </row>
        <row r="704">
          <cell r="G704" t="str">
            <v>37167570001</v>
          </cell>
        </row>
        <row r="705">
          <cell r="G705" t="str">
            <v>37167570003</v>
          </cell>
        </row>
        <row r="706">
          <cell r="G706" t="str">
            <v>37167570004</v>
          </cell>
        </row>
        <row r="707">
          <cell r="G707" t="str">
            <v>37186750001</v>
          </cell>
        </row>
        <row r="708">
          <cell r="G708" t="str">
            <v>37186790001</v>
          </cell>
        </row>
        <row r="709">
          <cell r="G709" t="str">
            <v>37188230001</v>
          </cell>
        </row>
        <row r="710">
          <cell r="G710" t="str">
            <v>37188280001</v>
          </cell>
        </row>
        <row r="711">
          <cell r="G711" t="str">
            <v>37190100001</v>
          </cell>
        </row>
        <row r="712">
          <cell r="G712" t="str">
            <v>37207050001</v>
          </cell>
        </row>
        <row r="713">
          <cell r="G713" t="str">
            <v>37217780001</v>
          </cell>
        </row>
        <row r="714">
          <cell r="G714" t="str">
            <v>37217780002</v>
          </cell>
        </row>
        <row r="715">
          <cell r="G715" t="str">
            <v>37217780003</v>
          </cell>
        </row>
        <row r="716">
          <cell r="G716" t="str">
            <v>37217780004</v>
          </cell>
        </row>
        <row r="717">
          <cell r="G717" t="str">
            <v>37217810001</v>
          </cell>
        </row>
        <row r="718">
          <cell r="G718" t="str">
            <v>37217810002</v>
          </cell>
        </row>
        <row r="719">
          <cell r="G719" t="str">
            <v>37217810004</v>
          </cell>
        </row>
        <row r="720">
          <cell r="G720" t="str">
            <v>37217840001</v>
          </cell>
        </row>
        <row r="721">
          <cell r="G721" t="str">
            <v>37217940001</v>
          </cell>
        </row>
        <row r="722">
          <cell r="G722" t="str">
            <v>37218060001</v>
          </cell>
        </row>
        <row r="723">
          <cell r="G723" t="str">
            <v>37235890001</v>
          </cell>
        </row>
        <row r="724">
          <cell r="G724" t="str">
            <v>37236050001</v>
          </cell>
        </row>
        <row r="725">
          <cell r="G725" t="str">
            <v>37855910003</v>
          </cell>
        </row>
        <row r="726">
          <cell r="G726" t="str">
            <v>37855910004</v>
          </cell>
        </row>
        <row r="727">
          <cell r="G727" t="str">
            <v>37855910005</v>
          </cell>
        </row>
        <row r="728">
          <cell r="G728" t="str">
            <v>37872450001</v>
          </cell>
        </row>
        <row r="729">
          <cell r="G729" t="str">
            <v>37903180001</v>
          </cell>
        </row>
        <row r="730">
          <cell r="G730" t="str">
            <v>37903180002</v>
          </cell>
        </row>
        <row r="731">
          <cell r="G731" t="str">
            <v>37903290001</v>
          </cell>
        </row>
        <row r="732">
          <cell r="G732" t="str">
            <v>37920110001</v>
          </cell>
        </row>
        <row r="733">
          <cell r="G733" t="str">
            <v>37920110002</v>
          </cell>
        </row>
        <row r="734">
          <cell r="G734" t="str">
            <v>37920140005</v>
          </cell>
        </row>
        <row r="735">
          <cell r="G735" t="str">
            <v>37920140006</v>
          </cell>
        </row>
        <row r="736">
          <cell r="G736" t="str">
            <v>37920140007</v>
          </cell>
        </row>
        <row r="737">
          <cell r="G737" t="str">
            <v>37920140008</v>
          </cell>
        </row>
        <row r="738">
          <cell r="G738" t="str">
            <v>37923320002</v>
          </cell>
        </row>
        <row r="739">
          <cell r="G739" t="str">
            <v>37923370001</v>
          </cell>
        </row>
        <row r="740">
          <cell r="G740" t="str">
            <v>37923370004</v>
          </cell>
        </row>
        <row r="741">
          <cell r="G741" t="str">
            <v>37923370005</v>
          </cell>
        </row>
        <row r="742">
          <cell r="G742" t="str">
            <v>38110990001</v>
          </cell>
        </row>
        <row r="743">
          <cell r="G743" t="str">
            <v>38111010001</v>
          </cell>
        </row>
        <row r="744">
          <cell r="G744" t="str">
            <v>38114760012</v>
          </cell>
        </row>
        <row r="745">
          <cell r="G745" t="str">
            <v>38147860001</v>
          </cell>
        </row>
        <row r="746">
          <cell r="G746" t="str">
            <v>38147860002</v>
          </cell>
        </row>
        <row r="747">
          <cell r="G747" t="str">
            <v>38147860004</v>
          </cell>
        </row>
        <row r="748">
          <cell r="G748" t="str">
            <v>38147960001</v>
          </cell>
        </row>
        <row r="749">
          <cell r="G749" t="str">
            <v>38148390001</v>
          </cell>
        </row>
        <row r="750">
          <cell r="G750" t="str">
            <v>38237650001</v>
          </cell>
        </row>
        <row r="751">
          <cell r="G751" t="str">
            <v>38237670003</v>
          </cell>
        </row>
        <row r="752">
          <cell r="G752" t="str">
            <v>38237670004</v>
          </cell>
        </row>
        <row r="753">
          <cell r="G753" t="str">
            <v>38237670005</v>
          </cell>
        </row>
        <row r="754">
          <cell r="G754" t="str">
            <v>38281150003</v>
          </cell>
        </row>
        <row r="755">
          <cell r="G755" t="str">
            <v>38281280001</v>
          </cell>
        </row>
        <row r="756">
          <cell r="G756" t="str">
            <v>38282650001</v>
          </cell>
        </row>
        <row r="757">
          <cell r="G757" t="str">
            <v>38285750001</v>
          </cell>
        </row>
        <row r="758">
          <cell r="G758" t="str">
            <v>38319570001</v>
          </cell>
        </row>
        <row r="759">
          <cell r="G759" t="str">
            <v>38875350001</v>
          </cell>
        </row>
        <row r="760">
          <cell r="G760" t="str">
            <v>38894340001</v>
          </cell>
        </row>
        <row r="761">
          <cell r="G761" t="str">
            <v>38896000001</v>
          </cell>
        </row>
        <row r="762">
          <cell r="G762" t="str">
            <v>38896000002</v>
          </cell>
        </row>
        <row r="763">
          <cell r="G763" t="str">
            <v>38896000003</v>
          </cell>
        </row>
        <row r="764">
          <cell r="G764" t="str">
            <v>38896000004</v>
          </cell>
        </row>
        <row r="765">
          <cell r="G765" t="str">
            <v>38938730004</v>
          </cell>
        </row>
        <row r="766">
          <cell r="G766" t="str">
            <v>38938730005</v>
          </cell>
        </row>
        <row r="767">
          <cell r="G767" t="str">
            <v>38938730006</v>
          </cell>
        </row>
        <row r="768">
          <cell r="G768" t="str">
            <v>38942960001</v>
          </cell>
        </row>
        <row r="769">
          <cell r="G769" t="str">
            <v>38961800010</v>
          </cell>
        </row>
        <row r="770">
          <cell r="G770" t="str">
            <v>38997200003</v>
          </cell>
        </row>
        <row r="771">
          <cell r="G771" t="str">
            <v>39022270001</v>
          </cell>
        </row>
        <row r="772">
          <cell r="G772" t="str">
            <v>39022430001</v>
          </cell>
        </row>
        <row r="773">
          <cell r="G773" t="str">
            <v>39022430002</v>
          </cell>
        </row>
        <row r="774">
          <cell r="G774" t="str">
            <v>39022430003</v>
          </cell>
        </row>
        <row r="775">
          <cell r="G775" t="str">
            <v>39022430005</v>
          </cell>
        </row>
        <row r="776">
          <cell r="G776" t="str">
            <v>39046300001</v>
          </cell>
        </row>
        <row r="777">
          <cell r="G777" t="str">
            <v>39047200001</v>
          </cell>
        </row>
        <row r="778">
          <cell r="G778" t="str">
            <v>39067340001</v>
          </cell>
        </row>
        <row r="779">
          <cell r="G779" t="str">
            <v>39067340002</v>
          </cell>
        </row>
        <row r="780">
          <cell r="G780" t="str">
            <v>39067340007</v>
          </cell>
        </row>
        <row r="781">
          <cell r="G781" t="str">
            <v>39067340008</v>
          </cell>
        </row>
        <row r="782">
          <cell r="G782" t="str">
            <v>39067340009</v>
          </cell>
        </row>
        <row r="783">
          <cell r="G783" t="str">
            <v>39067520001</v>
          </cell>
        </row>
        <row r="784">
          <cell r="G784" t="str">
            <v>39083610001</v>
          </cell>
        </row>
        <row r="785">
          <cell r="G785" t="str">
            <v>39118540001</v>
          </cell>
        </row>
        <row r="786">
          <cell r="G786" t="str">
            <v>39118540003</v>
          </cell>
        </row>
        <row r="787">
          <cell r="G787" t="str">
            <v>39118770004</v>
          </cell>
        </row>
        <row r="788">
          <cell r="G788" t="str">
            <v>39118770005</v>
          </cell>
        </row>
        <row r="789">
          <cell r="G789" t="str">
            <v>39118770006</v>
          </cell>
        </row>
        <row r="790">
          <cell r="G790" t="str">
            <v>39118770013</v>
          </cell>
        </row>
        <row r="791">
          <cell r="G791" t="str">
            <v>39118770014</v>
          </cell>
        </row>
        <row r="792">
          <cell r="G792" t="str">
            <v>39118770015</v>
          </cell>
        </row>
        <row r="793">
          <cell r="G793" t="str">
            <v>39118770022</v>
          </cell>
        </row>
        <row r="794">
          <cell r="G794" t="str">
            <v>39118770023</v>
          </cell>
        </row>
        <row r="795">
          <cell r="G795" t="str">
            <v>39118770024</v>
          </cell>
        </row>
        <row r="796">
          <cell r="G796" t="str">
            <v>39118770027</v>
          </cell>
        </row>
        <row r="797">
          <cell r="G797" t="str">
            <v>39118770028</v>
          </cell>
        </row>
        <row r="798">
          <cell r="G798" t="str">
            <v>39118770029</v>
          </cell>
        </row>
        <row r="799">
          <cell r="G799" t="str">
            <v>39123310001</v>
          </cell>
        </row>
        <row r="800">
          <cell r="G800" t="str">
            <v>39127850001</v>
          </cell>
        </row>
        <row r="801">
          <cell r="G801" t="str">
            <v>39127850002</v>
          </cell>
        </row>
        <row r="802">
          <cell r="G802" t="str">
            <v>39127850003</v>
          </cell>
        </row>
        <row r="803">
          <cell r="G803" t="str">
            <v>39127850009</v>
          </cell>
        </row>
        <row r="804">
          <cell r="G804" t="str">
            <v>39499130001</v>
          </cell>
        </row>
        <row r="805">
          <cell r="G805" t="str">
            <v>39499130002</v>
          </cell>
        </row>
        <row r="806">
          <cell r="G806" t="str">
            <v>39499130003</v>
          </cell>
        </row>
        <row r="807">
          <cell r="G807" t="str">
            <v>39499130004</v>
          </cell>
        </row>
        <row r="808">
          <cell r="G808" t="str">
            <v>39499190004</v>
          </cell>
        </row>
        <row r="809">
          <cell r="G809" t="str">
            <v>39499240008</v>
          </cell>
        </row>
        <row r="810">
          <cell r="G810" t="str">
            <v>39499240009</v>
          </cell>
        </row>
        <row r="811">
          <cell r="G811" t="str">
            <v>39499240010</v>
          </cell>
        </row>
        <row r="812">
          <cell r="G812" t="str">
            <v>39499240011</v>
          </cell>
        </row>
        <row r="813">
          <cell r="G813" t="str">
            <v>39499270001</v>
          </cell>
        </row>
        <row r="814">
          <cell r="G814" t="str">
            <v>39499270002</v>
          </cell>
        </row>
        <row r="815">
          <cell r="G815" t="str">
            <v>39499270003</v>
          </cell>
        </row>
        <row r="816">
          <cell r="G816" t="str">
            <v>39499270004</v>
          </cell>
        </row>
        <row r="817">
          <cell r="G817" t="str">
            <v>39499320001</v>
          </cell>
        </row>
        <row r="818">
          <cell r="G818" t="str">
            <v>39499320002</v>
          </cell>
        </row>
        <row r="819">
          <cell r="G819" t="str">
            <v>39499320003</v>
          </cell>
        </row>
        <row r="820">
          <cell r="G820" t="str">
            <v>39500360002</v>
          </cell>
        </row>
        <row r="821">
          <cell r="G821" t="str">
            <v>39724390003</v>
          </cell>
        </row>
        <row r="822">
          <cell r="G822" t="str">
            <v>39724420002</v>
          </cell>
        </row>
        <row r="823">
          <cell r="G823" t="str">
            <v>39768390001</v>
          </cell>
        </row>
        <row r="824">
          <cell r="G824" t="str">
            <v>39768390002</v>
          </cell>
        </row>
        <row r="825">
          <cell r="G825" t="str">
            <v>39768390003</v>
          </cell>
        </row>
        <row r="826">
          <cell r="G826" t="str">
            <v>39768390004</v>
          </cell>
        </row>
        <row r="827">
          <cell r="G827" t="str">
            <v>39768390006</v>
          </cell>
        </row>
        <row r="828">
          <cell r="G828" t="str">
            <v>39837270002</v>
          </cell>
        </row>
        <row r="829">
          <cell r="G829" t="str">
            <v>39837350001</v>
          </cell>
        </row>
        <row r="830">
          <cell r="G830" t="str">
            <v>39862670006</v>
          </cell>
        </row>
        <row r="831">
          <cell r="G831" t="str">
            <v>39862720009</v>
          </cell>
        </row>
        <row r="832">
          <cell r="G832" t="str">
            <v>39915220003</v>
          </cell>
        </row>
        <row r="833">
          <cell r="G833" t="str">
            <v>39915220004</v>
          </cell>
        </row>
        <row r="834">
          <cell r="G834" t="str">
            <v>39915220011</v>
          </cell>
        </row>
        <row r="835">
          <cell r="G835" t="str">
            <v>39915220012</v>
          </cell>
        </row>
        <row r="836">
          <cell r="G836" t="str">
            <v>39915220013</v>
          </cell>
        </row>
        <row r="837">
          <cell r="G837" t="str">
            <v>39915580001</v>
          </cell>
        </row>
        <row r="838">
          <cell r="G838" t="str">
            <v>39915580002</v>
          </cell>
        </row>
        <row r="839">
          <cell r="G839" t="str">
            <v>39915580003</v>
          </cell>
        </row>
        <row r="840">
          <cell r="G840" t="str">
            <v>39915580004</v>
          </cell>
        </row>
        <row r="841">
          <cell r="G841" t="str">
            <v>39964180004</v>
          </cell>
        </row>
        <row r="842">
          <cell r="G842" t="str">
            <v>39964310014</v>
          </cell>
        </row>
        <row r="843">
          <cell r="G843" t="str">
            <v>39964310017</v>
          </cell>
        </row>
        <row r="844">
          <cell r="G844" t="str">
            <v>39964310018</v>
          </cell>
        </row>
        <row r="845">
          <cell r="G845" t="str">
            <v>39964310020</v>
          </cell>
        </row>
        <row r="846">
          <cell r="G846" t="str">
            <v>39964310021</v>
          </cell>
        </row>
        <row r="847">
          <cell r="G847" t="str">
            <v>39964310022</v>
          </cell>
        </row>
        <row r="848">
          <cell r="G848" t="str">
            <v>39964310024</v>
          </cell>
        </row>
        <row r="849">
          <cell r="G849" t="str">
            <v>39964310025</v>
          </cell>
        </row>
        <row r="850">
          <cell r="G850" t="str">
            <v>39964310027</v>
          </cell>
        </row>
        <row r="851">
          <cell r="G851" t="str">
            <v>39964310029</v>
          </cell>
        </row>
        <row r="852">
          <cell r="G852" t="str">
            <v>39964310031</v>
          </cell>
        </row>
        <row r="853">
          <cell r="G853" t="str">
            <v>39964330001</v>
          </cell>
        </row>
        <row r="854">
          <cell r="G854" t="str">
            <v>39989220001</v>
          </cell>
        </row>
        <row r="855">
          <cell r="G855" t="str">
            <v>40010560002</v>
          </cell>
        </row>
        <row r="856">
          <cell r="G856" t="str">
            <v>40010560003</v>
          </cell>
        </row>
        <row r="857">
          <cell r="G857" t="str">
            <v>40010740001</v>
          </cell>
        </row>
        <row r="858">
          <cell r="G858" t="str">
            <v>40010740002</v>
          </cell>
        </row>
        <row r="859">
          <cell r="G859" t="str">
            <v>40010740003</v>
          </cell>
        </row>
        <row r="860">
          <cell r="G860" t="str">
            <v>40010740004</v>
          </cell>
        </row>
        <row r="861">
          <cell r="G861" t="str">
            <v>40010820001</v>
          </cell>
        </row>
        <row r="862">
          <cell r="G862" t="str">
            <v>40010820002</v>
          </cell>
        </row>
        <row r="863">
          <cell r="G863" t="str">
            <v>40010820003</v>
          </cell>
        </row>
        <row r="864">
          <cell r="G864" t="str">
            <v>40059260001</v>
          </cell>
        </row>
        <row r="865">
          <cell r="G865" t="str">
            <v>40059260002</v>
          </cell>
        </row>
        <row r="866">
          <cell r="G866" t="str">
            <v>40059260003</v>
          </cell>
        </row>
        <row r="867">
          <cell r="G867" t="str">
            <v>40059260004</v>
          </cell>
        </row>
        <row r="868">
          <cell r="G868" t="str">
            <v>40059260005</v>
          </cell>
        </row>
        <row r="869">
          <cell r="G869" t="str">
            <v>40059260006</v>
          </cell>
        </row>
        <row r="870">
          <cell r="G870" t="str">
            <v>40059260007</v>
          </cell>
        </row>
        <row r="871">
          <cell r="G871" t="str">
            <v>40059260008</v>
          </cell>
        </row>
        <row r="872">
          <cell r="G872" t="str">
            <v>40059260009</v>
          </cell>
        </row>
        <row r="873">
          <cell r="G873" t="str">
            <v>40059260010</v>
          </cell>
        </row>
        <row r="874">
          <cell r="G874" t="str">
            <v>40515950005</v>
          </cell>
        </row>
        <row r="875">
          <cell r="G875" t="str">
            <v>40595360001</v>
          </cell>
        </row>
        <row r="876">
          <cell r="G876" t="str">
            <v>40630390001</v>
          </cell>
        </row>
        <row r="877">
          <cell r="G877" t="str">
            <v>40673840001</v>
          </cell>
        </row>
        <row r="878">
          <cell r="G878" t="str">
            <v>40766510001</v>
          </cell>
        </row>
        <row r="879">
          <cell r="G879" t="str">
            <v>40766510002</v>
          </cell>
        </row>
        <row r="880">
          <cell r="G880" t="str">
            <v>40766510003</v>
          </cell>
        </row>
        <row r="881">
          <cell r="G881" t="str">
            <v>40766510004</v>
          </cell>
        </row>
        <row r="882">
          <cell r="G882" t="str">
            <v>40766510005</v>
          </cell>
        </row>
        <row r="883">
          <cell r="G883" t="str">
            <v>40766510006</v>
          </cell>
        </row>
        <row r="884">
          <cell r="G884" t="str">
            <v>40766510007</v>
          </cell>
        </row>
        <row r="885">
          <cell r="G885" t="str">
            <v>40766510008</v>
          </cell>
        </row>
        <row r="886">
          <cell r="G886" t="str">
            <v>40766510009</v>
          </cell>
        </row>
        <row r="887">
          <cell r="G887" t="str">
            <v>40766510010</v>
          </cell>
        </row>
        <row r="888">
          <cell r="G888" t="str">
            <v>40766510011</v>
          </cell>
        </row>
        <row r="889">
          <cell r="G889" t="str">
            <v>40766510012</v>
          </cell>
        </row>
        <row r="890">
          <cell r="G890" t="str">
            <v>40766510013</v>
          </cell>
        </row>
        <row r="891">
          <cell r="G891" t="str">
            <v>40766510014</v>
          </cell>
        </row>
        <row r="892">
          <cell r="G892" t="str">
            <v>40766510015</v>
          </cell>
        </row>
        <row r="893">
          <cell r="G893" t="str">
            <v>40766510016</v>
          </cell>
        </row>
        <row r="894">
          <cell r="G894" t="str">
            <v>40766600001</v>
          </cell>
        </row>
        <row r="895">
          <cell r="G895" t="str">
            <v>40766630001</v>
          </cell>
        </row>
        <row r="896">
          <cell r="G896" t="str">
            <v>40802820001</v>
          </cell>
        </row>
        <row r="897">
          <cell r="G897" t="str">
            <v>40802840001</v>
          </cell>
        </row>
        <row r="898">
          <cell r="G898" t="str">
            <v>40802850001</v>
          </cell>
        </row>
        <row r="899">
          <cell r="G899" t="str">
            <v>40802850003</v>
          </cell>
        </row>
        <row r="900">
          <cell r="G900" t="str">
            <v>40802850004</v>
          </cell>
        </row>
        <row r="901">
          <cell r="G901" t="str">
            <v>41133900001</v>
          </cell>
        </row>
        <row r="902">
          <cell r="G902" t="str">
            <v>41133920003</v>
          </cell>
        </row>
        <row r="903">
          <cell r="G903" t="str">
            <v>41301560001</v>
          </cell>
        </row>
        <row r="904">
          <cell r="G904" t="str">
            <v>41303820001</v>
          </cell>
        </row>
        <row r="905">
          <cell r="G905" t="str">
            <v>41303820002</v>
          </cell>
        </row>
        <row r="906">
          <cell r="G906" t="str">
            <v>41357520001</v>
          </cell>
        </row>
        <row r="907">
          <cell r="G907" t="str">
            <v>41357520003</v>
          </cell>
        </row>
        <row r="908">
          <cell r="G908" t="str">
            <v>41357520004</v>
          </cell>
        </row>
        <row r="909">
          <cell r="G909" t="str">
            <v>41357520005</v>
          </cell>
        </row>
        <row r="910">
          <cell r="G910" t="str">
            <v>41357520006</v>
          </cell>
        </row>
        <row r="911">
          <cell r="G911" t="str">
            <v>41357520009</v>
          </cell>
        </row>
        <row r="912">
          <cell r="G912" t="str">
            <v>41357520010</v>
          </cell>
        </row>
        <row r="913">
          <cell r="G913" t="str">
            <v>41420880001</v>
          </cell>
        </row>
        <row r="914">
          <cell r="G914" t="str">
            <v>41420880003</v>
          </cell>
        </row>
        <row r="915">
          <cell r="G915" t="str">
            <v>41420970001</v>
          </cell>
        </row>
        <row r="916">
          <cell r="G916" t="str">
            <v>41421120001</v>
          </cell>
        </row>
        <row r="917">
          <cell r="G917" t="str">
            <v>41421220001</v>
          </cell>
        </row>
        <row r="918">
          <cell r="G918" t="str">
            <v>41421220002</v>
          </cell>
        </row>
        <row r="919">
          <cell r="G919" t="str">
            <v>41448070001</v>
          </cell>
        </row>
        <row r="920">
          <cell r="G920" t="str">
            <v>41463620001</v>
          </cell>
        </row>
        <row r="921">
          <cell r="G921" t="str">
            <v>41850070001</v>
          </cell>
        </row>
        <row r="922">
          <cell r="G922" t="str">
            <v>41851290001</v>
          </cell>
        </row>
        <row r="923">
          <cell r="G923" t="str">
            <v>41851450002</v>
          </cell>
        </row>
        <row r="924">
          <cell r="G924" t="str">
            <v>41851450007</v>
          </cell>
        </row>
        <row r="925">
          <cell r="G925" t="str">
            <v>41851450008</v>
          </cell>
        </row>
        <row r="926">
          <cell r="G926" t="str">
            <v>41851450011</v>
          </cell>
        </row>
        <row r="927">
          <cell r="G927" t="str">
            <v>41851450012</v>
          </cell>
        </row>
        <row r="928">
          <cell r="G928" t="str">
            <v>41851450013</v>
          </cell>
        </row>
        <row r="929">
          <cell r="G929" t="str">
            <v>41851450014</v>
          </cell>
        </row>
        <row r="930">
          <cell r="G930" t="str">
            <v>41851450015</v>
          </cell>
        </row>
        <row r="931">
          <cell r="G931" t="str">
            <v>41851450016</v>
          </cell>
        </row>
        <row r="932">
          <cell r="G932" t="str">
            <v>41851450019</v>
          </cell>
        </row>
        <row r="933">
          <cell r="G933" t="str">
            <v>41851450020</v>
          </cell>
        </row>
        <row r="934">
          <cell r="G934" t="str">
            <v>41851450021</v>
          </cell>
        </row>
        <row r="935">
          <cell r="G935" t="str">
            <v>41851450022</v>
          </cell>
        </row>
        <row r="936">
          <cell r="G936" t="str">
            <v>41851450027</v>
          </cell>
        </row>
        <row r="937">
          <cell r="G937" t="str">
            <v>41851450028</v>
          </cell>
        </row>
        <row r="938">
          <cell r="G938" t="str">
            <v>41851450029</v>
          </cell>
        </row>
        <row r="939">
          <cell r="G939" t="str">
            <v>41851450030</v>
          </cell>
        </row>
        <row r="940">
          <cell r="G940" t="str">
            <v>41851450033</v>
          </cell>
        </row>
        <row r="941">
          <cell r="G941" t="str">
            <v>42078680002</v>
          </cell>
        </row>
        <row r="942">
          <cell r="G942" t="str">
            <v>42078680004</v>
          </cell>
        </row>
        <row r="943">
          <cell r="G943" t="str">
            <v>42078680006</v>
          </cell>
        </row>
        <row r="944">
          <cell r="G944" t="str">
            <v>42078680008</v>
          </cell>
        </row>
        <row r="945">
          <cell r="G945" t="str">
            <v>42078680009</v>
          </cell>
        </row>
        <row r="946">
          <cell r="G946" t="str">
            <v>42078680013</v>
          </cell>
        </row>
        <row r="947">
          <cell r="G947" t="str">
            <v>42078680017</v>
          </cell>
        </row>
        <row r="948">
          <cell r="G948" t="str">
            <v>42078680019</v>
          </cell>
        </row>
        <row r="949">
          <cell r="G949" t="str">
            <v>42078680021</v>
          </cell>
        </row>
        <row r="950">
          <cell r="G950" t="str">
            <v>42078680023</v>
          </cell>
        </row>
        <row r="951">
          <cell r="G951" t="str">
            <v>42078680026</v>
          </cell>
        </row>
        <row r="952">
          <cell r="G952" t="str">
            <v>42078680028</v>
          </cell>
        </row>
        <row r="953">
          <cell r="G953" t="str">
            <v>42139640001</v>
          </cell>
        </row>
        <row r="954">
          <cell r="G954" t="str">
            <v>42139650001</v>
          </cell>
        </row>
        <row r="955">
          <cell r="G955" t="str">
            <v>42142220002</v>
          </cell>
        </row>
        <row r="956">
          <cell r="G956" t="str">
            <v>42142220004</v>
          </cell>
        </row>
        <row r="957">
          <cell r="G957" t="str">
            <v>42142220006</v>
          </cell>
        </row>
        <row r="958">
          <cell r="G958" t="str">
            <v>42142220008</v>
          </cell>
        </row>
        <row r="959">
          <cell r="G959" t="str">
            <v>42148910001</v>
          </cell>
        </row>
        <row r="960">
          <cell r="G960" t="str">
            <v>42148910004</v>
          </cell>
        </row>
        <row r="961">
          <cell r="G961" t="str">
            <v>42148910005</v>
          </cell>
        </row>
        <row r="962">
          <cell r="G962" t="str">
            <v>42148910008</v>
          </cell>
        </row>
        <row r="963">
          <cell r="G963" t="str">
            <v>42150400001</v>
          </cell>
        </row>
        <row r="964">
          <cell r="G964" t="str">
            <v>42180250001</v>
          </cell>
        </row>
        <row r="965">
          <cell r="G965" t="str">
            <v>42250460001</v>
          </cell>
        </row>
        <row r="966">
          <cell r="G966" t="str">
            <v>42284200003</v>
          </cell>
        </row>
        <row r="967">
          <cell r="G967" t="str">
            <v>42284200004</v>
          </cell>
        </row>
        <row r="968">
          <cell r="G968" t="str">
            <v>42284290003</v>
          </cell>
        </row>
        <row r="969">
          <cell r="G969" t="str">
            <v>42284290004</v>
          </cell>
        </row>
        <row r="970">
          <cell r="G970" t="str">
            <v>42311270001</v>
          </cell>
        </row>
        <row r="971">
          <cell r="G971" t="str">
            <v>42340480001</v>
          </cell>
        </row>
        <row r="972">
          <cell r="G972" t="str">
            <v>42340480002</v>
          </cell>
        </row>
        <row r="973">
          <cell r="G973" t="str">
            <v>42349500001</v>
          </cell>
        </row>
        <row r="974">
          <cell r="G974" t="str">
            <v>42369750001</v>
          </cell>
        </row>
        <row r="975">
          <cell r="G975" t="str">
            <v>42942410001</v>
          </cell>
        </row>
        <row r="976">
          <cell r="G976" t="str">
            <v>42942560001</v>
          </cell>
        </row>
        <row r="977">
          <cell r="G977" t="str">
            <v>42942560002</v>
          </cell>
        </row>
        <row r="978">
          <cell r="G978" t="str">
            <v>42942560003</v>
          </cell>
        </row>
        <row r="979">
          <cell r="G979" t="str">
            <v>42942560004</v>
          </cell>
        </row>
        <row r="980">
          <cell r="G980" t="str">
            <v>43011250003</v>
          </cell>
        </row>
        <row r="981">
          <cell r="G981" t="str">
            <v>43011250004</v>
          </cell>
        </row>
        <row r="982">
          <cell r="G982" t="str">
            <v>43011260003</v>
          </cell>
        </row>
        <row r="983">
          <cell r="G983" t="str">
            <v>43011260004</v>
          </cell>
        </row>
        <row r="984">
          <cell r="G984" t="str">
            <v>43011270003</v>
          </cell>
        </row>
        <row r="985">
          <cell r="G985" t="str">
            <v>43011270004</v>
          </cell>
        </row>
        <row r="986">
          <cell r="G986" t="str">
            <v>43077470002</v>
          </cell>
        </row>
        <row r="987">
          <cell r="G987" t="str">
            <v>43077470004</v>
          </cell>
        </row>
        <row r="988">
          <cell r="G988" t="str">
            <v>43077470005</v>
          </cell>
        </row>
        <row r="989">
          <cell r="G989" t="str">
            <v>43077470006</v>
          </cell>
        </row>
        <row r="990">
          <cell r="G990" t="str">
            <v>43077620001</v>
          </cell>
        </row>
        <row r="991">
          <cell r="G991" t="str">
            <v>43077620002</v>
          </cell>
        </row>
        <row r="992">
          <cell r="G992" t="str">
            <v>43077620004</v>
          </cell>
        </row>
        <row r="993">
          <cell r="G993" t="str">
            <v>43077620007</v>
          </cell>
        </row>
        <row r="994">
          <cell r="G994" t="str">
            <v>43077620008</v>
          </cell>
        </row>
        <row r="995">
          <cell r="G995" t="str">
            <v>43077620010</v>
          </cell>
        </row>
        <row r="996">
          <cell r="G996" t="str">
            <v>43077620011</v>
          </cell>
        </row>
        <row r="997">
          <cell r="G997" t="str">
            <v>43077620012</v>
          </cell>
        </row>
        <row r="998">
          <cell r="G998" t="str">
            <v>43077620014</v>
          </cell>
        </row>
        <row r="999">
          <cell r="G999" t="str">
            <v>43077730003</v>
          </cell>
        </row>
        <row r="1000">
          <cell r="G1000" t="str">
            <v>43112950001</v>
          </cell>
        </row>
        <row r="1001">
          <cell r="G1001" t="str">
            <v>43112950002</v>
          </cell>
        </row>
        <row r="1002">
          <cell r="G1002" t="str">
            <v>43128500001</v>
          </cell>
        </row>
        <row r="1003">
          <cell r="G1003" t="str">
            <v>43158020001</v>
          </cell>
        </row>
        <row r="1004">
          <cell r="G1004" t="str">
            <v>43193040001</v>
          </cell>
        </row>
        <row r="1005">
          <cell r="G1005" t="str">
            <v>43193040002</v>
          </cell>
        </row>
        <row r="1006">
          <cell r="G1006" t="str">
            <v>43193090001</v>
          </cell>
        </row>
        <row r="1007">
          <cell r="G1007" t="str">
            <v>43193090002</v>
          </cell>
        </row>
        <row r="1008">
          <cell r="G1008" t="str">
            <v>43193100001</v>
          </cell>
        </row>
        <row r="1009">
          <cell r="G1009" t="str">
            <v>43193100002</v>
          </cell>
        </row>
        <row r="1010">
          <cell r="G1010" t="str">
            <v>43193140001</v>
          </cell>
        </row>
        <row r="1011">
          <cell r="G1011" t="str">
            <v>43193140002</v>
          </cell>
        </row>
        <row r="1012">
          <cell r="G1012" t="str">
            <v>43193160001</v>
          </cell>
        </row>
        <row r="1013">
          <cell r="G1013" t="str">
            <v>43193160002</v>
          </cell>
        </row>
        <row r="1014">
          <cell r="G1014" t="str">
            <v>43193230001</v>
          </cell>
        </row>
        <row r="1015">
          <cell r="G1015" t="str">
            <v>43193230002</v>
          </cell>
        </row>
        <row r="1016">
          <cell r="G1016" t="str">
            <v>43194480001</v>
          </cell>
        </row>
        <row r="1017">
          <cell r="G1017" t="str">
            <v>43194480003</v>
          </cell>
        </row>
        <row r="1018">
          <cell r="G1018" t="str">
            <v>43194480004</v>
          </cell>
        </row>
        <row r="1019">
          <cell r="G1019" t="str">
            <v>43195760001</v>
          </cell>
        </row>
        <row r="1020">
          <cell r="G1020" t="str">
            <v>43201850001</v>
          </cell>
        </row>
        <row r="1021">
          <cell r="G1021" t="str">
            <v>43237790001</v>
          </cell>
        </row>
        <row r="1022">
          <cell r="G1022" t="str">
            <v>43237790002</v>
          </cell>
        </row>
        <row r="1023">
          <cell r="G1023" t="str">
            <v>43240750001</v>
          </cell>
        </row>
        <row r="1024">
          <cell r="G1024" t="str">
            <v>43259440002</v>
          </cell>
        </row>
        <row r="1025">
          <cell r="G1025" t="str">
            <v>43259480004</v>
          </cell>
        </row>
        <row r="1026">
          <cell r="G1026" t="str">
            <v>43259510004</v>
          </cell>
        </row>
        <row r="1027">
          <cell r="G1027" t="str">
            <v>43259510005</v>
          </cell>
        </row>
        <row r="1028">
          <cell r="G1028" t="str">
            <v>43783160001</v>
          </cell>
        </row>
        <row r="1029">
          <cell r="G1029" t="str">
            <v>43783160002</v>
          </cell>
        </row>
        <row r="1030">
          <cell r="G1030" t="str">
            <v>43937110006</v>
          </cell>
        </row>
        <row r="1031">
          <cell r="G1031" t="str">
            <v>43939650001</v>
          </cell>
        </row>
        <row r="1032">
          <cell r="G1032" t="str">
            <v>43979040001</v>
          </cell>
        </row>
        <row r="1033">
          <cell r="G1033" t="str">
            <v>43979040002</v>
          </cell>
        </row>
        <row r="1034">
          <cell r="G1034" t="str">
            <v>43979040003</v>
          </cell>
        </row>
        <row r="1035">
          <cell r="G1035" t="str">
            <v>43979040004</v>
          </cell>
        </row>
        <row r="1036">
          <cell r="G1036" t="str">
            <v>43979040005</v>
          </cell>
        </row>
        <row r="1037">
          <cell r="G1037" t="str">
            <v>43979300002</v>
          </cell>
        </row>
        <row r="1038">
          <cell r="G1038" t="str">
            <v>43979300004</v>
          </cell>
        </row>
        <row r="1039">
          <cell r="G1039" t="str">
            <v>43983200001</v>
          </cell>
        </row>
        <row r="1040">
          <cell r="G1040" t="str">
            <v>43987640007</v>
          </cell>
        </row>
        <row r="1041">
          <cell r="G1041" t="str">
            <v>44002230001</v>
          </cell>
        </row>
        <row r="1042">
          <cell r="G1042" t="str">
            <v>44002480001</v>
          </cell>
        </row>
        <row r="1043">
          <cell r="G1043" t="str">
            <v>44028420003</v>
          </cell>
        </row>
        <row r="1044">
          <cell r="G1044" t="str">
            <v>44028420004</v>
          </cell>
        </row>
        <row r="1045">
          <cell r="G1045" t="str">
            <v>44028420005</v>
          </cell>
        </row>
        <row r="1046">
          <cell r="G1046" t="str">
            <v>44028520003</v>
          </cell>
        </row>
        <row r="1047">
          <cell r="G1047" t="str">
            <v>44028520004</v>
          </cell>
        </row>
        <row r="1048">
          <cell r="G1048" t="str">
            <v>44028520005</v>
          </cell>
        </row>
        <row r="1049">
          <cell r="G1049" t="str">
            <v>44028730003</v>
          </cell>
        </row>
        <row r="1050">
          <cell r="G1050" t="str">
            <v>44028730004</v>
          </cell>
        </row>
        <row r="1051">
          <cell r="G1051" t="str">
            <v>44028730005</v>
          </cell>
        </row>
        <row r="1052">
          <cell r="G1052" t="str">
            <v>44028830003</v>
          </cell>
        </row>
        <row r="1053">
          <cell r="G1053" t="str">
            <v>44028830004</v>
          </cell>
        </row>
        <row r="1054">
          <cell r="G1054" t="str">
            <v>44028830005</v>
          </cell>
        </row>
        <row r="1055">
          <cell r="G1055" t="str">
            <v>44028910003</v>
          </cell>
        </row>
        <row r="1056">
          <cell r="G1056" t="str">
            <v>44028910004</v>
          </cell>
        </row>
        <row r="1057">
          <cell r="G1057" t="str">
            <v>44028910005</v>
          </cell>
        </row>
        <row r="1058">
          <cell r="G1058" t="str">
            <v>44029790003</v>
          </cell>
        </row>
        <row r="1059">
          <cell r="G1059" t="str">
            <v>44029790004</v>
          </cell>
        </row>
        <row r="1060">
          <cell r="G1060" t="str">
            <v>44029790005</v>
          </cell>
        </row>
        <row r="1061">
          <cell r="G1061" t="str">
            <v>44032070003</v>
          </cell>
        </row>
        <row r="1062">
          <cell r="G1062" t="str">
            <v>44032070004</v>
          </cell>
        </row>
        <row r="1063">
          <cell r="G1063" t="str">
            <v>44032070005</v>
          </cell>
        </row>
        <row r="1064">
          <cell r="G1064" t="str">
            <v>44032090003</v>
          </cell>
        </row>
        <row r="1065">
          <cell r="G1065" t="str">
            <v>44032090004</v>
          </cell>
        </row>
        <row r="1066">
          <cell r="G1066" t="str">
            <v>44032090005</v>
          </cell>
        </row>
        <row r="1067">
          <cell r="G1067" t="str">
            <v>44032130003</v>
          </cell>
        </row>
        <row r="1068">
          <cell r="G1068" t="str">
            <v>44032130004</v>
          </cell>
        </row>
        <row r="1069">
          <cell r="G1069" t="str">
            <v>44032130005</v>
          </cell>
        </row>
        <row r="1070">
          <cell r="G1070" t="str">
            <v>44032170003</v>
          </cell>
        </row>
        <row r="1071">
          <cell r="G1071" t="str">
            <v>44032170004</v>
          </cell>
        </row>
        <row r="1072">
          <cell r="G1072" t="str">
            <v>44032170005</v>
          </cell>
        </row>
        <row r="1073">
          <cell r="G1073" t="str">
            <v>44047290007</v>
          </cell>
        </row>
        <row r="1074">
          <cell r="G1074" t="str">
            <v>44047290017</v>
          </cell>
        </row>
        <row r="1075">
          <cell r="G1075" t="str">
            <v>44050470001</v>
          </cell>
        </row>
        <row r="1076">
          <cell r="G1076" t="str">
            <v>44050470003</v>
          </cell>
        </row>
        <row r="1077">
          <cell r="G1077" t="str">
            <v>44050470005</v>
          </cell>
        </row>
        <row r="1078">
          <cell r="G1078" t="str">
            <v>44053560001</v>
          </cell>
        </row>
        <row r="1079">
          <cell r="G1079" t="str">
            <v>44053570001</v>
          </cell>
        </row>
        <row r="1080">
          <cell r="G1080" t="str">
            <v>44053570002</v>
          </cell>
        </row>
        <row r="1081">
          <cell r="G1081" t="str">
            <v>44068070003</v>
          </cell>
        </row>
        <row r="1082">
          <cell r="G1082" t="str">
            <v>44097770001</v>
          </cell>
        </row>
        <row r="1083">
          <cell r="G1083" t="str">
            <v>44098950001</v>
          </cell>
        </row>
        <row r="1084">
          <cell r="G1084" t="str">
            <v>44520160001</v>
          </cell>
        </row>
        <row r="1085">
          <cell r="G1085" t="str">
            <v>44520200001</v>
          </cell>
        </row>
        <row r="1086">
          <cell r="G1086" t="str">
            <v>44520200002</v>
          </cell>
        </row>
        <row r="1087">
          <cell r="G1087" t="str">
            <v>44520200003</v>
          </cell>
        </row>
        <row r="1088">
          <cell r="G1088" t="str">
            <v>44529660001</v>
          </cell>
        </row>
        <row r="1089">
          <cell r="G1089" t="str">
            <v>44734150002</v>
          </cell>
        </row>
        <row r="1090">
          <cell r="G1090" t="str">
            <v>44734200001</v>
          </cell>
        </row>
        <row r="1091">
          <cell r="G1091" t="str">
            <v>44747460001</v>
          </cell>
        </row>
        <row r="1092">
          <cell r="G1092" t="str">
            <v>44747610001</v>
          </cell>
        </row>
        <row r="1093">
          <cell r="G1093" t="str">
            <v>44747610004</v>
          </cell>
        </row>
        <row r="1094">
          <cell r="G1094" t="str">
            <v>44747610005</v>
          </cell>
        </row>
        <row r="1095">
          <cell r="G1095" t="str">
            <v>44747770001</v>
          </cell>
        </row>
        <row r="1096">
          <cell r="G1096" t="str">
            <v>44747790001</v>
          </cell>
        </row>
        <row r="1097">
          <cell r="G1097" t="str">
            <v>44747880001</v>
          </cell>
        </row>
        <row r="1098">
          <cell r="G1098" t="str">
            <v>44747910001</v>
          </cell>
        </row>
        <row r="1099">
          <cell r="G1099" t="str">
            <v>44747960001</v>
          </cell>
        </row>
        <row r="1100">
          <cell r="G1100" t="str">
            <v>44749210001</v>
          </cell>
        </row>
        <row r="1101">
          <cell r="G1101" t="str">
            <v>44749220001</v>
          </cell>
        </row>
        <row r="1102">
          <cell r="G1102" t="str">
            <v>44749620007</v>
          </cell>
        </row>
        <row r="1103">
          <cell r="G1103" t="str">
            <v>44757720001</v>
          </cell>
        </row>
        <row r="1104">
          <cell r="G1104" t="str">
            <v>44757720002</v>
          </cell>
        </row>
        <row r="1105">
          <cell r="G1105" t="str">
            <v>44757750001</v>
          </cell>
        </row>
        <row r="1106">
          <cell r="G1106" t="str">
            <v>44757750002</v>
          </cell>
        </row>
        <row r="1107">
          <cell r="G1107" t="str">
            <v>44757750003</v>
          </cell>
        </row>
        <row r="1108">
          <cell r="G1108" t="str">
            <v>44757750004</v>
          </cell>
        </row>
        <row r="1109">
          <cell r="G1109" t="str">
            <v>44757750012</v>
          </cell>
        </row>
        <row r="1110">
          <cell r="G1110" t="str">
            <v>44758330006</v>
          </cell>
        </row>
        <row r="1111">
          <cell r="G1111" t="str">
            <v>44784670001</v>
          </cell>
        </row>
        <row r="1112">
          <cell r="G1112" t="str">
            <v>44807170002</v>
          </cell>
        </row>
        <row r="1113">
          <cell r="G1113" t="str">
            <v>44807180001</v>
          </cell>
        </row>
        <row r="1114">
          <cell r="G1114" t="str">
            <v>44807230001</v>
          </cell>
        </row>
        <row r="1115">
          <cell r="G1115" t="str">
            <v>44807230002</v>
          </cell>
        </row>
        <row r="1116">
          <cell r="G1116" t="str">
            <v>44807240001</v>
          </cell>
        </row>
        <row r="1117">
          <cell r="G1117" t="str">
            <v>44807240002</v>
          </cell>
        </row>
        <row r="1118">
          <cell r="G1118" t="str">
            <v>44807290001</v>
          </cell>
        </row>
        <row r="1119">
          <cell r="G1119" t="str">
            <v>44808950001</v>
          </cell>
        </row>
        <row r="1120">
          <cell r="G1120" t="str">
            <v>44808950002</v>
          </cell>
        </row>
        <row r="1121">
          <cell r="G1121" t="str">
            <v>44808990001</v>
          </cell>
        </row>
        <row r="1122">
          <cell r="G1122" t="str">
            <v>44808990002</v>
          </cell>
        </row>
        <row r="1123">
          <cell r="G1123" t="str">
            <v>44809010001</v>
          </cell>
        </row>
        <row r="1124">
          <cell r="G1124" t="str">
            <v>44809010002</v>
          </cell>
        </row>
        <row r="1125">
          <cell r="G1125" t="str">
            <v>44845590001</v>
          </cell>
        </row>
        <row r="1126">
          <cell r="G1126" t="str">
            <v>44847390001</v>
          </cell>
        </row>
        <row r="1127">
          <cell r="G1127" t="str">
            <v>44847400001</v>
          </cell>
        </row>
        <row r="1128">
          <cell r="G1128" t="str">
            <v>44847420001</v>
          </cell>
        </row>
        <row r="1129">
          <cell r="G1129" t="str">
            <v>44847430001</v>
          </cell>
        </row>
        <row r="1130">
          <cell r="G1130" t="str">
            <v>44847690001</v>
          </cell>
        </row>
        <row r="1131">
          <cell r="G1131" t="str">
            <v>44888470001</v>
          </cell>
        </row>
        <row r="1132">
          <cell r="G1132" t="str">
            <v>44888970001</v>
          </cell>
        </row>
        <row r="1133">
          <cell r="G1133" t="str">
            <v>44904240004</v>
          </cell>
        </row>
        <row r="1134">
          <cell r="G1134" t="str">
            <v>45318760001</v>
          </cell>
        </row>
        <row r="1135">
          <cell r="G1135" t="str">
            <v>45318760003</v>
          </cell>
        </row>
        <row r="1136">
          <cell r="G1136" t="str">
            <v>45318760008</v>
          </cell>
        </row>
        <row r="1137">
          <cell r="G1137" t="str">
            <v>45395220001</v>
          </cell>
        </row>
        <row r="1138">
          <cell r="G1138" t="str">
            <v>45399390001</v>
          </cell>
        </row>
        <row r="1139">
          <cell r="G1139" t="str">
            <v>45399390002</v>
          </cell>
        </row>
        <row r="1140">
          <cell r="G1140" t="str">
            <v>45399540001</v>
          </cell>
        </row>
        <row r="1141">
          <cell r="G1141" t="str">
            <v>45399540005</v>
          </cell>
        </row>
        <row r="1142">
          <cell r="G1142" t="str">
            <v>45399540009</v>
          </cell>
        </row>
        <row r="1143">
          <cell r="G1143" t="str">
            <v>45568950001</v>
          </cell>
        </row>
        <row r="1144">
          <cell r="G1144" t="str">
            <v>45568950002</v>
          </cell>
        </row>
        <row r="1145">
          <cell r="G1145" t="str">
            <v>45568950003</v>
          </cell>
        </row>
        <row r="1146">
          <cell r="G1146" t="str">
            <v>45568950004</v>
          </cell>
        </row>
        <row r="1147">
          <cell r="G1147" t="str">
            <v>45568950005</v>
          </cell>
        </row>
        <row r="1148">
          <cell r="G1148" t="str">
            <v>45569230001</v>
          </cell>
        </row>
        <row r="1149">
          <cell r="G1149" t="str">
            <v>45570100001</v>
          </cell>
        </row>
        <row r="1150">
          <cell r="G1150" t="str">
            <v>45570100002</v>
          </cell>
        </row>
        <row r="1151">
          <cell r="G1151" t="str">
            <v>45582510001</v>
          </cell>
        </row>
        <row r="1152">
          <cell r="G1152" t="str">
            <v>45582550009</v>
          </cell>
        </row>
        <row r="1153">
          <cell r="G1153" t="str">
            <v>45585810001</v>
          </cell>
        </row>
        <row r="1154">
          <cell r="G1154" t="str">
            <v>45589420001</v>
          </cell>
        </row>
        <row r="1155">
          <cell r="G1155" t="str">
            <v>45589520001</v>
          </cell>
        </row>
        <row r="1156">
          <cell r="G1156" t="str">
            <v>45626250001</v>
          </cell>
        </row>
        <row r="1157">
          <cell r="G1157" t="str">
            <v>45633530001</v>
          </cell>
        </row>
        <row r="1158">
          <cell r="G1158" t="str">
            <v>45633530002</v>
          </cell>
        </row>
        <row r="1159">
          <cell r="G1159" t="str">
            <v>45633730001</v>
          </cell>
        </row>
        <row r="1160">
          <cell r="G1160" t="str">
            <v>45633730002</v>
          </cell>
        </row>
        <row r="1161">
          <cell r="G1161" t="str">
            <v>45633730005</v>
          </cell>
        </row>
        <row r="1162">
          <cell r="G1162" t="str">
            <v>45633730006</v>
          </cell>
        </row>
        <row r="1163">
          <cell r="G1163" t="str">
            <v>45665840004</v>
          </cell>
        </row>
        <row r="1164">
          <cell r="G1164" t="str">
            <v>45666040001</v>
          </cell>
        </row>
        <row r="1165">
          <cell r="G1165" t="str">
            <v>45711290002</v>
          </cell>
        </row>
        <row r="1166">
          <cell r="G1166" t="str">
            <v>45711290004</v>
          </cell>
        </row>
        <row r="1167">
          <cell r="G1167" t="str">
            <v>45711290006</v>
          </cell>
        </row>
        <row r="1168">
          <cell r="G1168" t="str">
            <v>45711290008</v>
          </cell>
        </row>
        <row r="1169">
          <cell r="G1169" t="str">
            <v>45711290009</v>
          </cell>
        </row>
        <row r="1170">
          <cell r="G1170" t="str">
            <v>45711290010</v>
          </cell>
        </row>
        <row r="1171">
          <cell r="G1171" t="str">
            <v>45711290012</v>
          </cell>
        </row>
        <row r="1172">
          <cell r="G1172" t="str">
            <v>45711290017</v>
          </cell>
        </row>
        <row r="1173">
          <cell r="G1173" t="str">
            <v>45711360001</v>
          </cell>
        </row>
        <row r="1174">
          <cell r="G1174" t="str">
            <v>45711470001</v>
          </cell>
        </row>
        <row r="1175">
          <cell r="G1175" t="str">
            <v>45711470002</v>
          </cell>
        </row>
        <row r="1176">
          <cell r="G1176" t="str">
            <v>45711470003</v>
          </cell>
        </row>
        <row r="1177">
          <cell r="G1177" t="str">
            <v>45711470005</v>
          </cell>
        </row>
        <row r="1178">
          <cell r="G1178" t="str">
            <v>45711470006</v>
          </cell>
        </row>
        <row r="1179">
          <cell r="G1179" t="str">
            <v>45711470007</v>
          </cell>
        </row>
        <row r="1180">
          <cell r="G1180" t="str">
            <v>45711470009</v>
          </cell>
        </row>
        <row r="1181">
          <cell r="G1181" t="str">
            <v>45711470010</v>
          </cell>
        </row>
        <row r="1182">
          <cell r="G1182" t="str">
            <v>45711470011</v>
          </cell>
        </row>
        <row r="1183">
          <cell r="G1183" t="str">
            <v>45711470013</v>
          </cell>
        </row>
        <row r="1184">
          <cell r="G1184" t="str">
            <v>45711470014</v>
          </cell>
        </row>
        <row r="1185">
          <cell r="G1185" t="str">
            <v>45711470015</v>
          </cell>
        </row>
        <row r="1186">
          <cell r="G1186" t="str">
            <v>45711470016</v>
          </cell>
        </row>
        <row r="1187">
          <cell r="G1187" t="str">
            <v>45713410001</v>
          </cell>
        </row>
        <row r="1188">
          <cell r="G1188" t="str">
            <v>45726390001</v>
          </cell>
        </row>
        <row r="1189">
          <cell r="G1189" t="str">
            <v>45735880001</v>
          </cell>
        </row>
        <row r="1190">
          <cell r="G1190" t="str">
            <v>45742700001</v>
          </cell>
        </row>
        <row r="1191">
          <cell r="G1191" t="str">
            <v>45742700002</v>
          </cell>
        </row>
        <row r="1192">
          <cell r="G1192" t="str">
            <v>45742700003</v>
          </cell>
        </row>
        <row r="1193">
          <cell r="G1193" t="str">
            <v>45742700004</v>
          </cell>
        </row>
        <row r="1194">
          <cell r="G1194" t="str">
            <v>45742700005</v>
          </cell>
        </row>
        <row r="1195">
          <cell r="G1195" t="str">
            <v>45742700006</v>
          </cell>
        </row>
        <row r="1196">
          <cell r="G1196" t="str">
            <v>45742700007</v>
          </cell>
        </row>
        <row r="1197">
          <cell r="G1197" t="str">
            <v>45742700008</v>
          </cell>
        </row>
        <row r="1198">
          <cell r="G1198" t="str">
            <v>45742700009</v>
          </cell>
        </row>
        <row r="1199">
          <cell r="G1199" t="str">
            <v>45742700010</v>
          </cell>
        </row>
        <row r="1200">
          <cell r="G1200" t="str">
            <v>45742700011</v>
          </cell>
        </row>
        <row r="1201">
          <cell r="G1201" t="str">
            <v>45742700012</v>
          </cell>
        </row>
        <row r="1202">
          <cell r="G1202" t="str">
            <v>45742700013</v>
          </cell>
        </row>
        <row r="1203">
          <cell r="G1203" t="str">
            <v>45772180004</v>
          </cell>
        </row>
        <row r="1204">
          <cell r="G1204" t="str">
            <v>45772180005</v>
          </cell>
        </row>
        <row r="1205">
          <cell r="G1205" t="str">
            <v>45773420001</v>
          </cell>
        </row>
        <row r="1206">
          <cell r="G1206" t="str">
            <v>45773420002</v>
          </cell>
        </row>
        <row r="1207">
          <cell r="G1207" t="str">
            <v>45773570001</v>
          </cell>
        </row>
        <row r="1208">
          <cell r="G1208" t="str">
            <v>45773570002</v>
          </cell>
        </row>
        <row r="1209">
          <cell r="G1209" t="str">
            <v>45773960001</v>
          </cell>
        </row>
        <row r="1210">
          <cell r="G1210" t="str">
            <v>45774000001</v>
          </cell>
        </row>
        <row r="1211">
          <cell r="G1211" t="str">
            <v>46189010001</v>
          </cell>
        </row>
        <row r="1212">
          <cell r="G1212" t="str">
            <v>46189010002</v>
          </cell>
        </row>
        <row r="1213">
          <cell r="G1213" t="str">
            <v>46189010004</v>
          </cell>
        </row>
        <row r="1214">
          <cell r="G1214" t="str">
            <v>46350650001</v>
          </cell>
        </row>
        <row r="1215">
          <cell r="G1215" t="str">
            <v>46350760001</v>
          </cell>
        </row>
        <row r="1216">
          <cell r="G1216" t="str">
            <v>46350760002</v>
          </cell>
        </row>
        <row r="1217">
          <cell r="G1217" t="str">
            <v>46400950006</v>
          </cell>
        </row>
        <row r="1218">
          <cell r="G1218" t="str">
            <v>46434650006</v>
          </cell>
        </row>
        <row r="1219">
          <cell r="G1219" t="str">
            <v>46434650007</v>
          </cell>
        </row>
        <row r="1220">
          <cell r="G1220" t="str">
            <v>46455120001</v>
          </cell>
        </row>
        <row r="1221">
          <cell r="G1221" t="str">
            <v>46455120002</v>
          </cell>
        </row>
        <row r="1222">
          <cell r="G1222" t="str">
            <v>46455120003</v>
          </cell>
        </row>
        <row r="1223">
          <cell r="G1223" t="str">
            <v>46455120004</v>
          </cell>
        </row>
        <row r="1224">
          <cell r="G1224" t="str">
            <v>46455270001</v>
          </cell>
        </row>
        <row r="1225">
          <cell r="G1225" t="str">
            <v>46455270004</v>
          </cell>
        </row>
        <row r="1226">
          <cell r="G1226" t="str">
            <v>46455270006</v>
          </cell>
        </row>
        <row r="1227">
          <cell r="G1227" t="str">
            <v>46455270008</v>
          </cell>
        </row>
        <row r="1228">
          <cell r="G1228" t="str">
            <v>46455270010</v>
          </cell>
        </row>
        <row r="1229">
          <cell r="G1229" t="str">
            <v>46455270012</v>
          </cell>
        </row>
        <row r="1230">
          <cell r="G1230" t="str">
            <v>46455270014</v>
          </cell>
        </row>
        <row r="1231">
          <cell r="G1231" t="str">
            <v>46455270016</v>
          </cell>
        </row>
        <row r="1232">
          <cell r="G1232" t="str">
            <v>46455290001</v>
          </cell>
        </row>
        <row r="1233">
          <cell r="G1233" t="str">
            <v>46485980001</v>
          </cell>
        </row>
        <row r="1234">
          <cell r="G1234" t="str">
            <v>46486390001</v>
          </cell>
        </row>
        <row r="1235">
          <cell r="G1235" t="str">
            <v>46486390002</v>
          </cell>
        </row>
        <row r="1236">
          <cell r="G1236" t="str">
            <v>46486390005</v>
          </cell>
        </row>
        <row r="1237">
          <cell r="G1237" t="str">
            <v>46486470001</v>
          </cell>
        </row>
        <row r="1238">
          <cell r="G1238" t="str">
            <v>46486470002</v>
          </cell>
        </row>
        <row r="1239">
          <cell r="G1239" t="str">
            <v>46486540001</v>
          </cell>
        </row>
        <row r="1240">
          <cell r="G1240" t="str">
            <v>46495320001</v>
          </cell>
        </row>
        <row r="1241">
          <cell r="G1241" t="str">
            <v>46495330001</v>
          </cell>
        </row>
        <row r="1242">
          <cell r="G1242" t="str">
            <v>46495330002</v>
          </cell>
        </row>
        <row r="1243">
          <cell r="G1243" t="str">
            <v>46495990001</v>
          </cell>
        </row>
        <row r="1244">
          <cell r="G1244" t="str">
            <v>46495990002</v>
          </cell>
        </row>
        <row r="1245">
          <cell r="G1245" t="str">
            <v>46495990003</v>
          </cell>
        </row>
        <row r="1246">
          <cell r="G1246" t="str">
            <v>46496540001</v>
          </cell>
        </row>
        <row r="1247">
          <cell r="G1247" t="str">
            <v>46496540002</v>
          </cell>
        </row>
        <row r="1248">
          <cell r="G1248" t="str">
            <v>46511420001</v>
          </cell>
        </row>
        <row r="1249">
          <cell r="G1249" t="str">
            <v>46511420002</v>
          </cell>
        </row>
        <row r="1250">
          <cell r="G1250" t="str">
            <v>46511620004</v>
          </cell>
        </row>
        <row r="1251">
          <cell r="G1251" t="str">
            <v>46584940001</v>
          </cell>
        </row>
        <row r="1252">
          <cell r="G1252" t="str">
            <v>46594050002</v>
          </cell>
        </row>
        <row r="1253">
          <cell r="G1253" t="str">
            <v>46607050001</v>
          </cell>
        </row>
        <row r="1254">
          <cell r="G1254" t="str">
            <v>46622840001</v>
          </cell>
        </row>
        <row r="1255">
          <cell r="G1255" t="str">
            <v>46622870001</v>
          </cell>
        </row>
        <row r="1256">
          <cell r="G1256" t="str">
            <v>46622890001</v>
          </cell>
        </row>
        <row r="1257">
          <cell r="G1257" t="str">
            <v>46623560001</v>
          </cell>
        </row>
        <row r="1258">
          <cell r="G1258" t="str">
            <v>46623600001</v>
          </cell>
        </row>
        <row r="1259">
          <cell r="G1259" t="str">
            <v>46637210001</v>
          </cell>
        </row>
        <row r="1260">
          <cell r="G1260" t="str">
            <v>46637220001</v>
          </cell>
        </row>
        <row r="1261">
          <cell r="G1261" t="str">
            <v>46637260001</v>
          </cell>
        </row>
        <row r="1262">
          <cell r="G1262" t="str">
            <v>46637270001</v>
          </cell>
        </row>
        <row r="1263">
          <cell r="G1263" t="str">
            <v>46638300001</v>
          </cell>
        </row>
        <row r="1264">
          <cell r="G1264" t="str">
            <v>46638310001</v>
          </cell>
        </row>
        <row r="1265">
          <cell r="G1265" t="str">
            <v>46649090002</v>
          </cell>
        </row>
        <row r="1266">
          <cell r="G1266" t="str">
            <v>46679160004</v>
          </cell>
        </row>
        <row r="1267">
          <cell r="G1267" t="str">
            <v>46679160005</v>
          </cell>
        </row>
        <row r="1268">
          <cell r="G1268" t="str">
            <v>46679160006</v>
          </cell>
        </row>
        <row r="1269">
          <cell r="G1269" t="str">
            <v>46679160007</v>
          </cell>
        </row>
        <row r="1270">
          <cell r="G1270" t="str">
            <v>46679160008</v>
          </cell>
        </row>
        <row r="1271">
          <cell r="G1271" t="str">
            <v>46679160009</v>
          </cell>
        </row>
        <row r="1272">
          <cell r="G1272" t="str">
            <v>46679310001</v>
          </cell>
        </row>
        <row r="1273">
          <cell r="G1273" t="str">
            <v>46682140001</v>
          </cell>
        </row>
        <row r="1274">
          <cell r="G1274" t="str">
            <v>46720240001</v>
          </cell>
        </row>
        <row r="1275">
          <cell r="G1275" t="str">
            <v>46732810001</v>
          </cell>
        </row>
        <row r="1276">
          <cell r="G1276" t="str">
            <v>47150950001</v>
          </cell>
        </row>
        <row r="1277">
          <cell r="G1277" t="str">
            <v>47151100001</v>
          </cell>
        </row>
        <row r="1278">
          <cell r="G1278" t="str">
            <v>47151590012</v>
          </cell>
        </row>
        <row r="1279">
          <cell r="G1279" t="str">
            <v>47159390001</v>
          </cell>
        </row>
        <row r="1280">
          <cell r="G1280" t="str">
            <v>47183580001</v>
          </cell>
        </row>
        <row r="1281">
          <cell r="G1281" t="str">
            <v>47183580005</v>
          </cell>
        </row>
        <row r="1282">
          <cell r="G1282" t="str">
            <v>47183690001</v>
          </cell>
        </row>
        <row r="1283">
          <cell r="G1283" t="str">
            <v>47392820001</v>
          </cell>
        </row>
        <row r="1284">
          <cell r="G1284" t="str">
            <v>47392820002</v>
          </cell>
        </row>
        <row r="1285">
          <cell r="G1285" t="str">
            <v>47392820003</v>
          </cell>
        </row>
        <row r="1286">
          <cell r="G1286" t="str">
            <v>47392820005</v>
          </cell>
        </row>
        <row r="1287">
          <cell r="G1287" t="str">
            <v>47392820006</v>
          </cell>
        </row>
        <row r="1288">
          <cell r="G1288" t="str">
            <v>47394830001</v>
          </cell>
        </row>
        <row r="1289">
          <cell r="G1289" t="str">
            <v>47394830002</v>
          </cell>
        </row>
        <row r="1290">
          <cell r="G1290" t="str">
            <v>47394830003</v>
          </cell>
        </row>
        <row r="1291">
          <cell r="G1291" t="str">
            <v>47395100005</v>
          </cell>
        </row>
        <row r="1292">
          <cell r="G1292" t="str">
            <v>47400380001</v>
          </cell>
        </row>
        <row r="1293">
          <cell r="G1293" t="str">
            <v>47400380002</v>
          </cell>
        </row>
        <row r="1294">
          <cell r="G1294" t="str">
            <v>47400790001</v>
          </cell>
        </row>
        <row r="1295">
          <cell r="G1295" t="str">
            <v>47400860003</v>
          </cell>
        </row>
        <row r="1296">
          <cell r="G1296" t="str">
            <v>47400860004</v>
          </cell>
        </row>
        <row r="1297">
          <cell r="G1297" t="str">
            <v>47439110001</v>
          </cell>
        </row>
        <row r="1298">
          <cell r="G1298" t="str">
            <v>47439110002</v>
          </cell>
        </row>
        <row r="1299">
          <cell r="G1299" t="str">
            <v>47439110003</v>
          </cell>
        </row>
        <row r="1300">
          <cell r="G1300" t="str">
            <v>47441050003</v>
          </cell>
        </row>
        <row r="1301">
          <cell r="G1301" t="str">
            <v>47443400001</v>
          </cell>
        </row>
        <row r="1302">
          <cell r="G1302" t="str">
            <v>47443400002</v>
          </cell>
        </row>
        <row r="1303">
          <cell r="G1303" t="str">
            <v>47487420001</v>
          </cell>
        </row>
        <row r="1304">
          <cell r="G1304" t="str">
            <v>47501120001</v>
          </cell>
        </row>
        <row r="1305">
          <cell r="G1305" t="str">
            <v>47501120002</v>
          </cell>
        </row>
        <row r="1306">
          <cell r="G1306" t="str">
            <v>47501120003</v>
          </cell>
        </row>
        <row r="1307">
          <cell r="G1307" t="str">
            <v>47501120004</v>
          </cell>
        </row>
        <row r="1308">
          <cell r="G1308" t="str">
            <v>47501850002</v>
          </cell>
        </row>
        <row r="1309">
          <cell r="G1309" t="str">
            <v>47501850004</v>
          </cell>
        </row>
        <row r="1310">
          <cell r="G1310" t="str">
            <v>47508490001</v>
          </cell>
        </row>
        <row r="1311">
          <cell r="G1311" t="str">
            <v>47508490002</v>
          </cell>
        </row>
        <row r="1312">
          <cell r="G1312" t="str">
            <v>47508490003</v>
          </cell>
        </row>
        <row r="1313">
          <cell r="G1313" t="str">
            <v>47508490004</v>
          </cell>
        </row>
        <row r="1314">
          <cell r="G1314" t="str">
            <v>47508490005</v>
          </cell>
        </row>
        <row r="1315">
          <cell r="G1315" t="str">
            <v>47508520001</v>
          </cell>
        </row>
        <row r="1316">
          <cell r="G1316" t="str">
            <v>47534560001</v>
          </cell>
        </row>
        <row r="1317">
          <cell r="G1317" t="str">
            <v>47535050001</v>
          </cell>
        </row>
        <row r="1318">
          <cell r="G1318" t="str">
            <v>47535050002</v>
          </cell>
        </row>
        <row r="1319">
          <cell r="G1319" t="str">
            <v>47535050003</v>
          </cell>
        </row>
        <row r="1320">
          <cell r="G1320" t="str">
            <v>47535050005</v>
          </cell>
        </row>
        <row r="1321">
          <cell r="G1321" t="str">
            <v>47535910001</v>
          </cell>
        </row>
        <row r="1322">
          <cell r="G1322" t="str">
            <v>47535930001</v>
          </cell>
        </row>
        <row r="1323">
          <cell r="G1323" t="str">
            <v>47552800001</v>
          </cell>
        </row>
        <row r="1324">
          <cell r="G1324" t="str">
            <v>47556560001</v>
          </cell>
        </row>
        <row r="1325">
          <cell r="G1325" t="str">
            <v>47557450001</v>
          </cell>
        </row>
        <row r="1326">
          <cell r="G1326" t="str">
            <v>47557730001</v>
          </cell>
        </row>
        <row r="1327">
          <cell r="G1327" t="str">
            <v>47568580001</v>
          </cell>
        </row>
        <row r="1328">
          <cell r="G1328" t="str">
            <v>47568630001</v>
          </cell>
        </row>
        <row r="1329">
          <cell r="G1329" t="str">
            <v>47568640001</v>
          </cell>
        </row>
        <row r="1330">
          <cell r="G1330" t="str">
            <v>47568650001</v>
          </cell>
        </row>
        <row r="1331">
          <cell r="G1331" t="str">
            <v>47568670001</v>
          </cell>
        </row>
        <row r="1332">
          <cell r="G1332" t="str">
            <v>47568760004</v>
          </cell>
        </row>
        <row r="1333">
          <cell r="G1333" t="str">
            <v>48116490001</v>
          </cell>
        </row>
        <row r="1334">
          <cell r="G1334" t="str">
            <v>48116490002</v>
          </cell>
        </row>
        <row r="1335">
          <cell r="G1335" t="str">
            <v>48116490003</v>
          </cell>
        </row>
        <row r="1336">
          <cell r="G1336" t="str">
            <v>48142780001</v>
          </cell>
        </row>
        <row r="1337">
          <cell r="G1337" t="str">
            <v>48142810001</v>
          </cell>
        </row>
        <row r="1338">
          <cell r="G1338" t="str">
            <v>48185150002</v>
          </cell>
        </row>
        <row r="1339">
          <cell r="G1339" t="str">
            <v>48185150003</v>
          </cell>
        </row>
        <row r="1340">
          <cell r="G1340" t="str">
            <v>48185150004</v>
          </cell>
        </row>
        <row r="1341">
          <cell r="G1341" t="str">
            <v>48185150007</v>
          </cell>
        </row>
        <row r="1342">
          <cell r="G1342" t="str">
            <v>48185150008</v>
          </cell>
        </row>
        <row r="1343">
          <cell r="G1343" t="str">
            <v>48185150011</v>
          </cell>
        </row>
        <row r="1344">
          <cell r="G1344" t="str">
            <v>48185150012</v>
          </cell>
        </row>
        <row r="1345">
          <cell r="G1345" t="str">
            <v>48185150013</v>
          </cell>
        </row>
        <row r="1346">
          <cell r="G1346" t="str">
            <v>48185150014</v>
          </cell>
        </row>
        <row r="1347">
          <cell r="G1347" t="str">
            <v>48185150037</v>
          </cell>
        </row>
        <row r="1348">
          <cell r="G1348" t="str">
            <v>48185150040</v>
          </cell>
        </row>
        <row r="1349">
          <cell r="G1349" t="str">
            <v>48211800001</v>
          </cell>
        </row>
        <row r="1350">
          <cell r="G1350" t="str">
            <v>48211800002</v>
          </cell>
        </row>
        <row r="1351">
          <cell r="G1351" t="str">
            <v>48228290001</v>
          </cell>
        </row>
        <row r="1352">
          <cell r="G1352" t="str">
            <v>48261240002</v>
          </cell>
        </row>
        <row r="1353">
          <cell r="G1353" t="str">
            <v>48261240003</v>
          </cell>
        </row>
        <row r="1354">
          <cell r="G1354" t="str">
            <v>48312110002</v>
          </cell>
        </row>
        <row r="1355">
          <cell r="G1355" t="str">
            <v>48312130001</v>
          </cell>
        </row>
        <row r="1356">
          <cell r="G1356" t="str">
            <v>48312130003</v>
          </cell>
        </row>
        <row r="1357">
          <cell r="G1357" t="str">
            <v>48312130005</v>
          </cell>
        </row>
        <row r="1358">
          <cell r="G1358" t="str">
            <v>48312130007</v>
          </cell>
        </row>
        <row r="1359">
          <cell r="G1359" t="str">
            <v>48312130009</v>
          </cell>
        </row>
        <row r="1360">
          <cell r="G1360" t="str">
            <v>48312130011</v>
          </cell>
        </row>
        <row r="1361">
          <cell r="G1361" t="str">
            <v>48312460001</v>
          </cell>
        </row>
        <row r="1362">
          <cell r="G1362" t="str">
            <v>48312470001</v>
          </cell>
        </row>
        <row r="1363">
          <cell r="G1363" t="str">
            <v>48324460001</v>
          </cell>
        </row>
        <row r="1364">
          <cell r="G1364" t="str">
            <v>48324460002</v>
          </cell>
        </row>
        <row r="1365">
          <cell r="G1365" t="str">
            <v>48324460003</v>
          </cell>
        </row>
        <row r="1366">
          <cell r="G1366" t="str">
            <v>48324460004</v>
          </cell>
        </row>
        <row r="1367">
          <cell r="G1367" t="str">
            <v>48324460005</v>
          </cell>
        </row>
        <row r="1368">
          <cell r="G1368" t="str">
            <v>48324460006</v>
          </cell>
        </row>
        <row r="1369">
          <cell r="G1369" t="str">
            <v>48350520003</v>
          </cell>
        </row>
        <row r="1370">
          <cell r="G1370" t="str">
            <v>48350520004</v>
          </cell>
        </row>
        <row r="1371">
          <cell r="G1371" t="str">
            <v>48393120001</v>
          </cell>
        </row>
        <row r="1372">
          <cell r="G1372" t="str">
            <v>48394020001</v>
          </cell>
        </row>
        <row r="1373">
          <cell r="G1373" t="str">
            <v>48443130001</v>
          </cell>
        </row>
        <row r="1374">
          <cell r="G1374" t="str">
            <v>48450130001</v>
          </cell>
        </row>
        <row r="1375">
          <cell r="G1375" t="str">
            <v>48450130002</v>
          </cell>
        </row>
        <row r="1376">
          <cell r="G1376" t="str">
            <v>48450130003</v>
          </cell>
        </row>
        <row r="1377">
          <cell r="G1377" t="str">
            <v>48450130004</v>
          </cell>
        </row>
        <row r="1378">
          <cell r="G1378" t="str">
            <v>48450130005</v>
          </cell>
        </row>
        <row r="1379">
          <cell r="G1379" t="str">
            <v>48450930001</v>
          </cell>
        </row>
        <row r="1380">
          <cell r="G1380" t="str">
            <v>48450930002</v>
          </cell>
        </row>
        <row r="1381">
          <cell r="G1381" t="str">
            <v>48450930003</v>
          </cell>
        </row>
        <row r="1382">
          <cell r="G1382" t="str">
            <v>48475390001</v>
          </cell>
        </row>
        <row r="1383">
          <cell r="G1383" t="str">
            <v>48534740001</v>
          </cell>
        </row>
        <row r="1384">
          <cell r="G1384" t="str">
            <v>48535140001</v>
          </cell>
        </row>
        <row r="1385">
          <cell r="G1385" t="str">
            <v>48990800001</v>
          </cell>
        </row>
        <row r="1386">
          <cell r="G1386" t="str">
            <v>48990800002</v>
          </cell>
        </row>
        <row r="1387">
          <cell r="G1387" t="str">
            <v>48990800005</v>
          </cell>
        </row>
        <row r="1388">
          <cell r="G1388" t="str">
            <v>48990890001</v>
          </cell>
        </row>
        <row r="1389">
          <cell r="G1389" t="str">
            <v>48990890002</v>
          </cell>
        </row>
        <row r="1390">
          <cell r="G1390" t="str">
            <v>49177790006</v>
          </cell>
        </row>
        <row r="1391">
          <cell r="G1391" t="str">
            <v>49231210001</v>
          </cell>
        </row>
        <row r="1392">
          <cell r="G1392" t="str">
            <v>49231260001</v>
          </cell>
        </row>
        <row r="1393">
          <cell r="G1393" t="str">
            <v>49231260002</v>
          </cell>
        </row>
        <row r="1394">
          <cell r="G1394" t="str">
            <v>49231260003</v>
          </cell>
        </row>
        <row r="1395">
          <cell r="G1395" t="str">
            <v>49231260004</v>
          </cell>
        </row>
        <row r="1396">
          <cell r="G1396" t="str">
            <v>49231260005</v>
          </cell>
        </row>
        <row r="1397">
          <cell r="G1397" t="str">
            <v>49231260006</v>
          </cell>
        </row>
        <row r="1398">
          <cell r="G1398" t="str">
            <v>49231260007</v>
          </cell>
        </row>
        <row r="1399">
          <cell r="G1399" t="str">
            <v>49231340001</v>
          </cell>
        </row>
        <row r="1400">
          <cell r="G1400" t="str">
            <v>49379340001</v>
          </cell>
        </row>
        <row r="1401">
          <cell r="G1401" t="str">
            <v>49379340002</v>
          </cell>
        </row>
        <row r="1402">
          <cell r="G1402" t="str">
            <v>49379340003</v>
          </cell>
        </row>
        <row r="1403">
          <cell r="G1403" t="str">
            <v>49379340004</v>
          </cell>
        </row>
        <row r="1404">
          <cell r="G1404" t="str">
            <v>49379340005</v>
          </cell>
        </row>
        <row r="1405">
          <cell r="G1405" t="str">
            <v>49379340006</v>
          </cell>
        </row>
        <row r="1406">
          <cell r="G1406" t="str">
            <v>49379340007</v>
          </cell>
        </row>
        <row r="1407">
          <cell r="G1407" t="str">
            <v>49379340008</v>
          </cell>
        </row>
        <row r="1408">
          <cell r="G1408" t="str">
            <v>49429660001</v>
          </cell>
        </row>
        <row r="1409">
          <cell r="G1409" t="str">
            <v>49436300001</v>
          </cell>
        </row>
        <row r="1410">
          <cell r="G1410" t="str">
            <v>49436300002</v>
          </cell>
        </row>
        <row r="1411">
          <cell r="G1411" t="str">
            <v>49436300003</v>
          </cell>
        </row>
        <row r="1412">
          <cell r="G1412" t="str">
            <v>49436300004</v>
          </cell>
        </row>
        <row r="1413">
          <cell r="G1413" t="str">
            <v>49478870001</v>
          </cell>
        </row>
        <row r="1414">
          <cell r="G1414" t="str">
            <v>49478870002</v>
          </cell>
        </row>
        <row r="1415">
          <cell r="G1415" t="str">
            <v>49478870003</v>
          </cell>
        </row>
        <row r="1416">
          <cell r="G1416" t="str">
            <v>49479030001</v>
          </cell>
        </row>
        <row r="1417">
          <cell r="G1417" t="str">
            <v>49479100001</v>
          </cell>
        </row>
        <row r="1418">
          <cell r="G1418" t="str">
            <v>49479130001</v>
          </cell>
        </row>
        <row r="1419">
          <cell r="G1419" t="str">
            <v>49524340001</v>
          </cell>
        </row>
        <row r="1420">
          <cell r="G1420" t="str">
            <v>49524340002</v>
          </cell>
        </row>
        <row r="1421">
          <cell r="G1421" t="str">
            <v>49562780001</v>
          </cell>
        </row>
        <row r="1422">
          <cell r="G1422" t="str">
            <v>49563580001</v>
          </cell>
        </row>
        <row r="1423">
          <cell r="G1423" t="str">
            <v>49563580002</v>
          </cell>
        </row>
        <row r="1424">
          <cell r="G1424" t="str">
            <v>49563580003</v>
          </cell>
        </row>
        <row r="1425">
          <cell r="G1425" t="str">
            <v>49563580004</v>
          </cell>
        </row>
        <row r="1426">
          <cell r="G1426" t="str">
            <v>49563580005</v>
          </cell>
        </row>
        <row r="1427">
          <cell r="G1427" t="str">
            <v>49563580006</v>
          </cell>
        </row>
        <row r="1428">
          <cell r="G1428" t="str">
            <v>49563580007</v>
          </cell>
        </row>
        <row r="1429">
          <cell r="G1429" t="str">
            <v>49563580008</v>
          </cell>
        </row>
        <row r="1430">
          <cell r="G1430" t="str">
            <v>49563580009</v>
          </cell>
        </row>
        <row r="1431">
          <cell r="G1431" t="str">
            <v>49563580010</v>
          </cell>
        </row>
        <row r="1432">
          <cell r="G1432" t="str">
            <v>49563580011</v>
          </cell>
        </row>
        <row r="1433">
          <cell r="G1433" t="str">
            <v>49563580012</v>
          </cell>
        </row>
        <row r="1434">
          <cell r="G1434" t="str">
            <v>49563580013</v>
          </cell>
        </row>
        <row r="1435">
          <cell r="G1435" t="str">
            <v>49653540001</v>
          </cell>
        </row>
        <row r="1436">
          <cell r="G1436" t="str">
            <v>49653560001</v>
          </cell>
        </row>
        <row r="1437">
          <cell r="G1437" t="str">
            <v>49653610001</v>
          </cell>
        </row>
        <row r="1438">
          <cell r="G1438" t="str">
            <v>49653630001</v>
          </cell>
        </row>
        <row r="1439">
          <cell r="G1439" t="str">
            <v>50088420001</v>
          </cell>
        </row>
        <row r="1440">
          <cell r="G1440" t="str">
            <v>50410450006</v>
          </cell>
        </row>
        <row r="1441">
          <cell r="G1441" t="str">
            <v>50410450007</v>
          </cell>
        </row>
        <row r="1442">
          <cell r="G1442" t="str">
            <v>50410450008</v>
          </cell>
        </row>
        <row r="1443">
          <cell r="G1443" t="str">
            <v>50410450009</v>
          </cell>
        </row>
        <row r="1444">
          <cell r="G1444" t="str">
            <v>50410450010</v>
          </cell>
        </row>
        <row r="1445">
          <cell r="G1445" t="str">
            <v>50410450011</v>
          </cell>
        </row>
        <row r="1446">
          <cell r="G1446" t="str">
            <v>50410450012</v>
          </cell>
        </row>
        <row r="1447">
          <cell r="G1447" t="str">
            <v>50410450013</v>
          </cell>
        </row>
        <row r="1448">
          <cell r="G1448" t="str">
            <v>50410450014</v>
          </cell>
        </row>
        <row r="1449">
          <cell r="G1449" t="str">
            <v>50410450015</v>
          </cell>
        </row>
        <row r="1450">
          <cell r="G1450" t="str">
            <v>50410450016</v>
          </cell>
        </row>
        <row r="1451">
          <cell r="G1451" t="str">
            <v>50410450017</v>
          </cell>
        </row>
        <row r="1452">
          <cell r="G1452" t="str">
            <v>50410510006</v>
          </cell>
        </row>
        <row r="1453">
          <cell r="G1453" t="str">
            <v>50410510007</v>
          </cell>
        </row>
        <row r="1454">
          <cell r="G1454" t="str">
            <v>50410510008</v>
          </cell>
        </row>
        <row r="1455">
          <cell r="G1455" t="str">
            <v>50410510009</v>
          </cell>
        </row>
        <row r="1456">
          <cell r="G1456" t="str">
            <v>50410510010</v>
          </cell>
        </row>
        <row r="1457">
          <cell r="G1457" t="str">
            <v>50410510011</v>
          </cell>
        </row>
        <row r="1458">
          <cell r="G1458" t="str">
            <v>50410510012</v>
          </cell>
        </row>
        <row r="1459">
          <cell r="G1459" t="str">
            <v>50410510013</v>
          </cell>
        </row>
        <row r="1460">
          <cell r="G1460" t="str">
            <v>50410510014</v>
          </cell>
        </row>
        <row r="1461">
          <cell r="G1461" t="str">
            <v>50410510015</v>
          </cell>
        </row>
        <row r="1462">
          <cell r="G1462" t="str">
            <v>50410510016</v>
          </cell>
        </row>
        <row r="1463">
          <cell r="G1463" t="str">
            <v>50410510017</v>
          </cell>
        </row>
        <row r="1464">
          <cell r="G1464" t="str">
            <v>50443400005</v>
          </cell>
        </row>
        <row r="1465">
          <cell r="G1465" t="str">
            <v>50443560005</v>
          </cell>
        </row>
        <row r="1466">
          <cell r="G1466" t="str">
            <v>50443670001</v>
          </cell>
        </row>
        <row r="1467">
          <cell r="G1467" t="str">
            <v>50443670002</v>
          </cell>
        </row>
        <row r="1468">
          <cell r="G1468" t="str">
            <v>50443670003</v>
          </cell>
        </row>
        <row r="1469">
          <cell r="G1469" t="str">
            <v>50451430002</v>
          </cell>
        </row>
        <row r="1470">
          <cell r="G1470" t="str">
            <v>50451430003</v>
          </cell>
        </row>
        <row r="1471">
          <cell r="G1471" t="str">
            <v>50557080003</v>
          </cell>
        </row>
        <row r="1472">
          <cell r="G1472" t="str">
            <v>50569420001</v>
          </cell>
        </row>
        <row r="1473">
          <cell r="G1473" t="str">
            <v>50569430001</v>
          </cell>
        </row>
        <row r="1474">
          <cell r="G1474" t="str">
            <v>50569430002</v>
          </cell>
        </row>
        <row r="1475">
          <cell r="G1475" t="str">
            <v>50569430003</v>
          </cell>
        </row>
        <row r="1476">
          <cell r="G1476" t="str">
            <v>50569430004</v>
          </cell>
        </row>
        <row r="1477">
          <cell r="G1477" t="str">
            <v>50569430005</v>
          </cell>
        </row>
        <row r="1478">
          <cell r="G1478" t="str">
            <v>50695280001</v>
          </cell>
        </row>
        <row r="1479">
          <cell r="G1479" t="str">
            <v>50695280002</v>
          </cell>
        </row>
        <row r="1480">
          <cell r="G1480" t="str">
            <v>50695280005</v>
          </cell>
        </row>
        <row r="1481">
          <cell r="G1481" t="str">
            <v>50723170001</v>
          </cell>
        </row>
        <row r="1482">
          <cell r="G1482" t="str">
            <v>50810060001</v>
          </cell>
        </row>
        <row r="1483">
          <cell r="G1483" t="str">
            <v>50810060002</v>
          </cell>
        </row>
        <row r="1484">
          <cell r="G1484" t="str">
            <v>50810390001</v>
          </cell>
        </row>
        <row r="1485">
          <cell r="G1485" t="str">
            <v>50810630001</v>
          </cell>
        </row>
        <row r="1486">
          <cell r="G1486" t="str">
            <v>50810630002</v>
          </cell>
        </row>
        <row r="1487">
          <cell r="G1487" t="str">
            <v>50810630003</v>
          </cell>
        </row>
        <row r="1488">
          <cell r="G1488" t="str">
            <v>50810630004</v>
          </cell>
        </row>
        <row r="1489">
          <cell r="G1489" t="str">
            <v>50810630005</v>
          </cell>
        </row>
        <row r="1490">
          <cell r="G1490" t="str">
            <v>50810980001</v>
          </cell>
        </row>
        <row r="1491">
          <cell r="G1491" t="str">
            <v>50810980002</v>
          </cell>
        </row>
        <row r="1492">
          <cell r="G1492" t="str">
            <v>50810980003</v>
          </cell>
        </row>
        <row r="1493">
          <cell r="G1493" t="str">
            <v>50810980004</v>
          </cell>
        </row>
        <row r="1494">
          <cell r="G1494" t="str">
            <v>50810980005</v>
          </cell>
        </row>
        <row r="1495">
          <cell r="G1495" t="str">
            <v>50810980006</v>
          </cell>
        </row>
        <row r="1496">
          <cell r="G1496" t="str">
            <v>50811070001</v>
          </cell>
        </row>
        <row r="1497">
          <cell r="G1497" t="str">
            <v>50870080001</v>
          </cell>
        </row>
        <row r="1498">
          <cell r="G1498" t="str">
            <v>50870080002</v>
          </cell>
        </row>
        <row r="1499">
          <cell r="G1499" t="str">
            <v>50870470001</v>
          </cell>
        </row>
        <row r="1500">
          <cell r="G1500" t="str">
            <v>50870470002</v>
          </cell>
        </row>
        <row r="1501">
          <cell r="G1501" t="str">
            <v>50870470003</v>
          </cell>
        </row>
        <row r="1502">
          <cell r="G1502" t="str">
            <v>50870470004</v>
          </cell>
        </row>
        <row r="1503">
          <cell r="G1503" t="str">
            <v>50870470005</v>
          </cell>
        </row>
        <row r="1504">
          <cell r="G1504" t="str">
            <v>50870470006</v>
          </cell>
        </row>
        <row r="1505">
          <cell r="G1505" t="str">
            <v>50870470007</v>
          </cell>
        </row>
        <row r="1506">
          <cell r="G1506" t="str">
            <v>50870470008</v>
          </cell>
        </row>
        <row r="1507">
          <cell r="G1507" t="str">
            <v>50870470009</v>
          </cell>
        </row>
        <row r="1508">
          <cell r="G1508" t="str">
            <v>50870470010</v>
          </cell>
        </row>
        <row r="1509">
          <cell r="G1509" t="str">
            <v>50870470011</v>
          </cell>
        </row>
        <row r="1510">
          <cell r="G1510" t="str">
            <v>50870470012</v>
          </cell>
        </row>
        <row r="1511">
          <cell r="G1511" t="str">
            <v>50870470013</v>
          </cell>
        </row>
        <row r="1512">
          <cell r="G1512" t="str">
            <v>50870470014</v>
          </cell>
        </row>
        <row r="1513">
          <cell r="G1513" t="str">
            <v>50870470015</v>
          </cell>
        </row>
        <row r="1514">
          <cell r="G1514" t="str">
            <v>50870470016</v>
          </cell>
        </row>
        <row r="1515">
          <cell r="G1515" t="str">
            <v>50885880001</v>
          </cell>
        </row>
        <row r="1516">
          <cell r="G1516" t="str">
            <v>50885880002</v>
          </cell>
        </row>
        <row r="1517">
          <cell r="G1517" t="str">
            <v>50885950001</v>
          </cell>
        </row>
        <row r="1518">
          <cell r="G1518" t="str">
            <v>50885950002</v>
          </cell>
        </row>
        <row r="1519">
          <cell r="G1519" t="str">
            <v>50885950003</v>
          </cell>
        </row>
        <row r="1520">
          <cell r="G1520" t="str">
            <v>50886530001</v>
          </cell>
        </row>
        <row r="1521">
          <cell r="G1521" t="str">
            <v>50911010001</v>
          </cell>
        </row>
        <row r="1522">
          <cell r="G1522" t="str">
            <v>50911010002</v>
          </cell>
        </row>
        <row r="1523">
          <cell r="G1523" t="str">
            <v>50921050001</v>
          </cell>
        </row>
        <row r="1524">
          <cell r="G1524" t="str">
            <v>50922320001</v>
          </cell>
        </row>
        <row r="1525">
          <cell r="G1525" t="str">
            <v>50922320002</v>
          </cell>
        </row>
        <row r="1526">
          <cell r="G1526" t="str">
            <v>50922320003</v>
          </cell>
        </row>
        <row r="1527">
          <cell r="G1527" t="str">
            <v>50922320004</v>
          </cell>
        </row>
        <row r="1528">
          <cell r="G1528" t="str">
            <v>50922320005</v>
          </cell>
        </row>
        <row r="1529">
          <cell r="G1529" t="str">
            <v>50979750002</v>
          </cell>
        </row>
        <row r="1530">
          <cell r="G1530" t="str">
            <v>50986850001</v>
          </cell>
        </row>
        <row r="1531">
          <cell r="G1531" t="str">
            <v>50986850002</v>
          </cell>
        </row>
        <row r="1532">
          <cell r="G1532" t="str">
            <v>50986850004</v>
          </cell>
        </row>
        <row r="1533">
          <cell r="G1533" t="str">
            <v>50989170001</v>
          </cell>
        </row>
        <row r="1534">
          <cell r="G1534" t="str">
            <v>50989170002</v>
          </cell>
        </row>
        <row r="1535">
          <cell r="G1535" t="str">
            <v>51006340001</v>
          </cell>
        </row>
        <row r="1536">
          <cell r="G1536" t="str">
            <v>51006340002</v>
          </cell>
        </row>
        <row r="1537">
          <cell r="G1537" t="str">
            <v>51007660001</v>
          </cell>
        </row>
        <row r="1538">
          <cell r="G1538" t="str">
            <v>51007660002</v>
          </cell>
        </row>
        <row r="1539">
          <cell r="G1539" t="str">
            <v>51007660003</v>
          </cell>
        </row>
        <row r="1540">
          <cell r="G1540" t="str">
            <v>51007660004</v>
          </cell>
        </row>
        <row r="1541">
          <cell r="G1541" t="str">
            <v>51007660007</v>
          </cell>
        </row>
        <row r="1542">
          <cell r="G1542" t="str">
            <v>51007660008</v>
          </cell>
        </row>
        <row r="1543">
          <cell r="G1543" t="str">
            <v>51011300001</v>
          </cell>
        </row>
        <row r="1544">
          <cell r="G1544" t="str">
            <v>51011300002</v>
          </cell>
        </row>
        <row r="1545">
          <cell r="G1545" t="str">
            <v>51011300003</v>
          </cell>
        </row>
        <row r="1546">
          <cell r="G1546" t="str">
            <v>51011300004</v>
          </cell>
        </row>
        <row r="1547">
          <cell r="G1547" t="str">
            <v>51022710001</v>
          </cell>
        </row>
        <row r="1548">
          <cell r="G1548" t="str">
            <v>51034200001</v>
          </cell>
        </row>
        <row r="1549">
          <cell r="G1549" t="str">
            <v>51045910002</v>
          </cell>
        </row>
        <row r="1550">
          <cell r="G1550" t="str">
            <v>51047130001</v>
          </cell>
        </row>
        <row r="1551">
          <cell r="G1551" t="str">
            <v>51059130001</v>
          </cell>
        </row>
        <row r="1552">
          <cell r="G1552" t="str">
            <v>51068770001</v>
          </cell>
        </row>
        <row r="1553">
          <cell r="G1553" t="str">
            <v>51078200001</v>
          </cell>
        </row>
        <row r="1554">
          <cell r="G1554" t="str">
            <v>51078200002</v>
          </cell>
        </row>
        <row r="1555">
          <cell r="G1555" t="str">
            <v>51078200003</v>
          </cell>
        </row>
        <row r="1556">
          <cell r="G1556" t="str">
            <v>51079740001</v>
          </cell>
        </row>
        <row r="1557">
          <cell r="G1557" t="str">
            <v>51088070001</v>
          </cell>
        </row>
        <row r="1558">
          <cell r="G1558" t="str">
            <v>51098220001</v>
          </cell>
        </row>
        <row r="1559">
          <cell r="G1559" t="str">
            <v>51098220002</v>
          </cell>
        </row>
        <row r="1560">
          <cell r="G1560" t="str">
            <v>51098220003</v>
          </cell>
        </row>
        <row r="1561">
          <cell r="G1561" t="str">
            <v>51098220004</v>
          </cell>
        </row>
        <row r="1562">
          <cell r="G1562" t="str">
            <v>51098220005</v>
          </cell>
        </row>
        <row r="1563">
          <cell r="G1563" t="str">
            <v>51127630001</v>
          </cell>
        </row>
        <row r="1564">
          <cell r="G1564" t="str">
            <v>51127630002</v>
          </cell>
        </row>
        <row r="1565">
          <cell r="G1565" t="str">
            <v>51127630003</v>
          </cell>
        </row>
        <row r="1566">
          <cell r="G1566" t="str">
            <v>51127630004</v>
          </cell>
        </row>
        <row r="1567">
          <cell r="G1567" t="str">
            <v>51155980001</v>
          </cell>
        </row>
        <row r="1568">
          <cell r="G1568" t="str">
            <v>51155980002</v>
          </cell>
        </row>
        <row r="1569">
          <cell r="G1569" t="str">
            <v>51189510001</v>
          </cell>
        </row>
        <row r="1570">
          <cell r="G1570" t="str">
            <v>51189510002</v>
          </cell>
        </row>
        <row r="1571">
          <cell r="G1571" t="str">
            <v>51189510003</v>
          </cell>
        </row>
        <row r="1572">
          <cell r="G1572" t="str">
            <v>51189510004</v>
          </cell>
        </row>
        <row r="1573">
          <cell r="G1573" t="str">
            <v>51189520001</v>
          </cell>
        </row>
        <row r="1574">
          <cell r="G1574" t="str">
            <v>51189520002</v>
          </cell>
        </row>
        <row r="1575">
          <cell r="G1575" t="str">
            <v>51189520003</v>
          </cell>
        </row>
        <row r="1576">
          <cell r="G1576" t="str">
            <v>51197940002</v>
          </cell>
        </row>
        <row r="1577">
          <cell r="G1577" t="str">
            <v>51201120002</v>
          </cell>
        </row>
        <row r="1578">
          <cell r="G1578" t="str">
            <v>51201940001</v>
          </cell>
        </row>
        <row r="1579">
          <cell r="G1579" t="str">
            <v>51214100001</v>
          </cell>
        </row>
        <row r="1580">
          <cell r="G1580" t="str">
            <v>51214170001</v>
          </cell>
        </row>
        <row r="1581">
          <cell r="G1581" t="str">
            <v>51215640004</v>
          </cell>
        </row>
        <row r="1582">
          <cell r="G1582" t="str">
            <v>51215640005</v>
          </cell>
        </row>
        <row r="1583">
          <cell r="G1583" t="str">
            <v>51215640009</v>
          </cell>
        </row>
        <row r="1584">
          <cell r="G1584" t="str">
            <v>51215700001</v>
          </cell>
        </row>
        <row r="1585">
          <cell r="G1585" t="str">
            <v>51215720001</v>
          </cell>
        </row>
        <row r="1586">
          <cell r="G1586" t="str">
            <v>51215720002</v>
          </cell>
        </row>
        <row r="1587">
          <cell r="G1587" t="str">
            <v>51215720003</v>
          </cell>
        </row>
        <row r="1588">
          <cell r="G1588" t="str">
            <v>51215720004</v>
          </cell>
        </row>
        <row r="1589">
          <cell r="G1589" t="str">
            <v>51215720005</v>
          </cell>
        </row>
        <row r="1590">
          <cell r="G1590" t="str">
            <v>51215750001</v>
          </cell>
        </row>
        <row r="1591">
          <cell r="G1591" t="str">
            <v>51215750002</v>
          </cell>
        </row>
        <row r="1592">
          <cell r="G1592" t="str">
            <v>51215750003</v>
          </cell>
        </row>
        <row r="1593">
          <cell r="G1593" t="str">
            <v>51215750004</v>
          </cell>
        </row>
        <row r="1594">
          <cell r="G1594" t="str">
            <v>51233910001</v>
          </cell>
        </row>
        <row r="1595">
          <cell r="G1595" t="str">
            <v>51235410001</v>
          </cell>
        </row>
        <row r="1596">
          <cell r="G1596" t="str">
            <v>51235410002</v>
          </cell>
        </row>
        <row r="1597">
          <cell r="G1597" t="str">
            <v>51235410003</v>
          </cell>
        </row>
        <row r="1598">
          <cell r="G1598" t="str">
            <v>51260010001</v>
          </cell>
        </row>
        <row r="1599">
          <cell r="G1599" t="str">
            <v>51260850001</v>
          </cell>
        </row>
        <row r="1600">
          <cell r="G1600" t="str">
            <v>51261200001</v>
          </cell>
        </row>
        <row r="1601">
          <cell r="G1601" t="str">
            <v>51261200002</v>
          </cell>
        </row>
        <row r="1602">
          <cell r="G1602" t="str">
            <v>51261200005</v>
          </cell>
        </row>
        <row r="1603">
          <cell r="G1603" t="str">
            <v>51310210001</v>
          </cell>
        </row>
        <row r="1604">
          <cell r="G1604" t="str">
            <v>51384300002</v>
          </cell>
        </row>
        <row r="1605">
          <cell r="G1605" t="str">
            <v>51384300004</v>
          </cell>
        </row>
        <row r="1606">
          <cell r="G1606" t="str">
            <v>51419630001</v>
          </cell>
        </row>
        <row r="1607">
          <cell r="G1607" t="str">
            <v>51435950001</v>
          </cell>
        </row>
        <row r="1608">
          <cell r="G1608" t="str">
            <v>51435950002</v>
          </cell>
        </row>
        <row r="1609">
          <cell r="G1609" t="str">
            <v>51435960001</v>
          </cell>
        </row>
        <row r="1610">
          <cell r="G1610" t="str">
            <v>51435960002</v>
          </cell>
        </row>
        <row r="1611">
          <cell r="G1611" t="str">
            <v>51443010001</v>
          </cell>
        </row>
        <row r="1612">
          <cell r="G1612" t="str">
            <v>51443010002</v>
          </cell>
        </row>
        <row r="1613">
          <cell r="G1613" t="str">
            <v>51443020001</v>
          </cell>
        </row>
        <row r="1614">
          <cell r="G1614" t="str">
            <v>51443020002</v>
          </cell>
        </row>
        <row r="1615">
          <cell r="G1615" t="str">
            <v>51451550001</v>
          </cell>
        </row>
        <row r="1616">
          <cell r="G1616" t="str">
            <v>51455740002</v>
          </cell>
        </row>
        <row r="1617">
          <cell r="G1617" t="str">
            <v>51463150001</v>
          </cell>
        </row>
        <row r="1618">
          <cell r="G1618" t="str">
            <v>51463150002</v>
          </cell>
        </row>
        <row r="1619">
          <cell r="G1619" t="str">
            <v>51463150003</v>
          </cell>
        </row>
        <row r="1620">
          <cell r="G1620" t="str">
            <v>51463150004</v>
          </cell>
        </row>
        <row r="1621">
          <cell r="G1621" t="str">
            <v>51463150005</v>
          </cell>
        </row>
        <row r="1622">
          <cell r="G1622" t="str">
            <v>51477430001</v>
          </cell>
        </row>
        <row r="1623">
          <cell r="G1623" t="str">
            <v>51478830001</v>
          </cell>
        </row>
        <row r="1624">
          <cell r="G1624" t="str">
            <v>51509240002</v>
          </cell>
        </row>
        <row r="1625">
          <cell r="G1625" t="str">
            <v>51599390001</v>
          </cell>
        </row>
        <row r="1626">
          <cell r="G1626" t="str">
            <v>51600140003</v>
          </cell>
        </row>
        <row r="1627">
          <cell r="G1627" t="str">
            <v>51614590001</v>
          </cell>
        </row>
        <row r="1628">
          <cell r="G1628" t="str">
            <v>51614590002</v>
          </cell>
        </row>
        <row r="1629">
          <cell r="G1629" t="str">
            <v>51614610001</v>
          </cell>
        </row>
        <row r="1630">
          <cell r="G1630" t="str">
            <v>51624210001</v>
          </cell>
        </row>
        <row r="1631">
          <cell r="G1631" t="str">
            <v>51653750001</v>
          </cell>
        </row>
        <row r="1632">
          <cell r="G1632" t="str">
            <v>51653980001</v>
          </cell>
        </row>
        <row r="1633">
          <cell r="G1633" t="str">
            <v>51653980002</v>
          </cell>
        </row>
        <row r="1634">
          <cell r="G1634" t="str">
            <v>51653980003</v>
          </cell>
        </row>
        <row r="1635">
          <cell r="G1635" t="str">
            <v>51653980004</v>
          </cell>
        </row>
        <row r="1636">
          <cell r="G1636" t="str">
            <v>51653980005</v>
          </cell>
        </row>
        <row r="1637">
          <cell r="G1637" t="str">
            <v>51653980006</v>
          </cell>
        </row>
        <row r="1638">
          <cell r="G1638" t="str">
            <v>51661870001</v>
          </cell>
        </row>
        <row r="1639">
          <cell r="G1639" t="str">
            <v>51667780001</v>
          </cell>
        </row>
        <row r="1640">
          <cell r="G1640" t="str">
            <v>51667800001</v>
          </cell>
        </row>
        <row r="1641">
          <cell r="G1641" t="str">
            <v>51682560001</v>
          </cell>
        </row>
        <row r="1642">
          <cell r="G1642" t="str">
            <v>51682560002</v>
          </cell>
        </row>
        <row r="1643">
          <cell r="G1643" t="str">
            <v>51682560003</v>
          </cell>
        </row>
        <row r="1644">
          <cell r="G1644" t="str">
            <v>51682560004</v>
          </cell>
        </row>
        <row r="1645">
          <cell r="G1645" t="str">
            <v>51682560006</v>
          </cell>
        </row>
        <row r="1646">
          <cell r="G1646" t="str">
            <v>51689300001</v>
          </cell>
        </row>
        <row r="1647">
          <cell r="G1647" t="str">
            <v>51689300002</v>
          </cell>
        </row>
        <row r="1648">
          <cell r="G1648" t="str">
            <v>51689300003</v>
          </cell>
        </row>
        <row r="1649">
          <cell r="G1649" t="str">
            <v>51715560001</v>
          </cell>
        </row>
        <row r="1650">
          <cell r="G1650" t="str">
            <v>51715560002</v>
          </cell>
        </row>
        <row r="1651">
          <cell r="G1651" t="str">
            <v>51715670001</v>
          </cell>
        </row>
        <row r="1652">
          <cell r="G1652" t="str">
            <v>51715680001</v>
          </cell>
        </row>
        <row r="1653">
          <cell r="G1653" t="str">
            <v>51715680002</v>
          </cell>
        </row>
        <row r="1654">
          <cell r="G1654" t="str">
            <v>51715680003</v>
          </cell>
        </row>
        <row r="1655">
          <cell r="G1655" t="str">
            <v>51715680004</v>
          </cell>
        </row>
        <row r="1656">
          <cell r="G1656" t="str">
            <v>51715680005</v>
          </cell>
        </row>
        <row r="1657">
          <cell r="G1657" t="str">
            <v>51715680006</v>
          </cell>
        </row>
        <row r="1658">
          <cell r="G1658" t="str">
            <v>51726910001</v>
          </cell>
        </row>
        <row r="1659">
          <cell r="G1659" t="str">
            <v>51727020001</v>
          </cell>
        </row>
        <row r="1660">
          <cell r="G1660" t="str">
            <v>51727090001</v>
          </cell>
        </row>
        <row r="1661">
          <cell r="G1661" t="str">
            <v>51727090002</v>
          </cell>
        </row>
        <row r="1662">
          <cell r="G1662" t="str">
            <v>51727090003</v>
          </cell>
        </row>
        <row r="1663">
          <cell r="G1663" t="str">
            <v>51731400002</v>
          </cell>
        </row>
        <row r="1664">
          <cell r="G1664" t="str">
            <v>51731400003</v>
          </cell>
        </row>
        <row r="1665">
          <cell r="G1665" t="str">
            <v>51731400004</v>
          </cell>
        </row>
        <row r="1666">
          <cell r="G1666" t="str">
            <v>51731520001</v>
          </cell>
        </row>
        <row r="1667">
          <cell r="G1667" t="str">
            <v>51741550001</v>
          </cell>
        </row>
        <row r="1668">
          <cell r="G1668" t="str">
            <v>51741730002</v>
          </cell>
        </row>
        <row r="1669">
          <cell r="G1669" t="str">
            <v>51746020001</v>
          </cell>
        </row>
        <row r="1670">
          <cell r="G1670" t="str">
            <v>51746020002</v>
          </cell>
        </row>
        <row r="1671">
          <cell r="G1671" t="str">
            <v>51749980001</v>
          </cell>
        </row>
        <row r="1672">
          <cell r="G1672" t="str">
            <v>51749980002</v>
          </cell>
        </row>
        <row r="1673">
          <cell r="G1673" t="str">
            <v>51749980005</v>
          </cell>
        </row>
        <row r="1674">
          <cell r="G1674" t="str">
            <v>51750480001</v>
          </cell>
        </row>
        <row r="1675">
          <cell r="G1675" t="str">
            <v>51750480002</v>
          </cell>
        </row>
        <row r="1676">
          <cell r="G1676" t="str">
            <v>51810820005</v>
          </cell>
        </row>
        <row r="1677">
          <cell r="G1677" t="str">
            <v>51835950001</v>
          </cell>
        </row>
        <row r="1678">
          <cell r="G1678" t="str">
            <v>51835950002</v>
          </cell>
        </row>
        <row r="1679">
          <cell r="G1679" t="str">
            <v>51835950003</v>
          </cell>
        </row>
        <row r="1680">
          <cell r="G1680" t="str">
            <v>51835950004</v>
          </cell>
        </row>
        <row r="1681">
          <cell r="G1681" t="str">
            <v>51835950006</v>
          </cell>
        </row>
        <row r="1682">
          <cell r="G1682" t="str">
            <v>51849160001</v>
          </cell>
        </row>
        <row r="1683">
          <cell r="G1683" t="str">
            <v>51865210001</v>
          </cell>
        </row>
        <row r="1684">
          <cell r="G1684" t="str">
            <v>51865210002</v>
          </cell>
        </row>
        <row r="1685">
          <cell r="G1685" t="str">
            <v>51865210003</v>
          </cell>
        </row>
        <row r="1686">
          <cell r="G1686" t="str">
            <v>51865230001</v>
          </cell>
        </row>
        <row r="1687">
          <cell r="G1687" t="str">
            <v>51875100001</v>
          </cell>
        </row>
        <row r="1688">
          <cell r="G1688" t="str">
            <v>51875100002</v>
          </cell>
        </row>
        <row r="1689">
          <cell r="G1689" t="str">
            <v>51875100003</v>
          </cell>
        </row>
        <row r="1690">
          <cell r="G1690" t="str">
            <v>51875100004</v>
          </cell>
        </row>
        <row r="1691">
          <cell r="G1691" t="str">
            <v>51875100006</v>
          </cell>
        </row>
        <row r="1692">
          <cell r="G1692" t="str">
            <v>51876470001</v>
          </cell>
        </row>
        <row r="1693">
          <cell r="G1693" t="str">
            <v>51876470002</v>
          </cell>
        </row>
        <row r="1694">
          <cell r="G1694" t="str">
            <v>51876470003</v>
          </cell>
        </row>
        <row r="1695">
          <cell r="G1695" t="str">
            <v>51876470004</v>
          </cell>
        </row>
        <row r="1696">
          <cell r="G1696" t="str">
            <v>51876470005</v>
          </cell>
        </row>
        <row r="1697">
          <cell r="G1697" t="str">
            <v>51876470006</v>
          </cell>
        </row>
        <row r="1698">
          <cell r="G1698" t="str">
            <v>51876470007</v>
          </cell>
        </row>
        <row r="1699">
          <cell r="G1699" t="str">
            <v>51876500004</v>
          </cell>
        </row>
        <row r="1700">
          <cell r="G1700" t="str">
            <v>51876500007</v>
          </cell>
        </row>
        <row r="1701">
          <cell r="G1701" t="str">
            <v>51887270002</v>
          </cell>
        </row>
        <row r="1702">
          <cell r="G1702" t="str">
            <v>51895950001</v>
          </cell>
        </row>
        <row r="1703">
          <cell r="G1703" t="str">
            <v>51895960001</v>
          </cell>
        </row>
        <row r="1704">
          <cell r="G1704" t="str">
            <v>51895970001</v>
          </cell>
        </row>
        <row r="1705">
          <cell r="G1705" t="str">
            <v>51896470001</v>
          </cell>
        </row>
        <row r="1706">
          <cell r="G1706" t="str">
            <v>51900680001</v>
          </cell>
        </row>
        <row r="1707">
          <cell r="G1707" t="str">
            <v>51928680001</v>
          </cell>
        </row>
        <row r="1708">
          <cell r="G1708" t="str">
            <v>51928680002</v>
          </cell>
        </row>
        <row r="1709">
          <cell r="G1709" t="str">
            <v>51936480001</v>
          </cell>
        </row>
        <row r="1710">
          <cell r="G1710" t="str">
            <v>51936730001</v>
          </cell>
        </row>
        <row r="1711">
          <cell r="G1711" t="str">
            <v>51936730002</v>
          </cell>
        </row>
        <row r="1712">
          <cell r="G1712" t="str">
            <v>51936730003</v>
          </cell>
        </row>
        <row r="1713">
          <cell r="G1713" t="str">
            <v>51936730004</v>
          </cell>
        </row>
        <row r="1714">
          <cell r="G1714" t="str">
            <v>51936730005</v>
          </cell>
        </row>
        <row r="1715">
          <cell r="G1715" t="str">
            <v>51936730006</v>
          </cell>
        </row>
        <row r="1716">
          <cell r="G1716" t="str">
            <v>51936730007</v>
          </cell>
        </row>
        <row r="1717">
          <cell r="G1717" t="str">
            <v>52000450001</v>
          </cell>
        </row>
        <row r="1718">
          <cell r="G1718" t="str">
            <v>52002500001</v>
          </cell>
        </row>
        <row r="1719">
          <cell r="G1719" t="str">
            <v>52002510001</v>
          </cell>
        </row>
        <row r="1720">
          <cell r="G1720" t="str">
            <v>52019820001</v>
          </cell>
        </row>
        <row r="1721">
          <cell r="G1721" t="str">
            <v>52020870001</v>
          </cell>
        </row>
        <row r="1722">
          <cell r="G1722" t="str">
            <v>52022660001</v>
          </cell>
        </row>
        <row r="1723">
          <cell r="G1723" t="str">
            <v>52039640001</v>
          </cell>
        </row>
        <row r="1724">
          <cell r="G1724" t="str">
            <v>52039640002</v>
          </cell>
        </row>
        <row r="1725">
          <cell r="G1725" t="str">
            <v>52039640004</v>
          </cell>
        </row>
        <row r="1726">
          <cell r="G1726" t="str">
            <v>52039640005</v>
          </cell>
        </row>
        <row r="1727">
          <cell r="G1727" t="str">
            <v>52039640006</v>
          </cell>
        </row>
        <row r="1728">
          <cell r="G1728" t="str">
            <v>52039640007</v>
          </cell>
        </row>
        <row r="1729">
          <cell r="G1729" t="str">
            <v>52039640008</v>
          </cell>
        </row>
        <row r="1730">
          <cell r="G1730" t="str">
            <v>52129220001</v>
          </cell>
        </row>
        <row r="1731">
          <cell r="G1731" t="str">
            <v>52129220004</v>
          </cell>
        </row>
        <row r="1732">
          <cell r="G1732" t="str">
            <v>52133360001</v>
          </cell>
        </row>
        <row r="1733">
          <cell r="G1733" t="str">
            <v>52133550001</v>
          </cell>
        </row>
        <row r="1734">
          <cell r="G1734" t="str">
            <v>52133640001</v>
          </cell>
        </row>
        <row r="1735">
          <cell r="G1735" t="str">
            <v>52133650001</v>
          </cell>
        </row>
        <row r="1736">
          <cell r="G1736" t="str">
            <v>52150480001</v>
          </cell>
        </row>
        <row r="1737">
          <cell r="G1737" t="str">
            <v>52150600001</v>
          </cell>
        </row>
        <row r="1738">
          <cell r="G1738" t="str">
            <v>52150700001</v>
          </cell>
        </row>
        <row r="1739">
          <cell r="G1739" t="str">
            <v>52150710001</v>
          </cell>
        </row>
        <row r="1740">
          <cell r="G1740" t="str">
            <v>52153650001</v>
          </cell>
        </row>
        <row r="1741">
          <cell r="G1741" t="str">
            <v>52169500001</v>
          </cell>
        </row>
        <row r="1742">
          <cell r="G1742" t="str">
            <v>52169500002</v>
          </cell>
        </row>
        <row r="1743">
          <cell r="G1743" t="str">
            <v>52169500003</v>
          </cell>
        </row>
        <row r="1744">
          <cell r="G1744" t="str">
            <v>52169500004</v>
          </cell>
        </row>
        <row r="1745">
          <cell r="G1745" t="str">
            <v>52188670001</v>
          </cell>
        </row>
        <row r="1746">
          <cell r="G1746" t="str">
            <v>52190640001</v>
          </cell>
        </row>
        <row r="1747">
          <cell r="G1747" t="str">
            <v>52190640002</v>
          </cell>
        </row>
        <row r="1748">
          <cell r="G1748" t="str">
            <v>52190640003</v>
          </cell>
        </row>
        <row r="1749">
          <cell r="G1749" t="str">
            <v>52190640004</v>
          </cell>
        </row>
        <row r="1750">
          <cell r="G1750" t="str">
            <v>52190640005</v>
          </cell>
        </row>
        <row r="1751">
          <cell r="G1751" t="str">
            <v>52190660002</v>
          </cell>
        </row>
        <row r="1752">
          <cell r="G1752" t="str">
            <v>52223560001</v>
          </cell>
        </row>
        <row r="1753">
          <cell r="G1753" t="str">
            <v>52223560003</v>
          </cell>
        </row>
        <row r="1754">
          <cell r="G1754" t="str">
            <v>52223650001</v>
          </cell>
        </row>
        <row r="1755">
          <cell r="G1755" t="str">
            <v>52223730001</v>
          </cell>
        </row>
        <row r="1756">
          <cell r="G1756" t="str">
            <v>52223730002</v>
          </cell>
        </row>
        <row r="1757">
          <cell r="G1757" t="str">
            <v>52223730003</v>
          </cell>
        </row>
        <row r="1758">
          <cell r="G1758" t="str">
            <v>52223730004</v>
          </cell>
        </row>
        <row r="1759">
          <cell r="G1759" t="str">
            <v>52226370002</v>
          </cell>
        </row>
        <row r="1760">
          <cell r="G1760" t="str">
            <v>52226370003</v>
          </cell>
        </row>
        <row r="1761">
          <cell r="G1761" t="str">
            <v>52228330001</v>
          </cell>
        </row>
        <row r="1762">
          <cell r="G1762" t="str">
            <v>52232120003</v>
          </cell>
        </row>
        <row r="1763">
          <cell r="G1763" t="str">
            <v>52239250001</v>
          </cell>
        </row>
        <row r="1764">
          <cell r="G1764" t="str">
            <v>52239290001</v>
          </cell>
        </row>
        <row r="1765">
          <cell r="G1765" t="str">
            <v>52239290002</v>
          </cell>
        </row>
        <row r="1766">
          <cell r="G1766" t="str">
            <v>52239290006</v>
          </cell>
        </row>
        <row r="1767">
          <cell r="G1767" t="str">
            <v>52239300001</v>
          </cell>
        </row>
        <row r="1768">
          <cell r="G1768" t="str">
            <v>52239300002</v>
          </cell>
        </row>
        <row r="1769">
          <cell r="G1769" t="str">
            <v>52239300003</v>
          </cell>
        </row>
        <row r="1770">
          <cell r="G1770" t="str">
            <v>52239300004</v>
          </cell>
        </row>
        <row r="1771">
          <cell r="G1771" t="str">
            <v>52239300005</v>
          </cell>
        </row>
        <row r="1772">
          <cell r="G1772" t="str">
            <v>52239300006</v>
          </cell>
        </row>
        <row r="1773">
          <cell r="G1773" t="str">
            <v>52245080001</v>
          </cell>
        </row>
        <row r="1774">
          <cell r="G1774" t="str">
            <v>52245080002</v>
          </cell>
        </row>
        <row r="1775">
          <cell r="G1775" t="str">
            <v>52245080003</v>
          </cell>
        </row>
        <row r="1776">
          <cell r="G1776" t="str">
            <v>52245080004</v>
          </cell>
        </row>
        <row r="1777">
          <cell r="G1777" t="str">
            <v>52245080005</v>
          </cell>
        </row>
        <row r="1778">
          <cell r="G1778" t="str">
            <v>52248160001</v>
          </cell>
        </row>
        <row r="1779">
          <cell r="G1779" t="str">
            <v>52248180001</v>
          </cell>
        </row>
        <row r="1780">
          <cell r="G1780" t="str">
            <v>52248220001</v>
          </cell>
        </row>
        <row r="1781">
          <cell r="G1781" t="str">
            <v>52248220002</v>
          </cell>
        </row>
        <row r="1782">
          <cell r="G1782" t="str">
            <v>52248310001</v>
          </cell>
        </row>
        <row r="1783">
          <cell r="G1783" t="str">
            <v>52248310002</v>
          </cell>
        </row>
        <row r="1784">
          <cell r="G1784" t="str">
            <v>52248310003</v>
          </cell>
        </row>
        <row r="1785">
          <cell r="G1785" t="str">
            <v>52248310006</v>
          </cell>
        </row>
        <row r="1786">
          <cell r="G1786" t="str">
            <v>52256150001</v>
          </cell>
        </row>
        <row r="1787">
          <cell r="G1787" t="str">
            <v>52258660001</v>
          </cell>
        </row>
        <row r="1788">
          <cell r="G1788" t="str">
            <v>52258660004</v>
          </cell>
        </row>
        <row r="1789">
          <cell r="G1789" t="str">
            <v>52259270001</v>
          </cell>
        </row>
        <row r="1790">
          <cell r="G1790" t="str">
            <v>52259270003</v>
          </cell>
        </row>
        <row r="1791">
          <cell r="G1791" t="str">
            <v>52259280001</v>
          </cell>
        </row>
        <row r="1792">
          <cell r="G1792" t="str">
            <v>52259280002</v>
          </cell>
        </row>
        <row r="1793">
          <cell r="G1793" t="str">
            <v>52312870001</v>
          </cell>
        </row>
        <row r="1794">
          <cell r="G1794" t="str">
            <v>52312930001</v>
          </cell>
        </row>
        <row r="1795">
          <cell r="G1795" t="str">
            <v>52312930002</v>
          </cell>
        </row>
        <row r="1796">
          <cell r="G1796" t="str">
            <v>52324090001</v>
          </cell>
        </row>
        <row r="1797">
          <cell r="G1797" t="str">
            <v>52324100004</v>
          </cell>
        </row>
        <row r="1798">
          <cell r="G1798" t="str">
            <v>52327270001</v>
          </cell>
        </row>
        <row r="1799">
          <cell r="G1799" t="str">
            <v>52336280001</v>
          </cell>
        </row>
        <row r="1800">
          <cell r="G1800" t="str">
            <v>52336280002</v>
          </cell>
        </row>
        <row r="1801">
          <cell r="G1801" t="str">
            <v>52336280003</v>
          </cell>
        </row>
        <row r="1802">
          <cell r="G1802" t="str">
            <v>52336280004</v>
          </cell>
        </row>
        <row r="1803">
          <cell r="G1803" t="str">
            <v>52336280005</v>
          </cell>
        </row>
        <row r="1804">
          <cell r="G1804" t="str">
            <v>52336280006</v>
          </cell>
        </row>
        <row r="1805">
          <cell r="G1805" t="str">
            <v>52349370001</v>
          </cell>
        </row>
        <row r="1806">
          <cell r="G1806" t="str">
            <v>52349370002</v>
          </cell>
        </row>
        <row r="1807">
          <cell r="G1807" t="str">
            <v>52349370003</v>
          </cell>
        </row>
        <row r="1808">
          <cell r="G1808" t="str">
            <v>52349370004</v>
          </cell>
        </row>
        <row r="1809">
          <cell r="G1809" t="str">
            <v>52349370006</v>
          </cell>
        </row>
        <row r="1810">
          <cell r="G1810" t="str">
            <v>52349370007</v>
          </cell>
        </row>
        <row r="1811">
          <cell r="G1811" t="str">
            <v>52362220001</v>
          </cell>
        </row>
        <row r="1812">
          <cell r="G1812" t="str">
            <v>52362220002</v>
          </cell>
        </row>
        <row r="1813">
          <cell r="G1813" t="str">
            <v>52362220003</v>
          </cell>
        </row>
        <row r="1814">
          <cell r="G1814" t="str">
            <v>52362220004</v>
          </cell>
        </row>
        <row r="1815">
          <cell r="G1815" t="str">
            <v>52362220005</v>
          </cell>
        </row>
        <row r="1816">
          <cell r="G1816" t="str">
            <v>52362230001</v>
          </cell>
        </row>
        <row r="1817">
          <cell r="G1817" t="str">
            <v>52362230002</v>
          </cell>
        </row>
        <row r="1818">
          <cell r="G1818" t="str">
            <v>52362240003</v>
          </cell>
        </row>
        <row r="1819">
          <cell r="G1819" t="str">
            <v>52367200001</v>
          </cell>
        </row>
        <row r="1820">
          <cell r="G1820" t="str">
            <v>52367200002</v>
          </cell>
        </row>
        <row r="1821">
          <cell r="G1821" t="str">
            <v>52401480001</v>
          </cell>
        </row>
        <row r="1822">
          <cell r="G1822" t="str">
            <v>52401480002</v>
          </cell>
        </row>
        <row r="1823">
          <cell r="G1823" t="str">
            <v>52401500004</v>
          </cell>
        </row>
        <row r="1824">
          <cell r="G1824" t="str">
            <v>52409090002</v>
          </cell>
        </row>
        <row r="1825">
          <cell r="G1825" t="str">
            <v>52409120001</v>
          </cell>
        </row>
        <row r="1826">
          <cell r="G1826" t="str">
            <v>52409120002</v>
          </cell>
        </row>
        <row r="1827">
          <cell r="G1827" t="str">
            <v>52409120003</v>
          </cell>
        </row>
        <row r="1828">
          <cell r="G1828" t="str">
            <v>52409130002</v>
          </cell>
        </row>
        <row r="1829">
          <cell r="G1829" t="str">
            <v>52409130003</v>
          </cell>
        </row>
        <row r="1830">
          <cell r="G1830" t="str">
            <v>52409210001</v>
          </cell>
        </row>
        <row r="1831">
          <cell r="G1831" t="str">
            <v>52463060001</v>
          </cell>
        </row>
        <row r="1832">
          <cell r="G1832" t="str">
            <v>52463150002</v>
          </cell>
        </row>
        <row r="1833">
          <cell r="G1833" t="str">
            <v>52464030001</v>
          </cell>
        </row>
        <row r="1834">
          <cell r="G1834" t="str">
            <v>52464190001</v>
          </cell>
        </row>
        <row r="1835">
          <cell r="G1835" t="str">
            <v>52464190002</v>
          </cell>
        </row>
        <row r="1836">
          <cell r="G1836" t="str">
            <v>52464190003</v>
          </cell>
        </row>
        <row r="1837">
          <cell r="G1837" t="str">
            <v>52464190004</v>
          </cell>
        </row>
        <row r="1838">
          <cell r="G1838" t="str">
            <v>52464190005</v>
          </cell>
        </row>
        <row r="1839">
          <cell r="G1839" t="str">
            <v>52464190006</v>
          </cell>
        </row>
        <row r="1840">
          <cell r="G1840" t="str">
            <v>52464190007</v>
          </cell>
        </row>
        <row r="1841">
          <cell r="G1841" t="str">
            <v>52464190008</v>
          </cell>
        </row>
        <row r="1842">
          <cell r="G1842" t="str">
            <v>52464190009</v>
          </cell>
        </row>
        <row r="1843">
          <cell r="G1843" t="str">
            <v>52464190010</v>
          </cell>
        </row>
        <row r="1844">
          <cell r="G1844" t="str">
            <v>52464190011</v>
          </cell>
        </row>
        <row r="1845">
          <cell r="G1845" t="str">
            <v>52464200001</v>
          </cell>
        </row>
        <row r="1846">
          <cell r="G1846" t="str">
            <v>52502520001</v>
          </cell>
        </row>
        <row r="1847">
          <cell r="G1847" t="str">
            <v>52502520002</v>
          </cell>
        </row>
        <row r="1848">
          <cell r="G1848" t="str">
            <v>52502520003</v>
          </cell>
        </row>
        <row r="1849">
          <cell r="G1849" t="str">
            <v>52502520004</v>
          </cell>
        </row>
        <row r="1850">
          <cell r="G1850" t="str">
            <v>52502520005</v>
          </cell>
        </row>
        <row r="1851">
          <cell r="G1851" t="str">
            <v>52507680001</v>
          </cell>
        </row>
        <row r="1852">
          <cell r="G1852" t="str">
            <v>52516030001</v>
          </cell>
        </row>
        <row r="1853">
          <cell r="G1853" t="str">
            <v>52516160001</v>
          </cell>
        </row>
        <row r="1854">
          <cell r="G1854" t="str">
            <v>52525230001</v>
          </cell>
        </row>
        <row r="1855">
          <cell r="G1855" t="str">
            <v>52532290001</v>
          </cell>
        </row>
        <row r="1856">
          <cell r="G1856" t="str">
            <v>52532290002</v>
          </cell>
        </row>
        <row r="1857">
          <cell r="G1857" t="str">
            <v>52532300001</v>
          </cell>
        </row>
        <row r="1858">
          <cell r="G1858" t="str">
            <v>52532300002</v>
          </cell>
        </row>
        <row r="1859">
          <cell r="G1859" t="str">
            <v>52532310001</v>
          </cell>
        </row>
        <row r="1860">
          <cell r="G1860" t="str">
            <v>52532310002</v>
          </cell>
        </row>
        <row r="1861">
          <cell r="G1861" t="str">
            <v>52532310003</v>
          </cell>
        </row>
        <row r="1862">
          <cell r="G1862" t="str">
            <v>52537960001</v>
          </cell>
        </row>
        <row r="1863">
          <cell r="G1863" t="str">
            <v>52566160001</v>
          </cell>
        </row>
        <row r="1864">
          <cell r="G1864" t="str">
            <v>52573430001</v>
          </cell>
        </row>
        <row r="1865">
          <cell r="G1865" t="str">
            <v>52573430002</v>
          </cell>
        </row>
        <row r="1866">
          <cell r="G1866" t="str">
            <v>52573430003</v>
          </cell>
        </row>
        <row r="1867">
          <cell r="G1867" t="str">
            <v>52573430004</v>
          </cell>
        </row>
        <row r="1868">
          <cell r="G1868" t="str">
            <v>52578190001</v>
          </cell>
        </row>
        <row r="1869">
          <cell r="G1869" t="str">
            <v>52578190003</v>
          </cell>
        </row>
        <row r="1870">
          <cell r="G1870" t="str">
            <v>52578190004</v>
          </cell>
        </row>
        <row r="1871">
          <cell r="G1871" t="str">
            <v>52580170001</v>
          </cell>
        </row>
        <row r="1872">
          <cell r="G1872" t="str">
            <v>52580180001</v>
          </cell>
        </row>
        <row r="1873">
          <cell r="G1873" t="str">
            <v>52614340001</v>
          </cell>
        </row>
        <row r="1874">
          <cell r="G1874" t="str">
            <v>52614340002</v>
          </cell>
        </row>
        <row r="1875">
          <cell r="G1875" t="str">
            <v>52634830001</v>
          </cell>
        </row>
        <row r="1876">
          <cell r="G1876" t="str">
            <v>52650230001</v>
          </cell>
        </row>
        <row r="1877">
          <cell r="G1877" t="str">
            <v>52650230002</v>
          </cell>
        </row>
        <row r="1878">
          <cell r="G1878" t="str">
            <v>52650230003</v>
          </cell>
        </row>
        <row r="1879">
          <cell r="G1879" t="str">
            <v>52650240001</v>
          </cell>
        </row>
        <row r="1880">
          <cell r="G1880" t="str">
            <v>52650240002</v>
          </cell>
        </row>
        <row r="1881">
          <cell r="G1881" t="str">
            <v>52650240003</v>
          </cell>
        </row>
        <row r="1882">
          <cell r="G1882" t="str">
            <v>52650240004</v>
          </cell>
        </row>
        <row r="1883">
          <cell r="G1883" t="str">
            <v>52650240005</v>
          </cell>
        </row>
        <row r="1884">
          <cell r="G1884" t="str">
            <v>52650240006</v>
          </cell>
        </row>
        <row r="1885">
          <cell r="G1885" t="str">
            <v>52686530003</v>
          </cell>
        </row>
        <row r="1886">
          <cell r="G1886" t="str">
            <v>52766710001</v>
          </cell>
        </row>
        <row r="1887">
          <cell r="G1887" t="str">
            <v>52766710002</v>
          </cell>
        </row>
        <row r="1888">
          <cell r="G1888" t="str">
            <v>52779520001</v>
          </cell>
        </row>
        <row r="1889">
          <cell r="G1889" t="str">
            <v>52780970002</v>
          </cell>
        </row>
        <row r="1890">
          <cell r="G1890" t="str">
            <v>52780970003</v>
          </cell>
        </row>
        <row r="1891">
          <cell r="G1891" t="str">
            <v>52787640001</v>
          </cell>
        </row>
        <row r="1892">
          <cell r="G1892" t="str">
            <v>52802760001</v>
          </cell>
        </row>
        <row r="1893">
          <cell r="G1893" t="str">
            <v>52805850001</v>
          </cell>
        </row>
        <row r="1894">
          <cell r="G1894" t="str">
            <v>52805850003</v>
          </cell>
        </row>
        <row r="1895">
          <cell r="G1895" t="str">
            <v>52841150001</v>
          </cell>
        </row>
        <row r="1896">
          <cell r="G1896" t="str">
            <v>52870930001</v>
          </cell>
        </row>
        <row r="1897">
          <cell r="G1897" t="str">
            <v>52890140001</v>
          </cell>
        </row>
        <row r="1898">
          <cell r="G1898" t="str">
            <v>52890140002</v>
          </cell>
        </row>
        <row r="1899">
          <cell r="G1899" t="str">
            <v>52890140003</v>
          </cell>
        </row>
        <row r="1900">
          <cell r="G1900" t="str">
            <v>52890330001</v>
          </cell>
        </row>
        <row r="1901">
          <cell r="G1901" t="str">
            <v>52890500001</v>
          </cell>
        </row>
        <row r="1902">
          <cell r="G1902" t="str">
            <v>52890530002</v>
          </cell>
        </row>
        <row r="1903">
          <cell r="G1903" t="str">
            <v>52890540001</v>
          </cell>
        </row>
        <row r="1904">
          <cell r="G1904" t="str">
            <v>52890540002</v>
          </cell>
        </row>
        <row r="1905">
          <cell r="G1905" t="str">
            <v>52898630001</v>
          </cell>
        </row>
        <row r="1906">
          <cell r="G1906" t="str">
            <v>52898630002</v>
          </cell>
        </row>
        <row r="1907">
          <cell r="G1907" t="str">
            <v>52898630003</v>
          </cell>
        </row>
        <row r="1908">
          <cell r="G1908" t="str">
            <v>52898630004</v>
          </cell>
        </row>
        <row r="1909">
          <cell r="G1909" t="str">
            <v>52906280001</v>
          </cell>
        </row>
        <row r="1910">
          <cell r="G1910" t="str">
            <v>52906290001</v>
          </cell>
        </row>
        <row r="1911">
          <cell r="G1911" t="str">
            <v>52919730001</v>
          </cell>
        </row>
        <row r="1912">
          <cell r="G1912" t="str">
            <v>52919740001</v>
          </cell>
        </row>
        <row r="1913">
          <cell r="G1913" t="str">
            <v>52920180001</v>
          </cell>
        </row>
        <row r="1914">
          <cell r="G1914" t="str">
            <v>52920190001</v>
          </cell>
        </row>
        <row r="1915">
          <cell r="G1915" t="str">
            <v>52922300001</v>
          </cell>
        </row>
        <row r="1916">
          <cell r="G1916" t="str">
            <v>52922300002</v>
          </cell>
        </row>
        <row r="1917">
          <cell r="G1917" t="str">
            <v>52922320001</v>
          </cell>
        </row>
        <row r="1918">
          <cell r="G1918" t="str">
            <v>52922320002</v>
          </cell>
        </row>
        <row r="1919">
          <cell r="G1919" t="str">
            <v>52922320003</v>
          </cell>
        </row>
        <row r="1920">
          <cell r="G1920" t="str">
            <v>52922350001</v>
          </cell>
        </row>
        <row r="1921">
          <cell r="G1921" t="str">
            <v>52922410001</v>
          </cell>
        </row>
        <row r="1922">
          <cell r="G1922" t="str">
            <v>52934200001</v>
          </cell>
        </row>
        <row r="1923">
          <cell r="G1923" t="str">
            <v>52934200002</v>
          </cell>
        </row>
        <row r="1924">
          <cell r="G1924" t="str">
            <v>52934920001</v>
          </cell>
        </row>
        <row r="1925">
          <cell r="G1925" t="str">
            <v>52935510001</v>
          </cell>
        </row>
        <row r="1926">
          <cell r="G1926" t="str">
            <v>52935510002</v>
          </cell>
        </row>
        <row r="1927">
          <cell r="G1927" t="str">
            <v>52935570002</v>
          </cell>
        </row>
        <row r="1928">
          <cell r="G1928" t="str">
            <v>52935570003</v>
          </cell>
        </row>
        <row r="1929">
          <cell r="G1929" t="str">
            <v>52935580001</v>
          </cell>
        </row>
        <row r="1930">
          <cell r="G1930" t="str">
            <v>52951000001</v>
          </cell>
        </row>
        <row r="1931">
          <cell r="G1931" t="str">
            <v>52951010001</v>
          </cell>
        </row>
        <row r="1932">
          <cell r="G1932" t="str">
            <v>52951010002</v>
          </cell>
        </row>
        <row r="1933">
          <cell r="G1933" t="str">
            <v>52971990001</v>
          </cell>
        </row>
        <row r="1934">
          <cell r="G1934" t="str">
            <v>52972010001</v>
          </cell>
        </row>
        <row r="1935">
          <cell r="G1935" t="str">
            <v>52972010002</v>
          </cell>
        </row>
        <row r="1936">
          <cell r="G1936" t="str">
            <v>52972010003</v>
          </cell>
        </row>
        <row r="1937">
          <cell r="G1937" t="str">
            <v>52972010004</v>
          </cell>
        </row>
        <row r="1938">
          <cell r="G1938" t="str">
            <v>52974170001</v>
          </cell>
        </row>
        <row r="1939">
          <cell r="G1939" t="str">
            <v>52974180001</v>
          </cell>
        </row>
        <row r="1940">
          <cell r="G1940" t="str">
            <v>52974190001</v>
          </cell>
        </row>
        <row r="1941">
          <cell r="G1941" t="str">
            <v>52974200001</v>
          </cell>
        </row>
        <row r="1942">
          <cell r="G1942" t="str">
            <v>52976770001</v>
          </cell>
        </row>
        <row r="1943">
          <cell r="G1943" t="str">
            <v>52976770002</v>
          </cell>
        </row>
        <row r="1944">
          <cell r="G1944" t="str">
            <v>52987140001</v>
          </cell>
        </row>
        <row r="1945">
          <cell r="G1945" t="str">
            <v>52997940001</v>
          </cell>
        </row>
        <row r="1946">
          <cell r="G1946" t="str">
            <v>53040730001</v>
          </cell>
        </row>
        <row r="1947">
          <cell r="G1947" t="str">
            <v>53040730002</v>
          </cell>
        </row>
        <row r="1948">
          <cell r="G1948" t="str">
            <v>53040740001</v>
          </cell>
        </row>
        <row r="1949">
          <cell r="G1949" t="str">
            <v>53040740002</v>
          </cell>
        </row>
        <row r="1950">
          <cell r="G1950" t="str">
            <v>53040740003</v>
          </cell>
        </row>
        <row r="1951">
          <cell r="G1951" t="str">
            <v>53040740004</v>
          </cell>
        </row>
        <row r="1952">
          <cell r="G1952" t="str">
            <v>53044540001</v>
          </cell>
        </row>
        <row r="1953">
          <cell r="G1953" t="str">
            <v>53046130003</v>
          </cell>
        </row>
        <row r="1954">
          <cell r="G1954" t="str">
            <v>53055130001</v>
          </cell>
        </row>
        <row r="1955">
          <cell r="G1955" t="str">
            <v>53055130002</v>
          </cell>
        </row>
        <row r="1956">
          <cell r="G1956" t="str">
            <v>53056380001</v>
          </cell>
        </row>
        <row r="1957">
          <cell r="G1957" t="str">
            <v>53056480001</v>
          </cell>
        </row>
        <row r="1958">
          <cell r="G1958" t="str">
            <v>53071620001</v>
          </cell>
        </row>
        <row r="1959">
          <cell r="G1959" t="str">
            <v>53071620002</v>
          </cell>
        </row>
        <row r="1960">
          <cell r="G1960" t="str">
            <v>53071630001</v>
          </cell>
        </row>
        <row r="1961">
          <cell r="G1961" t="str">
            <v>53071630002</v>
          </cell>
        </row>
        <row r="1962">
          <cell r="G1962" t="str">
            <v>53071630003</v>
          </cell>
        </row>
        <row r="1963">
          <cell r="G1963" t="str">
            <v>53107040001</v>
          </cell>
        </row>
        <row r="1964">
          <cell r="G1964" t="str">
            <v>53107040002</v>
          </cell>
        </row>
        <row r="1965">
          <cell r="G1965" t="str">
            <v>53107040003</v>
          </cell>
        </row>
        <row r="1966">
          <cell r="G1966" t="str">
            <v>53107040004</v>
          </cell>
        </row>
        <row r="1967">
          <cell r="G1967" t="str">
            <v>53107040005</v>
          </cell>
        </row>
        <row r="1968">
          <cell r="G1968" t="str">
            <v>53107040006</v>
          </cell>
        </row>
        <row r="1969">
          <cell r="G1969" t="str">
            <v>53107040007</v>
          </cell>
        </row>
        <row r="1970">
          <cell r="G1970" t="str">
            <v>53107040008</v>
          </cell>
        </row>
        <row r="1971">
          <cell r="G1971" t="str">
            <v>53108350001</v>
          </cell>
        </row>
        <row r="1972">
          <cell r="G1972" t="str">
            <v>53108350002</v>
          </cell>
        </row>
        <row r="1973">
          <cell r="G1973" t="str">
            <v>53108390001</v>
          </cell>
        </row>
        <row r="1974">
          <cell r="G1974" t="str">
            <v>53108390002</v>
          </cell>
        </row>
        <row r="1975">
          <cell r="G1975" t="str">
            <v>53108390003</v>
          </cell>
        </row>
        <row r="1976">
          <cell r="G1976" t="str">
            <v>53108420001</v>
          </cell>
        </row>
        <row r="1977">
          <cell r="G1977" t="str">
            <v>53108420002</v>
          </cell>
        </row>
        <row r="1978">
          <cell r="G1978" t="str">
            <v>53108430001</v>
          </cell>
        </row>
        <row r="1979">
          <cell r="G1979" t="str">
            <v>53108430002</v>
          </cell>
        </row>
        <row r="1980">
          <cell r="G1980" t="str">
            <v>53114040002</v>
          </cell>
        </row>
        <row r="1981">
          <cell r="G1981" t="str">
            <v>53131060001</v>
          </cell>
        </row>
        <row r="1982">
          <cell r="G1982" t="str">
            <v>53131060002</v>
          </cell>
        </row>
        <row r="1983">
          <cell r="G1983" t="str">
            <v>53131060003</v>
          </cell>
        </row>
        <row r="1984">
          <cell r="G1984" t="str">
            <v>53131060004</v>
          </cell>
        </row>
        <row r="1985">
          <cell r="G1985" t="str">
            <v>53131060005</v>
          </cell>
        </row>
        <row r="1986">
          <cell r="G1986" t="str">
            <v>53131060006</v>
          </cell>
        </row>
        <row r="1987">
          <cell r="G1987" t="str">
            <v>53140210003</v>
          </cell>
        </row>
        <row r="1988">
          <cell r="G1988" t="str">
            <v>53140220001</v>
          </cell>
        </row>
        <row r="1989">
          <cell r="G1989" t="str">
            <v>53141570001</v>
          </cell>
        </row>
        <row r="1990">
          <cell r="G1990" t="str">
            <v>53148500001</v>
          </cell>
        </row>
        <row r="1991">
          <cell r="G1991" t="str">
            <v>53148500002</v>
          </cell>
        </row>
        <row r="1992">
          <cell r="G1992" t="str">
            <v>53148520001</v>
          </cell>
        </row>
        <row r="1993">
          <cell r="G1993" t="str">
            <v>53151870001</v>
          </cell>
        </row>
        <row r="1994">
          <cell r="G1994" t="str">
            <v>53151870002</v>
          </cell>
        </row>
        <row r="1995">
          <cell r="G1995" t="str">
            <v>53153470001</v>
          </cell>
        </row>
        <row r="1996">
          <cell r="G1996" t="str">
            <v>53153470002</v>
          </cell>
        </row>
        <row r="1997">
          <cell r="G1997" t="str">
            <v>53153470003</v>
          </cell>
        </row>
        <row r="1998">
          <cell r="G1998" t="str">
            <v>53153470004</v>
          </cell>
        </row>
        <row r="1999">
          <cell r="G1999" t="str">
            <v>53153480001</v>
          </cell>
        </row>
        <row r="2000">
          <cell r="G2000" t="str">
            <v>53153480002</v>
          </cell>
        </row>
        <row r="2001">
          <cell r="G2001" t="str">
            <v>53153480003</v>
          </cell>
        </row>
        <row r="2002">
          <cell r="G2002" t="str">
            <v>53153480004</v>
          </cell>
        </row>
        <row r="2003">
          <cell r="G2003" t="str">
            <v>53153490001</v>
          </cell>
        </row>
        <row r="2004">
          <cell r="G2004" t="str">
            <v>53153490002</v>
          </cell>
        </row>
        <row r="2005">
          <cell r="G2005" t="str">
            <v>53153490003</v>
          </cell>
        </row>
        <row r="2006">
          <cell r="G2006" t="str">
            <v>53153490004</v>
          </cell>
        </row>
        <row r="2007">
          <cell r="G2007" t="str">
            <v>53157220001</v>
          </cell>
        </row>
        <row r="2008">
          <cell r="G2008" t="str">
            <v>53165140001</v>
          </cell>
        </row>
        <row r="2009">
          <cell r="G2009" t="str">
            <v>53165140002</v>
          </cell>
        </row>
        <row r="2010">
          <cell r="G2010" t="str">
            <v>53165180001</v>
          </cell>
        </row>
        <row r="2011">
          <cell r="G2011" t="str">
            <v>53165180002</v>
          </cell>
        </row>
        <row r="2012">
          <cell r="G2012" t="str">
            <v>53165180003</v>
          </cell>
        </row>
        <row r="2013">
          <cell r="G2013" t="str">
            <v>53165180004</v>
          </cell>
        </row>
        <row r="2014">
          <cell r="G2014" t="str">
            <v>53165180005</v>
          </cell>
        </row>
        <row r="2015">
          <cell r="G2015" t="str">
            <v>53167730001</v>
          </cell>
        </row>
        <row r="2016">
          <cell r="G2016" t="str">
            <v>53181660001</v>
          </cell>
        </row>
        <row r="2017">
          <cell r="G2017" t="str">
            <v>53185590001</v>
          </cell>
        </row>
        <row r="2018">
          <cell r="G2018" t="str">
            <v>53185790003</v>
          </cell>
        </row>
        <row r="2019">
          <cell r="G2019" t="str">
            <v>53185790004</v>
          </cell>
        </row>
        <row r="2020">
          <cell r="G2020" t="str">
            <v>53225680001</v>
          </cell>
        </row>
        <row r="2021">
          <cell r="G2021" t="str">
            <v>53225680002</v>
          </cell>
        </row>
        <row r="2022">
          <cell r="G2022" t="str">
            <v>53225680003</v>
          </cell>
        </row>
        <row r="2023">
          <cell r="G2023" t="str">
            <v>53225680004</v>
          </cell>
        </row>
        <row r="2024">
          <cell r="G2024" t="str">
            <v>53283520003</v>
          </cell>
        </row>
        <row r="2025">
          <cell r="G2025" t="str">
            <v>53313780001</v>
          </cell>
        </row>
        <row r="2026">
          <cell r="G2026" t="str">
            <v>53328110001</v>
          </cell>
        </row>
        <row r="2027">
          <cell r="G2027" t="str">
            <v>53328110002</v>
          </cell>
        </row>
        <row r="2028">
          <cell r="G2028" t="str">
            <v>53328110003</v>
          </cell>
        </row>
        <row r="2029">
          <cell r="G2029" t="str">
            <v>53328110004</v>
          </cell>
        </row>
        <row r="2030">
          <cell r="G2030" t="str">
            <v>53369450001</v>
          </cell>
        </row>
        <row r="2031">
          <cell r="G2031" t="str">
            <v>53380420001</v>
          </cell>
        </row>
        <row r="2032">
          <cell r="G2032" t="str">
            <v>53380490001</v>
          </cell>
        </row>
        <row r="2033">
          <cell r="G2033" t="str">
            <v>53380490002</v>
          </cell>
        </row>
        <row r="2034">
          <cell r="G2034" t="str">
            <v>53386580001</v>
          </cell>
        </row>
        <row r="2035">
          <cell r="G2035" t="str">
            <v>53386820001</v>
          </cell>
        </row>
        <row r="2036">
          <cell r="G2036" t="str">
            <v>53386820002</v>
          </cell>
        </row>
        <row r="2037">
          <cell r="G2037" t="str">
            <v>53386960001</v>
          </cell>
        </row>
        <row r="2038">
          <cell r="G2038" t="str">
            <v>53386960002</v>
          </cell>
        </row>
        <row r="2039">
          <cell r="G2039" t="str">
            <v>53387000001</v>
          </cell>
        </row>
        <row r="2040">
          <cell r="G2040" t="str">
            <v>53387000002</v>
          </cell>
        </row>
        <row r="2041">
          <cell r="G2041" t="str">
            <v>53390110001</v>
          </cell>
        </row>
        <row r="2042">
          <cell r="G2042" t="str">
            <v>53390150001</v>
          </cell>
        </row>
        <row r="2043">
          <cell r="G2043" t="str">
            <v>53397020001</v>
          </cell>
        </row>
        <row r="2044">
          <cell r="G2044" t="str">
            <v>53413010001</v>
          </cell>
        </row>
        <row r="2045">
          <cell r="G2045" t="str">
            <v>53413010002</v>
          </cell>
        </row>
        <row r="2046">
          <cell r="G2046" t="str">
            <v>53413010003</v>
          </cell>
        </row>
        <row r="2047">
          <cell r="G2047" t="str">
            <v>53414870001</v>
          </cell>
        </row>
        <row r="2048">
          <cell r="G2048" t="str">
            <v>53417480001</v>
          </cell>
        </row>
        <row r="2049">
          <cell r="G2049" t="str">
            <v>53449070001</v>
          </cell>
        </row>
        <row r="2050">
          <cell r="G2050" t="str">
            <v>53454760005</v>
          </cell>
        </row>
        <row r="2051">
          <cell r="G2051" t="str">
            <v>53454760006</v>
          </cell>
        </row>
        <row r="2052">
          <cell r="G2052" t="str">
            <v>53454760007</v>
          </cell>
        </row>
        <row r="2053">
          <cell r="G2053" t="str">
            <v>53454760010</v>
          </cell>
        </row>
        <row r="2054">
          <cell r="G2054" t="str">
            <v>53457910001</v>
          </cell>
        </row>
        <row r="2055">
          <cell r="G2055" t="str">
            <v>53457910002</v>
          </cell>
        </row>
        <row r="2056">
          <cell r="G2056" t="str">
            <v>53463040001</v>
          </cell>
        </row>
        <row r="2057">
          <cell r="G2057" t="str">
            <v>53472180001</v>
          </cell>
        </row>
        <row r="2058">
          <cell r="G2058" t="str">
            <v>53476990001</v>
          </cell>
        </row>
        <row r="2059">
          <cell r="G2059" t="str">
            <v>53487830001</v>
          </cell>
        </row>
        <row r="2060">
          <cell r="G2060" t="str">
            <v>53487830002</v>
          </cell>
        </row>
        <row r="2061">
          <cell r="G2061" t="str">
            <v>53487840001</v>
          </cell>
        </row>
        <row r="2062">
          <cell r="G2062" t="str">
            <v>53487840002</v>
          </cell>
        </row>
        <row r="2063">
          <cell r="G2063" t="str">
            <v>53487840003</v>
          </cell>
        </row>
        <row r="2064">
          <cell r="G2064" t="str">
            <v>53487840004</v>
          </cell>
        </row>
        <row r="2065">
          <cell r="G2065" t="str">
            <v>53487840005</v>
          </cell>
        </row>
        <row r="2066">
          <cell r="G2066" t="str">
            <v>53487840006</v>
          </cell>
        </row>
        <row r="2067">
          <cell r="G2067" t="str">
            <v>53492380001</v>
          </cell>
        </row>
        <row r="2068">
          <cell r="G2068" t="str">
            <v>53492380002</v>
          </cell>
        </row>
        <row r="2069">
          <cell r="G2069" t="str">
            <v>53492380003</v>
          </cell>
        </row>
        <row r="2070">
          <cell r="G2070" t="str">
            <v>53492380006</v>
          </cell>
        </row>
        <row r="2071">
          <cell r="G2071" t="str">
            <v>53492380007</v>
          </cell>
        </row>
        <row r="2072">
          <cell r="G2072" t="str">
            <v>53492380008</v>
          </cell>
        </row>
        <row r="2073">
          <cell r="G2073" t="str">
            <v>53492380009</v>
          </cell>
        </row>
        <row r="2074">
          <cell r="G2074" t="str">
            <v>53492380010</v>
          </cell>
        </row>
        <row r="2075">
          <cell r="G2075" t="str">
            <v>53492380011</v>
          </cell>
        </row>
        <row r="2076">
          <cell r="G2076" t="str">
            <v>53492380012</v>
          </cell>
        </row>
        <row r="2077">
          <cell r="G2077" t="str">
            <v>53492380013</v>
          </cell>
        </row>
        <row r="2078">
          <cell r="G2078" t="str">
            <v>53492380014</v>
          </cell>
        </row>
        <row r="2079">
          <cell r="G2079" t="str">
            <v>53492380015</v>
          </cell>
        </row>
        <row r="2080">
          <cell r="G2080" t="str">
            <v>53495700001</v>
          </cell>
        </row>
        <row r="2081">
          <cell r="G2081" t="str">
            <v>53495710001</v>
          </cell>
        </row>
        <row r="2082">
          <cell r="G2082" t="str">
            <v>53495720001</v>
          </cell>
        </row>
        <row r="2083">
          <cell r="G2083" t="str">
            <v>53495720002</v>
          </cell>
        </row>
        <row r="2084">
          <cell r="G2084" t="str">
            <v>53495720003</v>
          </cell>
        </row>
        <row r="2085">
          <cell r="G2085" t="str">
            <v>53505420001</v>
          </cell>
        </row>
        <row r="2086">
          <cell r="G2086" t="str">
            <v>53505430001</v>
          </cell>
        </row>
        <row r="2087">
          <cell r="G2087" t="str">
            <v>53505430002</v>
          </cell>
        </row>
        <row r="2088">
          <cell r="G2088" t="str">
            <v>53505440001</v>
          </cell>
        </row>
        <row r="2089">
          <cell r="G2089" t="str">
            <v>53505450001</v>
          </cell>
        </row>
        <row r="2090">
          <cell r="G2090" t="str">
            <v>53505670001</v>
          </cell>
        </row>
        <row r="2091">
          <cell r="G2091" t="str">
            <v>53516780001</v>
          </cell>
        </row>
        <row r="2092">
          <cell r="G2092" t="str">
            <v>53556950002</v>
          </cell>
        </row>
        <row r="2093">
          <cell r="G2093" t="str">
            <v>53592510001</v>
          </cell>
        </row>
        <row r="2094">
          <cell r="G2094" t="str">
            <v>53592510003</v>
          </cell>
        </row>
        <row r="2095">
          <cell r="G2095" t="str">
            <v>53592510005</v>
          </cell>
        </row>
        <row r="2096">
          <cell r="G2096" t="str">
            <v>53594350002</v>
          </cell>
        </row>
        <row r="2097">
          <cell r="G2097" t="str">
            <v>53640540001</v>
          </cell>
        </row>
        <row r="2098">
          <cell r="G2098" t="str">
            <v>53640540002</v>
          </cell>
        </row>
        <row r="2099">
          <cell r="G2099" t="str">
            <v>53640620001</v>
          </cell>
        </row>
        <row r="2100">
          <cell r="G2100" t="str">
            <v>53647460001</v>
          </cell>
        </row>
        <row r="2101">
          <cell r="G2101" t="str">
            <v>53647630001</v>
          </cell>
        </row>
        <row r="2102">
          <cell r="G2102" t="str">
            <v>53648090001</v>
          </cell>
        </row>
        <row r="2103">
          <cell r="G2103" t="str">
            <v>53648090002</v>
          </cell>
        </row>
        <row r="2104">
          <cell r="G2104" t="str">
            <v>53648090003</v>
          </cell>
        </row>
        <row r="2105">
          <cell r="G2105" t="str">
            <v>53648620001</v>
          </cell>
        </row>
        <row r="2106">
          <cell r="G2106" t="str">
            <v>53648620002</v>
          </cell>
        </row>
        <row r="2107">
          <cell r="G2107" t="str">
            <v>53648620003</v>
          </cell>
        </row>
        <row r="2108">
          <cell r="G2108" t="str">
            <v>53657340006</v>
          </cell>
        </row>
        <row r="2109">
          <cell r="G2109" t="str">
            <v>53657740001</v>
          </cell>
        </row>
        <row r="2110">
          <cell r="G2110" t="str">
            <v>53672370001</v>
          </cell>
        </row>
        <row r="2111">
          <cell r="G2111" t="str">
            <v>53674160001</v>
          </cell>
        </row>
        <row r="2112">
          <cell r="G2112" t="str">
            <v>53679230001</v>
          </cell>
        </row>
        <row r="2113">
          <cell r="G2113" t="str">
            <v>53679230002</v>
          </cell>
        </row>
        <row r="2114">
          <cell r="G2114" t="str">
            <v>53679230003</v>
          </cell>
        </row>
        <row r="2115">
          <cell r="G2115" t="str">
            <v>53679230004</v>
          </cell>
        </row>
        <row r="2116">
          <cell r="G2116" t="str">
            <v>53679230005</v>
          </cell>
        </row>
        <row r="2117">
          <cell r="G2117" t="str">
            <v>53679230006</v>
          </cell>
        </row>
        <row r="2118">
          <cell r="G2118" t="str">
            <v>53679690002</v>
          </cell>
        </row>
        <row r="2119">
          <cell r="G2119" t="str">
            <v>53679690003</v>
          </cell>
        </row>
        <row r="2120">
          <cell r="G2120" t="str">
            <v>53682570001</v>
          </cell>
        </row>
        <row r="2121">
          <cell r="G2121" t="str">
            <v>53682570002</v>
          </cell>
        </row>
        <row r="2122">
          <cell r="G2122" t="str">
            <v>53684140001</v>
          </cell>
        </row>
        <row r="2123">
          <cell r="G2123" t="str">
            <v>53684140002</v>
          </cell>
        </row>
        <row r="2124">
          <cell r="G2124" t="str">
            <v>53686150001</v>
          </cell>
        </row>
        <row r="2125">
          <cell r="G2125" t="str">
            <v>53689250001</v>
          </cell>
        </row>
        <row r="2126">
          <cell r="G2126" t="str">
            <v>53689250002</v>
          </cell>
        </row>
        <row r="2127">
          <cell r="G2127" t="str">
            <v>53696430001</v>
          </cell>
        </row>
        <row r="2128">
          <cell r="G2128" t="str">
            <v>53696430002</v>
          </cell>
        </row>
        <row r="2129">
          <cell r="G2129" t="str">
            <v>53696430003</v>
          </cell>
        </row>
        <row r="2130">
          <cell r="G2130" t="str">
            <v>53702200001</v>
          </cell>
        </row>
        <row r="2131">
          <cell r="G2131" t="str">
            <v>53702210001</v>
          </cell>
        </row>
        <row r="2132">
          <cell r="G2132" t="str">
            <v>53702220001</v>
          </cell>
        </row>
        <row r="2133">
          <cell r="G2133" t="str">
            <v>53702270001</v>
          </cell>
        </row>
        <row r="2134">
          <cell r="G2134" t="str">
            <v>53702760001</v>
          </cell>
        </row>
        <row r="2135">
          <cell r="G2135" t="str">
            <v>53702760002</v>
          </cell>
        </row>
        <row r="2136">
          <cell r="G2136" t="str">
            <v>53717930001</v>
          </cell>
        </row>
        <row r="2137">
          <cell r="G2137" t="str">
            <v>53717950001</v>
          </cell>
        </row>
        <row r="2138">
          <cell r="G2138" t="str">
            <v>53717950002</v>
          </cell>
        </row>
        <row r="2139">
          <cell r="G2139" t="str">
            <v>53718860001</v>
          </cell>
        </row>
        <row r="2140">
          <cell r="G2140" t="str">
            <v>53724700001</v>
          </cell>
        </row>
        <row r="2141">
          <cell r="G2141" t="str">
            <v>53724700002</v>
          </cell>
        </row>
        <row r="2142">
          <cell r="G2142" t="str">
            <v>53726020001</v>
          </cell>
        </row>
        <row r="2143">
          <cell r="G2143" t="str">
            <v>53726020002</v>
          </cell>
        </row>
        <row r="2144">
          <cell r="G2144" t="str">
            <v>53726220001</v>
          </cell>
        </row>
        <row r="2145">
          <cell r="G2145" t="str">
            <v>53726930001</v>
          </cell>
        </row>
        <row r="2146">
          <cell r="G2146" t="str">
            <v>53726930002</v>
          </cell>
        </row>
        <row r="2147">
          <cell r="G2147" t="str">
            <v>53728100001</v>
          </cell>
        </row>
        <row r="2148">
          <cell r="G2148" t="str">
            <v>53731320001</v>
          </cell>
        </row>
        <row r="2149">
          <cell r="G2149" t="str">
            <v>53731320002</v>
          </cell>
        </row>
        <row r="2150">
          <cell r="G2150" t="str">
            <v>53731330001</v>
          </cell>
        </row>
        <row r="2151">
          <cell r="G2151" t="str">
            <v>53731330002</v>
          </cell>
        </row>
        <row r="2152">
          <cell r="G2152" t="str">
            <v>53754540001</v>
          </cell>
        </row>
        <row r="2153">
          <cell r="G2153" t="str">
            <v>53754540002</v>
          </cell>
        </row>
        <row r="2154">
          <cell r="G2154" t="str">
            <v>53754540003</v>
          </cell>
        </row>
        <row r="2155">
          <cell r="G2155" t="str">
            <v>53792890001</v>
          </cell>
        </row>
        <row r="2156">
          <cell r="G2156" t="str">
            <v>53792890003</v>
          </cell>
        </row>
        <row r="2157">
          <cell r="G2157" t="str">
            <v>53792910001</v>
          </cell>
        </row>
        <row r="2158">
          <cell r="G2158" t="str">
            <v>53792910002</v>
          </cell>
        </row>
        <row r="2159">
          <cell r="G2159" t="str">
            <v>53792950001</v>
          </cell>
        </row>
        <row r="2160">
          <cell r="G2160" t="str">
            <v>53792950002</v>
          </cell>
        </row>
        <row r="2161">
          <cell r="G2161" t="str">
            <v>53796250001</v>
          </cell>
        </row>
        <row r="2162">
          <cell r="G2162" t="str">
            <v>53796250002</v>
          </cell>
        </row>
        <row r="2163">
          <cell r="G2163" t="str">
            <v>53796270001</v>
          </cell>
        </row>
        <row r="2164">
          <cell r="G2164" t="str">
            <v>53796270002</v>
          </cell>
        </row>
        <row r="2165">
          <cell r="G2165" t="str">
            <v>53796290001</v>
          </cell>
        </row>
        <row r="2166">
          <cell r="G2166" t="str">
            <v>53796300001</v>
          </cell>
        </row>
        <row r="2167">
          <cell r="G2167" t="str">
            <v>53796300002</v>
          </cell>
        </row>
        <row r="2168">
          <cell r="G2168" t="str">
            <v>53796320001</v>
          </cell>
        </row>
        <row r="2169">
          <cell r="G2169" t="str">
            <v>53796320002</v>
          </cell>
        </row>
        <row r="2170">
          <cell r="G2170" t="str">
            <v>53796350001</v>
          </cell>
        </row>
        <row r="2171">
          <cell r="G2171" t="str">
            <v>53796350002</v>
          </cell>
        </row>
        <row r="2172">
          <cell r="G2172" t="str">
            <v>53828490001</v>
          </cell>
        </row>
        <row r="2173">
          <cell r="G2173" t="str">
            <v>53864680001</v>
          </cell>
        </row>
        <row r="2174">
          <cell r="G2174" t="str">
            <v>53864680002</v>
          </cell>
        </row>
        <row r="2175">
          <cell r="G2175" t="str">
            <v>53866040001</v>
          </cell>
        </row>
        <row r="2176">
          <cell r="G2176" t="str">
            <v>53866210003</v>
          </cell>
        </row>
        <row r="2177">
          <cell r="G2177" t="str">
            <v>53866230001</v>
          </cell>
        </row>
        <row r="2178">
          <cell r="G2178" t="str">
            <v>53866230002</v>
          </cell>
        </row>
        <row r="2179">
          <cell r="G2179" t="str">
            <v>53866230003</v>
          </cell>
        </row>
        <row r="2180">
          <cell r="G2180" t="str">
            <v>53866230004</v>
          </cell>
        </row>
        <row r="2181">
          <cell r="G2181" t="str">
            <v>53866230005</v>
          </cell>
        </row>
        <row r="2182">
          <cell r="G2182" t="str">
            <v>53866230006</v>
          </cell>
        </row>
        <row r="2183">
          <cell r="G2183" t="str">
            <v>53866230007</v>
          </cell>
        </row>
        <row r="2184">
          <cell r="G2184" t="str">
            <v>53873690001</v>
          </cell>
        </row>
        <row r="2185">
          <cell r="G2185" t="str">
            <v>53876630001</v>
          </cell>
        </row>
        <row r="2186">
          <cell r="G2186" t="str">
            <v>53879680001</v>
          </cell>
        </row>
        <row r="2187">
          <cell r="G2187" t="str">
            <v>53879680002</v>
          </cell>
        </row>
        <row r="2188">
          <cell r="G2188" t="str">
            <v>53889230001</v>
          </cell>
        </row>
        <row r="2189">
          <cell r="G2189" t="str">
            <v>53889230002</v>
          </cell>
        </row>
        <row r="2190">
          <cell r="G2190" t="str">
            <v>53893070001</v>
          </cell>
        </row>
        <row r="2191">
          <cell r="G2191" t="str">
            <v>53893080001</v>
          </cell>
        </row>
        <row r="2192">
          <cell r="G2192" t="str">
            <v>53894510001</v>
          </cell>
        </row>
        <row r="2193">
          <cell r="G2193" t="str">
            <v>53897860001</v>
          </cell>
        </row>
        <row r="2194">
          <cell r="G2194" t="str">
            <v>53897870001</v>
          </cell>
        </row>
        <row r="2195">
          <cell r="G2195" t="str">
            <v>53902010001</v>
          </cell>
        </row>
        <row r="2196">
          <cell r="G2196" t="str">
            <v>53902010002</v>
          </cell>
        </row>
        <row r="2197">
          <cell r="G2197" t="str">
            <v>53902230001</v>
          </cell>
        </row>
        <row r="2198">
          <cell r="G2198" t="str">
            <v>53905100001</v>
          </cell>
        </row>
        <row r="2199">
          <cell r="G2199" t="str">
            <v>53905980001</v>
          </cell>
        </row>
        <row r="2200">
          <cell r="G2200" t="str">
            <v>53906560001</v>
          </cell>
        </row>
        <row r="2201">
          <cell r="G2201" t="str">
            <v>53906640001</v>
          </cell>
        </row>
        <row r="2202">
          <cell r="G2202" t="str">
            <v>53906680001</v>
          </cell>
        </row>
        <row r="2203">
          <cell r="G2203" t="str">
            <v>53912730001</v>
          </cell>
        </row>
        <row r="2204">
          <cell r="G2204" t="str">
            <v>53912730002</v>
          </cell>
        </row>
        <row r="2205">
          <cell r="G2205" t="str">
            <v>53912730003</v>
          </cell>
        </row>
        <row r="2206">
          <cell r="G2206" t="str">
            <v>53913130001</v>
          </cell>
        </row>
        <row r="2207">
          <cell r="G2207" t="str">
            <v>53913130002</v>
          </cell>
        </row>
        <row r="2208">
          <cell r="G2208" t="str">
            <v>53913140001</v>
          </cell>
        </row>
        <row r="2209">
          <cell r="G2209" t="str">
            <v>53913140002</v>
          </cell>
        </row>
        <row r="2210">
          <cell r="G2210" t="str">
            <v>53913150001</v>
          </cell>
        </row>
        <row r="2211">
          <cell r="G2211" t="str">
            <v>53913150002</v>
          </cell>
        </row>
        <row r="2212">
          <cell r="G2212" t="str">
            <v>53914320001</v>
          </cell>
        </row>
        <row r="2213">
          <cell r="G2213" t="str">
            <v>53914320002</v>
          </cell>
        </row>
        <row r="2214">
          <cell r="G2214" t="str">
            <v>53914330001</v>
          </cell>
        </row>
        <row r="2215">
          <cell r="G2215" t="str">
            <v>53914330002</v>
          </cell>
        </row>
        <row r="2216">
          <cell r="G2216" t="str">
            <v>53914350001</v>
          </cell>
        </row>
        <row r="2217">
          <cell r="G2217" t="str">
            <v>53914350002</v>
          </cell>
        </row>
        <row r="2218">
          <cell r="G2218" t="str">
            <v>53918110001</v>
          </cell>
        </row>
        <row r="2219">
          <cell r="G2219" t="str">
            <v>53997390001</v>
          </cell>
        </row>
        <row r="2220">
          <cell r="G2220" t="str">
            <v>53997390002</v>
          </cell>
        </row>
        <row r="2221">
          <cell r="G2221" t="str">
            <v>53997390003</v>
          </cell>
        </row>
        <row r="2222">
          <cell r="G2222" t="str">
            <v>53997390004</v>
          </cell>
        </row>
        <row r="2223">
          <cell r="G2223" t="str">
            <v>54012330001</v>
          </cell>
        </row>
        <row r="2224">
          <cell r="G2224" t="str">
            <v>54013850001</v>
          </cell>
        </row>
        <row r="2225">
          <cell r="G2225" t="str">
            <v>54013850002</v>
          </cell>
        </row>
        <row r="2226">
          <cell r="G2226" t="str">
            <v>54013860001</v>
          </cell>
        </row>
        <row r="2227">
          <cell r="G2227" t="str">
            <v>54013860002</v>
          </cell>
        </row>
        <row r="2228">
          <cell r="G2228" t="str">
            <v>54013870001</v>
          </cell>
        </row>
        <row r="2229">
          <cell r="G2229" t="str">
            <v>54013870002</v>
          </cell>
        </row>
        <row r="2230">
          <cell r="G2230" t="str">
            <v>54021800001</v>
          </cell>
        </row>
        <row r="2231">
          <cell r="G2231" t="str">
            <v>54021800002</v>
          </cell>
        </row>
        <row r="2232">
          <cell r="G2232" t="str">
            <v>54021800003</v>
          </cell>
        </row>
        <row r="2233">
          <cell r="G2233" t="str">
            <v>54023410001</v>
          </cell>
        </row>
        <row r="2234">
          <cell r="G2234" t="str">
            <v>54028370001</v>
          </cell>
        </row>
        <row r="2235">
          <cell r="G2235" t="str">
            <v>54028440001</v>
          </cell>
        </row>
        <row r="2236">
          <cell r="G2236" t="str">
            <v>54029850001</v>
          </cell>
        </row>
        <row r="2237">
          <cell r="G2237" t="str">
            <v>54029850002</v>
          </cell>
        </row>
        <row r="2238">
          <cell r="G2238" t="str">
            <v>54029850003</v>
          </cell>
        </row>
        <row r="2239">
          <cell r="G2239" t="str">
            <v>54029850005</v>
          </cell>
        </row>
        <row r="2240">
          <cell r="G2240" t="str">
            <v>54037500001</v>
          </cell>
        </row>
        <row r="2241">
          <cell r="G2241" t="str">
            <v>54037670001</v>
          </cell>
        </row>
        <row r="2242">
          <cell r="G2242" t="str">
            <v>54037670002</v>
          </cell>
        </row>
        <row r="2243">
          <cell r="G2243" t="str">
            <v>54037670003</v>
          </cell>
        </row>
        <row r="2244">
          <cell r="G2244" t="str">
            <v>54037670004</v>
          </cell>
        </row>
        <row r="2245">
          <cell r="G2245" t="str">
            <v>54037690001</v>
          </cell>
        </row>
        <row r="2246">
          <cell r="G2246" t="str">
            <v>54037710001</v>
          </cell>
        </row>
        <row r="2247">
          <cell r="G2247" t="str">
            <v>54037710002</v>
          </cell>
        </row>
        <row r="2248">
          <cell r="G2248" t="str">
            <v>54037710003</v>
          </cell>
        </row>
        <row r="2249">
          <cell r="G2249" t="str">
            <v>54047360001</v>
          </cell>
        </row>
        <row r="2250">
          <cell r="G2250" t="str">
            <v>54047440001</v>
          </cell>
        </row>
        <row r="2251">
          <cell r="G2251" t="str">
            <v>54053610001</v>
          </cell>
        </row>
        <row r="2252">
          <cell r="G2252" t="str">
            <v>54053610002</v>
          </cell>
        </row>
        <row r="2253">
          <cell r="G2253" t="str">
            <v>54053610003</v>
          </cell>
        </row>
        <row r="2254">
          <cell r="G2254" t="str">
            <v>54053610004</v>
          </cell>
        </row>
        <row r="2255">
          <cell r="G2255" t="str">
            <v>54053610005</v>
          </cell>
        </row>
        <row r="2256">
          <cell r="G2256" t="str">
            <v>54063830001</v>
          </cell>
        </row>
        <row r="2257">
          <cell r="G2257" t="str">
            <v>54066260001</v>
          </cell>
        </row>
        <row r="2258">
          <cell r="G2258" t="str">
            <v>54066290001</v>
          </cell>
        </row>
        <row r="2259">
          <cell r="G2259" t="str">
            <v>54070720001</v>
          </cell>
        </row>
        <row r="2260">
          <cell r="G2260" t="str">
            <v>54095800006</v>
          </cell>
        </row>
        <row r="2261">
          <cell r="G2261" t="str">
            <v>54095810001</v>
          </cell>
        </row>
        <row r="2262">
          <cell r="G2262" t="str">
            <v>54095810002</v>
          </cell>
        </row>
        <row r="2263">
          <cell r="G2263" t="str">
            <v>54095820001</v>
          </cell>
        </row>
        <row r="2264">
          <cell r="G2264" t="str">
            <v>54095820002</v>
          </cell>
        </row>
        <row r="2265">
          <cell r="G2265" t="str">
            <v>54095820003</v>
          </cell>
        </row>
        <row r="2266">
          <cell r="G2266" t="str">
            <v>54140470001</v>
          </cell>
        </row>
        <row r="2267">
          <cell r="G2267" t="str">
            <v>54140470002</v>
          </cell>
        </row>
        <row r="2268">
          <cell r="G2268" t="str">
            <v>54163650001</v>
          </cell>
        </row>
        <row r="2269">
          <cell r="G2269" t="str">
            <v>54171500001</v>
          </cell>
        </row>
        <row r="2270">
          <cell r="G2270" t="str">
            <v>54171500002</v>
          </cell>
        </row>
        <row r="2271">
          <cell r="G2271" t="str">
            <v>54171520001</v>
          </cell>
        </row>
        <row r="2272">
          <cell r="G2272" t="str">
            <v>54171520002</v>
          </cell>
        </row>
        <row r="2273">
          <cell r="G2273" t="str">
            <v>54171530001</v>
          </cell>
        </row>
        <row r="2274">
          <cell r="G2274" t="str">
            <v>54171530002</v>
          </cell>
        </row>
        <row r="2275">
          <cell r="G2275" t="str">
            <v>54171540001</v>
          </cell>
        </row>
        <row r="2276">
          <cell r="G2276" t="str">
            <v>54171540002</v>
          </cell>
        </row>
        <row r="2277">
          <cell r="G2277" t="str">
            <v>54174580001</v>
          </cell>
        </row>
        <row r="2278">
          <cell r="G2278" t="str">
            <v>54174580002</v>
          </cell>
        </row>
        <row r="2279">
          <cell r="G2279" t="str">
            <v>54174720001</v>
          </cell>
        </row>
        <row r="2280">
          <cell r="G2280" t="str">
            <v>54174720002</v>
          </cell>
        </row>
        <row r="2281">
          <cell r="G2281" t="str">
            <v>54175140001</v>
          </cell>
        </row>
        <row r="2282">
          <cell r="G2282" t="str">
            <v>54175140002</v>
          </cell>
        </row>
        <row r="2283">
          <cell r="G2283" t="str">
            <v>54175140003</v>
          </cell>
        </row>
        <row r="2284">
          <cell r="G2284" t="str">
            <v>54178690001</v>
          </cell>
        </row>
        <row r="2285">
          <cell r="G2285" t="str">
            <v>54178690002</v>
          </cell>
        </row>
        <row r="2286">
          <cell r="G2286" t="str">
            <v>54178690003</v>
          </cell>
        </row>
        <row r="2287">
          <cell r="G2287" t="str">
            <v>54178690004</v>
          </cell>
        </row>
        <row r="2288">
          <cell r="G2288" t="str">
            <v>54178690005</v>
          </cell>
        </row>
        <row r="2289">
          <cell r="G2289" t="str">
            <v>54178700001</v>
          </cell>
        </row>
        <row r="2290">
          <cell r="G2290" t="str">
            <v>54185190001</v>
          </cell>
        </row>
        <row r="2291">
          <cell r="G2291" t="str">
            <v>54185260001</v>
          </cell>
        </row>
        <row r="2292">
          <cell r="G2292" t="str">
            <v>54185300001</v>
          </cell>
        </row>
        <row r="2293">
          <cell r="G2293" t="str">
            <v>54185370001</v>
          </cell>
        </row>
        <row r="2294">
          <cell r="G2294" t="str">
            <v>54191850001</v>
          </cell>
        </row>
        <row r="2295">
          <cell r="G2295" t="str">
            <v>54191880001</v>
          </cell>
        </row>
        <row r="2296">
          <cell r="G2296" t="str">
            <v>54191880002</v>
          </cell>
        </row>
        <row r="2297">
          <cell r="G2297" t="str">
            <v>54191880003</v>
          </cell>
        </row>
        <row r="2298">
          <cell r="G2298" t="str">
            <v>54191880004</v>
          </cell>
        </row>
        <row r="2299">
          <cell r="G2299" t="str">
            <v>54193350001</v>
          </cell>
        </row>
        <row r="2300">
          <cell r="G2300" t="str">
            <v>54193380001</v>
          </cell>
        </row>
        <row r="2301">
          <cell r="G2301" t="str">
            <v>54193380003</v>
          </cell>
        </row>
        <row r="2302">
          <cell r="G2302" t="str">
            <v>54215630001</v>
          </cell>
        </row>
        <row r="2303">
          <cell r="G2303" t="str">
            <v>54224400001</v>
          </cell>
        </row>
        <row r="2304">
          <cell r="G2304" t="str">
            <v>54227970002</v>
          </cell>
        </row>
        <row r="2305">
          <cell r="G2305" t="str">
            <v>54227970003</v>
          </cell>
        </row>
        <row r="2306">
          <cell r="G2306" t="str">
            <v>54228030002</v>
          </cell>
        </row>
        <row r="2307">
          <cell r="G2307" t="str">
            <v>54253240001</v>
          </cell>
        </row>
        <row r="2308">
          <cell r="G2308" t="str">
            <v>54260480001</v>
          </cell>
        </row>
        <row r="2309">
          <cell r="G2309" t="str">
            <v>54260480002</v>
          </cell>
        </row>
        <row r="2310">
          <cell r="G2310" t="str">
            <v>54260480003</v>
          </cell>
        </row>
        <row r="2311">
          <cell r="G2311" t="str">
            <v>54298450001</v>
          </cell>
        </row>
        <row r="2312">
          <cell r="G2312" t="str">
            <v>54298500001</v>
          </cell>
        </row>
        <row r="2313">
          <cell r="G2313" t="str">
            <v>54298500002</v>
          </cell>
        </row>
        <row r="2314">
          <cell r="G2314" t="str">
            <v>54298510001</v>
          </cell>
        </row>
        <row r="2315">
          <cell r="G2315" t="str">
            <v>54298510002</v>
          </cell>
        </row>
        <row r="2316">
          <cell r="G2316" t="str">
            <v>54298520001</v>
          </cell>
        </row>
        <row r="2317">
          <cell r="G2317" t="str">
            <v>54314640001</v>
          </cell>
        </row>
        <row r="2318">
          <cell r="G2318" t="str">
            <v>54318810001</v>
          </cell>
        </row>
        <row r="2319">
          <cell r="G2319" t="str">
            <v>54318810002</v>
          </cell>
        </row>
        <row r="2320">
          <cell r="G2320" t="str">
            <v>54322210001</v>
          </cell>
        </row>
        <row r="2321">
          <cell r="G2321" t="str">
            <v>54322210002</v>
          </cell>
        </row>
        <row r="2322">
          <cell r="G2322" t="str">
            <v>54322210003</v>
          </cell>
        </row>
        <row r="2323">
          <cell r="G2323" t="str">
            <v>54322210004</v>
          </cell>
        </row>
        <row r="2324">
          <cell r="G2324" t="str">
            <v>54322210005</v>
          </cell>
        </row>
        <row r="2325">
          <cell r="G2325" t="str">
            <v>54322210006</v>
          </cell>
        </row>
        <row r="2326">
          <cell r="G2326" t="str">
            <v>54322210007</v>
          </cell>
        </row>
        <row r="2327">
          <cell r="G2327" t="str">
            <v>54322220001</v>
          </cell>
        </row>
        <row r="2328">
          <cell r="G2328" t="str">
            <v>54322220002</v>
          </cell>
        </row>
        <row r="2329">
          <cell r="G2329" t="str">
            <v>54322230001</v>
          </cell>
        </row>
        <row r="2330">
          <cell r="G2330" t="str">
            <v>54322230002</v>
          </cell>
        </row>
        <row r="2331">
          <cell r="G2331" t="str">
            <v>54323610001</v>
          </cell>
        </row>
        <row r="2332">
          <cell r="G2332" t="str">
            <v>54323620001</v>
          </cell>
        </row>
        <row r="2333">
          <cell r="G2333" t="str">
            <v>54323620002</v>
          </cell>
        </row>
        <row r="2334">
          <cell r="G2334" t="str">
            <v>54323620003</v>
          </cell>
        </row>
        <row r="2335">
          <cell r="G2335" t="str">
            <v>54380470001</v>
          </cell>
        </row>
        <row r="2336">
          <cell r="G2336" t="str">
            <v>54380470003</v>
          </cell>
        </row>
        <row r="2337">
          <cell r="G2337" t="str">
            <v>54380470004</v>
          </cell>
        </row>
        <row r="2338">
          <cell r="G2338" t="str">
            <v>54384260001</v>
          </cell>
        </row>
        <row r="2339">
          <cell r="G2339" t="str">
            <v>54384260002</v>
          </cell>
        </row>
        <row r="2340">
          <cell r="G2340" t="str">
            <v>54388530001</v>
          </cell>
        </row>
        <row r="2341">
          <cell r="G2341" t="str">
            <v>54388560002</v>
          </cell>
        </row>
        <row r="2342">
          <cell r="G2342" t="str">
            <v>54388560004</v>
          </cell>
        </row>
        <row r="2343">
          <cell r="G2343" t="str">
            <v>54389760001</v>
          </cell>
        </row>
        <row r="2344">
          <cell r="G2344" t="str">
            <v>54393360001</v>
          </cell>
        </row>
        <row r="2345">
          <cell r="G2345" t="str">
            <v>54404850001</v>
          </cell>
        </row>
        <row r="2346">
          <cell r="G2346" t="str">
            <v>54407060001</v>
          </cell>
        </row>
        <row r="2347">
          <cell r="G2347" t="str">
            <v>54407060002</v>
          </cell>
        </row>
        <row r="2348">
          <cell r="G2348" t="str">
            <v>54407070001</v>
          </cell>
        </row>
        <row r="2349">
          <cell r="G2349" t="str">
            <v>54408310001</v>
          </cell>
        </row>
        <row r="2350">
          <cell r="G2350" t="str">
            <v>54408320001</v>
          </cell>
        </row>
        <row r="2351">
          <cell r="G2351" t="str">
            <v>54408320002</v>
          </cell>
        </row>
        <row r="2352">
          <cell r="G2352" t="str">
            <v>54408320003</v>
          </cell>
        </row>
        <row r="2353">
          <cell r="G2353" t="str">
            <v>54408320004</v>
          </cell>
        </row>
        <row r="2354">
          <cell r="G2354" t="str">
            <v>54408320005</v>
          </cell>
        </row>
        <row r="2355">
          <cell r="G2355" t="str">
            <v>54408320006</v>
          </cell>
        </row>
        <row r="2356">
          <cell r="G2356" t="str">
            <v>54408320007</v>
          </cell>
        </row>
        <row r="2357">
          <cell r="G2357" t="str">
            <v>54408320008</v>
          </cell>
        </row>
        <row r="2358">
          <cell r="G2358" t="str">
            <v>54408320009</v>
          </cell>
        </row>
        <row r="2359">
          <cell r="G2359" t="str">
            <v>54412600001</v>
          </cell>
        </row>
        <row r="2360">
          <cell r="G2360" t="str">
            <v>54416520001</v>
          </cell>
        </row>
        <row r="2361">
          <cell r="G2361" t="str">
            <v>54416520002</v>
          </cell>
        </row>
        <row r="2362">
          <cell r="G2362" t="str">
            <v>54416520003</v>
          </cell>
        </row>
        <row r="2363">
          <cell r="G2363" t="str">
            <v>54416570001</v>
          </cell>
        </row>
        <row r="2364">
          <cell r="G2364" t="str">
            <v>54416570002</v>
          </cell>
        </row>
        <row r="2365">
          <cell r="G2365" t="str">
            <v>54416570003</v>
          </cell>
        </row>
        <row r="2366">
          <cell r="G2366" t="str">
            <v>54416570004</v>
          </cell>
        </row>
        <row r="2367">
          <cell r="G2367" t="str">
            <v>54416580001</v>
          </cell>
        </row>
        <row r="2368">
          <cell r="G2368" t="str">
            <v>54424910001</v>
          </cell>
        </row>
        <row r="2369">
          <cell r="G2369" t="str">
            <v>54424910002</v>
          </cell>
        </row>
        <row r="2370">
          <cell r="G2370" t="str">
            <v>54424910005</v>
          </cell>
        </row>
        <row r="2371">
          <cell r="G2371" t="str">
            <v>54424910006</v>
          </cell>
        </row>
        <row r="2372">
          <cell r="G2372" t="str">
            <v>54424910007</v>
          </cell>
        </row>
        <row r="2373">
          <cell r="G2373" t="str">
            <v>54424910009</v>
          </cell>
        </row>
        <row r="2374">
          <cell r="G2374" t="str">
            <v>54424910010</v>
          </cell>
        </row>
        <row r="2375">
          <cell r="G2375" t="str">
            <v>54424910011</v>
          </cell>
        </row>
        <row r="2376">
          <cell r="G2376" t="str">
            <v>54424910013</v>
          </cell>
        </row>
        <row r="2377">
          <cell r="G2377" t="str">
            <v>54433910001</v>
          </cell>
        </row>
        <row r="2378">
          <cell r="G2378" t="str">
            <v>54434030001</v>
          </cell>
        </row>
        <row r="2379">
          <cell r="G2379" t="str">
            <v>54454080001</v>
          </cell>
        </row>
        <row r="2380">
          <cell r="G2380" t="str">
            <v>54454080002</v>
          </cell>
        </row>
        <row r="2381">
          <cell r="G2381" t="str">
            <v>54454140001</v>
          </cell>
        </row>
        <row r="2382">
          <cell r="G2382" t="str">
            <v>54454320001</v>
          </cell>
        </row>
        <row r="2383">
          <cell r="G2383" t="str">
            <v>54454320002</v>
          </cell>
        </row>
        <row r="2384">
          <cell r="G2384" t="str">
            <v>54454320003</v>
          </cell>
        </row>
        <row r="2385">
          <cell r="G2385" t="str">
            <v>54454320004</v>
          </cell>
        </row>
        <row r="2386">
          <cell r="G2386" t="str">
            <v>54455420001</v>
          </cell>
        </row>
        <row r="2387">
          <cell r="G2387" t="str">
            <v>54458630001</v>
          </cell>
        </row>
        <row r="2388">
          <cell r="G2388" t="str">
            <v>54468310001</v>
          </cell>
        </row>
        <row r="2389">
          <cell r="G2389" t="str">
            <v>54468340001</v>
          </cell>
        </row>
        <row r="2390">
          <cell r="G2390" t="str">
            <v>54468800001</v>
          </cell>
        </row>
        <row r="2391">
          <cell r="G2391" t="str">
            <v>54478380001</v>
          </cell>
        </row>
        <row r="2392">
          <cell r="G2392" t="str">
            <v>54509050001</v>
          </cell>
        </row>
        <row r="2393">
          <cell r="G2393" t="str">
            <v>54522800001</v>
          </cell>
        </row>
        <row r="2394">
          <cell r="G2394" t="str">
            <v>54522810001</v>
          </cell>
        </row>
        <row r="2395">
          <cell r="G2395" t="str">
            <v>54535400002</v>
          </cell>
        </row>
        <row r="2396">
          <cell r="G2396" t="str">
            <v>54535400004</v>
          </cell>
        </row>
        <row r="2397">
          <cell r="G2397" t="str">
            <v>54535400005</v>
          </cell>
        </row>
        <row r="2398">
          <cell r="G2398" t="str">
            <v>54543880001</v>
          </cell>
        </row>
        <row r="2399">
          <cell r="G2399" t="str">
            <v>54543890001</v>
          </cell>
        </row>
        <row r="2400">
          <cell r="G2400" t="str">
            <v>54543900001</v>
          </cell>
        </row>
        <row r="2401">
          <cell r="G2401" t="str">
            <v>54543910001</v>
          </cell>
        </row>
        <row r="2402">
          <cell r="G2402" t="str">
            <v>54543920001</v>
          </cell>
        </row>
        <row r="2403">
          <cell r="G2403" t="str">
            <v>54543940001</v>
          </cell>
        </row>
        <row r="2404">
          <cell r="G2404" t="str">
            <v>54549860001</v>
          </cell>
        </row>
        <row r="2405">
          <cell r="G2405" t="str">
            <v>54549860002</v>
          </cell>
        </row>
        <row r="2406">
          <cell r="G2406" t="str">
            <v>54550830001</v>
          </cell>
        </row>
        <row r="2407">
          <cell r="G2407" t="str">
            <v>54560010001</v>
          </cell>
        </row>
        <row r="2408">
          <cell r="G2408" t="str">
            <v>54564130001</v>
          </cell>
        </row>
        <row r="2409">
          <cell r="G2409" t="str">
            <v>54564130004</v>
          </cell>
        </row>
        <row r="2410">
          <cell r="G2410" t="str">
            <v>54564140001</v>
          </cell>
        </row>
        <row r="2411">
          <cell r="G2411" t="str">
            <v>54564140002</v>
          </cell>
        </row>
        <row r="2412">
          <cell r="G2412" t="str">
            <v>54564170001</v>
          </cell>
        </row>
        <row r="2413">
          <cell r="G2413" t="str">
            <v>54571820001</v>
          </cell>
        </row>
        <row r="2414">
          <cell r="G2414" t="str">
            <v>54571820002</v>
          </cell>
        </row>
        <row r="2415">
          <cell r="G2415" t="str">
            <v>54571820003</v>
          </cell>
        </row>
        <row r="2416">
          <cell r="G2416" t="str">
            <v>54571820004</v>
          </cell>
        </row>
        <row r="2417">
          <cell r="G2417" t="str">
            <v>54571820005</v>
          </cell>
        </row>
        <row r="2418">
          <cell r="G2418" t="str">
            <v>54571820006</v>
          </cell>
        </row>
        <row r="2419">
          <cell r="G2419" t="str">
            <v>54571820007</v>
          </cell>
        </row>
        <row r="2420">
          <cell r="G2420" t="str">
            <v>54571820008</v>
          </cell>
        </row>
        <row r="2421">
          <cell r="G2421" t="str">
            <v>54572870001</v>
          </cell>
        </row>
        <row r="2422">
          <cell r="G2422" t="str">
            <v>54582530001</v>
          </cell>
        </row>
        <row r="2423">
          <cell r="G2423" t="str">
            <v>54582530002</v>
          </cell>
        </row>
        <row r="2424">
          <cell r="G2424" t="str">
            <v>54582530003</v>
          </cell>
        </row>
        <row r="2425">
          <cell r="G2425" t="str">
            <v>54582530004</v>
          </cell>
        </row>
        <row r="2426">
          <cell r="G2426" t="str">
            <v>54585130001</v>
          </cell>
        </row>
        <row r="2427">
          <cell r="G2427" t="str">
            <v>54585140001</v>
          </cell>
        </row>
        <row r="2428">
          <cell r="G2428" t="str">
            <v>54585230001</v>
          </cell>
        </row>
        <row r="2429">
          <cell r="G2429" t="str">
            <v>54585240001</v>
          </cell>
        </row>
        <row r="2430">
          <cell r="G2430" t="str">
            <v>54594280001</v>
          </cell>
        </row>
        <row r="2431">
          <cell r="G2431" t="str">
            <v>54594290001</v>
          </cell>
        </row>
        <row r="2432">
          <cell r="G2432" t="str">
            <v>54594360001</v>
          </cell>
        </row>
        <row r="2433">
          <cell r="G2433" t="str">
            <v>54603130001</v>
          </cell>
        </row>
        <row r="2434">
          <cell r="G2434" t="str">
            <v>54623880001</v>
          </cell>
        </row>
        <row r="2435">
          <cell r="G2435" t="str">
            <v>54626270001</v>
          </cell>
        </row>
        <row r="2436">
          <cell r="G2436" t="str">
            <v>54626360001</v>
          </cell>
        </row>
        <row r="2437">
          <cell r="G2437" t="str">
            <v>54626360002</v>
          </cell>
        </row>
        <row r="2438">
          <cell r="G2438" t="str">
            <v>54626360003</v>
          </cell>
        </row>
        <row r="2439">
          <cell r="G2439" t="str">
            <v>54626360004</v>
          </cell>
        </row>
        <row r="2440">
          <cell r="G2440" t="str">
            <v>54637780001</v>
          </cell>
        </row>
        <row r="2441">
          <cell r="G2441" t="str">
            <v>54637780002</v>
          </cell>
        </row>
        <row r="2442">
          <cell r="G2442" t="str">
            <v>54637780003</v>
          </cell>
        </row>
        <row r="2443">
          <cell r="G2443" t="str">
            <v>54637810001</v>
          </cell>
        </row>
        <row r="2444">
          <cell r="G2444" t="str">
            <v>54637810002</v>
          </cell>
        </row>
        <row r="2445">
          <cell r="G2445" t="str">
            <v>54637810003</v>
          </cell>
        </row>
        <row r="2446">
          <cell r="G2446" t="str">
            <v>54637810004</v>
          </cell>
        </row>
        <row r="2447">
          <cell r="G2447" t="str">
            <v>54637910001</v>
          </cell>
        </row>
        <row r="2448">
          <cell r="G2448" t="str">
            <v>54637920001</v>
          </cell>
        </row>
        <row r="2449">
          <cell r="G2449" t="str">
            <v>54637920002</v>
          </cell>
        </row>
        <row r="2450">
          <cell r="G2450" t="str">
            <v>54637920003</v>
          </cell>
        </row>
        <row r="2451">
          <cell r="G2451" t="str">
            <v>54637920004</v>
          </cell>
        </row>
        <row r="2452">
          <cell r="G2452" t="str">
            <v>54637920007</v>
          </cell>
        </row>
        <row r="2453">
          <cell r="G2453" t="str">
            <v>54637920008</v>
          </cell>
        </row>
        <row r="2454">
          <cell r="G2454" t="str">
            <v>54637960001</v>
          </cell>
        </row>
        <row r="2455">
          <cell r="G2455" t="str">
            <v>54637960002</v>
          </cell>
        </row>
        <row r="2456">
          <cell r="G2456" t="str">
            <v>54637960003</v>
          </cell>
        </row>
        <row r="2457">
          <cell r="G2457" t="str">
            <v>54637960004</v>
          </cell>
        </row>
        <row r="2458">
          <cell r="G2458" t="str">
            <v>54637960005</v>
          </cell>
        </row>
        <row r="2459">
          <cell r="G2459" t="str">
            <v>54637960006</v>
          </cell>
        </row>
        <row r="2460">
          <cell r="G2460" t="str">
            <v>54637960007</v>
          </cell>
        </row>
        <row r="2461">
          <cell r="G2461" t="str">
            <v>54637960008</v>
          </cell>
        </row>
        <row r="2462">
          <cell r="G2462" t="str">
            <v>54637960009</v>
          </cell>
        </row>
        <row r="2463">
          <cell r="G2463" t="str">
            <v>54637960010</v>
          </cell>
        </row>
        <row r="2464">
          <cell r="G2464" t="str">
            <v>54637960011</v>
          </cell>
        </row>
        <row r="2465">
          <cell r="G2465" t="str">
            <v>54637960012</v>
          </cell>
        </row>
        <row r="2466">
          <cell r="G2466" t="str">
            <v>54637960013</v>
          </cell>
        </row>
        <row r="2467">
          <cell r="G2467" t="str">
            <v>54637990001</v>
          </cell>
        </row>
        <row r="2468">
          <cell r="G2468" t="str">
            <v>54638090001</v>
          </cell>
        </row>
        <row r="2469">
          <cell r="G2469" t="str">
            <v>54638200001</v>
          </cell>
        </row>
        <row r="2470">
          <cell r="G2470" t="str">
            <v>54638210001</v>
          </cell>
        </row>
        <row r="2471">
          <cell r="G2471" t="str">
            <v>54638240001</v>
          </cell>
        </row>
        <row r="2472">
          <cell r="G2472" t="str">
            <v>54638280001</v>
          </cell>
        </row>
        <row r="2473">
          <cell r="G2473" t="str">
            <v>54638280002</v>
          </cell>
        </row>
        <row r="2474">
          <cell r="G2474" t="str">
            <v>54638280003</v>
          </cell>
        </row>
        <row r="2475">
          <cell r="G2475" t="str">
            <v>54638280004</v>
          </cell>
        </row>
        <row r="2476">
          <cell r="G2476" t="str">
            <v>54638280005</v>
          </cell>
        </row>
        <row r="2477">
          <cell r="G2477" t="str">
            <v>54638340001</v>
          </cell>
        </row>
        <row r="2478">
          <cell r="G2478" t="str">
            <v>54644820001</v>
          </cell>
        </row>
        <row r="2479">
          <cell r="G2479" t="str">
            <v>54645490001</v>
          </cell>
        </row>
        <row r="2480">
          <cell r="G2480" t="str">
            <v>54645490002</v>
          </cell>
        </row>
        <row r="2481">
          <cell r="G2481" t="str">
            <v>54645770001</v>
          </cell>
        </row>
        <row r="2482">
          <cell r="G2482" t="str">
            <v>54645770002</v>
          </cell>
        </row>
        <row r="2483">
          <cell r="G2483" t="str">
            <v>54662320001</v>
          </cell>
        </row>
        <row r="2484">
          <cell r="G2484" t="str">
            <v>54668070001</v>
          </cell>
        </row>
        <row r="2485">
          <cell r="G2485" t="str">
            <v>54668100001</v>
          </cell>
        </row>
        <row r="2486">
          <cell r="G2486" t="str">
            <v>54668100002</v>
          </cell>
        </row>
        <row r="2487">
          <cell r="G2487" t="str">
            <v>54668140001</v>
          </cell>
        </row>
        <row r="2488">
          <cell r="G2488" t="str">
            <v>54689010001</v>
          </cell>
        </row>
        <row r="2489">
          <cell r="G2489" t="str">
            <v>54689010002</v>
          </cell>
        </row>
        <row r="2490">
          <cell r="G2490" t="str">
            <v>54689010003</v>
          </cell>
        </row>
        <row r="2491">
          <cell r="G2491" t="str">
            <v>54691030001</v>
          </cell>
        </row>
        <row r="2492">
          <cell r="G2492" t="str">
            <v>54692470001</v>
          </cell>
        </row>
        <row r="2493">
          <cell r="G2493" t="str">
            <v>54692490001</v>
          </cell>
        </row>
        <row r="2494">
          <cell r="G2494" t="str">
            <v>54692520001</v>
          </cell>
        </row>
        <row r="2495">
          <cell r="G2495" t="str">
            <v>54715320001</v>
          </cell>
        </row>
        <row r="2496">
          <cell r="G2496" t="str">
            <v>54715320002</v>
          </cell>
        </row>
        <row r="2497">
          <cell r="G2497" t="str">
            <v>54730630001</v>
          </cell>
        </row>
        <row r="2498">
          <cell r="G2498" t="str">
            <v>54768250001</v>
          </cell>
        </row>
        <row r="2499">
          <cell r="G2499" t="str">
            <v>54768250002</v>
          </cell>
        </row>
        <row r="2500">
          <cell r="G2500" t="str">
            <v>54768250003</v>
          </cell>
        </row>
        <row r="2501">
          <cell r="G2501" t="str">
            <v>54768260001</v>
          </cell>
        </row>
        <row r="2502">
          <cell r="G2502" t="str">
            <v>54783230001</v>
          </cell>
        </row>
        <row r="2503">
          <cell r="G2503" t="str">
            <v>54783240003</v>
          </cell>
        </row>
        <row r="2504">
          <cell r="G2504" t="str">
            <v>54783240004</v>
          </cell>
        </row>
        <row r="2505">
          <cell r="G2505" t="str">
            <v>54783260001</v>
          </cell>
        </row>
        <row r="2506">
          <cell r="G2506" t="str">
            <v>54784970001</v>
          </cell>
        </row>
        <row r="2507">
          <cell r="G2507" t="str">
            <v>54786690001</v>
          </cell>
        </row>
        <row r="2508">
          <cell r="G2508" t="str">
            <v>54792930001</v>
          </cell>
        </row>
        <row r="2509">
          <cell r="G2509" t="str">
            <v>54792930002</v>
          </cell>
        </row>
        <row r="2510">
          <cell r="G2510" t="str">
            <v>54792940001</v>
          </cell>
        </row>
        <row r="2511">
          <cell r="G2511" t="str">
            <v>54792940002</v>
          </cell>
        </row>
        <row r="2512">
          <cell r="G2512" t="str">
            <v>54792940003</v>
          </cell>
        </row>
        <row r="2513">
          <cell r="G2513" t="str">
            <v>54792940004</v>
          </cell>
        </row>
        <row r="2514">
          <cell r="G2514" t="str">
            <v>54822750001</v>
          </cell>
        </row>
        <row r="2515">
          <cell r="G2515" t="str">
            <v>54822750002</v>
          </cell>
        </row>
        <row r="2516">
          <cell r="G2516" t="str">
            <v>54822770001</v>
          </cell>
        </row>
        <row r="2517">
          <cell r="G2517" t="str">
            <v>54854550001</v>
          </cell>
        </row>
        <row r="2518">
          <cell r="G2518" t="str">
            <v>54854550002</v>
          </cell>
        </row>
        <row r="2519">
          <cell r="G2519" t="str">
            <v>54854550003</v>
          </cell>
        </row>
        <row r="2520">
          <cell r="G2520" t="str">
            <v>54854550004</v>
          </cell>
        </row>
        <row r="2521">
          <cell r="G2521" t="str">
            <v>54854550005</v>
          </cell>
        </row>
        <row r="2522">
          <cell r="G2522" t="str">
            <v>54854550008</v>
          </cell>
        </row>
        <row r="2523">
          <cell r="G2523" t="str">
            <v>54868530001</v>
          </cell>
        </row>
        <row r="2524">
          <cell r="G2524" t="str">
            <v>54876310001</v>
          </cell>
        </row>
        <row r="2525">
          <cell r="G2525" t="str">
            <v>54914260001</v>
          </cell>
        </row>
        <row r="2526">
          <cell r="G2526" t="str">
            <v>54914260002</v>
          </cell>
        </row>
        <row r="2527">
          <cell r="G2527" t="str">
            <v>54914280001</v>
          </cell>
        </row>
        <row r="2528">
          <cell r="G2528" t="str">
            <v>54914280002</v>
          </cell>
        </row>
        <row r="2529">
          <cell r="G2529" t="str">
            <v>54917450001</v>
          </cell>
        </row>
        <row r="2530">
          <cell r="G2530" t="str">
            <v>54917450002</v>
          </cell>
        </row>
        <row r="2531">
          <cell r="G2531" t="str">
            <v>54917450003</v>
          </cell>
        </row>
        <row r="2532">
          <cell r="G2532" t="str">
            <v>54917450004</v>
          </cell>
        </row>
        <row r="2533">
          <cell r="G2533" t="str">
            <v>54917460002</v>
          </cell>
        </row>
        <row r="2534">
          <cell r="G2534" t="str">
            <v>54937410001</v>
          </cell>
        </row>
        <row r="2535">
          <cell r="G2535" t="str">
            <v>54937500001</v>
          </cell>
        </row>
        <row r="2536">
          <cell r="G2536" t="str">
            <v>54974940001</v>
          </cell>
        </row>
        <row r="2537">
          <cell r="G2537" t="str">
            <v>54975550001</v>
          </cell>
        </row>
        <row r="2538">
          <cell r="G2538" t="str">
            <v>54975550002</v>
          </cell>
        </row>
        <row r="2539">
          <cell r="G2539" t="str">
            <v>54992530001</v>
          </cell>
        </row>
        <row r="2540">
          <cell r="G2540" t="str">
            <v>54992530002</v>
          </cell>
        </row>
        <row r="2541">
          <cell r="G2541" t="str">
            <v>54992530003</v>
          </cell>
        </row>
        <row r="2542">
          <cell r="G2542" t="str">
            <v>54992920001</v>
          </cell>
        </row>
        <row r="2543">
          <cell r="G2543" t="str">
            <v>55001140001</v>
          </cell>
        </row>
        <row r="2544">
          <cell r="G2544" t="str">
            <v>55001140002</v>
          </cell>
        </row>
        <row r="2545">
          <cell r="G2545" t="str">
            <v>55001140003</v>
          </cell>
        </row>
        <row r="2546">
          <cell r="G2546" t="str">
            <v>55001150001</v>
          </cell>
        </row>
        <row r="2547">
          <cell r="G2547" t="str">
            <v>55011250001</v>
          </cell>
        </row>
        <row r="2548">
          <cell r="G2548" t="str">
            <v>55011460001</v>
          </cell>
        </row>
        <row r="2549">
          <cell r="G2549" t="str">
            <v>55011460002</v>
          </cell>
        </row>
        <row r="2550">
          <cell r="G2550" t="str">
            <v>55011460003</v>
          </cell>
        </row>
        <row r="2551">
          <cell r="G2551" t="str">
            <v>55020070001</v>
          </cell>
        </row>
        <row r="2552">
          <cell r="G2552" t="str">
            <v>55020260001</v>
          </cell>
        </row>
        <row r="2553">
          <cell r="G2553" t="str">
            <v>55020260002</v>
          </cell>
        </row>
        <row r="2554">
          <cell r="G2554" t="str">
            <v>55020970001</v>
          </cell>
        </row>
        <row r="2555">
          <cell r="G2555" t="str">
            <v>55031870001</v>
          </cell>
        </row>
        <row r="2556">
          <cell r="G2556" t="str">
            <v>55031880001</v>
          </cell>
        </row>
        <row r="2557">
          <cell r="G2557" t="str">
            <v>55031880002</v>
          </cell>
        </row>
        <row r="2558">
          <cell r="G2558" t="str">
            <v>55031880003</v>
          </cell>
        </row>
        <row r="2559">
          <cell r="G2559" t="str">
            <v>55036340001</v>
          </cell>
        </row>
        <row r="2560">
          <cell r="G2560" t="str">
            <v>55036360001</v>
          </cell>
        </row>
        <row r="2561">
          <cell r="G2561" t="str">
            <v>55036360002</v>
          </cell>
        </row>
        <row r="2562">
          <cell r="G2562" t="str">
            <v>55036360003</v>
          </cell>
        </row>
        <row r="2563">
          <cell r="G2563" t="str">
            <v>55036370001</v>
          </cell>
        </row>
        <row r="2564">
          <cell r="G2564" t="str">
            <v>55036370002</v>
          </cell>
        </row>
        <row r="2565">
          <cell r="G2565" t="str">
            <v>55036370003</v>
          </cell>
        </row>
        <row r="2566">
          <cell r="G2566" t="str">
            <v>55036370004</v>
          </cell>
        </row>
        <row r="2567">
          <cell r="G2567" t="str">
            <v>55036370005</v>
          </cell>
        </row>
        <row r="2568">
          <cell r="G2568" t="str">
            <v>55039930001</v>
          </cell>
        </row>
        <row r="2569">
          <cell r="G2569" t="str">
            <v>55064070001</v>
          </cell>
        </row>
        <row r="2570">
          <cell r="G2570" t="str">
            <v>55064070002</v>
          </cell>
        </row>
        <row r="2571">
          <cell r="G2571" t="str">
            <v>55064070004</v>
          </cell>
        </row>
        <row r="2572">
          <cell r="G2572" t="str">
            <v>55064070005</v>
          </cell>
        </row>
        <row r="2573">
          <cell r="G2573" t="str">
            <v>55064070006</v>
          </cell>
        </row>
        <row r="2574">
          <cell r="G2574" t="str">
            <v>55074040001</v>
          </cell>
        </row>
        <row r="2575">
          <cell r="G2575" t="str">
            <v>55074350001</v>
          </cell>
        </row>
        <row r="2576">
          <cell r="G2576" t="str">
            <v>55077860001</v>
          </cell>
        </row>
        <row r="2577">
          <cell r="G2577" t="str">
            <v>55077860002</v>
          </cell>
        </row>
        <row r="2578">
          <cell r="G2578" t="str">
            <v>55077860004</v>
          </cell>
        </row>
        <row r="2579">
          <cell r="G2579" t="str">
            <v>55077860005</v>
          </cell>
        </row>
        <row r="2580">
          <cell r="G2580" t="str">
            <v>55077920001</v>
          </cell>
        </row>
        <row r="2581">
          <cell r="G2581" t="str">
            <v>55082830001</v>
          </cell>
        </row>
        <row r="2582">
          <cell r="G2582" t="str">
            <v>55082830002</v>
          </cell>
        </row>
        <row r="2583">
          <cell r="G2583" t="str">
            <v>55082830004</v>
          </cell>
        </row>
        <row r="2584">
          <cell r="G2584" t="str">
            <v>55082830005</v>
          </cell>
        </row>
        <row r="2585">
          <cell r="G2585" t="str">
            <v>55082970001</v>
          </cell>
        </row>
        <row r="2586">
          <cell r="G2586" t="str">
            <v>55082990001</v>
          </cell>
        </row>
        <row r="2587">
          <cell r="G2587" t="str">
            <v>55107580001</v>
          </cell>
        </row>
        <row r="2588">
          <cell r="G2588" t="str">
            <v>55107580002</v>
          </cell>
        </row>
        <row r="2589">
          <cell r="G2589" t="str">
            <v>55107580003</v>
          </cell>
        </row>
        <row r="2590">
          <cell r="G2590" t="str">
            <v>55108140001</v>
          </cell>
        </row>
        <row r="2591">
          <cell r="G2591" t="str">
            <v>55108140002</v>
          </cell>
        </row>
        <row r="2592">
          <cell r="G2592" t="str">
            <v>55119270001</v>
          </cell>
        </row>
        <row r="2593">
          <cell r="G2593" t="str">
            <v>55130300001</v>
          </cell>
        </row>
        <row r="2594">
          <cell r="G2594" t="str">
            <v>55130300003</v>
          </cell>
        </row>
        <row r="2595">
          <cell r="G2595" t="str">
            <v>55130300004</v>
          </cell>
        </row>
        <row r="2596">
          <cell r="G2596" t="str">
            <v>55130430001</v>
          </cell>
        </row>
        <row r="2597">
          <cell r="G2597" t="str">
            <v>55130780001</v>
          </cell>
        </row>
        <row r="2598">
          <cell r="G2598" t="str">
            <v>55130780002</v>
          </cell>
        </row>
        <row r="2599">
          <cell r="G2599" t="str">
            <v>55130780003</v>
          </cell>
        </row>
        <row r="2600">
          <cell r="G2600" t="str">
            <v>55139040001</v>
          </cell>
        </row>
        <row r="2601">
          <cell r="G2601" t="str">
            <v>55145150001</v>
          </cell>
        </row>
        <row r="2602">
          <cell r="G2602" t="str">
            <v>55161220001</v>
          </cell>
        </row>
        <row r="2603">
          <cell r="G2603" t="str">
            <v>55162080002</v>
          </cell>
        </row>
        <row r="2604">
          <cell r="G2604" t="str">
            <v>55167940001</v>
          </cell>
        </row>
        <row r="2605">
          <cell r="G2605" t="str">
            <v>55167990001</v>
          </cell>
        </row>
        <row r="2606">
          <cell r="G2606" t="str">
            <v>55174370001</v>
          </cell>
        </row>
        <row r="2607">
          <cell r="G2607" t="str">
            <v>55175180001</v>
          </cell>
        </row>
        <row r="2608">
          <cell r="G2608" t="str">
            <v>55187840001</v>
          </cell>
        </row>
        <row r="2609">
          <cell r="G2609" t="str">
            <v>55187980001</v>
          </cell>
        </row>
        <row r="2610">
          <cell r="G2610" t="str">
            <v>55187980002</v>
          </cell>
        </row>
        <row r="2611">
          <cell r="G2611" t="str">
            <v>55187980003</v>
          </cell>
        </row>
        <row r="2612">
          <cell r="G2612" t="str">
            <v>55187980004</v>
          </cell>
        </row>
        <row r="2613">
          <cell r="G2613" t="str">
            <v>55187980005</v>
          </cell>
        </row>
        <row r="2614">
          <cell r="G2614" t="str">
            <v>55188300001</v>
          </cell>
        </row>
        <row r="2615">
          <cell r="G2615" t="str">
            <v>55196200001</v>
          </cell>
        </row>
        <row r="2616">
          <cell r="G2616" t="str">
            <v>55196220001</v>
          </cell>
        </row>
        <row r="2617">
          <cell r="G2617" t="str">
            <v>55196230001</v>
          </cell>
        </row>
        <row r="2618">
          <cell r="G2618" t="str">
            <v>55196240001</v>
          </cell>
        </row>
        <row r="2619">
          <cell r="G2619" t="str">
            <v>55197100001</v>
          </cell>
        </row>
        <row r="2620">
          <cell r="G2620" t="str">
            <v>55197130001</v>
          </cell>
        </row>
        <row r="2621">
          <cell r="G2621" t="str">
            <v>55197130002</v>
          </cell>
        </row>
        <row r="2622">
          <cell r="G2622" t="str">
            <v>55197130004</v>
          </cell>
        </row>
        <row r="2623">
          <cell r="G2623" t="str">
            <v>55199220001</v>
          </cell>
        </row>
        <row r="2624">
          <cell r="G2624" t="str">
            <v>55222730001</v>
          </cell>
        </row>
        <row r="2625">
          <cell r="G2625" t="str">
            <v>55224040001</v>
          </cell>
        </row>
        <row r="2626">
          <cell r="G2626" t="str">
            <v>55224060001</v>
          </cell>
        </row>
        <row r="2627">
          <cell r="G2627" t="str">
            <v>55224060002</v>
          </cell>
        </row>
        <row r="2628">
          <cell r="G2628" t="str">
            <v>55224070001</v>
          </cell>
        </row>
        <row r="2629">
          <cell r="G2629" t="str">
            <v>55224070002</v>
          </cell>
        </row>
        <row r="2630">
          <cell r="G2630" t="str">
            <v>55224080001</v>
          </cell>
        </row>
        <row r="2631">
          <cell r="G2631" t="str">
            <v>55224080002</v>
          </cell>
        </row>
        <row r="2632">
          <cell r="G2632" t="str">
            <v>55234010001</v>
          </cell>
        </row>
        <row r="2633">
          <cell r="G2633" t="str">
            <v>55245520001</v>
          </cell>
        </row>
        <row r="2634">
          <cell r="G2634" t="str">
            <v>55246710001</v>
          </cell>
        </row>
        <row r="2635">
          <cell r="G2635" t="str">
            <v>55289900001</v>
          </cell>
        </row>
        <row r="2636">
          <cell r="G2636" t="str">
            <v>55289900002</v>
          </cell>
        </row>
        <row r="2637">
          <cell r="G2637" t="str">
            <v>55289900003</v>
          </cell>
        </row>
        <row r="2638">
          <cell r="G2638" t="str">
            <v>55289900004</v>
          </cell>
        </row>
        <row r="2639">
          <cell r="G2639" t="str">
            <v>55289920001</v>
          </cell>
        </row>
        <row r="2640">
          <cell r="G2640" t="str">
            <v>55296700001</v>
          </cell>
        </row>
        <row r="2641">
          <cell r="G2641" t="str">
            <v>55296710001</v>
          </cell>
        </row>
        <row r="2642">
          <cell r="G2642" t="str">
            <v>55326610001</v>
          </cell>
        </row>
        <row r="2643">
          <cell r="G2643" t="str">
            <v>55326650001</v>
          </cell>
        </row>
        <row r="2644">
          <cell r="G2644" t="str">
            <v>55326650002</v>
          </cell>
        </row>
        <row r="2645">
          <cell r="G2645" t="str">
            <v>55344810001</v>
          </cell>
        </row>
        <row r="2646">
          <cell r="G2646" t="str">
            <v>55344830001</v>
          </cell>
        </row>
        <row r="2647">
          <cell r="G2647" t="str">
            <v>55344830002</v>
          </cell>
        </row>
        <row r="2648">
          <cell r="G2648" t="str">
            <v>55344830003</v>
          </cell>
        </row>
        <row r="2649">
          <cell r="G2649" t="str">
            <v>55344830004</v>
          </cell>
        </row>
        <row r="2650">
          <cell r="G2650" t="str">
            <v>55344860001</v>
          </cell>
        </row>
        <row r="2651">
          <cell r="G2651" t="str">
            <v>55346880001</v>
          </cell>
        </row>
        <row r="2652">
          <cell r="G2652" t="str">
            <v>55354450001</v>
          </cell>
        </row>
        <row r="2653">
          <cell r="G2653" t="str">
            <v>55354450002</v>
          </cell>
        </row>
        <row r="2654">
          <cell r="G2654" t="str">
            <v>55354530001</v>
          </cell>
        </row>
        <row r="2655">
          <cell r="G2655" t="str">
            <v>55354530002</v>
          </cell>
        </row>
        <row r="2656">
          <cell r="G2656" t="str">
            <v>55354540001</v>
          </cell>
        </row>
        <row r="2657">
          <cell r="G2657" t="str">
            <v>55366470001</v>
          </cell>
        </row>
        <row r="2658">
          <cell r="G2658" t="str">
            <v>55366480001</v>
          </cell>
        </row>
        <row r="2659">
          <cell r="G2659" t="str">
            <v>55367350001</v>
          </cell>
        </row>
        <row r="2660">
          <cell r="G2660" t="str">
            <v>55367350002</v>
          </cell>
        </row>
        <row r="2661">
          <cell r="G2661" t="str">
            <v>55367400001</v>
          </cell>
        </row>
        <row r="2662">
          <cell r="G2662" t="str">
            <v>55387150001</v>
          </cell>
        </row>
        <row r="2663">
          <cell r="G2663" t="str">
            <v>55388040001</v>
          </cell>
        </row>
        <row r="2664">
          <cell r="G2664" t="str">
            <v>55396110001</v>
          </cell>
        </row>
        <row r="2665">
          <cell r="G2665" t="str">
            <v>55396110002</v>
          </cell>
        </row>
        <row r="2666">
          <cell r="G2666" t="str">
            <v>55409620001</v>
          </cell>
        </row>
        <row r="2667">
          <cell r="G2667" t="str">
            <v>55410660001</v>
          </cell>
        </row>
        <row r="2668">
          <cell r="G2668" t="str">
            <v>55419380001</v>
          </cell>
        </row>
        <row r="2669">
          <cell r="G2669" t="str">
            <v>55419380002</v>
          </cell>
        </row>
        <row r="2670">
          <cell r="G2670" t="str">
            <v>55419380003</v>
          </cell>
        </row>
        <row r="2671">
          <cell r="G2671" t="str">
            <v>55419390001</v>
          </cell>
        </row>
        <row r="2672">
          <cell r="G2672" t="str">
            <v>55419390002</v>
          </cell>
        </row>
        <row r="2673">
          <cell r="G2673" t="str">
            <v>55419390004</v>
          </cell>
        </row>
        <row r="2674">
          <cell r="G2674" t="str">
            <v>55419390005</v>
          </cell>
        </row>
        <row r="2675">
          <cell r="G2675" t="str">
            <v>55419390006</v>
          </cell>
        </row>
        <row r="2676">
          <cell r="G2676" t="str">
            <v>55419390007</v>
          </cell>
        </row>
        <row r="2677">
          <cell r="G2677" t="str">
            <v>55419430001</v>
          </cell>
        </row>
        <row r="2678">
          <cell r="G2678" t="str">
            <v>55440230001</v>
          </cell>
        </row>
        <row r="2679">
          <cell r="G2679" t="str">
            <v>55440230002</v>
          </cell>
        </row>
        <row r="2680">
          <cell r="G2680" t="str">
            <v>55440230003</v>
          </cell>
        </row>
        <row r="2681">
          <cell r="G2681" t="str">
            <v>55467120001</v>
          </cell>
        </row>
        <row r="2682">
          <cell r="G2682" t="str">
            <v>55470520001</v>
          </cell>
        </row>
        <row r="2683">
          <cell r="G2683" t="str">
            <v>55488030001</v>
          </cell>
        </row>
        <row r="2684">
          <cell r="G2684" t="str">
            <v>55488420001</v>
          </cell>
        </row>
        <row r="2685">
          <cell r="G2685" t="str">
            <v>55488420002</v>
          </cell>
        </row>
        <row r="2686">
          <cell r="G2686" t="str">
            <v>55488420003</v>
          </cell>
        </row>
        <row r="2687">
          <cell r="G2687" t="str">
            <v>55492400001</v>
          </cell>
        </row>
        <row r="2688">
          <cell r="G2688" t="str">
            <v>55496060001</v>
          </cell>
        </row>
        <row r="2689">
          <cell r="G2689" t="str">
            <v>55496060002</v>
          </cell>
        </row>
        <row r="2690">
          <cell r="G2690" t="str">
            <v>55496060003</v>
          </cell>
        </row>
        <row r="2691">
          <cell r="G2691" t="str">
            <v>55498770001</v>
          </cell>
        </row>
        <row r="2692">
          <cell r="G2692" t="str">
            <v>55506290001</v>
          </cell>
        </row>
        <row r="2693">
          <cell r="G2693" t="str">
            <v>55514930001</v>
          </cell>
        </row>
        <row r="2694">
          <cell r="G2694" t="str">
            <v>55527780001</v>
          </cell>
        </row>
        <row r="2695">
          <cell r="G2695" t="str">
            <v>55546580001</v>
          </cell>
        </row>
        <row r="2696">
          <cell r="G2696" t="str">
            <v>55552400001</v>
          </cell>
        </row>
        <row r="2697">
          <cell r="G2697" t="str">
            <v>55552400002</v>
          </cell>
        </row>
        <row r="2698">
          <cell r="G2698" t="str">
            <v>55552400003</v>
          </cell>
        </row>
        <row r="2699">
          <cell r="G2699" t="str">
            <v>55552400004</v>
          </cell>
        </row>
        <row r="2700">
          <cell r="G2700" t="str">
            <v>55552440001</v>
          </cell>
        </row>
        <row r="2701">
          <cell r="G2701" t="str">
            <v>55598040001</v>
          </cell>
        </row>
        <row r="2702">
          <cell r="G2702" t="str">
            <v>55606920001</v>
          </cell>
        </row>
        <row r="2703">
          <cell r="G2703" t="str">
            <v>55606920002</v>
          </cell>
        </row>
        <row r="2704">
          <cell r="G2704" t="str">
            <v>55606920003</v>
          </cell>
        </row>
        <row r="2705">
          <cell r="G2705" t="str">
            <v>55626970001</v>
          </cell>
        </row>
        <row r="2706">
          <cell r="G2706" t="str">
            <v>55626970002</v>
          </cell>
        </row>
        <row r="2707">
          <cell r="G2707" t="str">
            <v>55626970003</v>
          </cell>
        </row>
        <row r="2708">
          <cell r="G2708" t="str">
            <v>55626970004</v>
          </cell>
        </row>
        <row r="2709">
          <cell r="G2709" t="str">
            <v>55626970005</v>
          </cell>
        </row>
        <row r="2710">
          <cell r="G2710" t="str">
            <v>55626970006</v>
          </cell>
        </row>
        <row r="2711">
          <cell r="G2711" t="str">
            <v>55627500001</v>
          </cell>
        </row>
        <row r="2712">
          <cell r="G2712" t="str">
            <v>55627510001</v>
          </cell>
        </row>
        <row r="2713">
          <cell r="G2713" t="str">
            <v>55634770002</v>
          </cell>
        </row>
        <row r="2714">
          <cell r="G2714" t="str">
            <v>55634780002</v>
          </cell>
        </row>
        <row r="2715">
          <cell r="G2715" t="str">
            <v>55634870001</v>
          </cell>
        </row>
        <row r="2716">
          <cell r="G2716" t="str">
            <v>55635010001</v>
          </cell>
        </row>
        <row r="2717">
          <cell r="G2717" t="str">
            <v>55635190002</v>
          </cell>
        </row>
        <row r="2718">
          <cell r="G2718" t="str">
            <v>55635680002</v>
          </cell>
        </row>
        <row r="2719">
          <cell r="G2719" t="str">
            <v>55635760001</v>
          </cell>
        </row>
        <row r="2720">
          <cell r="G2720" t="str">
            <v>55640010001</v>
          </cell>
        </row>
        <row r="2721">
          <cell r="G2721" t="str">
            <v>55640020001</v>
          </cell>
        </row>
        <row r="2722">
          <cell r="G2722" t="str">
            <v>55649120001</v>
          </cell>
        </row>
        <row r="2723">
          <cell r="G2723" t="str">
            <v>55649130001</v>
          </cell>
        </row>
        <row r="2724">
          <cell r="G2724" t="str">
            <v>55662630001</v>
          </cell>
        </row>
        <row r="2725">
          <cell r="G2725" t="str">
            <v>55664580001</v>
          </cell>
        </row>
        <row r="2726">
          <cell r="G2726" t="str">
            <v>55668220001</v>
          </cell>
        </row>
        <row r="2727">
          <cell r="G2727" t="str">
            <v>55679090001</v>
          </cell>
        </row>
        <row r="2728">
          <cell r="G2728" t="str">
            <v>55679090003</v>
          </cell>
        </row>
        <row r="2729">
          <cell r="G2729" t="str">
            <v>55679090005</v>
          </cell>
        </row>
        <row r="2730">
          <cell r="G2730" t="str">
            <v>55679090006</v>
          </cell>
        </row>
        <row r="2731">
          <cell r="G2731" t="str">
            <v>55679090007</v>
          </cell>
        </row>
        <row r="2732">
          <cell r="G2732" t="str">
            <v>55684220001</v>
          </cell>
        </row>
        <row r="2733">
          <cell r="G2733" t="str">
            <v>55684220003</v>
          </cell>
        </row>
        <row r="2734">
          <cell r="G2734" t="str">
            <v>55685550001</v>
          </cell>
        </row>
        <row r="2735">
          <cell r="G2735" t="str">
            <v>55685550002</v>
          </cell>
        </row>
        <row r="2736">
          <cell r="G2736" t="str">
            <v>55685550003</v>
          </cell>
        </row>
        <row r="2737">
          <cell r="G2737" t="str">
            <v>55690600001</v>
          </cell>
        </row>
        <row r="2738">
          <cell r="G2738" t="str">
            <v>55690600002</v>
          </cell>
        </row>
        <row r="2739">
          <cell r="G2739" t="str">
            <v>55690600003</v>
          </cell>
        </row>
        <row r="2740">
          <cell r="G2740" t="str">
            <v>55708910001</v>
          </cell>
        </row>
        <row r="2741">
          <cell r="G2741" t="str">
            <v>55708910002</v>
          </cell>
        </row>
        <row r="2742">
          <cell r="G2742" t="str">
            <v>55708920001</v>
          </cell>
        </row>
        <row r="2743">
          <cell r="G2743" t="str">
            <v>55708920002</v>
          </cell>
        </row>
        <row r="2744">
          <cell r="G2744" t="str">
            <v>55715230001</v>
          </cell>
        </row>
        <row r="2745">
          <cell r="G2745" t="str">
            <v>55715230002</v>
          </cell>
        </row>
        <row r="2746">
          <cell r="G2746" t="str">
            <v>55719250001</v>
          </cell>
        </row>
        <row r="2747">
          <cell r="G2747" t="str">
            <v>55722500001</v>
          </cell>
        </row>
        <row r="2748">
          <cell r="G2748" t="str">
            <v>55722830001</v>
          </cell>
        </row>
        <row r="2749">
          <cell r="G2749" t="str">
            <v>55724010001</v>
          </cell>
        </row>
        <row r="2750">
          <cell r="G2750" t="str">
            <v>55747520001</v>
          </cell>
        </row>
        <row r="2751">
          <cell r="G2751" t="str">
            <v>55753080001</v>
          </cell>
        </row>
        <row r="2752">
          <cell r="G2752" t="str">
            <v>55753080002</v>
          </cell>
        </row>
        <row r="2753">
          <cell r="G2753" t="str">
            <v>55753190001</v>
          </cell>
        </row>
        <row r="2754">
          <cell r="G2754" t="str">
            <v>55765660001</v>
          </cell>
        </row>
        <row r="2755">
          <cell r="G2755" t="str">
            <v>55765660002</v>
          </cell>
        </row>
        <row r="2756">
          <cell r="G2756" t="str">
            <v>55797400001</v>
          </cell>
        </row>
        <row r="2757">
          <cell r="G2757" t="str">
            <v>55803900001</v>
          </cell>
        </row>
        <row r="2758">
          <cell r="G2758" t="str">
            <v>55803900002</v>
          </cell>
        </row>
        <row r="2759">
          <cell r="G2759" t="str">
            <v>55815920001</v>
          </cell>
        </row>
        <row r="2760">
          <cell r="G2760" t="str">
            <v>55821450001</v>
          </cell>
        </row>
        <row r="2761">
          <cell r="G2761" t="str">
            <v>55824300001</v>
          </cell>
        </row>
        <row r="2762">
          <cell r="G2762" t="str">
            <v>55825680001</v>
          </cell>
        </row>
        <row r="2763">
          <cell r="G2763" t="str">
            <v>55825690001</v>
          </cell>
        </row>
        <row r="2764">
          <cell r="G2764" t="str">
            <v>55827610001</v>
          </cell>
        </row>
        <row r="2765">
          <cell r="G2765" t="str">
            <v>55847060001</v>
          </cell>
        </row>
        <row r="2766">
          <cell r="G2766" t="str">
            <v>55847280001</v>
          </cell>
        </row>
        <row r="2767">
          <cell r="G2767" t="str">
            <v>55858110001</v>
          </cell>
        </row>
        <row r="2768">
          <cell r="G2768" t="str">
            <v>55858110002</v>
          </cell>
        </row>
        <row r="2769">
          <cell r="G2769" t="str">
            <v>55858110003</v>
          </cell>
        </row>
        <row r="2770">
          <cell r="G2770" t="str">
            <v>55858110004</v>
          </cell>
        </row>
        <row r="2771">
          <cell r="G2771" t="str">
            <v>55858110005</v>
          </cell>
        </row>
        <row r="2772">
          <cell r="G2772" t="str">
            <v>55858110006</v>
          </cell>
        </row>
        <row r="2773">
          <cell r="G2773" t="str">
            <v>55859250001</v>
          </cell>
        </row>
        <row r="2774">
          <cell r="G2774" t="str">
            <v>55867110001</v>
          </cell>
        </row>
        <row r="2775">
          <cell r="G2775" t="str">
            <v>55867120001</v>
          </cell>
        </row>
        <row r="2776">
          <cell r="G2776" t="str">
            <v>55867220001</v>
          </cell>
        </row>
        <row r="2777">
          <cell r="G2777" t="str">
            <v>55869750001</v>
          </cell>
        </row>
        <row r="2778">
          <cell r="G2778" t="str">
            <v>55869760001</v>
          </cell>
        </row>
        <row r="2779">
          <cell r="G2779" t="str">
            <v>55869780001</v>
          </cell>
        </row>
        <row r="2780">
          <cell r="G2780" t="str">
            <v>55869790001</v>
          </cell>
        </row>
        <row r="2781">
          <cell r="G2781" t="str">
            <v>55873660001</v>
          </cell>
        </row>
        <row r="2782">
          <cell r="G2782" t="str">
            <v>55873660002</v>
          </cell>
        </row>
        <row r="2783">
          <cell r="G2783" t="str">
            <v>55873660003</v>
          </cell>
        </row>
        <row r="2784">
          <cell r="G2784" t="str">
            <v>55873660005</v>
          </cell>
        </row>
        <row r="2785">
          <cell r="G2785" t="str">
            <v>55873740001</v>
          </cell>
        </row>
        <row r="2786">
          <cell r="G2786" t="str">
            <v>55886990001</v>
          </cell>
        </row>
        <row r="2787">
          <cell r="G2787" t="str">
            <v>55886990002</v>
          </cell>
        </row>
        <row r="2788">
          <cell r="G2788" t="str">
            <v>55886990003</v>
          </cell>
        </row>
        <row r="2789">
          <cell r="G2789" t="str">
            <v>55887330001</v>
          </cell>
        </row>
        <row r="2790">
          <cell r="G2790" t="str">
            <v>55887340001</v>
          </cell>
        </row>
        <row r="2791">
          <cell r="G2791" t="str">
            <v>55888510001</v>
          </cell>
        </row>
        <row r="2792">
          <cell r="G2792" t="str">
            <v>55888590001</v>
          </cell>
        </row>
        <row r="2793">
          <cell r="G2793" t="str">
            <v>55905720001</v>
          </cell>
        </row>
        <row r="2794">
          <cell r="G2794" t="str">
            <v>55905770001</v>
          </cell>
        </row>
        <row r="2795">
          <cell r="G2795" t="str">
            <v>55905780001</v>
          </cell>
        </row>
        <row r="2796">
          <cell r="G2796" t="str">
            <v>55915130001</v>
          </cell>
        </row>
        <row r="2797">
          <cell r="G2797" t="str">
            <v>55915140001</v>
          </cell>
        </row>
        <row r="2798">
          <cell r="G2798" t="str">
            <v>55924140001</v>
          </cell>
        </row>
        <row r="2799">
          <cell r="G2799" t="str">
            <v>55924150001</v>
          </cell>
        </row>
        <row r="2800">
          <cell r="G2800" t="str">
            <v>55924160001</v>
          </cell>
        </row>
        <row r="2801">
          <cell r="G2801" t="str">
            <v>55927470001</v>
          </cell>
        </row>
        <row r="2802">
          <cell r="G2802" t="str">
            <v>55927530001</v>
          </cell>
        </row>
        <row r="2803">
          <cell r="G2803" t="str">
            <v>55927540001</v>
          </cell>
        </row>
        <row r="2804">
          <cell r="G2804" t="str">
            <v>55939370001</v>
          </cell>
        </row>
        <row r="2805">
          <cell r="G2805" t="str">
            <v>55939370002</v>
          </cell>
        </row>
        <row r="2806">
          <cell r="G2806" t="str">
            <v>55939370003</v>
          </cell>
        </row>
        <row r="2807">
          <cell r="G2807" t="str">
            <v>55941520001</v>
          </cell>
        </row>
        <row r="2808">
          <cell r="G2808" t="str">
            <v>55941540001</v>
          </cell>
        </row>
        <row r="2809">
          <cell r="G2809" t="str">
            <v>55941590001</v>
          </cell>
        </row>
        <row r="2810">
          <cell r="G2810" t="str">
            <v>55941600001</v>
          </cell>
        </row>
        <row r="2811">
          <cell r="G2811" t="str">
            <v>55942310001</v>
          </cell>
        </row>
        <row r="2812">
          <cell r="G2812" t="str">
            <v>55942320001</v>
          </cell>
        </row>
        <row r="2813">
          <cell r="G2813" t="str">
            <v>55942410001</v>
          </cell>
        </row>
        <row r="2814">
          <cell r="G2814" t="str">
            <v>55942410002</v>
          </cell>
        </row>
        <row r="2815">
          <cell r="G2815" t="str">
            <v>55942410003</v>
          </cell>
        </row>
        <row r="2816">
          <cell r="G2816" t="str">
            <v>55944820001</v>
          </cell>
        </row>
        <row r="2817">
          <cell r="G2817" t="str">
            <v>55944840001</v>
          </cell>
        </row>
        <row r="2818">
          <cell r="G2818" t="str">
            <v>55944860001</v>
          </cell>
        </row>
        <row r="2819">
          <cell r="G2819" t="str">
            <v>55944950001</v>
          </cell>
        </row>
        <row r="2820">
          <cell r="G2820" t="str">
            <v>55956610001</v>
          </cell>
        </row>
        <row r="2821">
          <cell r="G2821" t="str">
            <v>55956620001</v>
          </cell>
        </row>
        <row r="2822">
          <cell r="G2822" t="str">
            <v>55956630001</v>
          </cell>
        </row>
        <row r="2823">
          <cell r="G2823" t="str">
            <v>55956640001</v>
          </cell>
        </row>
        <row r="2824">
          <cell r="G2824" t="str">
            <v>55956650001</v>
          </cell>
        </row>
        <row r="2825">
          <cell r="G2825" t="str">
            <v>55956660001</v>
          </cell>
        </row>
        <row r="2826">
          <cell r="G2826" t="str">
            <v>55956670001</v>
          </cell>
        </row>
        <row r="2827">
          <cell r="G2827" t="str">
            <v>55956680001</v>
          </cell>
        </row>
        <row r="2828">
          <cell r="G2828" t="str">
            <v>55956690001</v>
          </cell>
        </row>
        <row r="2829">
          <cell r="G2829" t="str">
            <v>55957850001</v>
          </cell>
        </row>
        <row r="2830">
          <cell r="G2830" t="str">
            <v>55957850002</v>
          </cell>
        </row>
        <row r="2831">
          <cell r="G2831" t="str">
            <v>55971390001</v>
          </cell>
        </row>
        <row r="2832">
          <cell r="G2832" t="str">
            <v>55971400001</v>
          </cell>
        </row>
        <row r="2833">
          <cell r="G2833" t="str">
            <v>55971640001</v>
          </cell>
        </row>
        <row r="2834">
          <cell r="G2834" t="str">
            <v>55984420001</v>
          </cell>
        </row>
        <row r="2835">
          <cell r="G2835" t="str">
            <v>55984430001</v>
          </cell>
        </row>
        <row r="2836">
          <cell r="G2836" t="str">
            <v>55984440001</v>
          </cell>
        </row>
        <row r="2837">
          <cell r="G2837" t="str">
            <v>55984450001</v>
          </cell>
        </row>
        <row r="2838">
          <cell r="G2838" t="str">
            <v>56026750001</v>
          </cell>
        </row>
        <row r="2839">
          <cell r="G2839" t="str">
            <v>56026760001</v>
          </cell>
        </row>
        <row r="2840">
          <cell r="G2840" t="str">
            <v>56026770001</v>
          </cell>
        </row>
        <row r="2841">
          <cell r="G2841" t="str">
            <v>56026780001</v>
          </cell>
        </row>
        <row r="2842">
          <cell r="G2842" t="str">
            <v>56026790001</v>
          </cell>
        </row>
        <row r="2843">
          <cell r="G2843" t="str">
            <v>56026810001</v>
          </cell>
        </row>
        <row r="2844">
          <cell r="G2844" t="str">
            <v>56026820001</v>
          </cell>
        </row>
        <row r="2845">
          <cell r="G2845" t="str">
            <v>56026830001</v>
          </cell>
        </row>
        <row r="2846">
          <cell r="G2846" t="str">
            <v>56032990001</v>
          </cell>
        </row>
        <row r="2847">
          <cell r="G2847" t="str">
            <v>56033000001</v>
          </cell>
        </row>
        <row r="2848">
          <cell r="G2848" t="str">
            <v>56033230001</v>
          </cell>
        </row>
        <row r="2849">
          <cell r="G2849" t="str">
            <v>56033230002</v>
          </cell>
        </row>
        <row r="2850">
          <cell r="G2850" t="str">
            <v>56053510001</v>
          </cell>
        </row>
        <row r="2851">
          <cell r="G2851" t="str">
            <v>56053510002</v>
          </cell>
        </row>
        <row r="2852">
          <cell r="G2852" t="str">
            <v>56072650001</v>
          </cell>
        </row>
        <row r="2853">
          <cell r="G2853" t="str">
            <v>56072650002</v>
          </cell>
        </row>
        <row r="2854">
          <cell r="G2854" t="str">
            <v>56072650003</v>
          </cell>
        </row>
        <row r="2855">
          <cell r="G2855" t="str">
            <v>56080830001</v>
          </cell>
        </row>
        <row r="2856">
          <cell r="G2856" t="str">
            <v>56080840001</v>
          </cell>
        </row>
        <row r="2857">
          <cell r="G2857" t="str">
            <v>56080850001</v>
          </cell>
        </row>
        <row r="2858">
          <cell r="G2858" t="str">
            <v>56080860001</v>
          </cell>
        </row>
        <row r="2859">
          <cell r="G2859" t="str">
            <v>56080870001</v>
          </cell>
        </row>
        <row r="2860">
          <cell r="G2860" t="str">
            <v>56080880001</v>
          </cell>
        </row>
        <row r="2861">
          <cell r="G2861" t="str">
            <v>56080890001</v>
          </cell>
        </row>
        <row r="2862">
          <cell r="G2862" t="str">
            <v>56080900001</v>
          </cell>
        </row>
        <row r="2863">
          <cell r="G2863" t="str">
            <v>56080910001</v>
          </cell>
        </row>
        <row r="2864">
          <cell r="G2864" t="str">
            <v>56080920001</v>
          </cell>
        </row>
        <row r="2865">
          <cell r="G2865" t="str">
            <v>56080930001</v>
          </cell>
        </row>
        <row r="2866">
          <cell r="G2866" t="str">
            <v>56080940001</v>
          </cell>
        </row>
        <row r="2867">
          <cell r="G2867" t="str">
            <v>56080950001</v>
          </cell>
        </row>
        <row r="2868">
          <cell r="G2868" t="str">
            <v>56080960001</v>
          </cell>
        </row>
        <row r="2869">
          <cell r="G2869" t="str">
            <v>56080970001</v>
          </cell>
        </row>
        <row r="2870">
          <cell r="G2870" t="str">
            <v>56080980001</v>
          </cell>
        </row>
        <row r="2871">
          <cell r="G2871" t="str">
            <v>56080990001</v>
          </cell>
        </row>
        <row r="2872">
          <cell r="G2872" t="str">
            <v>56081000001</v>
          </cell>
        </row>
        <row r="2873">
          <cell r="G2873" t="str">
            <v>56081010001</v>
          </cell>
        </row>
        <row r="2874">
          <cell r="G2874" t="str">
            <v>56081020001</v>
          </cell>
        </row>
        <row r="2875">
          <cell r="G2875" t="str">
            <v>56081030001</v>
          </cell>
        </row>
        <row r="2876">
          <cell r="G2876" t="str">
            <v>56089000001</v>
          </cell>
        </row>
        <row r="2877">
          <cell r="G2877" t="str">
            <v>56089980001</v>
          </cell>
        </row>
        <row r="2878">
          <cell r="G2878" t="str">
            <v>56089990001</v>
          </cell>
        </row>
        <row r="2879">
          <cell r="G2879" t="str">
            <v>56089990002</v>
          </cell>
        </row>
        <row r="2880">
          <cell r="G2880" t="str">
            <v>56089990003</v>
          </cell>
        </row>
        <row r="2881">
          <cell r="G2881" t="str">
            <v>56101230001</v>
          </cell>
        </row>
        <row r="2882">
          <cell r="G2882" t="str">
            <v>56101240001</v>
          </cell>
        </row>
        <row r="2883">
          <cell r="G2883" t="str">
            <v>56109620001</v>
          </cell>
        </row>
        <row r="2884">
          <cell r="G2884" t="str">
            <v>56113450001</v>
          </cell>
        </row>
        <row r="2885">
          <cell r="G2885" t="str">
            <v>56113450002</v>
          </cell>
        </row>
        <row r="2886">
          <cell r="G2886" t="str">
            <v>56113450003</v>
          </cell>
        </row>
        <row r="2887">
          <cell r="G2887" t="str">
            <v>56119070001</v>
          </cell>
        </row>
        <row r="2888">
          <cell r="G2888" t="str">
            <v>56119080001</v>
          </cell>
        </row>
        <row r="2889">
          <cell r="G2889" t="str">
            <v>56119090001</v>
          </cell>
        </row>
        <row r="2890">
          <cell r="G2890" t="str">
            <v>56119350001</v>
          </cell>
        </row>
        <row r="2891">
          <cell r="G2891" t="str">
            <v>56119360001</v>
          </cell>
        </row>
        <row r="2892">
          <cell r="G2892" t="str">
            <v>56119370001</v>
          </cell>
        </row>
        <row r="2893">
          <cell r="G2893" t="str">
            <v>56119380001</v>
          </cell>
        </row>
        <row r="2894">
          <cell r="G2894" t="str">
            <v>56119390001</v>
          </cell>
        </row>
        <row r="2895">
          <cell r="G2895" t="str">
            <v>56119400001</v>
          </cell>
        </row>
        <row r="2896">
          <cell r="G2896" t="str">
            <v>56119410001</v>
          </cell>
        </row>
        <row r="2897">
          <cell r="G2897" t="str">
            <v>56119420001</v>
          </cell>
        </row>
        <row r="2898">
          <cell r="G2898" t="str">
            <v>56119430001</v>
          </cell>
        </row>
        <row r="2899">
          <cell r="G2899" t="str">
            <v>56119440001</v>
          </cell>
        </row>
        <row r="2900">
          <cell r="G2900" t="str">
            <v>56119450001</v>
          </cell>
        </row>
        <row r="2901">
          <cell r="G2901" t="str">
            <v>56119460001</v>
          </cell>
        </row>
        <row r="2902">
          <cell r="G2902" t="str">
            <v>56119470001</v>
          </cell>
        </row>
        <row r="2903">
          <cell r="G2903" t="str">
            <v>56119480001</v>
          </cell>
        </row>
        <row r="2904">
          <cell r="G2904" t="str">
            <v>56119490001</v>
          </cell>
        </row>
        <row r="2905">
          <cell r="G2905" t="str">
            <v>56119520001</v>
          </cell>
        </row>
        <row r="2906">
          <cell r="G2906" t="str">
            <v>56122960001</v>
          </cell>
        </row>
        <row r="2907">
          <cell r="G2907" t="str">
            <v>56122960002</v>
          </cell>
        </row>
        <row r="2908">
          <cell r="G2908" t="str">
            <v>56124040001</v>
          </cell>
        </row>
        <row r="2909">
          <cell r="G2909" t="str">
            <v>56124060001</v>
          </cell>
        </row>
        <row r="2910">
          <cell r="G2910" t="str">
            <v>56139390001</v>
          </cell>
        </row>
        <row r="2911">
          <cell r="G2911" t="str">
            <v>56139400001</v>
          </cell>
        </row>
        <row r="2912">
          <cell r="G2912" t="str">
            <v>56139410001</v>
          </cell>
        </row>
        <row r="2913">
          <cell r="G2913" t="str">
            <v>56156660001</v>
          </cell>
        </row>
        <row r="2914">
          <cell r="G2914" t="str">
            <v>56160070001</v>
          </cell>
        </row>
        <row r="2915">
          <cell r="G2915" t="str">
            <v>56160080001</v>
          </cell>
        </row>
      </sheetData>
      <sheetData sheetId="10">
        <row r="2">
          <cell r="A2" t="str">
            <v>00001610001</v>
          </cell>
        </row>
        <row r="3">
          <cell r="A3" t="str">
            <v>00033890001</v>
          </cell>
        </row>
        <row r="4">
          <cell r="A4" t="str">
            <v>00033890002</v>
          </cell>
        </row>
        <row r="5">
          <cell r="A5" t="str">
            <v>00033890004</v>
          </cell>
        </row>
        <row r="6">
          <cell r="A6" t="str">
            <v>00034570001</v>
          </cell>
        </row>
        <row r="7">
          <cell r="A7" t="str">
            <v>00057530001</v>
          </cell>
        </row>
        <row r="8">
          <cell r="A8" t="str">
            <v>00070890001</v>
          </cell>
        </row>
        <row r="9">
          <cell r="A9" t="str">
            <v>00071190001</v>
          </cell>
        </row>
        <row r="10">
          <cell r="A10" t="str">
            <v>00079740001</v>
          </cell>
        </row>
        <row r="11">
          <cell r="A11" t="str">
            <v>00081080001</v>
          </cell>
        </row>
        <row r="12">
          <cell r="A12" t="str">
            <v>00081080002</v>
          </cell>
        </row>
        <row r="13">
          <cell r="A13" t="str">
            <v>00082530003</v>
          </cell>
        </row>
        <row r="14">
          <cell r="A14" t="str">
            <v>00082790001</v>
          </cell>
        </row>
        <row r="15">
          <cell r="A15" t="str">
            <v>00082790002</v>
          </cell>
        </row>
        <row r="16">
          <cell r="A16" t="str">
            <v>00090220001</v>
          </cell>
        </row>
        <row r="17">
          <cell r="A17" t="str">
            <v>00090220002</v>
          </cell>
        </row>
        <row r="18">
          <cell r="A18" t="str">
            <v>00090220003</v>
          </cell>
        </row>
        <row r="19">
          <cell r="A19" t="str">
            <v>00090220004</v>
          </cell>
        </row>
        <row r="20">
          <cell r="A20" t="str">
            <v>00090220005</v>
          </cell>
        </row>
        <row r="21">
          <cell r="A21" t="str">
            <v>00090370001</v>
          </cell>
        </row>
        <row r="22">
          <cell r="A22" t="str">
            <v>00092240002</v>
          </cell>
        </row>
        <row r="23">
          <cell r="A23" t="str">
            <v>00092240006</v>
          </cell>
        </row>
        <row r="24">
          <cell r="A24" t="str">
            <v>00092270004</v>
          </cell>
        </row>
        <row r="25">
          <cell r="A25" t="str">
            <v>00094330001</v>
          </cell>
        </row>
        <row r="26">
          <cell r="A26" t="str">
            <v>00094350001</v>
          </cell>
        </row>
        <row r="27">
          <cell r="A27" t="str">
            <v>00098500001</v>
          </cell>
        </row>
        <row r="28">
          <cell r="A28" t="str">
            <v>00098950001</v>
          </cell>
        </row>
        <row r="29">
          <cell r="A29" t="str">
            <v>00100860001</v>
          </cell>
        </row>
        <row r="30">
          <cell r="A30" t="str">
            <v>00102850005</v>
          </cell>
        </row>
        <row r="31">
          <cell r="A31" t="str">
            <v>00106290004</v>
          </cell>
        </row>
        <row r="32">
          <cell r="A32" t="str">
            <v>00106840001</v>
          </cell>
        </row>
        <row r="33">
          <cell r="A33" t="str">
            <v>00107460001</v>
          </cell>
        </row>
        <row r="34">
          <cell r="A34" t="str">
            <v>00111190001</v>
          </cell>
        </row>
        <row r="35">
          <cell r="A35" t="str">
            <v>00112690001</v>
          </cell>
        </row>
        <row r="36">
          <cell r="A36" t="str">
            <v>00112690002</v>
          </cell>
        </row>
        <row r="37">
          <cell r="A37" t="str">
            <v>00113690001</v>
          </cell>
        </row>
        <row r="38">
          <cell r="A38" t="str">
            <v>00116840001</v>
          </cell>
        </row>
        <row r="39">
          <cell r="A39" t="str">
            <v>00118340004</v>
          </cell>
        </row>
        <row r="40">
          <cell r="A40" t="str">
            <v>00125740001</v>
          </cell>
        </row>
        <row r="41">
          <cell r="A41" t="str">
            <v>00125780001</v>
          </cell>
        </row>
        <row r="42">
          <cell r="A42" t="str">
            <v>00127230002</v>
          </cell>
        </row>
        <row r="43">
          <cell r="A43" t="str">
            <v>00127630001</v>
          </cell>
        </row>
        <row r="44">
          <cell r="A44" t="str">
            <v>00127650001</v>
          </cell>
        </row>
        <row r="45">
          <cell r="A45" t="str">
            <v>00130140001</v>
          </cell>
        </row>
        <row r="46">
          <cell r="A46" t="str">
            <v>00130630001</v>
          </cell>
        </row>
        <row r="47">
          <cell r="A47" t="str">
            <v>00130630004</v>
          </cell>
        </row>
        <row r="48">
          <cell r="A48" t="str">
            <v>00132360001</v>
          </cell>
        </row>
        <row r="49">
          <cell r="A49" t="str">
            <v>00135700002</v>
          </cell>
        </row>
        <row r="50">
          <cell r="A50" t="str">
            <v>00135700004</v>
          </cell>
        </row>
        <row r="51">
          <cell r="A51" t="str">
            <v>00135700006</v>
          </cell>
        </row>
        <row r="52">
          <cell r="A52" t="str">
            <v>00135700007</v>
          </cell>
        </row>
        <row r="53">
          <cell r="A53" t="str">
            <v>00139640001</v>
          </cell>
        </row>
        <row r="54">
          <cell r="A54" t="str">
            <v>00139640002</v>
          </cell>
        </row>
        <row r="55">
          <cell r="A55" t="str">
            <v>00139770001</v>
          </cell>
        </row>
        <row r="56">
          <cell r="A56" t="str">
            <v>00141490003</v>
          </cell>
        </row>
        <row r="57">
          <cell r="A57" t="str">
            <v>00141490009</v>
          </cell>
        </row>
        <row r="58">
          <cell r="A58" t="str">
            <v>00144430006</v>
          </cell>
        </row>
        <row r="59">
          <cell r="A59" t="str">
            <v>00144430007</v>
          </cell>
        </row>
        <row r="60">
          <cell r="A60" t="str">
            <v>00144430008</v>
          </cell>
        </row>
        <row r="61">
          <cell r="A61" t="str">
            <v>00146230001</v>
          </cell>
        </row>
        <row r="62">
          <cell r="A62" t="str">
            <v>00148080002</v>
          </cell>
        </row>
        <row r="63">
          <cell r="A63" t="str">
            <v>00148250002</v>
          </cell>
        </row>
        <row r="64">
          <cell r="A64" t="str">
            <v>00148890002</v>
          </cell>
        </row>
        <row r="65">
          <cell r="A65" t="str">
            <v>00148900004</v>
          </cell>
        </row>
        <row r="66">
          <cell r="A66" t="str">
            <v>00148930003</v>
          </cell>
        </row>
        <row r="67">
          <cell r="A67" t="str">
            <v>00148930004</v>
          </cell>
        </row>
        <row r="68">
          <cell r="A68" t="str">
            <v>00149450001</v>
          </cell>
        </row>
        <row r="69">
          <cell r="A69" t="str">
            <v>00151350002</v>
          </cell>
        </row>
        <row r="70">
          <cell r="A70" t="str">
            <v>00151350003</v>
          </cell>
        </row>
        <row r="71">
          <cell r="A71" t="str">
            <v>00164770001</v>
          </cell>
        </row>
        <row r="72">
          <cell r="A72" t="str">
            <v>00164770002</v>
          </cell>
        </row>
        <row r="73">
          <cell r="A73" t="str">
            <v>00167260001</v>
          </cell>
        </row>
        <row r="74">
          <cell r="A74" t="str">
            <v>00171350001</v>
          </cell>
        </row>
        <row r="75">
          <cell r="A75" t="str">
            <v>00203130001</v>
          </cell>
        </row>
        <row r="76">
          <cell r="A76" t="str">
            <v>00203140001</v>
          </cell>
        </row>
        <row r="77">
          <cell r="A77" t="str">
            <v>00203140002</v>
          </cell>
        </row>
        <row r="78">
          <cell r="A78" t="str">
            <v>00203140003</v>
          </cell>
        </row>
        <row r="79">
          <cell r="A79" t="str">
            <v>00203140011</v>
          </cell>
        </row>
        <row r="80">
          <cell r="A80" t="str">
            <v>00301130001</v>
          </cell>
        </row>
        <row r="81">
          <cell r="A81" t="str">
            <v>01109600001</v>
          </cell>
        </row>
        <row r="82">
          <cell r="A82" t="str">
            <v>01115230002</v>
          </cell>
        </row>
        <row r="83">
          <cell r="A83" t="str">
            <v>01129650001</v>
          </cell>
        </row>
        <row r="84">
          <cell r="A84" t="str">
            <v>01141160005</v>
          </cell>
        </row>
        <row r="85">
          <cell r="A85" t="str">
            <v>01141160006</v>
          </cell>
        </row>
        <row r="86">
          <cell r="A86" t="str">
            <v>01141160007</v>
          </cell>
        </row>
        <row r="87">
          <cell r="A87" t="str">
            <v>01141160008</v>
          </cell>
        </row>
        <row r="88">
          <cell r="A88" t="str">
            <v>01148250001</v>
          </cell>
        </row>
        <row r="89">
          <cell r="A89" t="str">
            <v>01150980001</v>
          </cell>
        </row>
        <row r="90">
          <cell r="A90" t="str">
            <v>01152200003</v>
          </cell>
        </row>
        <row r="91">
          <cell r="A91" t="str">
            <v>01152200004</v>
          </cell>
        </row>
        <row r="92">
          <cell r="A92" t="str">
            <v>01423340001</v>
          </cell>
        </row>
        <row r="93">
          <cell r="A93" t="str">
            <v>01596220003</v>
          </cell>
        </row>
        <row r="94">
          <cell r="A94" t="str">
            <v>01596220004</v>
          </cell>
        </row>
        <row r="95">
          <cell r="A95" t="str">
            <v>01596220005</v>
          </cell>
        </row>
        <row r="96">
          <cell r="A96" t="str">
            <v>01596220006</v>
          </cell>
        </row>
        <row r="97">
          <cell r="A97" t="str">
            <v>01596490001</v>
          </cell>
        </row>
        <row r="98">
          <cell r="A98" t="str">
            <v>01628060001</v>
          </cell>
        </row>
        <row r="99">
          <cell r="A99" t="str">
            <v>01638060001</v>
          </cell>
        </row>
        <row r="100">
          <cell r="A100" t="str">
            <v>01638060002</v>
          </cell>
        </row>
        <row r="101">
          <cell r="A101" t="str">
            <v>01638060004</v>
          </cell>
        </row>
        <row r="102">
          <cell r="A102" t="str">
            <v>01793360005</v>
          </cell>
        </row>
        <row r="103">
          <cell r="A103" t="str">
            <v>02072880003</v>
          </cell>
        </row>
        <row r="104">
          <cell r="A104" t="str">
            <v>02165370001</v>
          </cell>
        </row>
        <row r="105">
          <cell r="A105" t="str">
            <v>02165390001</v>
          </cell>
        </row>
        <row r="106">
          <cell r="A106" t="str">
            <v>02708790001</v>
          </cell>
        </row>
        <row r="107">
          <cell r="A107" t="str">
            <v>02710220001</v>
          </cell>
        </row>
        <row r="108">
          <cell r="A108" t="str">
            <v>02748730001</v>
          </cell>
        </row>
        <row r="109">
          <cell r="A109" t="str">
            <v>02818840001</v>
          </cell>
        </row>
        <row r="110">
          <cell r="A110" t="str">
            <v>02904710001</v>
          </cell>
        </row>
        <row r="111">
          <cell r="A111" t="str">
            <v>02949510001</v>
          </cell>
        </row>
        <row r="112">
          <cell r="A112" t="str">
            <v>03288240003</v>
          </cell>
        </row>
        <row r="113">
          <cell r="A113" t="str">
            <v>03288240004</v>
          </cell>
        </row>
        <row r="114">
          <cell r="A114" t="str">
            <v>04213600039</v>
          </cell>
        </row>
        <row r="115">
          <cell r="A115" t="str">
            <v>04213600040</v>
          </cell>
        </row>
        <row r="116">
          <cell r="A116" t="str">
            <v>04355650077</v>
          </cell>
        </row>
        <row r="117">
          <cell r="A117" t="str">
            <v>04355650078</v>
          </cell>
        </row>
        <row r="118">
          <cell r="A118" t="str">
            <v>04355670001</v>
          </cell>
        </row>
        <row r="119">
          <cell r="A119" t="str">
            <v>04743620003</v>
          </cell>
        </row>
        <row r="120">
          <cell r="A120" t="str">
            <v>04743620005</v>
          </cell>
        </row>
        <row r="121">
          <cell r="A121" t="str">
            <v>04743620014</v>
          </cell>
        </row>
        <row r="122">
          <cell r="A122" t="str">
            <v>04743620016</v>
          </cell>
        </row>
        <row r="123">
          <cell r="A123" t="str">
            <v>05038650001</v>
          </cell>
        </row>
        <row r="124">
          <cell r="A124" t="str">
            <v>05103560001</v>
          </cell>
        </row>
        <row r="125">
          <cell r="A125" t="str">
            <v>05103560002</v>
          </cell>
        </row>
        <row r="126">
          <cell r="A126" t="str">
            <v>05194420005</v>
          </cell>
        </row>
        <row r="127">
          <cell r="A127" t="str">
            <v>05576460001</v>
          </cell>
        </row>
        <row r="128">
          <cell r="A128" t="str">
            <v>05856150004</v>
          </cell>
        </row>
        <row r="129">
          <cell r="A129" t="str">
            <v>06140030001</v>
          </cell>
        </row>
        <row r="130">
          <cell r="A130" t="str">
            <v>06140030002</v>
          </cell>
        </row>
        <row r="131">
          <cell r="A131" t="str">
            <v>06140030003</v>
          </cell>
        </row>
        <row r="132">
          <cell r="A132" t="str">
            <v>06293970001</v>
          </cell>
        </row>
        <row r="133">
          <cell r="A133" t="str">
            <v>06372450003</v>
          </cell>
        </row>
        <row r="134">
          <cell r="A134" t="str">
            <v>06641600001</v>
          </cell>
        </row>
        <row r="135">
          <cell r="A135" t="str">
            <v>06641600002</v>
          </cell>
        </row>
        <row r="136">
          <cell r="A136" t="str">
            <v>06641600003</v>
          </cell>
        </row>
        <row r="137">
          <cell r="A137" t="str">
            <v>06641600004</v>
          </cell>
        </row>
        <row r="138">
          <cell r="A138" t="str">
            <v>06641600005</v>
          </cell>
        </row>
        <row r="139">
          <cell r="A139" t="str">
            <v>06641600006</v>
          </cell>
        </row>
        <row r="140">
          <cell r="A140" t="str">
            <v>06641600007</v>
          </cell>
        </row>
        <row r="141">
          <cell r="A141" t="str">
            <v>06641600008</v>
          </cell>
        </row>
        <row r="142">
          <cell r="A142" t="str">
            <v>06641600009</v>
          </cell>
        </row>
        <row r="143">
          <cell r="A143" t="str">
            <v>06641600010</v>
          </cell>
        </row>
        <row r="144">
          <cell r="A144" t="str">
            <v>06641600011</v>
          </cell>
        </row>
        <row r="145">
          <cell r="A145" t="str">
            <v>06641600012</v>
          </cell>
        </row>
        <row r="146">
          <cell r="A146" t="str">
            <v>06641600013</v>
          </cell>
        </row>
        <row r="147">
          <cell r="A147" t="str">
            <v>06641600014</v>
          </cell>
        </row>
        <row r="148">
          <cell r="A148" t="str">
            <v>06641600015</v>
          </cell>
        </row>
        <row r="149">
          <cell r="A149" t="str">
            <v>06641600016</v>
          </cell>
        </row>
        <row r="150">
          <cell r="A150" t="str">
            <v>06641600017</v>
          </cell>
        </row>
        <row r="151">
          <cell r="A151" t="str">
            <v>06641600018</v>
          </cell>
        </row>
        <row r="152">
          <cell r="A152" t="str">
            <v>06641600019</v>
          </cell>
        </row>
        <row r="153">
          <cell r="A153" t="str">
            <v>06641600020</v>
          </cell>
        </row>
        <row r="154">
          <cell r="A154" t="str">
            <v>06710230001</v>
          </cell>
        </row>
        <row r="155">
          <cell r="A155" t="str">
            <v>06956800001</v>
          </cell>
        </row>
        <row r="156">
          <cell r="A156" t="str">
            <v>06990890001</v>
          </cell>
        </row>
        <row r="157">
          <cell r="A157" t="str">
            <v>07149430003</v>
          </cell>
        </row>
        <row r="158">
          <cell r="A158" t="str">
            <v>07567360002</v>
          </cell>
        </row>
        <row r="159">
          <cell r="A159" t="str">
            <v>07583860003</v>
          </cell>
        </row>
        <row r="160">
          <cell r="A160" t="str">
            <v>08604070002</v>
          </cell>
        </row>
        <row r="161">
          <cell r="A161" t="str">
            <v>08604070003</v>
          </cell>
        </row>
        <row r="162">
          <cell r="A162" t="str">
            <v>08739710001</v>
          </cell>
        </row>
        <row r="163">
          <cell r="A163" t="str">
            <v>08930760003</v>
          </cell>
        </row>
        <row r="164">
          <cell r="A164" t="str">
            <v>09193090002</v>
          </cell>
        </row>
        <row r="165">
          <cell r="A165" t="str">
            <v>09202500001</v>
          </cell>
        </row>
        <row r="166">
          <cell r="A166" t="str">
            <v>09202510001</v>
          </cell>
        </row>
        <row r="167">
          <cell r="A167" t="str">
            <v>09202520001</v>
          </cell>
        </row>
        <row r="168">
          <cell r="A168" t="str">
            <v>09207460001</v>
          </cell>
        </row>
        <row r="169">
          <cell r="A169" t="str">
            <v>09207460002</v>
          </cell>
        </row>
        <row r="170">
          <cell r="A170" t="str">
            <v>09300300001</v>
          </cell>
        </row>
        <row r="171">
          <cell r="A171" t="str">
            <v>09300310001</v>
          </cell>
        </row>
        <row r="172">
          <cell r="A172" t="str">
            <v>09300320001</v>
          </cell>
        </row>
        <row r="173">
          <cell r="A173" t="str">
            <v>09300330001</v>
          </cell>
        </row>
        <row r="174">
          <cell r="A174" t="str">
            <v>09409080001</v>
          </cell>
        </row>
        <row r="175">
          <cell r="A175" t="str">
            <v>09426980001</v>
          </cell>
        </row>
        <row r="176">
          <cell r="A176" t="str">
            <v>09426980002</v>
          </cell>
        </row>
        <row r="177">
          <cell r="A177" t="str">
            <v>09426980003</v>
          </cell>
        </row>
        <row r="178">
          <cell r="A178" t="str">
            <v>09499610001</v>
          </cell>
        </row>
        <row r="179">
          <cell r="A179" t="str">
            <v>09864410001</v>
          </cell>
        </row>
        <row r="180">
          <cell r="A180" t="str">
            <v>10057410001</v>
          </cell>
        </row>
        <row r="181">
          <cell r="A181" t="str">
            <v>10057410002</v>
          </cell>
        </row>
        <row r="182">
          <cell r="A182" t="str">
            <v>10176200001</v>
          </cell>
        </row>
        <row r="183">
          <cell r="A183" t="str">
            <v>10310960002</v>
          </cell>
        </row>
        <row r="184">
          <cell r="A184" t="str">
            <v>10402850002</v>
          </cell>
        </row>
        <row r="185">
          <cell r="A185" t="str">
            <v>10403630001</v>
          </cell>
        </row>
        <row r="186">
          <cell r="A186" t="str">
            <v>10460060001</v>
          </cell>
        </row>
        <row r="187">
          <cell r="A187" t="str">
            <v>10460260006</v>
          </cell>
        </row>
        <row r="188">
          <cell r="A188" t="str">
            <v>10462640001</v>
          </cell>
        </row>
        <row r="189">
          <cell r="A189" t="str">
            <v>10478750002</v>
          </cell>
        </row>
        <row r="190">
          <cell r="A190" t="str">
            <v>10651430001</v>
          </cell>
        </row>
        <row r="191">
          <cell r="A191" t="str">
            <v>10654520002</v>
          </cell>
        </row>
        <row r="192">
          <cell r="A192" t="str">
            <v>11047330002</v>
          </cell>
        </row>
        <row r="193">
          <cell r="A193" t="str">
            <v>11134460001</v>
          </cell>
        </row>
        <row r="194">
          <cell r="A194" t="str">
            <v>11134460002</v>
          </cell>
        </row>
        <row r="195">
          <cell r="A195" t="str">
            <v>11469610001</v>
          </cell>
        </row>
        <row r="196">
          <cell r="A196" t="str">
            <v>11513810001</v>
          </cell>
        </row>
        <row r="197">
          <cell r="A197" t="str">
            <v>11584270001</v>
          </cell>
        </row>
        <row r="198">
          <cell r="A198" t="str">
            <v>11584270002</v>
          </cell>
        </row>
        <row r="199">
          <cell r="A199" t="str">
            <v>11692670001</v>
          </cell>
        </row>
        <row r="200">
          <cell r="A200" t="str">
            <v>11692670002</v>
          </cell>
        </row>
        <row r="201">
          <cell r="A201" t="str">
            <v>11703490001</v>
          </cell>
        </row>
        <row r="202">
          <cell r="A202" t="str">
            <v>11813060001</v>
          </cell>
        </row>
        <row r="203">
          <cell r="A203" t="str">
            <v>11976120001</v>
          </cell>
        </row>
        <row r="204">
          <cell r="A204" t="str">
            <v>12123450001</v>
          </cell>
        </row>
        <row r="205">
          <cell r="A205" t="str">
            <v>12181480002</v>
          </cell>
        </row>
        <row r="206">
          <cell r="A206" t="str">
            <v>12365960001</v>
          </cell>
        </row>
        <row r="207">
          <cell r="A207" t="str">
            <v>12866090001</v>
          </cell>
        </row>
        <row r="208">
          <cell r="A208" t="str">
            <v>12971730002</v>
          </cell>
        </row>
        <row r="209">
          <cell r="A209" t="str">
            <v>13060170001</v>
          </cell>
        </row>
        <row r="210">
          <cell r="A210" t="str">
            <v>13359440001</v>
          </cell>
        </row>
        <row r="211">
          <cell r="A211" t="str">
            <v>13359440002</v>
          </cell>
        </row>
        <row r="212">
          <cell r="A212" t="str">
            <v>13359440004</v>
          </cell>
        </row>
        <row r="213">
          <cell r="A213" t="str">
            <v>13568860002</v>
          </cell>
        </row>
        <row r="214">
          <cell r="A214" t="str">
            <v>13568860003</v>
          </cell>
        </row>
        <row r="215">
          <cell r="A215" t="str">
            <v>13573210001</v>
          </cell>
        </row>
        <row r="216">
          <cell r="A216" t="str">
            <v>13704050001</v>
          </cell>
        </row>
        <row r="217">
          <cell r="A217" t="str">
            <v>13948560001</v>
          </cell>
        </row>
        <row r="218">
          <cell r="A218" t="str">
            <v>13948560003</v>
          </cell>
        </row>
        <row r="219">
          <cell r="A219" t="str">
            <v>13948560005</v>
          </cell>
        </row>
        <row r="220">
          <cell r="A220" t="str">
            <v>13948560007</v>
          </cell>
        </row>
        <row r="221">
          <cell r="A221" t="str">
            <v>13948560008</v>
          </cell>
        </row>
        <row r="222">
          <cell r="A222" t="str">
            <v>13948560009</v>
          </cell>
        </row>
        <row r="223">
          <cell r="A223" t="str">
            <v>13948560010</v>
          </cell>
        </row>
        <row r="224">
          <cell r="A224" t="str">
            <v>14082970002</v>
          </cell>
        </row>
        <row r="225">
          <cell r="A225" t="str">
            <v>14082970003</v>
          </cell>
        </row>
        <row r="226">
          <cell r="A226" t="str">
            <v>14182350001</v>
          </cell>
        </row>
        <row r="227">
          <cell r="A227" t="str">
            <v>14182360001</v>
          </cell>
        </row>
        <row r="228">
          <cell r="A228" t="str">
            <v>14208000007</v>
          </cell>
        </row>
        <row r="229">
          <cell r="A229" t="str">
            <v>14320510003</v>
          </cell>
        </row>
        <row r="230">
          <cell r="A230" t="str">
            <v>14380240001</v>
          </cell>
        </row>
        <row r="231">
          <cell r="A231" t="str">
            <v>14412880001</v>
          </cell>
        </row>
        <row r="232">
          <cell r="A232" t="str">
            <v>14431820001</v>
          </cell>
        </row>
        <row r="233">
          <cell r="A233" t="str">
            <v>14437900007</v>
          </cell>
        </row>
        <row r="234">
          <cell r="A234" t="str">
            <v>14543470002</v>
          </cell>
        </row>
        <row r="235">
          <cell r="A235" t="str">
            <v>14600440003</v>
          </cell>
        </row>
        <row r="236">
          <cell r="A236" t="str">
            <v>14634460002</v>
          </cell>
        </row>
        <row r="237">
          <cell r="A237" t="str">
            <v>14735270001</v>
          </cell>
        </row>
        <row r="238">
          <cell r="A238" t="str">
            <v>14742090001</v>
          </cell>
        </row>
        <row r="239">
          <cell r="A239" t="str">
            <v>14745280002</v>
          </cell>
        </row>
        <row r="240">
          <cell r="A240" t="str">
            <v>14745290009</v>
          </cell>
        </row>
        <row r="241">
          <cell r="A241" t="str">
            <v>14748010002</v>
          </cell>
        </row>
        <row r="242">
          <cell r="A242" t="str">
            <v>14760450005</v>
          </cell>
        </row>
        <row r="243">
          <cell r="A243" t="str">
            <v>14771100018</v>
          </cell>
        </row>
        <row r="244">
          <cell r="A244" t="str">
            <v>14794280002</v>
          </cell>
        </row>
        <row r="245">
          <cell r="A245" t="str">
            <v>14850260003</v>
          </cell>
        </row>
        <row r="246">
          <cell r="A246" t="str">
            <v>15051180006</v>
          </cell>
        </row>
        <row r="247">
          <cell r="A247" t="str">
            <v>15086490002</v>
          </cell>
        </row>
        <row r="248">
          <cell r="A248" t="str">
            <v>15086490004</v>
          </cell>
        </row>
        <row r="249">
          <cell r="A249" t="str">
            <v>15086490005</v>
          </cell>
        </row>
        <row r="250">
          <cell r="A250" t="str">
            <v>15086490006</v>
          </cell>
        </row>
        <row r="251">
          <cell r="A251" t="str">
            <v>15086490007</v>
          </cell>
        </row>
        <row r="252">
          <cell r="A252" t="str">
            <v>15086490008</v>
          </cell>
        </row>
        <row r="253">
          <cell r="A253" t="str">
            <v>15086490009</v>
          </cell>
        </row>
        <row r="254">
          <cell r="A254" t="str">
            <v>15086490010</v>
          </cell>
        </row>
        <row r="255">
          <cell r="A255" t="str">
            <v>15086490011</v>
          </cell>
        </row>
        <row r="256">
          <cell r="A256" t="str">
            <v>15086490012</v>
          </cell>
        </row>
        <row r="257">
          <cell r="A257" t="str">
            <v>15086490013</v>
          </cell>
        </row>
        <row r="258">
          <cell r="A258" t="str">
            <v>15086490014</v>
          </cell>
        </row>
        <row r="259">
          <cell r="A259" t="str">
            <v>15086490015</v>
          </cell>
        </row>
        <row r="260">
          <cell r="A260" t="str">
            <v>15086490016</v>
          </cell>
        </row>
        <row r="261">
          <cell r="A261" t="str">
            <v>15086490029</v>
          </cell>
        </row>
        <row r="262">
          <cell r="A262" t="str">
            <v>15086490030</v>
          </cell>
        </row>
        <row r="263">
          <cell r="A263" t="str">
            <v>15086490043</v>
          </cell>
        </row>
        <row r="264">
          <cell r="A264" t="str">
            <v>15086490044</v>
          </cell>
        </row>
        <row r="265">
          <cell r="A265" t="str">
            <v>15086490045</v>
          </cell>
        </row>
        <row r="266">
          <cell r="A266" t="str">
            <v>15086490046</v>
          </cell>
        </row>
        <row r="267">
          <cell r="A267" t="str">
            <v>15102970001</v>
          </cell>
        </row>
        <row r="268">
          <cell r="A268" t="str">
            <v>15125410014</v>
          </cell>
        </row>
        <row r="269">
          <cell r="A269" t="str">
            <v>15125410016</v>
          </cell>
        </row>
        <row r="270">
          <cell r="A270" t="str">
            <v>15125410017</v>
          </cell>
        </row>
        <row r="271">
          <cell r="A271" t="str">
            <v>15125410018</v>
          </cell>
        </row>
        <row r="272">
          <cell r="A272" t="str">
            <v>15125410019</v>
          </cell>
        </row>
        <row r="273">
          <cell r="A273" t="str">
            <v>15130860018</v>
          </cell>
        </row>
        <row r="274">
          <cell r="A274" t="str">
            <v>15130860019</v>
          </cell>
        </row>
        <row r="275">
          <cell r="A275" t="str">
            <v>15130860020</v>
          </cell>
        </row>
        <row r="276">
          <cell r="A276" t="str">
            <v>15130860023</v>
          </cell>
        </row>
        <row r="277">
          <cell r="A277" t="str">
            <v>15130860024</v>
          </cell>
        </row>
        <row r="278">
          <cell r="A278" t="str">
            <v>15130860025</v>
          </cell>
        </row>
        <row r="279">
          <cell r="A279" t="str">
            <v>15130860026</v>
          </cell>
        </row>
        <row r="280">
          <cell r="A280" t="str">
            <v>15130860027</v>
          </cell>
        </row>
        <row r="281">
          <cell r="A281" t="str">
            <v>15130860028</v>
          </cell>
        </row>
        <row r="282">
          <cell r="A282" t="str">
            <v>15130860029</v>
          </cell>
        </row>
        <row r="283">
          <cell r="A283" t="str">
            <v>15130860030</v>
          </cell>
        </row>
        <row r="284">
          <cell r="A284" t="str">
            <v>15130860031</v>
          </cell>
        </row>
        <row r="285">
          <cell r="A285" t="str">
            <v>15130860032</v>
          </cell>
        </row>
        <row r="286">
          <cell r="A286" t="str">
            <v>15130860033</v>
          </cell>
        </row>
        <row r="287">
          <cell r="A287" t="str">
            <v>15130860034</v>
          </cell>
        </row>
        <row r="288">
          <cell r="A288" t="str">
            <v>15130860035</v>
          </cell>
        </row>
        <row r="289">
          <cell r="A289" t="str">
            <v>15130860036</v>
          </cell>
        </row>
        <row r="290">
          <cell r="A290" t="str">
            <v>15130860037</v>
          </cell>
        </row>
        <row r="291">
          <cell r="A291" t="str">
            <v>15130860038</v>
          </cell>
        </row>
        <row r="292">
          <cell r="A292" t="str">
            <v>15130860039</v>
          </cell>
        </row>
        <row r="293">
          <cell r="A293" t="str">
            <v>15130860040</v>
          </cell>
        </row>
        <row r="294">
          <cell r="A294" t="str">
            <v>15130860045</v>
          </cell>
        </row>
        <row r="295">
          <cell r="A295" t="str">
            <v>15130860046</v>
          </cell>
        </row>
        <row r="296">
          <cell r="A296" t="str">
            <v>15130860047</v>
          </cell>
        </row>
        <row r="297">
          <cell r="A297" t="str">
            <v>15130860048</v>
          </cell>
        </row>
        <row r="298">
          <cell r="A298" t="str">
            <v>15130860049</v>
          </cell>
        </row>
        <row r="299">
          <cell r="A299" t="str">
            <v>15130870001</v>
          </cell>
        </row>
        <row r="300">
          <cell r="A300" t="str">
            <v>15130870002</v>
          </cell>
        </row>
        <row r="301">
          <cell r="A301" t="str">
            <v>15130870003</v>
          </cell>
        </row>
        <row r="302">
          <cell r="A302" t="str">
            <v>15130870004</v>
          </cell>
        </row>
        <row r="303">
          <cell r="A303" t="str">
            <v>15130870005</v>
          </cell>
        </row>
        <row r="304">
          <cell r="A304" t="str">
            <v>15130870006</v>
          </cell>
        </row>
        <row r="305">
          <cell r="A305" t="str">
            <v>15130870007</v>
          </cell>
        </row>
        <row r="306">
          <cell r="A306" t="str">
            <v>15130870008</v>
          </cell>
        </row>
        <row r="307">
          <cell r="A307" t="str">
            <v>15130870009</v>
          </cell>
        </row>
        <row r="308">
          <cell r="A308" t="str">
            <v>15130870010</v>
          </cell>
        </row>
        <row r="309">
          <cell r="A309" t="str">
            <v>15130870011</v>
          </cell>
        </row>
        <row r="310">
          <cell r="A310" t="str">
            <v>15130870012</v>
          </cell>
        </row>
        <row r="311">
          <cell r="A311" t="str">
            <v>15130870013</v>
          </cell>
        </row>
        <row r="312">
          <cell r="A312" t="str">
            <v>15130870014</v>
          </cell>
        </row>
        <row r="313">
          <cell r="A313" t="str">
            <v>15130870015</v>
          </cell>
        </row>
        <row r="314">
          <cell r="A314" t="str">
            <v>15130870016</v>
          </cell>
        </row>
        <row r="315">
          <cell r="A315" t="str">
            <v>15130870017</v>
          </cell>
        </row>
        <row r="316">
          <cell r="A316" t="str">
            <v>15130870018</v>
          </cell>
        </row>
        <row r="317">
          <cell r="A317" t="str">
            <v>15130870019</v>
          </cell>
        </row>
        <row r="318">
          <cell r="A318" t="str">
            <v>15130870020</v>
          </cell>
        </row>
        <row r="319">
          <cell r="A319" t="str">
            <v>15130870023</v>
          </cell>
        </row>
        <row r="320">
          <cell r="A320" t="str">
            <v>15130870024</v>
          </cell>
        </row>
        <row r="321">
          <cell r="A321" t="str">
            <v>15130870026</v>
          </cell>
        </row>
        <row r="322">
          <cell r="A322" t="str">
            <v>15130870027</v>
          </cell>
        </row>
        <row r="323">
          <cell r="A323" t="str">
            <v>15130870028</v>
          </cell>
        </row>
        <row r="324">
          <cell r="A324" t="str">
            <v>15130870031</v>
          </cell>
        </row>
        <row r="325">
          <cell r="A325" t="str">
            <v>15130870032</v>
          </cell>
        </row>
        <row r="326">
          <cell r="A326" t="str">
            <v>15130870033</v>
          </cell>
        </row>
        <row r="327">
          <cell r="A327" t="str">
            <v>15130870034</v>
          </cell>
        </row>
        <row r="328">
          <cell r="A328" t="str">
            <v>15130870035</v>
          </cell>
        </row>
        <row r="329">
          <cell r="A329" t="str">
            <v>15130870036</v>
          </cell>
        </row>
        <row r="330">
          <cell r="A330" t="str">
            <v>15130870037</v>
          </cell>
        </row>
        <row r="331">
          <cell r="A331" t="str">
            <v>15130870040</v>
          </cell>
        </row>
        <row r="332">
          <cell r="A332" t="str">
            <v>15130870041</v>
          </cell>
        </row>
        <row r="333">
          <cell r="A333" t="str">
            <v>15130870042</v>
          </cell>
        </row>
        <row r="334">
          <cell r="A334" t="str">
            <v>15130870043</v>
          </cell>
        </row>
        <row r="335">
          <cell r="A335" t="str">
            <v>15130870044</v>
          </cell>
        </row>
        <row r="336">
          <cell r="A336" t="str">
            <v>15130870045</v>
          </cell>
        </row>
        <row r="337">
          <cell r="A337" t="str">
            <v>15148590002</v>
          </cell>
        </row>
        <row r="338">
          <cell r="A338" t="str">
            <v>15198200001</v>
          </cell>
        </row>
        <row r="339">
          <cell r="A339" t="str">
            <v>15212050001</v>
          </cell>
        </row>
        <row r="340">
          <cell r="A340" t="str">
            <v>15230630001</v>
          </cell>
        </row>
        <row r="341">
          <cell r="A341" t="str">
            <v>15268080001</v>
          </cell>
        </row>
        <row r="342">
          <cell r="A342" t="str">
            <v>15268740001</v>
          </cell>
        </row>
        <row r="343">
          <cell r="A343" t="str">
            <v>15452820004</v>
          </cell>
        </row>
        <row r="344">
          <cell r="A344" t="str">
            <v>15452830004</v>
          </cell>
        </row>
        <row r="345">
          <cell r="A345" t="str">
            <v>15466350001</v>
          </cell>
        </row>
        <row r="346">
          <cell r="A346" t="str">
            <v>15466370001</v>
          </cell>
        </row>
        <row r="347">
          <cell r="A347" t="str">
            <v>15466380001</v>
          </cell>
        </row>
        <row r="348">
          <cell r="A348" t="str">
            <v>15545510001</v>
          </cell>
        </row>
        <row r="349">
          <cell r="A349" t="str">
            <v>15545510002</v>
          </cell>
        </row>
        <row r="350">
          <cell r="A350" t="str">
            <v>15579740001</v>
          </cell>
        </row>
        <row r="351">
          <cell r="A351" t="str">
            <v>15579740002</v>
          </cell>
        </row>
        <row r="352">
          <cell r="A352" t="str">
            <v>15579740003</v>
          </cell>
        </row>
        <row r="353">
          <cell r="A353" t="str">
            <v>15656070001</v>
          </cell>
        </row>
        <row r="354">
          <cell r="A354" t="str">
            <v>15710130001</v>
          </cell>
        </row>
        <row r="355">
          <cell r="A355" t="str">
            <v>15710160001</v>
          </cell>
        </row>
        <row r="356">
          <cell r="A356" t="str">
            <v>15710170001</v>
          </cell>
        </row>
        <row r="357">
          <cell r="A357" t="str">
            <v>15731780001</v>
          </cell>
        </row>
        <row r="358">
          <cell r="A358" t="str">
            <v>15740150002</v>
          </cell>
        </row>
        <row r="359">
          <cell r="A359" t="str">
            <v>15744480001</v>
          </cell>
        </row>
        <row r="360">
          <cell r="A360" t="str">
            <v>15782100032</v>
          </cell>
        </row>
        <row r="361">
          <cell r="A361" t="str">
            <v>15782100033</v>
          </cell>
        </row>
        <row r="362">
          <cell r="A362" t="str">
            <v>15782100034</v>
          </cell>
        </row>
        <row r="363">
          <cell r="A363" t="str">
            <v>15782100035</v>
          </cell>
        </row>
        <row r="364">
          <cell r="A364" t="str">
            <v>15840870001</v>
          </cell>
        </row>
        <row r="365">
          <cell r="A365" t="str">
            <v>15902550009</v>
          </cell>
        </row>
        <row r="366">
          <cell r="A366" t="str">
            <v>15902550012</v>
          </cell>
        </row>
        <row r="367">
          <cell r="A367" t="str">
            <v>15902550013</v>
          </cell>
        </row>
        <row r="368">
          <cell r="A368" t="str">
            <v>15902550014</v>
          </cell>
        </row>
        <row r="369">
          <cell r="A369" t="str">
            <v>15902550015</v>
          </cell>
        </row>
        <row r="370">
          <cell r="A370" t="str">
            <v>15902550016</v>
          </cell>
        </row>
        <row r="371">
          <cell r="A371" t="str">
            <v>15902550017</v>
          </cell>
        </row>
        <row r="372">
          <cell r="A372" t="str">
            <v>15902550018</v>
          </cell>
        </row>
        <row r="373">
          <cell r="A373" t="str">
            <v>15902550019</v>
          </cell>
        </row>
        <row r="374">
          <cell r="A374" t="str">
            <v>15902550020</v>
          </cell>
        </row>
        <row r="375">
          <cell r="A375" t="str">
            <v>15902550025</v>
          </cell>
        </row>
        <row r="376">
          <cell r="A376" t="str">
            <v>15902550027</v>
          </cell>
        </row>
        <row r="377">
          <cell r="A377" t="str">
            <v>16042230001</v>
          </cell>
        </row>
        <row r="378">
          <cell r="A378" t="str">
            <v>16042230002</v>
          </cell>
        </row>
        <row r="379">
          <cell r="A379" t="str">
            <v>16042230003</v>
          </cell>
        </row>
        <row r="380">
          <cell r="A380" t="str">
            <v>16042230004</v>
          </cell>
        </row>
        <row r="381">
          <cell r="A381" t="str">
            <v>16042230005</v>
          </cell>
        </row>
        <row r="382">
          <cell r="A382" t="str">
            <v>16070920005</v>
          </cell>
        </row>
        <row r="383">
          <cell r="A383" t="str">
            <v>16079390001</v>
          </cell>
        </row>
        <row r="384">
          <cell r="A384" t="str">
            <v>16118270009</v>
          </cell>
        </row>
        <row r="385">
          <cell r="A385" t="str">
            <v>16185750001</v>
          </cell>
        </row>
        <row r="386">
          <cell r="A386" t="str">
            <v>16189720001</v>
          </cell>
        </row>
        <row r="387">
          <cell r="A387" t="str">
            <v>16189790002</v>
          </cell>
        </row>
        <row r="388">
          <cell r="A388" t="str">
            <v>16318210004</v>
          </cell>
        </row>
        <row r="389">
          <cell r="A389" t="str">
            <v>16409740001</v>
          </cell>
        </row>
        <row r="390">
          <cell r="A390" t="str">
            <v>16412780001</v>
          </cell>
        </row>
        <row r="391">
          <cell r="A391" t="str">
            <v>16434510001</v>
          </cell>
        </row>
        <row r="392">
          <cell r="A392" t="str">
            <v>16439990004</v>
          </cell>
        </row>
        <row r="393">
          <cell r="A393" t="str">
            <v>16470920002</v>
          </cell>
        </row>
        <row r="394">
          <cell r="A394" t="str">
            <v>16511190001</v>
          </cell>
        </row>
        <row r="395">
          <cell r="A395" t="str">
            <v>16511190002</v>
          </cell>
        </row>
        <row r="396">
          <cell r="A396" t="str">
            <v>16511190003</v>
          </cell>
        </row>
        <row r="397">
          <cell r="A397" t="str">
            <v>16511190004</v>
          </cell>
        </row>
        <row r="398">
          <cell r="A398" t="str">
            <v>16511190005</v>
          </cell>
        </row>
        <row r="399">
          <cell r="A399" t="str">
            <v>16511190006</v>
          </cell>
        </row>
        <row r="400">
          <cell r="A400" t="str">
            <v>16511190007</v>
          </cell>
        </row>
        <row r="401">
          <cell r="A401" t="str">
            <v>16511190008</v>
          </cell>
        </row>
        <row r="402">
          <cell r="A402" t="str">
            <v>16511190009</v>
          </cell>
        </row>
        <row r="403">
          <cell r="A403" t="str">
            <v>16511190010</v>
          </cell>
        </row>
        <row r="404">
          <cell r="A404" t="str">
            <v>16511190011</v>
          </cell>
        </row>
        <row r="405">
          <cell r="A405" t="str">
            <v>16511190012</v>
          </cell>
        </row>
        <row r="406">
          <cell r="A406" t="str">
            <v>16614650013</v>
          </cell>
        </row>
        <row r="407">
          <cell r="A407" t="str">
            <v>16744820004</v>
          </cell>
        </row>
        <row r="408">
          <cell r="A408" t="str">
            <v>16769590011</v>
          </cell>
        </row>
        <row r="409">
          <cell r="A409" t="str">
            <v>16769590017</v>
          </cell>
        </row>
        <row r="410">
          <cell r="A410" t="str">
            <v>16820950001</v>
          </cell>
        </row>
        <row r="411">
          <cell r="A411" t="str">
            <v>16820950002</v>
          </cell>
        </row>
        <row r="412">
          <cell r="A412" t="str">
            <v>16820950003</v>
          </cell>
        </row>
        <row r="413">
          <cell r="A413" t="str">
            <v>16820950004</v>
          </cell>
        </row>
        <row r="414">
          <cell r="A414" t="str">
            <v>16820950005</v>
          </cell>
        </row>
        <row r="415">
          <cell r="A415" t="str">
            <v>16820950006</v>
          </cell>
        </row>
        <row r="416">
          <cell r="A416" t="str">
            <v>16820950007</v>
          </cell>
        </row>
        <row r="417">
          <cell r="A417" t="str">
            <v>16820950008</v>
          </cell>
        </row>
        <row r="418">
          <cell r="A418" t="str">
            <v>16945970034</v>
          </cell>
        </row>
        <row r="419">
          <cell r="A419" t="str">
            <v>16945970035</v>
          </cell>
        </row>
        <row r="420">
          <cell r="A420" t="str">
            <v>16945970036</v>
          </cell>
        </row>
        <row r="421">
          <cell r="A421" t="str">
            <v>16945970037</v>
          </cell>
        </row>
        <row r="422">
          <cell r="A422" t="str">
            <v>16945970038</v>
          </cell>
        </row>
        <row r="423">
          <cell r="A423" t="str">
            <v>16945970039</v>
          </cell>
        </row>
        <row r="424">
          <cell r="A424" t="str">
            <v>16945970043</v>
          </cell>
        </row>
        <row r="425">
          <cell r="A425" t="str">
            <v>16983220001</v>
          </cell>
        </row>
        <row r="426">
          <cell r="A426" t="str">
            <v>16983220003</v>
          </cell>
        </row>
        <row r="427">
          <cell r="A427" t="str">
            <v>16983220004</v>
          </cell>
        </row>
        <row r="428">
          <cell r="A428" t="str">
            <v>16983220005</v>
          </cell>
        </row>
        <row r="429">
          <cell r="A429" t="str">
            <v>16983220006</v>
          </cell>
        </row>
        <row r="430">
          <cell r="A430" t="str">
            <v>16983220007</v>
          </cell>
        </row>
        <row r="431">
          <cell r="A431" t="str">
            <v>16994660001</v>
          </cell>
        </row>
        <row r="432">
          <cell r="A432" t="str">
            <v>17008480001</v>
          </cell>
        </row>
        <row r="433">
          <cell r="A433" t="str">
            <v>17019580001</v>
          </cell>
        </row>
        <row r="434">
          <cell r="A434" t="str">
            <v>17019590002</v>
          </cell>
        </row>
        <row r="435">
          <cell r="A435" t="str">
            <v>17046300006</v>
          </cell>
        </row>
        <row r="436">
          <cell r="A436" t="str">
            <v>17046300012</v>
          </cell>
        </row>
        <row r="437">
          <cell r="A437" t="str">
            <v>17072620013</v>
          </cell>
        </row>
        <row r="438">
          <cell r="A438" t="str">
            <v>17072620016</v>
          </cell>
        </row>
        <row r="439">
          <cell r="A439" t="str">
            <v>17072620020</v>
          </cell>
        </row>
        <row r="440">
          <cell r="A440" t="str">
            <v>17072620024</v>
          </cell>
        </row>
        <row r="441">
          <cell r="A441" t="str">
            <v>17075210001</v>
          </cell>
        </row>
        <row r="442">
          <cell r="A442" t="str">
            <v>17115580002</v>
          </cell>
        </row>
        <row r="443">
          <cell r="A443" t="str">
            <v>17115600002</v>
          </cell>
        </row>
        <row r="444">
          <cell r="A444" t="str">
            <v>17159470001</v>
          </cell>
        </row>
        <row r="445">
          <cell r="A445" t="str">
            <v>17186310005</v>
          </cell>
        </row>
        <row r="446">
          <cell r="A446" t="str">
            <v>17186310006</v>
          </cell>
        </row>
        <row r="447">
          <cell r="A447" t="str">
            <v>17186390001</v>
          </cell>
        </row>
        <row r="448">
          <cell r="A448" t="str">
            <v>17212530002</v>
          </cell>
        </row>
        <row r="449">
          <cell r="A449" t="str">
            <v>17212530005</v>
          </cell>
        </row>
        <row r="450">
          <cell r="A450" t="str">
            <v>17223530022</v>
          </cell>
        </row>
        <row r="451">
          <cell r="A451" t="str">
            <v>17229850001</v>
          </cell>
        </row>
        <row r="452">
          <cell r="A452" t="str">
            <v>17229850002</v>
          </cell>
        </row>
        <row r="453">
          <cell r="A453" t="str">
            <v>17229850003</v>
          </cell>
        </row>
        <row r="454">
          <cell r="A454" t="str">
            <v>17233950001</v>
          </cell>
        </row>
        <row r="455">
          <cell r="A455" t="str">
            <v>17233950002</v>
          </cell>
        </row>
        <row r="456">
          <cell r="A456" t="str">
            <v>17255260005</v>
          </cell>
        </row>
        <row r="457">
          <cell r="A457" t="str">
            <v>17285860001</v>
          </cell>
        </row>
        <row r="458">
          <cell r="A458" t="str">
            <v>17298000001</v>
          </cell>
        </row>
        <row r="459">
          <cell r="A459" t="str">
            <v>17376390010</v>
          </cell>
        </row>
        <row r="460">
          <cell r="A460" t="str">
            <v>17376390018</v>
          </cell>
        </row>
        <row r="461">
          <cell r="A461" t="str">
            <v>17386190001</v>
          </cell>
        </row>
        <row r="462">
          <cell r="A462" t="str">
            <v>17403320001</v>
          </cell>
        </row>
        <row r="463">
          <cell r="A463" t="str">
            <v>17403320002</v>
          </cell>
        </row>
        <row r="464">
          <cell r="A464" t="str">
            <v>17403320003</v>
          </cell>
        </row>
        <row r="465">
          <cell r="A465" t="str">
            <v>17403320004</v>
          </cell>
        </row>
        <row r="466">
          <cell r="A466" t="str">
            <v>17403320005</v>
          </cell>
        </row>
        <row r="467">
          <cell r="A467" t="str">
            <v>17403320006</v>
          </cell>
        </row>
        <row r="468">
          <cell r="A468" t="str">
            <v>17403320007</v>
          </cell>
        </row>
        <row r="469">
          <cell r="A469" t="str">
            <v>17403320008</v>
          </cell>
        </row>
        <row r="470">
          <cell r="A470" t="str">
            <v>17403320009</v>
          </cell>
        </row>
        <row r="471">
          <cell r="A471" t="str">
            <v>17403320010</v>
          </cell>
        </row>
        <row r="472">
          <cell r="A472" t="str">
            <v>17403320011</v>
          </cell>
        </row>
        <row r="473">
          <cell r="A473" t="str">
            <v>17403320012</v>
          </cell>
        </row>
        <row r="474">
          <cell r="A474" t="str">
            <v>17403320013</v>
          </cell>
        </row>
        <row r="475">
          <cell r="A475" t="str">
            <v>17403320018</v>
          </cell>
        </row>
        <row r="476">
          <cell r="A476" t="str">
            <v>17403320019</v>
          </cell>
        </row>
        <row r="477">
          <cell r="A477" t="str">
            <v>17406660001</v>
          </cell>
        </row>
        <row r="478">
          <cell r="A478" t="str">
            <v>17467450015</v>
          </cell>
        </row>
        <row r="479">
          <cell r="A479" t="str">
            <v>17467450016</v>
          </cell>
        </row>
        <row r="480">
          <cell r="A480" t="str">
            <v>17467450019</v>
          </cell>
        </row>
        <row r="481">
          <cell r="A481" t="str">
            <v>17467450020</v>
          </cell>
        </row>
        <row r="482">
          <cell r="A482" t="str">
            <v>17467450021</v>
          </cell>
        </row>
        <row r="483">
          <cell r="A483" t="str">
            <v>17467450022</v>
          </cell>
        </row>
        <row r="484">
          <cell r="A484" t="str">
            <v>17467450023</v>
          </cell>
        </row>
        <row r="485">
          <cell r="A485" t="str">
            <v>17467450024</v>
          </cell>
        </row>
        <row r="486">
          <cell r="A486" t="str">
            <v>17478150001</v>
          </cell>
        </row>
        <row r="487">
          <cell r="A487" t="str">
            <v>17478150002</v>
          </cell>
        </row>
        <row r="488">
          <cell r="A488" t="str">
            <v>17481900015</v>
          </cell>
        </row>
        <row r="489">
          <cell r="A489" t="str">
            <v>17481900017</v>
          </cell>
        </row>
        <row r="490">
          <cell r="A490" t="str">
            <v>17545770002</v>
          </cell>
        </row>
        <row r="491">
          <cell r="A491" t="str">
            <v>17584300006</v>
          </cell>
        </row>
        <row r="492">
          <cell r="A492" t="str">
            <v>17584390002</v>
          </cell>
        </row>
        <row r="493">
          <cell r="A493" t="str">
            <v>17621260001</v>
          </cell>
        </row>
        <row r="494">
          <cell r="A494" t="str">
            <v>17731670001</v>
          </cell>
        </row>
        <row r="495">
          <cell r="A495" t="str">
            <v>17832300002</v>
          </cell>
        </row>
        <row r="496">
          <cell r="A496" t="str">
            <v>17846850001</v>
          </cell>
        </row>
        <row r="497">
          <cell r="A497" t="str">
            <v>17879550001</v>
          </cell>
        </row>
        <row r="498">
          <cell r="A498" t="str">
            <v>17930050001</v>
          </cell>
        </row>
        <row r="499">
          <cell r="A499" t="str">
            <v>17930050002</v>
          </cell>
        </row>
        <row r="500">
          <cell r="A500" t="str">
            <v>17930050003</v>
          </cell>
        </row>
        <row r="501">
          <cell r="A501" t="str">
            <v>17930050004</v>
          </cell>
        </row>
        <row r="502">
          <cell r="A502" t="str">
            <v>17930050005</v>
          </cell>
        </row>
        <row r="503">
          <cell r="A503" t="str">
            <v>17930050006</v>
          </cell>
        </row>
        <row r="504">
          <cell r="A504" t="str">
            <v>17930050007</v>
          </cell>
        </row>
        <row r="505">
          <cell r="A505" t="str">
            <v>17930060007</v>
          </cell>
        </row>
        <row r="506">
          <cell r="A506" t="str">
            <v>17930100007</v>
          </cell>
        </row>
        <row r="507">
          <cell r="A507" t="str">
            <v>17930100009</v>
          </cell>
        </row>
        <row r="508">
          <cell r="A508" t="str">
            <v>17930100010</v>
          </cell>
        </row>
        <row r="509">
          <cell r="A509" t="str">
            <v>17930100012</v>
          </cell>
        </row>
        <row r="510">
          <cell r="A510" t="str">
            <v>17930100014</v>
          </cell>
        </row>
        <row r="511">
          <cell r="A511" t="str">
            <v>17930100015</v>
          </cell>
        </row>
        <row r="512">
          <cell r="A512" t="str">
            <v>17930100016</v>
          </cell>
        </row>
        <row r="513">
          <cell r="A513" t="str">
            <v>17930100018</v>
          </cell>
        </row>
        <row r="514">
          <cell r="A514" t="str">
            <v>17930100019</v>
          </cell>
        </row>
        <row r="515">
          <cell r="A515" t="str">
            <v>17930100020</v>
          </cell>
        </row>
        <row r="516">
          <cell r="A516" t="str">
            <v>17930100021</v>
          </cell>
        </row>
        <row r="517">
          <cell r="A517" t="str">
            <v>17930100022</v>
          </cell>
        </row>
        <row r="518">
          <cell r="A518" t="str">
            <v>17930100023</v>
          </cell>
        </row>
        <row r="519">
          <cell r="A519" t="str">
            <v>17937200002</v>
          </cell>
        </row>
        <row r="520">
          <cell r="A520" t="str">
            <v>17937200004</v>
          </cell>
        </row>
        <row r="521">
          <cell r="A521" t="str">
            <v>17939330001</v>
          </cell>
        </row>
        <row r="522">
          <cell r="A522" t="str">
            <v>17939330002</v>
          </cell>
        </row>
        <row r="523">
          <cell r="A523" t="str">
            <v>17974990015</v>
          </cell>
        </row>
        <row r="524">
          <cell r="A524" t="str">
            <v>17974990027</v>
          </cell>
        </row>
        <row r="525">
          <cell r="A525" t="str">
            <v>17974990034</v>
          </cell>
        </row>
        <row r="526">
          <cell r="A526" t="str">
            <v>18017800001</v>
          </cell>
        </row>
        <row r="527">
          <cell r="A527" t="str">
            <v>18023860001</v>
          </cell>
        </row>
        <row r="528">
          <cell r="A528" t="str">
            <v>18123300007</v>
          </cell>
        </row>
        <row r="529">
          <cell r="A529" t="str">
            <v>18123300057</v>
          </cell>
        </row>
        <row r="530">
          <cell r="A530" t="str">
            <v>18123300058</v>
          </cell>
        </row>
        <row r="531">
          <cell r="A531" t="str">
            <v>18123300059</v>
          </cell>
        </row>
        <row r="532">
          <cell r="A532" t="str">
            <v>18123300062</v>
          </cell>
        </row>
        <row r="533">
          <cell r="A533" t="str">
            <v>18123300063</v>
          </cell>
        </row>
        <row r="534">
          <cell r="A534" t="str">
            <v>18123300064</v>
          </cell>
        </row>
        <row r="535">
          <cell r="A535" t="str">
            <v>18123300067</v>
          </cell>
        </row>
        <row r="536">
          <cell r="A536" t="str">
            <v>18123300068</v>
          </cell>
        </row>
        <row r="537">
          <cell r="A537" t="str">
            <v>18123300069</v>
          </cell>
        </row>
        <row r="538">
          <cell r="A538" t="str">
            <v>18123300072</v>
          </cell>
        </row>
        <row r="539">
          <cell r="A539" t="str">
            <v>18123300073</v>
          </cell>
        </row>
        <row r="540">
          <cell r="A540" t="str">
            <v>18123300074</v>
          </cell>
        </row>
        <row r="541">
          <cell r="A541" t="str">
            <v>18123300077</v>
          </cell>
        </row>
        <row r="542">
          <cell r="A542" t="str">
            <v>18123300078</v>
          </cell>
        </row>
        <row r="543">
          <cell r="A543" t="str">
            <v>18123300079</v>
          </cell>
        </row>
        <row r="544">
          <cell r="A544" t="str">
            <v>18123300082</v>
          </cell>
        </row>
        <row r="545">
          <cell r="A545" t="str">
            <v>18123300083</v>
          </cell>
        </row>
        <row r="546">
          <cell r="A546" t="str">
            <v>18123300084</v>
          </cell>
        </row>
        <row r="547">
          <cell r="A547" t="str">
            <v>18123300087</v>
          </cell>
        </row>
        <row r="548">
          <cell r="A548" t="str">
            <v>18123300088</v>
          </cell>
        </row>
        <row r="549">
          <cell r="A549" t="str">
            <v>18123300089</v>
          </cell>
        </row>
        <row r="550">
          <cell r="A550" t="str">
            <v>18129340015</v>
          </cell>
        </row>
        <row r="551">
          <cell r="A551" t="str">
            <v>18149130001</v>
          </cell>
        </row>
        <row r="552">
          <cell r="A552" t="str">
            <v>18149210002</v>
          </cell>
        </row>
        <row r="553">
          <cell r="A553" t="str">
            <v>18154210001</v>
          </cell>
        </row>
        <row r="554">
          <cell r="A554" t="str">
            <v>18154210003</v>
          </cell>
        </row>
        <row r="555">
          <cell r="A555" t="str">
            <v>18154240001</v>
          </cell>
        </row>
        <row r="556">
          <cell r="A556" t="str">
            <v>18210540005</v>
          </cell>
        </row>
        <row r="557">
          <cell r="A557" t="str">
            <v>18215510005</v>
          </cell>
        </row>
        <row r="558">
          <cell r="A558" t="str">
            <v>18233380002</v>
          </cell>
        </row>
        <row r="559">
          <cell r="A559" t="str">
            <v>18243070001</v>
          </cell>
        </row>
        <row r="560">
          <cell r="A560" t="str">
            <v>18243070003</v>
          </cell>
        </row>
        <row r="561">
          <cell r="A561" t="str">
            <v>18243070004</v>
          </cell>
        </row>
        <row r="562">
          <cell r="A562" t="str">
            <v>18250440003</v>
          </cell>
        </row>
        <row r="563">
          <cell r="A563" t="str">
            <v>18256010001</v>
          </cell>
        </row>
        <row r="564">
          <cell r="A564" t="str">
            <v>18277610001</v>
          </cell>
        </row>
        <row r="565">
          <cell r="A565" t="str">
            <v>18286250001</v>
          </cell>
        </row>
        <row r="566">
          <cell r="A566" t="str">
            <v>18319310001</v>
          </cell>
        </row>
        <row r="567">
          <cell r="A567" t="str">
            <v>18338960002</v>
          </cell>
        </row>
        <row r="568">
          <cell r="A568" t="str">
            <v>18427180001</v>
          </cell>
        </row>
        <row r="569">
          <cell r="A569" t="str">
            <v>18555700001</v>
          </cell>
        </row>
        <row r="570">
          <cell r="A570" t="str">
            <v>18558010001</v>
          </cell>
        </row>
        <row r="571">
          <cell r="A571" t="str">
            <v>18558010002</v>
          </cell>
        </row>
        <row r="572">
          <cell r="A572" t="str">
            <v>18558010003</v>
          </cell>
        </row>
        <row r="573">
          <cell r="A573" t="str">
            <v>18558010004</v>
          </cell>
        </row>
        <row r="574">
          <cell r="A574" t="str">
            <v>18558010006</v>
          </cell>
        </row>
        <row r="575">
          <cell r="A575" t="str">
            <v>18558010007</v>
          </cell>
        </row>
        <row r="576">
          <cell r="A576" t="str">
            <v>18558010008</v>
          </cell>
        </row>
        <row r="577">
          <cell r="A577" t="str">
            <v>18558010009</v>
          </cell>
        </row>
        <row r="578">
          <cell r="A578" t="str">
            <v>18558010010</v>
          </cell>
        </row>
        <row r="579">
          <cell r="A579" t="str">
            <v>18558010012</v>
          </cell>
        </row>
        <row r="580">
          <cell r="A580" t="str">
            <v>18558010013</v>
          </cell>
        </row>
        <row r="581">
          <cell r="A581" t="str">
            <v>18558010014</v>
          </cell>
        </row>
        <row r="582">
          <cell r="A582" t="str">
            <v>18558010015</v>
          </cell>
        </row>
        <row r="583">
          <cell r="A583" t="str">
            <v>18558010016</v>
          </cell>
        </row>
        <row r="584">
          <cell r="A584" t="str">
            <v>18558010017</v>
          </cell>
        </row>
        <row r="585">
          <cell r="A585" t="str">
            <v>18558010019</v>
          </cell>
        </row>
        <row r="586">
          <cell r="A586" t="str">
            <v>18558010020</v>
          </cell>
        </row>
        <row r="587">
          <cell r="A587" t="str">
            <v>18558010022</v>
          </cell>
        </row>
        <row r="588">
          <cell r="A588" t="str">
            <v>18558010023</v>
          </cell>
        </row>
        <row r="589">
          <cell r="A589" t="str">
            <v>18558010025</v>
          </cell>
        </row>
        <row r="590">
          <cell r="A590" t="str">
            <v>18558010026</v>
          </cell>
        </row>
        <row r="591">
          <cell r="A591" t="str">
            <v>18611920002</v>
          </cell>
        </row>
        <row r="592">
          <cell r="A592" t="str">
            <v>18613700004</v>
          </cell>
        </row>
        <row r="593">
          <cell r="A593" t="str">
            <v>18613700005</v>
          </cell>
        </row>
        <row r="594">
          <cell r="A594" t="str">
            <v>18613700006</v>
          </cell>
        </row>
        <row r="595">
          <cell r="A595" t="str">
            <v>18613700007</v>
          </cell>
        </row>
        <row r="596">
          <cell r="A596" t="str">
            <v>18666480001</v>
          </cell>
        </row>
        <row r="597">
          <cell r="A597" t="str">
            <v>18686970001</v>
          </cell>
        </row>
        <row r="598">
          <cell r="A598" t="str">
            <v>18686990002</v>
          </cell>
        </row>
        <row r="599">
          <cell r="A599" t="str">
            <v>18687050001</v>
          </cell>
        </row>
        <row r="600">
          <cell r="A600" t="str">
            <v>18687050002</v>
          </cell>
        </row>
        <row r="601">
          <cell r="A601" t="str">
            <v>18692480005</v>
          </cell>
        </row>
        <row r="602">
          <cell r="A602" t="str">
            <v>18692480027</v>
          </cell>
        </row>
        <row r="603">
          <cell r="A603" t="str">
            <v>18692480028</v>
          </cell>
        </row>
        <row r="604">
          <cell r="A604" t="str">
            <v>18692480030</v>
          </cell>
        </row>
        <row r="605">
          <cell r="A605" t="str">
            <v>18692480031</v>
          </cell>
        </row>
        <row r="606">
          <cell r="A606" t="str">
            <v>18692480033</v>
          </cell>
        </row>
        <row r="607">
          <cell r="A607" t="str">
            <v>18692480034</v>
          </cell>
        </row>
        <row r="608">
          <cell r="A608" t="str">
            <v>18692480036</v>
          </cell>
        </row>
        <row r="609">
          <cell r="A609" t="str">
            <v>18692480037</v>
          </cell>
        </row>
        <row r="610">
          <cell r="A610" t="str">
            <v>18692480039</v>
          </cell>
        </row>
        <row r="611">
          <cell r="A611" t="str">
            <v>18692480040</v>
          </cell>
        </row>
        <row r="612">
          <cell r="A612" t="str">
            <v>18716890001</v>
          </cell>
        </row>
        <row r="613">
          <cell r="A613" t="str">
            <v>18765300001</v>
          </cell>
        </row>
        <row r="614">
          <cell r="A614" t="str">
            <v>18769010001</v>
          </cell>
        </row>
        <row r="615">
          <cell r="A615" t="str">
            <v>18769010002</v>
          </cell>
        </row>
        <row r="616">
          <cell r="A616" t="str">
            <v>18769010003</v>
          </cell>
        </row>
        <row r="617">
          <cell r="A617" t="str">
            <v>18769010004</v>
          </cell>
        </row>
        <row r="618">
          <cell r="A618" t="str">
            <v>18823120001</v>
          </cell>
        </row>
        <row r="619">
          <cell r="A619" t="str">
            <v>18850050001</v>
          </cell>
        </row>
        <row r="620">
          <cell r="A620" t="str">
            <v>18911590007</v>
          </cell>
        </row>
        <row r="621">
          <cell r="A621" t="str">
            <v>18911590008</v>
          </cell>
        </row>
        <row r="622">
          <cell r="A622" t="str">
            <v>18911590009</v>
          </cell>
        </row>
        <row r="623">
          <cell r="A623" t="str">
            <v>18911590010</v>
          </cell>
        </row>
        <row r="624">
          <cell r="A624" t="str">
            <v>18911590011</v>
          </cell>
        </row>
        <row r="625">
          <cell r="A625" t="str">
            <v>18911590012</v>
          </cell>
        </row>
        <row r="626">
          <cell r="A626" t="str">
            <v>18911590013</v>
          </cell>
        </row>
        <row r="627">
          <cell r="A627" t="str">
            <v>18911590014</v>
          </cell>
        </row>
        <row r="628">
          <cell r="A628" t="str">
            <v>18913700002</v>
          </cell>
        </row>
        <row r="629">
          <cell r="A629" t="str">
            <v>18913760001</v>
          </cell>
        </row>
        <row r="630">
          <cell r="A630" t="str">
            <v>18947350003</v>
          </cell>
        </row>
        <row r="631">
          <cell r="A631" t="str">
            <v>18947350004</v>
          </cell>
        </row>
        <row r="632">
          <cell r="A632" t="str">
            <v>18947350007</v>
          </cell>
        </row>
        <row r="633">
          <cell r="A633" t="str">
            <v>18947350008</v>
          </cell>
        </row>
        <row r="634">
          <cell r="A634" t="str">
            <v>18964820006</v>
          </cell>
        </row>
        <row r="635">
          <cell r="A635" t="str">
            <v>18967290004</v>
          </cell>
        </row>
        <row r="636">
          <cell r="A636" t="str">
            <v>18967300001</v>
          </cell>
        </row>
        <row r="637">
          <cell r="A637" t="str">
            <v>19058100001</v>
          </cell>
        </row>
        <row r="638">
          <cell r="A638" t="str">
            <v>19092200001</v>
          </cell>
        </row>
        <row r="639">
          <cell r="A639" t="str">
            <v>19095930001</v>
          </cell>
        </row>
        <row r="640">
          <cell r="A640" t="str">
            <v>19107490001</v>
          </cell>
        </row>
        <row r="641">
          <cell r="A641" t="str">
            <v>19117240003</v>
          </cell>
        </row>
        <row r="642">
          <cell r="A642" t="str">
            <v>19117250003</v>
          </cell>
        </row>
        <row r="643">
          <cell r="A643" t="str">
            <v>19128590002</v>
          </cell>
        </row>
        <row r="644">
          <cell r="A644" t="str">
            <v>19128640013</v>
          </cell>
        </row>
        <row r="645">
          <cell r="A645" t="str">
            <v>19150680002</v>
          </cell>
        </row>
        <row r="646">
          <cell r="A646" t="str">
            <v>19150680003</v>
          </cell>
        </row>
        <row r="647">
          <cell r="A647" t="str">
            <v>19150960013</v>
          </cell>
        </row>
        <row r="648">
          <cell r="A648" t="str">
            <v>19241450002</v>
          </cell>
        </row>
        <row r="649">
          <cell r="A649" t="str">
            <v>19241490002</v>
          </cell>
        </row>
        <row r="650">
          <cell r="A650" t="str">
            <v>19244710001</v>
          </cell>
        </row>
        <row r="651">
          <cell r="A651" t="str">
            <v>19244710002</v>
          </cell>
        </row>
        <row r="652">
          <cell r="A652" t="str">
            <v>19244710003</v>
          </cell>
        </row>
        <row r="653">
          <cell r="A653" t="str">
            <v>19244710004</v>
          </cell>
        </row>
        <row r="654">
          <cell r="A654" t="str">
            <v>19244710005</v>
          </cell>
        </row>
        <row r="655">
          <cell r="A655" t="str">
            <v>19244710006</v>
          </cell>
        </row>
        <row r="656">
          <cell r="A656" t="str">
            <v>19244710007</v>
          </cell>
        </row>
        <row r="657">
          <cell r="A657" t="str">
            <v>19259420001</v>
          </cell>
        </row>
        <row r="658">
          <cell r="A658" t="str">
            <v>19307600001</v>
          </cell>
        </row>
        <row r="659">
          <cell r="A659" t="str">
            <v>19342130004</v>
          </cell>
        </row>
        <row r="660">
          <cell r="A660" t="str">
            <v>19342130005</v>
          </cell>
        </row>
        <row r="661">
          <cell r="A661" t="str">
            <v>19342130006</v>
          </cell>
        </row>
        <row r="662">
          <cell r="A662" t="str">
            <v>19342130008</v>
          </cell>
        </row>
        <row r="663">
          <cell r="A663" t="str">
            <v>19342130009</v>
          </cell>
        </row>
        <row r="664">
          <cell r="A664" t="str">
            <v>19433700012</v>
          </cell>
        </row>
        <row r="665">
          <cell r="A665" t="str">
            <v>19433700026</v>
          </cell>
        </row>
        <row r="666">
          <cell r="A666" t="str">
            <v>19433700033</v>
          </cell>
        </row>
        <row r="667">
          <cell r="A667" t="str">
            <v>19433700034</v>
          </cell>
        </row>
        <row r="668">
          <cell r="A668" t="str">
            <v>19433700035</v>
          </cell>
        </row>
        <row r="669">
          <cell r="A669" t="str">
            <v>19433700036</v>
          </cell>
        </row>
        <row r="670">
          <cell r="A670" t="str">
            <v>19433710011</v>
          </cell>
        </row>
        <row r="671">
          <cell r="A671" t="str">
            <v>19433710026</v>
          </cell>
        </row>
        <row r="672">
          <cell r="A672" t="str">
            <v>19433710055</v>
          </cell>
        </row>
        <row r="673">
          <cell r="A673" t="str">
            <v>19433710056</v>
          </cell>
        </row>
        <row r="674">
          <cell r="A674" t="str">
            <v>19433710057</v>
          </cell>
        </row>
        <row r="675">
          <cell r="A675" t="str">
            <v>19433710058</v>
          </cell>
        </row>
        <row r="676">
          <cell r="A676" t="str">
            <v>19433720050</v>
          </cell>
        </row>
        <row r="677">
          <cell r="A677" t="str">
            <v>19433720051</v>
          </cell>
        </row>
        <row r="678">
          <cell r="A678" t="str">
            <v>19433720052</v>
          </cell>
        </row>
        <row r="679">
          <cell r="A679" t="str">
            <v>19433720053</v>
          </cell>
        </row>
        <row r="680">
          <cell r="A680" t="str">
            <v>19433730002</v>
          </cell>
        </row>
        <row r="681">
          <cell r="A681" t="str">
            <v>19433730009</v>
          </cell>
        </row>
        <row r="682">
          <cell r="A682" t="str">
            <v>19433730010</v>
          </cell>
        </row>
        <row r="683">
          <cell r="A683" t="str">
            <v>19433730011</v>
          </cell>
        </row>
        <row r="684">
          <cell r="A684" t="str">
            <v>19433730012</v>
          </cell>
        </row>
        <row r="685">
          <cell r="A685" t="str">
            <v>19433740003</v>
          </cell>
        </row>
        <row r="686">
          <cell r="A686" t="str">
            <v>19433740004</v>
          </cell>
        </row>
        <row r="687">
          <cell r="A687" t="str">
            <v>19433740005</v>
          </cell>
        </row>
        <row r="688">
          <cell r="A688" t="str">
            <v>19433750023</v>
          </cell>
        </row>
        <row r="689">
          <cell r="A689" t="str">
            <v>19468460001</v>
          </cell>
        </row>
        <row r="690">
          <cell r="A690" t="str">
            <v>19577790003</v>
          </cell>
        </row>
        <row r="691">
          <cell r="A691" t="str">
            <v>19577790004</v>
          </cell>
        </row>
        <row r="692">
          <cell r="A692" t="str">
            <v>19577790005</v>
          </cell>
        </row>
        <row r="693">
          <cell r="A693" t="str">
            <v>19577790006</v>
          </cell>
        </row>
        <row r="694">
          <cell r="A694" t="str">
            <v>19577790007</v>
          </cell>
        </row>
        <row r="695">
          <cell r="A695" t="str">
            <v>19577790008</v>
          </cell>
        </row>
        <row r="696">
          <cell r="A696" t="str">
            <v>19577790021</v>
          </cell>
        </row>
        <row r="697">
          <cell r="A697" t="str">
            <v>19577790022</v>
          </cell>
        </row>
        <row r="698">
          <cell r="A698" t="str">
            <v>19577790023</v>
          </cell>
        </row>
        <row r="699">
          <cell r="A699" t="str">
            <v>19577790024</v>
          </cell>
        </row>
        <row r="700">
          <cell r="A700" t="str">
            <v>19577790025</v>
          </cell>
        </row>
        <row r="701">
          <cell r="A701" t="str">
            <v>19577790026</v>
          </cell>
        </row>
        <row r="702">
          <cell r="A702" t="str">
            <v>19577790027</v>
          </cell>
        </row>
        <row r="703">
          <cell r="A703" t="str">
            <v>19577790028</v>
          </cell>
        </row>
        <row r="704">
          <cell r="A704" t="str">
            <v>19577790029</v>
          </cell>
        </row>
        <row r="705">
          <cell r="A705" t="str">
            <v>19577790030</v>
          </cell>
        </row>
        <row r="706">
          <cell r="A706" t="str">
            <v>19577790031</v>
          </cell>
        </row>
        <row r="707">
          <cell r="A707" t="str">
            <v>19577790032</v>
          </cell>
        </row>
        <row r="708">
          <cell r="A708" t="str">
            <v>19577790035</v>
          </cell>
        </row>
        <row r="709">
          <cell r="A709" t="str">
            <v>19577790036</v>
          </cell>
        </row>
        <row r="710">
          <cell r="A710" t="str">
            <v>19577790037</v>
          </cell>
        </row>
        <row r="711">
          <cell r="A711" t="str">
            <v>19577790038</v>
          </cell>
        </row>
        <row r="712">
          <cell r="A712" t="str">
            <v>19577790039</v>
          </cell>
        </row>
        <row r="713">
          <cell r="A713" t="str">
            <v>19577790040</v>
          </cell>
        </row>
        <row r="714">
          <cell r="A714" t="str">
            <v>19691080001</v>
          </cell>
        </row>
        <row r="715">
          <cell r="A715" t="str">
            <v>19696830001</v>
          </cell>
        </row>
        <row r="716">
          <cell r="A716" t="str">
            <v>19696830002</v>
          </cell>
        </row>
        <row r="717">
          <cell r="A717" t="str">
            <v>19696830003</v>
          </cell>
        </row>
        <row r="718">
          <cell r="A718" t="str">
            <v>19696830004</v>
          </cell>
        </row>
        <row r="719">
          <cell r="A719" t="str">
            <v>19751170001</v>
          </cell>
        </row>
        <row r="720">
          <cell r="A720" t="str">
            <v>19763000001</v>
          </cell>
        </row>
        <row r="721">
          <cell r="A721" t="str">
            <v>19782280001</v>
          </cell>
        </row>
        <row r="722">
          <cell r="A722" t="str">
            <v>19836630002</v>
          </cell>
        </row>
        <row r="723">
          <cell r="A723" t="str">
            <v>19836630005</v>
          </cell>
        </row>
        <row r="724">
          <cell r="A724" t="str">
            <v>19836630006</v>
          </cell>
        </row>
        <row r="725">
          <cell r="A725" t="str">
            <v>19836630007</v>
          </cell>
        </row>
        <row r="726">
          <cell r="A726" t="str">
            <v>19852050002</v>
          </cell>
        </row>
        <row r="727">
          <cell r="A727" t="str">
            <v>19852050004</v>
          </cell>
        </row>
        <row r="728">
          <cell r="A728" t="str">
            <v>19856510001</v>
          </cell>
        </row>
        <row r="729">
          <cell r="A729" t="str">
            <v>19856510002</v>
          </cell>
        </row>
        <row r="730">
          <cell r="A730" t="str">
            <v>19856510003</v>
          </cell>
        </row>
        <row r="731">
          <cell r="A731" t="str">
            <v>19856510004</v>
          </cell>
        </row>
        <row r="732">
          <cell r="A732" t="str">
            <v>19856510005</v>
          </cell>
        </row>
        <row r="733">
          <cell r="A733" t="str">
            <v>19856510006</v>
          </cell>
        </row>
        <row r="734">
          <cell r="A734" t="str">
            <v>19856510007</v>
          </cell>
        </row>
        <row r="735">
          <cell r="A735" t="str">
            <v>19856510008</v>
          </cell>
        </row>
        <row r="736">
          <cell r="A736" t="str">
            <v>19856510009</v>
          </cell>
        </row>
        <row r="737">
          <cell r="A737" t="str">
            <v>19856510010</v>
          </cell>
        </row>
        <row r="738">
          <cell r="A738" t="str">
            <v>19859380005</v>
          </cell>
        </row>
        <row r="739">
          <cell r="A739" t="str">
            <v>19859380006</v>
          </cell>
        </row>
        <row r="740">
          <cell r="A740" t="str">
            <v>19859380007</v>
          </cell>
        </row>
        <row r="741">
          <cell r="A741" t="str">
            <v>19859380008</v>
          </cell>
        </row>
        <row r="742">
          <cell r="A742" t="str">
            <v>19859380009</v>
          </cell>
        </row>
        <row r="743">
          <cell r="A743" t="str">
            <v>19859380010</v>
          </cell>
        </row>
        <row r="744">
          <cell r="A744" t="str">
            <v>19859380011</v>
          </cell>
        </row>
        <row r="745">
          <cell r="A745" t="str">
            <v>19859380012</v>
          </cell>
        </row>
        <row r="746">
          <cell r="A746" t="str">
            <v>19859380013</v>
          </cell>
        </row>
        <row r="747">
          <cell r="A747" t="str">
            <v>19859380014</v>
          </cell>
        </row>
        <row r="748">
          <cell r="A748" t="str">
            <v>19859380015</v>
          </cell>
        </row>
        <row r="749">
          <cell r="A749" t="str">
            <v>19859380016</v>
          </cell>
        </row>
        <row r="750">
          <cell r="A750" t="str">
            <v>19859380017</v>
          </cell>
        </row>
        <row r="751">
          <cell r="A751" t="str">
            <v>19859380018</v>
          </cell>
        </row>
        <row r="752">
          <cell r="A752" t="str">
            <v>19859380019</v>
          </cell>
        </row>
        <row r="753">
          <cell r="A753" t="str">
            <v>19859380020</v>
          </cell>
        </row>
        <row r="754">
          <cell r="A754" t="str">
            <v>19859380021</v>
          </cell>
        </row>
        <row r="755">
          <cell r="A755" t="str">
            <v>19859380022</v>
          </cell>
        </row>
        <row r="756">
          <cell r="A756" t="str">
            <v>19860320001</v>
          </cell>
        </row>
        <row r="757">
          <cell r="A757" t="str">
            <v>19938220004</v>
          </cell>
        </row>
        <row r="758">
          <cell r="A758" t="str">
            <v>19938220005</v>
          </cell>
        </row>
        <row r="759">
          <cell r="A759" t="str">
            <v>19938220006</v>
          </cell>
        </row>
        <row r="760">
          <cell r="A760" t="str">
            <v>19938220007</v>
          </cell>
        </row>
        <row r="761">
          <cell r="A761" t="str">
            <v>19938220008</v>
          </cell>
        </row>
        <row r="762">
          <cell r="A762" t="str">
            <v>19948630001</v>
          </cell>
        </row>
        <row r="763">
          <cell r="A763" t="str">
            <v>19948640003</v>
          </cell>
        </row>
        <row r="764">
          <cell r="A764" t="str">
            <v>19966360001</v>
          </cell>
        </row>
        <row r="765">
          <cell r="A765" t="str">
            <v>19991100001</v>
          </cell>
        </row>
        <row r="766">
          <cell r="A766" t="str">
            <v>19991110003</v>
          </cell>
        </row>
        <row r="767">
          <cell r="A767" t="str">
            <v>19991720001</v>
          </cell>
        </row>
        <row r="768">
          <cell r="A768" t="str">
            <v>19991720002</v>
          </cell>
        </row>
        <row r="769">
          <cell r="A769" t="str">
            <v>20179810001</v>
          </cell>
        </row>
        <row r="770">
          <cell r="A770" t="str">
            <v>20189970001</v>
          </cell>
        </row>
        <row r="771">
          <cell r="A771" t="str">
            <v>20190780002</v>
          </cell>
        </row>
        <row r="772">
          <cell r="A772" t="str">
            <v>20411970001</v>
          </cell>
        </row>
        <row r="773">
          <cell r="A773" t="str">
            <v>20412320001</v>
          </cell>
        </row>
        <row r="774">
          <cell r="A774" t="str">
            <v>20413870001</v>
          </cell>
        </row>
        <row r="775">
          <cell r="A775" t="str">
            <v>20484430001</v>
          </cell>
        </row>
        <row r="776">
          <cell r="A776" t="str">
            <v>20532810002</v>
          </cell>
        </row>
        <row r="777">
          <cell r="A777" t="str">
            <v>20543460001</v>
          </cell>
        </row>
        <row r="778">
          <cell r="A778" t="str">
            <v>20608720001</v>
          </cell>
        </row>
        <row r="779">
          <cell r="A779" t="str">
            <v>20623490003</v>
          </cell>
        </row>
        <row r="780">
          <cell r="A780" t="str">
            <v>20676320007</v>
          </cell>
        </row>
        <row r="781">
          <cell r="A781" t="str">
            <v>20676320019</v>
          </cell>
        </row>
        <row r="782">
          <cell r="A782" t="str">
            <v>20676320022</v>
          </cell>
        </row>
        <row r="783">
          <cell r="A783" t="str">
            <v>20680690001</v>
          </cell>
        </row>
        <row r="784">
          <cell r="A784" t="str">
            <v>20680690002</v>
          </cell>
        </row>
        <row r="785">
          <cell r="A785" t="str">
            <v>20702710007</v>
          </cell>
        </row>
        <row r="786">
          <cell r="A786" t="str">
            <v>20702710008</v>
          </cell>
        </row>
        <row r="787">
          <cell r="A787" t="str">
            <v>20702710009</v>
          </cell>
        </row>
        <row r="788">
          <cell r="A788" t="str">
            <v>20702710010</v>
          </cell>
        </row>
        <row r="789">
          <cell r="A789" t="str">
            <v>20743200002</v>
          </cell>
        </row>
        <row r="790">
          <cell r="A790" t="str">
            <v>20743200004</v>
          </cell>
        </row>
        <row r="791">
          <cell r="A791" t="str">
            <v>20743200006</v>
          </cell>
        </row>
        <row r="792">
          <cell r="A792" t="str">
            <v>20743200008</v>
          </cell>
        </row>
        <row r="793">
          <cell r="A793" t="str">
            <v>20775470001</v>
          </cell>
        </row>
        <row r="794">
          <cell r="A794" t="str">
            <v>20835410010</v>
          </cell>
        </row>
        <row r="795">
          <cell r="A795" t="str">
            <v>20835590001</v>
          </cell>
        </row>
        <row r="796">
          <cell r="A796" t="str">
            <v>20835590003</v>
          </cell>
        </row>
        <row r="797">
          <cell r="A797" t="str">
            <v>20835590004</v>
          </cell>
        </row>
        <row r="798">
          <cell r="A798" t="str">
            <v>20835590006</v>
          </cell>
        </row>
        <row r="799">
          <cell r="A799" t="str">
            <v>20835590009</v>
          </cell>
        </row>
        <row r="800">
          <cell r="A800" t="str">
            <v>20835590011</v>
          </cell>
        </row>
        <row r="801">
          <cell r="A801" t="str">
            <v>20835590012</v>
          </cell>
        </row>
        <row r="802">
          <cell r="A802" t="str">
            <v>20835590014</v>
          </cell>
        </row>
        <row r="803">
          <cell r="A803" t="str">
            <v>20835590015</v>
          </cell>
        </row>
        <row r="804">
          <cell r="A804" t="str">
            <v>20835590016</v>
          </cell>
        </row>
        <row r="805">
          <cell r="A805" t="str">
            <v>20835590017</v>
          </cell>
        </row>
        <row r="806">
          <cell r="A806" t="str">
            <v>20835590018</v>
          </cell>
        </row>
        <row r="807">
          <cell r="A807" t="str">
            <v>20835590027</v>
          </cell>
        </row>
        <row r="808">
          <cell r="A808" t="str">
            <v>20835590030</v>
          </cell>
        </row>
        <row r="809">
          <cell r="A809" t="str">
            <v>20835590031</v>
          </cell>
        </row>
        <row r="810">
          <cell r="A810" t="str">
            <v>20835590032</v>
          </cell>
        </row>
        <row r="811">
          <cell r="A811" t="str">
            <v>20835590033</v>
          </cell>
        </row>
        <row r="812">
          <cell r="A812" t="str">
            <v>20835590036</v>
          </cell>
        </row>
        <row r="813">
          <cell r="A813" t="str">
            <v>20835590037</v>
          </cell>
        </row>
        <row r="814">
          <cell r="A814" t="str">
            <v>20835590040</v>
          </cell>
        </row>
        <row r="815">
          <cell r="A815" t="str">
            <v>20835590041</v>
          </cell>
        </row>
        <row r="816">
          <cell r="A816" t="str">
            <v>20835590047</v>
          </cell>
        </row>
        <row r="817">
          <cell r="A817" t="str">
            <v>20835590058</v>
          </cell>
        </row>
        <row r="818">
          <cell r="A818" t="str">
            <v>20835590059</v>
          </cell>
        </row>
        <row r="819">
          <cell r="A819" t="str">
            <v>20835590070</v>
          </cell>
        </row>
        <row r="820">
          <cell r="A820" t="str">
            <v>20835590072</v>
          </cell>
        </row>
        <row r="821">
          <cell r="A821" t="str">
            <v>20835590077</v>
          </cell>
        </row>
        <row r="822">
          <cell r="A822" t="str">
            <v>20835590078</v>
          </cell>
        </row>
        <row r="823">
          <cell r="A823" t="str">
            <v>20882940001</v>
          </cell>
        </row>
        <row r="824">
          <cell r="A824" t="str">
            <v>20883140002</v>
          </cell>
        </row>
        <row r="825">
          <cell r="A825" t="str">
            <v>20885700001</v>
          </cell>
        </row>
        <row r="826">
          <cell r="A826" t="str">
            <v>20885700010</v>
          </cell>
        </row>
        <row r="827">
          <cell r="A827" t="str">
            <v>20885700012</v>
          </cell>
        </row>
        <row r="828">
          <cell r="A828" t="str">
            <v>20997140001</v>
          </cell>
        </row>
        <row r="829">
          <cell r="A829" t="str">
            <v>20997150001</v>
          </cell>
        </row>
        <row r="830">
          <cell r="A830" t="str">
            <v>21013480001</v>
          </cell>
        </row>
        <row r="831">
          <cell r="A831" t="str">
            <v>21023200002</v>
          </cell>
        </row>
        <row r="832">
          <cell r="A832" t="str">
            <v>21023200003</v>
          </cell>
        </row>
        <row r="833">
          <cell r="A833" t="str">
            <v>21023200004</v>
          </cell>
        </row>
        <row r="834">
          <cell r="A834" t="str">
            <v>21023200005</v>
          </cell>
        </row>
        <row r="835">
          <cell r="A835" t="str">
            <v>21023200006</v>
          </cell>
        </row>
        <row r="836">
          <cell r="A836" t="str">
            <v>21023200007</v>
          </cell>
        </row>
        <row r="837">
          <cell r="A837" t="str">
            <v>21023200008</v>
          </cell>
        </row>
        <row r="838">
          <cell r="A838" t="str">
            <v>21036980001</v>
          </cell>
        </row>
        <row r="839">
          <cell r="A839" t="str">
            <v>21084750005</v>
          </cell>
        </row>
        <row r="840">
          <cell r="A840" t="str">
            <v>21084750007</v>
          </cell>
        </row>
        <row r="841">
          <cell r="A841" t="str">
            <v>21084750008</v>
          </cell>
        </row>
        <row r="842">
          <cell r="A842" t="str">
            <v>21084750009</v>
          </cell>
        </row>
        <row r="843">
          <cell r="A843" t="str">
            <v>21110480001</v>
          </cell>
        </row>
        <row r="844">
          <cell r="A844" t="str">
            <v>21110530001</v>
          </cell>
        </row>
        <row r="845">
          <cell r="A845" t="str">
            <v>21147810001</v>
          </cell>
        </row>
        <row r="846">
          <cell r="A846" t="str">
            <v>21196680001</v>
          </cell>
        </row>
        <row r="847">
          <cell r="A847" t="str">
            <v>21219350004</v>
          </cell>
        </row>
        <row r="848">
          <cell r="A848" t="str">
            <v>21234750004</v>
          </cell>
        </row>
        <row r="849">
          <cell r="A849" t="str">
            <v>21234750006</v>
          </cell>
        </row>
        <row r="850">
          <cell r="A850" t="str">
            <v>21244970002</v>
          </cell>
        </row>
        <row r="851">
          <cell r="A851" t="str">
            <v>21253950001</v>
          </cell>
        </row>
        <row r="852">
          <cell r="A852" t="str">
            <v>21253950003</v>
          </cell>
        </row>
        <row r="853">
          <cell r="A853" t="str">
            <v>21253980003</v>
          </cell>
        </row>
        <row r="854">
          <cell r="A854" t="str">
            <v>21262910005</v>
          </cell>
        </row>
        <row r="855">
          <cell r="A855" t="str">
            <v>21262910006</v>
          </cell>
        </row>
        <row r="856">
          <cell r="A856" t="str">
            <v>21262910007</v>
          </cell>
        </row>
        <row r="857">
          <cell r="A857" t="str">
            <v>21262910008</v>
          </cell>
        </row>
        <row r="858">
          <cell r="A858" t="str">
            <v>21262910009</v>
          </cell>
        </row>
        <row r="859">
          <cell r="A859" t="str">
            <v>21262910010</v>
          </cell>
        </row>
        <row r="860">
          <cell r="A860" t="str">
            <v>21262910011</v>
          </cell>
        </row>
        <row r="861">
          <cell r="A861" t="str">
            <v>21262910012</v>
          </cell>
        </row>
        <row r="862">
          <cell r="A862" t="str">
            <v>21262910013</v>
          </cell>
        </row>
        <row r="863">
          <cell r="A863" t="str">
            <v>21262910014</v>
          </cell>
        </row>
        <row r="864">
          <cell r="A864" t="str">
            <v>21262910015</v>
          </cell>
        </row>
        <row r="865">
          <cell r="A865" t="str">
            <v>21262910016</v>
          </cell>
        </row>
        <row r="866">
          <cell r="A866" t="str">
            <v>21262910017</v>
          </cell>
        </row>
        <row r="867">
          <cell r="A867" t="str">
            <v>21262910018</v>
          </cell>
        </row>
        <row r="868">
          <cell r="A868" t="str">
            <v>21262910019</v>
          </cell>
        </row>
        <row r="869">
          <cell r="A869" t="str">
            <v>21262910020</v>
          </cell>
        </row>
        <row r="870">
          <cell r="A870" t="str">
            <v>21286180001</v>
          </cell>
        </row>
        <row r="871">
          <cell r="A871" t="str">
            <v>21286180003</v>
          </cell>
        </row>
        <row r="872">
          <cell r="A872" t="str">
            <v>21289180006</v>
          </cell>
        </row>
        <row r="873">
          <cell r="A873" t="str">
            <v>21469180001</v>
          </cell>
        </row>
        <row r="874">
          <cell r="A874" t="str">
            <v>21473500004</v>
          </cell>
        </row>
        <row r="875">
          <cell r="A875" t="str">
            <v>21473500005</v>
          </cell>
        </row>
        <row r="876">
          <cell r="A876" t="str">
            <v>21487630001</v>
          </cell>
        </row>
        <row r="877">
          <cell r="A877" t="str">
            <v>21569120001</v>
          </cell>
        </row>
        <row r="878">
          <cell r="A878" t="str">
            <v>21569120003</v>
          </cell>
        </row>
        <row r="879">
          <cell r="A879" t="str">
            <v>21569120004</v>
          </cell>
        </row>
        <row r="880">
          <cell r="A880" t="str">
            <v>21586990020</v>
          </cell>
        </row>
        <row r="881">
          <cell r="A881" t="str">
            <v>21594440001</v>
          </cell>
        </row>
        <row r="882">
          <cell r="A882" t="str">
            <v>21605910001</v>
          </cell>
        </row>
        <row r="883">
          <cell r="A883" t="str">
            <v>21605920002</v>
          </cell>
        </row>
        <row r="884">
          <cell r="A884" t="str">
            <v>21605930001</v>
          </cell>
        </row>
        <row r="885">
          <cell r="A885" t="str">
            <v>21605980001</v>
          </cell>
        </row>
        <row r="886">
          <cell r="A886" t="str">
            <v>21605990001</v>
          </cell>
        </row>
        <row r="887">
          <cell r="A887" t="str">
            <v>21606010001</v>
          </cell>
        </row>
        <row r="888">
          <cell r="A888" t="str">
            <v>21606040001</v>
          </cell>
        </row>
        <row r="889">
          <cell r="A889" t="str">
            <v>21606060001</v>
          </cell>
        </row>
        <row r="890">
          <cell r="A890" t="str">
            <v>21606080001</v>
          </cell>
        </row>
        <row r="891">
          <cell r="A891" t="str">
            <v>21606090001</v>
          </cell>
        </row>
        <row r="892">
          <cell r="A892" t="str">
            <v>21608420001</v>
          </cell>
        </row>
        <row r="893">
          <cell r="A893" t="str">
            <v>21608430001</v>
          </cell>
        </row>
        <row r="894">
          <cell r="A894" t="str">
            <v>21608440001</v>
          </cell>
        </row>
        <row r="895">
          <cell r="A895" t="str">
            <v>21708170001</v>
          </cell>
        </row>
        <row r="896">
          <cell r="A896" t="str">
            <v>21708330001</v>
          </cell>
        </row>
        <row r="897">
          <cell r="A897" t="str">
            <v>21714960006</v>
          </cell>
        </row>
        <row r="898">
          <cell r="A898" t="str">
            <v>21714960007</v>
          </cell>
        </row>
        <row r="899">
          <cell r="A899" t="str">
            <v>21714960008</v>
          </cell>
        </row>
        <row r="900">
          <cell r="A900" t="str">
            <v>21714960009</v>
          </cell>
        </row>
        <row r="901">
          <cell r="A901" t="str">
            <v>21714960011</v>
          </cell>
        </row>
        <row r="902">
          <cell r="A902" t="str">
            <v>21825900007</v>
          </cell>
        </row>
        <row r="903">
          <cell r="A903" t="str">
            <v>21825900008</v>
          </cell>
        </row>
        <row r="904">
          <cell r="A904" t="str">
            <v>21825900009</v>
          </cell>
        </row>
        <row r="905">
          <cell r="A905" t="str">
            <v>21825900010</v>
          </cell>
        </row>
        <row r="906">
          <cell r="A906" t="str">
            <v>21825900011</v>
          </cell>
        </row>
        <row r="907">
          <cell r="A907" t="str">
            <v>21825900012</v>
          </cell>
        </row>
        <row r="908">
          <cell r="A908" t="str">
            <v>21825900015</v>
          </cell>
        </row>
        <row r="909">
          <cell r="A909" t="str">
            <v>21825900016</v>
          </cell>
        </row>
        <row r="910">
          <cell r="A910" t="str">
            <v>21825900017</v>
          </cell>
        </row>
        <row r="911">
          <cell r="A911" t="str">
            <v>21860190001</v>
          </cell>
        </row>
        <row r="912">
          <cell r="A912" t="str">
            <v>21862410001</v>
          </cell>
        </row>
        <row r="913">
          <cell r="A913" t="str">
            <v>21899360001</v>
          </cell>
        </row>
        <row r="914">
          <cell r="A914" t="str">
            <v>21905020001</v>
          </cell>
        </row>
        <row r="915">
          <cell r="A915" t="str">
            <v>21923220001</v>
          </cell>
        </row>
        <row r="916">
          <cell r="A916" t="str">
            <v>21929530001</v>
          </cell>
        </row>
        <row r="917">
          <cell r="A917" t="str">
            <v>21929530002</v>
          </cell>
        </row>
        <row r="918">
          <cell r="A918" t="str">
            <v>21929530003</v>
          </cell>
        </row>
        <row r="919">
          <cell r="A919" t="str">
            <v>21929550001</v>
          </cell>
        </row>
        <row r="920">
          <cell r="A920" t="str">
            <v>21946220001</v>
          </cell>
        </row>
        <row r="921">
          <cell r="A921" t="str">
            <v>21950020001</v>
          </cell>
        </row>
        <row r="922">
          <cell r="A922" t="str">
            <v>21950020002</v>
          </cell>
        </row>
        <row r="923">
          <cell r="A923" t="str">
            <v>21950020003</v>
          </cell>
        </row>
        <row r="924">
          <cell r="A924" t="str">
            <v>21971260001</v>
          </cell>
        </row>
        <row r="925">
          <cell r="A925" t="str">
            <v>21971260002</v>
          </cell>
        </row>
        <row r="926">
          <cell r="A926" t="str">
            <v>21971260003</v>
          </cell>
        </row>
        <row r="927">
          <cell r="A927" t="str">
            <v>21971260004</v>
          </cell>
        </row>
        <row r="928">
          <cell r="A928" t="str">
            <v>21971260005</v>
          </cell>
        </row>
        <row r="929">
          <cell r="A929" t="str">
            <v>21971260006</v>
          </cell>
        </row>
        <row r="930">
          <cell r="A930" t="str">
            <v>21971260007</v>
          </cell>
        </row>
        <row r="931">
          <cell r="A931" t="str">
            <v>21971260008</v>
          </cell>
        </row>
        <row r="932">
          <cell r="A932" t="str">
            <v>21971260009</v>
          </cell>
        </row>
        <row r="933">
          <cell r="A933" t="str">
            <v>21971260010</v>
          </cell>
        </row>
        <row r="934">
          <cell r="A934" t="str">
            <v>21971260011</v>
          </cell>
        </row>
        <row r="935">
          <cell r="A935" t="str">
            <v>21971260012</v>
          </cell>
        </row>
        <row r="936">
          <cell r="A936" t="str">
            <v>21971260013</v>
          </cell>
        </row>
        <row r="937">
          <cell r="A937" t="str">
            <v>21971260014</v>
          </cell>
        </row>
        <row r="938">
          <cell r="A938" t="str">
            <v>21971260015</v>
          </cell>
        </row>
        <row r="939">
          <cell r="A939" t="str">
            <v>21971260016</v>
          </cell>
        </row>
        <row r="940">
          <cell r="A940" t="str">
            <v>21971260017</v>
          </cell>
        </row>
        <row r="941">
          <cell r="A941" t="str">
            <v>21971260018</v>
          </cell>
        </row>
        <row r="942">
          <cell r="A942" t="str">
            <v>21971260019</v>
          </cell>
        </row>
        <row r="943">
          <cell r="A943" t="str">
            <v>21971260020</v>
          </cell>
        </row>
        <row r="944">
          <cell r="A944" t="str">
            <v>21971260021</v>
          </cell>
        </row>
        <row r="945">
          <cell r="A945" t="str">
            <v>21971260022</v>
          </cell>
        </row>
        <row r="946">
          <cell r="A946" t="str">
            <v>21971260023</v>
          </cell>
        </row>
        <row r="947">
          <cell r="A947" t="str">
            <v>21971260024</v>
          </cell>
        </row>
        <row r="948">
          <cell r="A948" t="str">
            <v>21971260025</v>
          </cell>
        </row>
        <row r="949">
          <cell r="A949" t="str">
            <v>21971260026</v>
          </cell>
        </row>
        <row r="950">
          <cell r="A950" t="str">
            <v>21971260027</v>
          </cell>
        </row>
        <row r="951">
          <cell r="A951" t="str">
            <v>21971260028</v>
          </cell>
        </row>
        <row r="952">
          <cell r="A952" t="str">
            <v>21971260029</v>
          </cell>
        </row>
        <row r="953">
          <cell r="A953" t="str">
            <v>21971260030</v>
          </cell>
        </row>
        <row r="954">
          <cell r="A954" t="str">
            <v>21971260031</v>
          </cell>
        </row>
        <row r="955">
          <cell r="A955" t="str">
            <v>21971260032</v>
          </cell>
        </row>
        <row r="956">
          <cell r="A956" t="str">
            <v>21971260033</v>
          </cell>
        </row>
        <row r="957">
          <cell r="A957" t="str">
            <v>21971260034</v>
          </cell>
        </row>
        <row r="958">
          <cell r="A958" t="str">
            <v>21971260035</v>
          </cell>
        </row>
        <row r="959">
          <cell r="A959" t="str">
            <v>21971260036</v>
          </cell>
        </row>
        <row r="960">
          <cell r="A960" t="str">
            <v>21971260037</v>
          </cell>
        </row>
        <row r="961">
          <cell r="A961" t="str">
            <v>21971260038</v>
          </cell>
        </row>
        <row r="962">
          <cell r="A962" t="str">
            <v>21971260039</v>
          </cell>
        </row>
        <row r="963">
          <cell r="A963" t="str">
            <v>21971260040</v>
          </cell>
        </row>
        <row r="964">
          <cell r="A964" t="str">
            <v>21971260041</v>
          </cell>
        </row>
        <row r="965">
          <cell r="A965" t="str">
            <v>21971260042</v>
          </cell>
        </row>
        <row r="966">
          <cell r="A966" t="str">
            <v>21971260043</v>
          </cell>
        </row>
        <row r="967">
          <cell r="A967" t="str">
            <v>21971260044</v>
          </cell>
        </row>
        <row r="968">
          <cell r="A968" t="str">
            <v>21971260045</v>
          </cell>
        </row>
        <row r="969">
          <cell r="A969" t="str">
            <v>21971260046</v>
          </cell>
        </row>
        <row r="970">
          <cell r="A970" t="str">
            <v>21971260047</v>
          </cell>
        </row>
        <row r="971">
          <cell r="A971" t="str">
            <v>21971260048</v>
          </cell>
        </row>
        <row r="972">
          <cell r="A972" t="str">
            <v>21971260049</v>
          </cell>
        </row>
        <row r="973">
          <cell r="A973" t="str">
            <v>21971260050</v>
          </cell>
        </row>
        <row r="974">
          <cell r="A974" t="str">
            <v>21971260051</v>
          </cell>
        </row>
        <row r="975">
          <cell r="A975" t="str">
            <v>21971260052</v>
          </cell>
        </row>
        <row r="976">
          <cell r="A976" t="str">
            <v>21971260053</v>
          </cell>
        </row>
        <row r="977">
          <cell r="A977" t="str">
            <v>21971260054</v>
          </cell>
        </row>
        <row r="978">
          <cell r="A978" t="str">
            <v>21971260055</v>
          </cell>
        </row>
        <row r="979">
          <cell r="A979" t="str">
            <v>21971260056</v>
          </cell>
        </row>
        <row r="980">
          <cell r="A980" t="str">
            <v>21971310001</v>
          </cell>
        </row>
        <row r="981">
          <cell r="A981" t="str">
            <v>22095820003</v>
          </cell>
        </row>
        <row r="982">
          <cell r="A982" t="str">
            <v>22095820009</v>
          </cell>
        </row>
        <row r="983">
          <cell r="A983" t="str">
            <v>22097760003</v>
          </cell>
        </row>
        <row r="984">
          <cell r="A984" t="str">
            <v>22097760005</v>
          </cell>
        </row>
        <row r="985">
          <cell r="A985" t="str">
            <v>22097760013</v>
          </cell>
        </row>
        <row r="986">
          <cell r="A986" t="str">
            <v>22097760014</v>
          </cell>
        </row>
        <row r="987">
          <cell r="A987" t="str">
            <v>22097760015</v>
          </cell>
        </row>
        <row r="988">
          <cell r="A988" t="str">
            <v>22097760018</v>
          </cell>
        </row>
        <row r="989">
          <cell r="A989" t="str">
            <v>22097760019</v>
          </cell>
        </row>
        <row r="990">
          <cell r="A990" t="str">
            <v>22097760020</v>
          </cell>
        </row>
        <row r="991">
          <cell r="A991" t="str">
            <v>22173420001</v>
          </cell>
        </row>
        <row r="992">
          <cell r="A992" t="str">
            <v>22218720007</v>
          </cell>
        </row>
        <row r="993">
          <cell r="A993" t="str">
            <v>22223880006</v>
          </cell>
        </row>
        <row r="994">
          <cell r="A994" t="str">
            <v>22223980001</v>
          </cell>
        </row>
        <row r="995">
          <cell r="A995" t="str">
            <v>22223980002</v>
          </cell>
        </row>
        <row r="996">
          <cell r="A996" t="str">
            <v>22223980003</v>
          </cell>
        </row>
        <row r="997">
          <cell r="A997" t="str">
            <v>22223980004</v>
          </cell>
        </row>
        <row r="998">
          <cell r="A998" t="str">
            <v>22223980005</v>
          </cell>
        </row>
        <row r="999">
          <cell r="A999" t="str">
            <v>22223980006</v>
          </cell>
        </row>
        <row r="1000">
          <cell r="A1000" t="str">
            <v>22223980007</v>
          </cell>
        </row>
        <row r="1001">
          <cell r="A1001" t="str">
            <v>22223980008</v>
          </cell>
        </row>
        <row r="1002">
          <cell r="A1002" t="str">
            <v>22223980009</v>
          </cell>
        </row>
        <row r="1003">
          <cell r="A1003" t="str">
            <v>22223980010</v>
          </cell>
        </row>
        <row r="1004">
          <cell r="A1004" t="str">
            <v>22223980011</v>
          </cell>
        </row>
        <row r="1005">
          <cell r="A1005" t="str">
            <v>22223980012</v>
          </cell>
        </row>
        <row r="1006">
          <cell r="A1006" t="str">
            <v>22223980013</v>
          </cell>
        </row>
        <row r="1007">
          <cell r="A1007" t="str">
            <v>22223980014</v>
          </cell>
        </row>
        <row r="1008">
          <cell r="A1008" t="str">
            <v>22282260003</v>
          </cell>
        </row>
        <row r="1009">
          <cell r="A1009" t="str">
            <v>22282260004</v>
          </cell>
        </row>
        <row r="1010">
          <cell r="A1010" t="str">
            <v>22282460001</v>
          </cell>
        </row>
        <row r="1011">
          <cell r="A1011" t="str">
            <v>22297030001</v>
          </cell>
        </row>
        <row r="1012">
          <cell r="A1012" t="str">
            <v>22297030002</v>
          </cell>
        </row>
        <row r="1013">
          <cell r="A1013" t="str">
            <v>22330260001</v>
          </cell>
        </row>
        <row r="1014">
          <cell r="A1014" t="str">
            <v>22354870001</v>
          </cell>
        </row>
        <row r="1015">
          <cell r="A1015" t="str">
            <v>22574360001</v>
          </cell>
        </row>
        <row r="1016">
          <cell r="A1016" t="str">
            <v>22580880001</v>
          </cell>
        </row>
        <row r="1017">
          <cell r="A1017" t="str">
            <v>22581650001</v>
          </cell>
        </row>
        <row r="1018">
          <cell r="A1018" t="str">
            <v>22595110001</v>
          </cell>
        </row>
        <row r="1019">
          <cell r="A1019" t="str">
            <v>22648190001</v>
          </cell>
        </row>
        <row r="1020">
          <cell r="A1020" t="str">
            <v>22673180001</v>
          </cell>
        </row>
        <row r="1021">
          <cell r="A1021" t="str">
            <v>22756410011</v>
          </cell>
        </row>
        <row r="1022">
          <cell r="A1022" t="str">
            <v>22756410012</v>
          </cell>
        </row>
        <row r="1023">
          <cell r="A1023" t="str">
            <v>22756410013</v>
          </cell>
        </row>
        <row r="1024">
          <cell r="A1024" t="str">
            <v>22756410014</v>
          </cell>
        </row>
        <row r="1025">
          <cell r="A1025" t="str">
            <v>22756410015</v>
          </cell>
        </row>
        <row r="1026">
          <cell r="A1026" t="str">
            <v>22756410016</v>
          </cell>
        </row>
        <row r="1027">
          <cell r="A1027" t="str">
            <v>22756410017</v>
          </cell>
        </row>
        <row r="1028">
          <cell r="A1028" t="str">
            <v>22756410020</v>
          </cell>
        </row>
        <row r="1029">
          <cell r="A1029" t="str">
            <v>22756410021</v>
          </cell>
        </row>
        <row r="1030">
          <cell r="A1030" t="str">
            <v>22756410022</v>
          </cell>
        </row>
        <row r="1031">
          <cell r="A1031" t="str">
            <v>22756410023</v>
          </cell>
        </row>
        <row r="1032">
          <cell r="A1032" t="str">
            <v>22756410026</v>
          </cell>
        </row>
        <row r="1033">
          <cell r="A1033" t="str">
            <v>22756410027</v>
          </cell>
        </row>
        <row r="1034">
          <cell r="A1034" t="str">
            <v>22756410028</v>
          </cell>
        </row>
        <row r="1035">
          <cell r="A1035" t="str">
            <v>22756410029</v>
          </cell>
        </row>
        <row r="1036">
          <cell r="A1036" t="str">
            <v>22756410032</v>
          </cell>
        </row>
        <row r="1037">
          <cell r="A1037" t="str">
            <v>22756410033</v>
          </cell>
        </row>
        <row r="1038">
          <cell r="A1038" t="str">
            <v>22756410034</v>
          </cell>
        </row>
        <row r="1039">
          <cell r="A1039" t="str">
            <v>22756410035</v>
          </cell>
        </row>
        <row r="1040">
          <cell r="A1040" t="str">
            <v>22757220001</v>
          </cell>
        </row>
        <row r="1041">
          <cell r="A1041" t="str">
            <v>22757750001</v>
          </cell>
        </row>
        <row r="1042">
          <cell r="A1042" t="str">
            <v>22857320001</v>
          </cell>
        </row>
        <row r="1043">
          <cell r="A1043" t="str">
            <v>22857430001</v>
          </cell>
        </row>
        <row r="1044">
          <cell r="A1044" t="str">
            <v>22860720001</v>
          </cell>
        </row>
        <row r="1045">
          <cell r="A1045" t="str">
            <v>22882870001</v>
          </cell>
        </row>
        <row r="1046">
          <cell r="A1046" t="str">
            <v>22894720001</v>
          </cell>
        </row>
        <row r="1047">
          <cell r="A1047" t="str">
            <v>23083630001</v>
          </cell>
        </row>
        <row r="1048">
          <cell r="A1048" t="str">
            <v>23083630002</v>
          </cell>
        </row>
        <row r="1049">
          <cell r="A1049" t="str">
            <v>23083630003</v>
          </cell>
        </row>
        <row r="1050">
          <cell r="A1050" t="str">
            <v>23083630004</v>
          </cell>
        </row>
        <row r="1051">
          <cell r="A1051" t="str">
            <v>23086270001</v>
          </cell>
        </row>
        <row r="1052">
          <cell r="A1052" t="str">
            <v>23086270002</v>
          </cell>
        </row>
        <row r="1053">
          <cell r="A1053" t="str">
            <v>23086270003</v>
          </cell>
        </row>
        <row r="1054">
          <cell r="A1054" t="str">
            <v>23110930001</v>
          </cell>
        </row>
        <row r="1055">
          <cell r="A1055" t="str">
            <v>23115270001</v>
          </cell>
        </row>
        <row r="1056">
          <cell r="A1056" t="str">
            <v>23145770006</v>
          </cell>
        </row>
        <row r="1057">
          <cell r="A1057" t="str">
            <v>23145770007</v>
          </cell>
        </row>
        <row r="1058">
          <cell r="A1058" t="str">
            <v>23145770020</v>
          </cell>
        </row>
        <row r="1059">
          <cell r="A1059" t="str">
            <v>23145770021</v>
          </cell>
        </row>
        <row r="1060">
          <cell r="A1060" t="str">
            <v>23145770023</v>
          </cell>
        </row>
        <row r="1061">
          <cell r="A1061" t="str">
            <v>23145770025</v>
          </cell>
        </row>
        <row r="1062">
          <cell r="A1062" t="str">
            <v>23176730001</v>
          </cell>
        </row>
        <row r="1063">
          <cell r="A1063" t="str">
            <v>23187700001</v>
          </cell>
        </row>
        <row r="1064">
          <cell r="A1064" t="str">
            <v>23187800001</v>
          </cell>
        </row>
        <row r="1065">
          <cell r="A1065" t="str">
            <v>23187840001</v>
          </cell>
        </row>
        <row r="1066">
          <cell r="A1066" t="str">
            <v>23189920003</v>
          </cell>
        </row>
        <row r="1067">
          <cell r="A1067" t="str">
            <v>23189920004</v>
          </cell>
        </row>
        <row r="1068">
          <cell r="A1068" t="str">
            <v>23189920005</v>
          </cell>
        </row>
        <row r="1069">
          <cell r="A1069" t="str">
            <v>23189920006</v>
          </cell>
        </row>
        <row r="1070">
          <cell r="A1070" t="str">
            <v>23189920007</v>
          </cell>
        </row>
        <row r="1071">
          <cell r="A1071" t="str">
            <v>23189920008</v>
          </cell>
        </row>
        <row r="1072">
          <cell r="A1072" t="str">
            <v>23189920009</v>
          </cell>
        </row>
        <row r="1073">
          <cell r="A1073" t="str">
            <v>23189920010</v>
          </cell>
        </row>
        <row r="1074">
          <cell r="A1074" t="str">
            <v>23189920011</v>
          </cell>
        </row>
        <row r="1075">
          <cell r="A1075" t="str">
            <v>23219050001</v>
          </cell>
        </row>
        <row r="1076">
          <cell r="A1076" t="str">
            <v>23256930001</v>
          </cell>
        </row>
        <row r="1077">
          <cell r="A1077" t="str">
            <v>23256930002</v>
          </cell>
        </row>
        <row r="1078">
          <cell r="A1078" t="str">
            <v>23256940001</v>
          </cell>
        </row>
        <row r="1079">
          <cell r="A1079" t="str">
            <v>23266270001</v>
          </cell>
        </row>
        <row r="1080">
          <cell r="A1080" t="str">
            <v>23266270003</v>
          </cell>
        </row>
        <row r="1081">
          <cell r="A1081" t="str">
            <v>23266270006</v>
          </cell>
        </row>
        <row r="1082">
          <cell r="A1082" t="str">
            <v>23266270010</v>
          </cell>
        </row>
        <row r="1083">
          <cell r="A1083" t="str">
            <v>23266270011</v>
          </cell>
        </row>
        <row r="1084">
          <cell r="A1084" t="str">
            <v>23266270013</v>
          </cell>
        </row>
        <row r="1085">
          <cell r="A1085" t="str">
            <v>23266270014</v>
          </cell>
        </row>
        <row r="1086">
          <cell r="A1086" t="str">
            <v>23266270015</v>
          </cell>
        </row>
        <row r="1087">
          <cell r="A1087" t="str">
            <v>23266270018</v>
          </cell>
        </row>
        <row r="1088">
          <cell r="A1088" t="str">
            <v>23266270019</v>
          </cell>
        </row>
        <row r="1089">
          <cell r="A1089" t="str">
            <v>23266270020</v>
          </cell>
        </row>
        <row r="1090">
          <cell r="A1090" t="str">
            <v>23366060002</v>
          </cell>
        </row>
        <row r="1091">
          <cell r="A1091" t="str">
            <v>23366060003</v>
          </cell>
        </row>
        <row r="1092">
          <cell r="A1092" t="str">
            <v>23366130002</v>
          </cell>
        </row>
        <row r="1093">
          <cell r="A1093" t="str">
            <v>23451600001</v>
          </cell>
        </row>
        <row r="1094">
          <cell r="A1094" t="str">
            <v>23451710001</v>
          </cell>
        </row>
        <row r="1095">
          <cell r="A1095" t="str">
            <v>23451790001</v>
          </cell>
        </row>
        <row r="1096">
          <cell r="A1096" t="str">
            <v>23451800001</v>
          </cell>
        </row>
        <row r="1097">
          <cell r="A1097" t="str">
            <v>23451820001</v>
          </cell>
        </row>
        <row r="1098">
          <cell r="A1098" t="str">
            <v>23451820003</v>
          </cell>
        </row>
        <row r="1099">
          <cell r="A1099" t="str">
            <v>23507240001</v>
          </cell>
        </row>
        <row r="1100">
          <cell r="A1100" t="str">
            <v>23509040002</v>
          </cell>
        </row>
        <row r="1101">
          <cell r="A1101" t="str">
            <v>23524460002</v>
          </cell>
        </row>
        <row r="1102">
          <cell r="A1102" t="str">
            <v>23524460003</v>
          </cell>
        </row>
        <row r="1103">
          <cell r="A1103" t="str">
            <v>23524460004</v>
          </cell>
        </row>
        <row r="1104">
          <cell r="A1104" t="str">
            <v>23524460007</v>
          </cell>
        </row>
        <row r="1105">
          <cell r="A1105" t="str">
            <v>23524460008</v>
          </cell>
        </row>
        <row r="1106">
          <cell r="A1106" t="str">
            <v>23524460009</v>
          </cell>
        </row>
        <row r="1107">
          <cell r="A1107" t="str">
            <v>23524460016</v>
          </cell>
        </row>
        <row r="1108">
          <cell r="A1108" t="str">
            <v>23524460017</v>
          </cell>
        </row>
        <row r="1109">
          <cell r="A1109" t="str">
            <v>23524460018</v>
          </cell>
        </row>
        <row r="1110">
          <cell r="A1110" t="str">
            <v>23524460019</v>
          </cell>
        </row>
        <row r="1111">
          <cell r="A1111" t="str">
            <v>23524460020</v>
          </cell>
        </row>
        <row r="1112">
          <cell r="A1112" t="str">
            <v>23533120001</v>
          </cell>
        </row>
        <row r="1113">
          <cell r="A1113" t="str">
            <v>23533120002</v>
          </cell>
        </row>
        <row r="1114">
          <cell r="A1114" t="str">
            <v>23533120003</v>
          </cell>
        </row>
        <row r="1115">
          <cell r="A1115" t="str">
            <v>23546650001</v>
          </cell>
        </row>
        <row r="1116">
          <cell r="A1116" t="str">
            <v>23546650002</v>
          </cell>
        </row>
        <row r="1117">
          <cell r="A1117" t="str">
            <v>23546650003</v>
          </cell>
        </row>
        <row r="1118">
          <cell r="A1118" t="str">
            <v>23546650004</v>
          </cell>
        </row>
        <row r="1119">
          <cell r="A1119" t="str">
            <v>23546650005</v>
          </cell>
        </row>
        <row r="1120">
          <cell r="A1120" t="str">
            <v>23546650006</v>
          </cell>
        </row>
        <row r="1121">
          <cell r="A1121" t="str">
            <v>23546650007</v>
          </cell>
        </row>
        <row r="1122">
          <cell r="A1122" t="str">
            <v>23546650008</v>
          </cell>
        </row>
        <row r="1123">
          <cell r="A1123" t="str">
            <v>23546650009</v>
          </cell>
        </row>
        <row r="1124">
          <cell r="A1124" t="str">
            <v>23546650010</v>
          </cell>
        </row>
        <row r="1125">
          <cell r="A1125" t="str">
            <v>23546650011</v>
          </cell>
        </row>
        <row r="1126">
          <cell r="A1126" t="str">
            <v>23546650012</v>
          </cell>
        </row>
        <row r="1127">
          <cell r="A1127" t="str">
            <v>23546650013</v>
          </cell>
        </row>
        <row r="1128">
          <cell r="A1128" t="str">
            <v>23546650014</v>
          </cell>
        </row>
        <row r="1129">
          <cell r="A1129" t="str">
            <v>23577960001</v>
          </cell>
        </row>
        <row r="1130">
          <cell r="A1130" t="str">
            <v>23579570001</v>
          </cell>
        </row>
        <row r="1131">
          <cell r="A1131" t="str">
            <v>23603100001</v>
          </cell>
        </row>
        <row r="1132">
          <cell r="A1132" t="str">
            <v>23716980001</v>
          </cell>
        </row>
        <row r="1133">
          <cell r="A1133" t="str">
            <v>23807360015</v>
          </cell>
        </row>
        <row r="1134">
          <cell r="A1134" t="str">
            <v>23807360016</v>
          </cell>
        </row>
        <row r="1135">
          <cell r="A1135" t="str">
            <v>23845630008</v>
          </cell>
        </row>
        <row r="1136">
          <cell r="A1136" t="str">
            <v>23845630012</v>
          </cell>
        </row>
        <row r="1137">
          <cell r="A1137" t="str">
            <v>23845630016</v>
          </cell>
        </row>
        <row r="1138">
          <cell r="A1138" t="str">
            <v>23845630018</v>
          </cell>
        </row>
        <row r="1139">
          <cell r="A1139" t="str">
            <v>23845630020</v>
          </cell>
        </row>
        <row r="1140">
          <cell r="A1140" t="str">
            <v>23845630021</v>
          </cell>
        </row>
        <row r="1141">
          <cell r="A1141" t="str">
            <v>23845630022</v>
          </cell>
        </row>
        <row r="1142">
          <cell r="A1142" t="str">
            <v>23845630024</v>
          </cell>
        </row>
        <row r="1143">
          <cell r="A1143" t="str">
            <v>23845630026</v>
          </cell>
        </row>
        <row r="1144">
          <cell r="A1144" t="str">
            <v>23845630028</v>
          </cell>
        </row>
        <row r="1145">
          <cell r="A1145" t="str">
            <v>23845630029</v>
          </cell>
        </row>
        <row r="1146">
          <cell r="A1146" t="str">
            <v>24098380001</v>
          </cell>
        </row>
        <row r="1147">
          <cell r="A1147" t="str">
            <v>24117420001</v>
          </cell>
        </row>
        <row r="1148">
          <cell r="A1148" t="str">
            <v>24117420002</v>
          </cell>
        </row>
        <row r="1149">
          <cell r="A1149" t="str">
            <v>24133670001</v>
          </cell>
        </row>
        <row r="1150">
          <cell r="A1150" t="str">
            <v>24139030001</v>
          </cell>
        </row>
        <row r="1151">
          <cell r="A1151" t="str">
            <v>24172940001</v>
          </cell>
        </row>
        <row r="1152">
          <cell r="A1152" t="str">
            <v>24172940002</v>
          </cell>
        </row>
        <row r="1153">
          <cell r="A1153" t="str">
            <v>24172940003</v>
          </cell>
        </row>
        <row r="1154">
          <cell r="A1154" t="str">
            <v>24172940004</v>
          </cell>
        </row>
        <row r="1155">
          <cell r="A1155" t="str">
            <v>24172940005</v>
          </cell>
        </row>
        <row r="1156">
          <cell r="A1156" t="str">
            <v>24172940006</v>
          </cell>
        </row>
        <row r="1157">
          <cell r="A1157" t="str">
            <v>24172940009</v>
          </cell>
        </row>
        <row r="1158">
          <cell r="A1158" t="str">
            <v>24172940010</v>
          </cell>
        </row>
        <row r="1159">
          <cell r="A1159" t="str">
            <v>24172940012</v>
          </cell>
        </row>
        <row r="1160">
          <cell r="A1160" t="str">
            <v>24172940013</v>
          </cell>
        </row>
        <row r="1161">
          <cell r="A1161" t="str">
            <v>24197910001</v>
          </cell>
        </row>
        <row r="1162">
          <cell r="A1162" t="str">
            <v>24198420001</v>
          </cell>
        </row>
        <row r="1163">
          <cell r="A1163" t="str">
            <v>24207270001</v>
          </cell>
        </row>
        <row r="1164">
          <cell r="A1164" t="str">
            <v>24284090002</v>
          </cell>
        </row>
        <row r="1165">
          <cell r="A1165" t="str">
            <v>24284090003</v>
          </cell>
        </row>
        <row r="1166">
          <cell r="A1166" t="str">
            <v>24284090004</v>
          </cell>
        </row>
        <row r="1167">
          <cell r="A1167" t="str">
            <v>24284090005</v>
          </cell>
        </row>
        <row r="1168">
          <cell r="A1168" t="str">
            <v>24284090006</v>
          </cell>
        </row>
        <row r="1169">
          <cell r="A1169" t="str">
            <v>24284090007</v>
          </cell>
        </row>
        <row r="1170">
          <cell r="A1170" t="str">
            <v>24284090008</v>
          </cell>
        </row>
        <row r="1171">
          <cell r="A1171" t="str">
            <v>24284090009</v>
          </cell>
        </row>
        <row r="1172">
          <cell r="A1172" t="str">
            <v>24284090010</v>
          </cell>
        </row>
        <row r="1173">
          <cell r="A1173" t="str">
            <v>24284090011</v>
          </cell>
        </row>
        <row r="1174">
          <cell r="A1174" t="str">
            <v>24284090012</v>
          </cell>
        </row>
        <row r="1175">
          <cell r="A1175" t="str">
            <v>24284090013</v>
          </cell>
        </row>
        <row r="1176">
          <cell r="A1176" t="str">
            <v>24284090014</v>
          </cell>
        </row>
        <row r="1177">
          <cell r="A1177" t="str">
            <v>24284090015</v>
          </cell>
        </row>
        <row r="1178">
          <cell r="A1178" t="str">
            <v>24284090016</v>
          </cell>
        </row>
        <row r="1179">
          <cell r="A1179" t="str">
            <v>24284090017</v>
          </cell>
        </row>
        <row r="1180">
          <cell r="A1180" t="str">
            <v>24319910002</v>
          </cell>
        </row>
        <row r="1181">
          <cell r="A1181" t="str">
            <v>24399650001</v>
          </cell>
        </row>
        <row r="1182">
          <cell r="A1182" t="str">
            <v>24400840002</v>
          </cell>
        </row>
        <row r="1183">
          <cell r="A1183" t="str">
            <v>24402210001</v>
          </cell>
        </row>
        <row r="1184">
          <cell r="A1184" t="str">
            <v>24402210002</v>
          </cell>
        </row>
        <row r="1185">
          <cell r="A1185" t="str">
            <v>24402210003</v>
          </cell>
        </row>
        <row r="1186">
          <cell r="A1186" t="str">
            <v>24415150001</v>
          </cell>
        </row>
        <row r="1187">
          <cell r="A1187" t="str">
            <v>24418530001</v>
          </cell>
        </row>
        <row r="1188">
          <cell r="A1188" t="str">
            <v>24435990001</v>
          </cell>
        </row>
        <row r="1189">
          <cell r="A1189" t="str">
            <v>24451470001</v>
          </cell>
        </row>
        <row r="1190">
          <cell r="A1190" t="str">
            <v>24495100001</v>
          </cell>
        </row>
        <row r="1191">
          <cell r="A1191" t="str">
            <v>24520320001</v>
          </cell>
        </row>
        <row r="1192">
          <cell r="A1192" t="str">
            <v>24520320002</v>
          </cell>
        </row>
        <row r="1193">
          <cell r="A1193" t="str">
            <v>24719620001</v>
          </cell>
        </row>
        <row r="1194">
          <cell r="A1194" t="str">
            <v>24770280001</v>
          </cell>
        </row>
        <row r="1195">
          <cell r="A1195" t="str">
            <v>24857240001</v>
          </cell>
        </row>
        <row r="1196">
          <cell r="A1196" t="str">
            <v>24857250004</v>
          </cell>
        </row>
        <row r="1197">
          <cell r="A1197" t="str">
            <v>24906050001</v>
          </cell>
        </row>
        <row r="1198">
          <cell r="A1198" t="str">
            <v>24953530001</v>
          </cell>
        </row>
        <row r="1199">
          <cell r="A1199" t="str">
            <v>24979770001</v>
          </cell>
        </row>
        <row r="1200">
          <cell r="A1200" t="str">
            <v>24995780002</v>
          </cell>
        </row>
        <row r="1201">
          <cell r="A1201" t="str">
            <v>24995970004</v>
          </cell>
        </row>
        <row r="1202">
          <cell r="A1202" t="str">
            <v>25023220001</v>
          </cell>
        </row>
        <row r="1203">
          <cell r="A1203" t="str">
            <v>25023220002</v>
          </cell>
        </row>
        <row r="1204">
          <cell r="A1204" t="str">
            <v>25023220003</v>
          </cell>
        </row>
        <row r="1205">
          <cell r="A1205" t="str">
            <v>25023220011</v>
          </cell>
        </row>
        <row r="1206">
          <cell r="A1206" t="str">
            <v>25080880003</v>
          </cell>
        </row>
        <row r="1207">
          <cell r="A1207" t="str">
            <v>25147250001</v>
          </cell>
        </row>
        <row r="1208">
          <cell r="A1208" t="str">
            <v>25147330001</v>
          </cell>
        </row>
        <row r="1209">
          <cell r="A1209" t="str">
            <v>25147330002</v>
          </cell>
        </row>
        <row r="1210">
          <cell r="A1210" t="str">
            <v>25147330005</v>
          </cell>
        </row>
        <row r="1211">
          <cell r="A1211" t="str">
            <v>25147330006</v>
          </cell>
        </row>
        <row r="1212">
          <cell r="A1212" t="str">
            <v>25147330007</v>
          </cell>
        </row>
        <row r="1213">
          <cell r="A1213" t="str">
            <v>25147330008</v>
          </cell>
        </row>
        <row r="1214">
          <cell r="A1214" t="str">
            <v>25147330009</v>
          </cell>
        </row>
        <row r="1215">
          <cell r="A1215" t="str">
            <v>25147330010</v>
          </cell>
        </row>
        <row r="1216">
          <cell r="A1216" t="str">
            <v>25227980001</v>
          </cell>
        </row>
        <row r="1217">
          <cell r="A1217" t="str">
            <v>25229890001</v>
          </cell>
        </row>
        <row r="1218">
          <cell r="A1218" t="str">
            <v>25319630001</v>
          </cell>
        </row>
        <row r="1219">
          <cell r="A1219" t="str">
            <v>25319630002</v>
          </cell>
        </row>
        <row r="1220">
          <cell r="A1220" t="str">
            <v>25368150004</v>
          </cell>
        </row>
        <row r="1221">
          <cell r="A1221" t="str">
            <v>25368150005</v>
          </cell>
        </row>
        <row r="1222">
          <cell r="A1222" t="str">
            <v>25368150006</v>
          </cell>
        </row>
        <row r="1223">
          <cell r="A1223" t="str">
            <v>25368150008</v>
          </cell>
        </row>
        <row r="1224">
          <cell r="A1224" t="str">
            <v>25393380001</v>
          </cell>
        </row>
        <row r="1225">
          <cell r="A1225" t="str">
            <v>25393380002</v>
          </cell>
        </row>
        <row r="1226">
          <cell r="A1226" t="str">
            <v>25393380003</v>
          </cell>
        </row>
        <row r="1227">
          <cell r="A1227" t="str">
            <v>25393380004</v>
          </cell>
        </row>
        <row r="1228">
          <cell r="A1228" t="str">
            <v>25413210001</v>
          </cell>
        </row>
        <row r="1229">
          <cell r="A1229" t="str">
            <v>25428040001</v>
          </cell>
        </row>
        <row r="1230">
          <cell r="A1230" t="str">
            <v>25428040007</v>
          </cell>
        </row>
        <row r="1231">
          <cell r="A1231" t="str">
            <v>25428040008</v>
          </cell>
        </row>
        <row r="1232">
          <cell r="A1232" t="str">
            <v>25467050001</v>
          </cell>
        </row>
        <row r="1233">
          <cell r="A1233" t="str">
            <v>25467050002</v>
          </cell>
        </row>
        <row r="1234">
          <cell r="A1234" t="str">
            <v>25467060001</v>
          </cell>
        </row>
        <row r="1235">
          <cell r="A1235" t="str">
            <v>25467060002</v>
          </cell>
        </row>
        <row r="1236">
          <cell r="A1236" t="str">
            <v>25467070002</v>
          </cell>
        </row>
        <row r="1237">
          <cell r="A1237" t="str">
            <v>25467070003</v>
          </cell>
        </row>
        <row r="1238">
          <cell r="A1238" t="str">
            <v>25467080002</v>
          </cell>
        </row>
        <row r="1239">
          <cell r="A1239" t="str">
            <v>25467080003</v>
          </cell>
        </row>
        <row r="1240">
          <cell r="A1240" t="str">
            <v>25467110001</v>
          </cell>
        </row>
        <row r="1241">
          <cell r="A1241" t="str">
            <v>25467110002</v>
          </cell>
        </row>
        <row r="1242">
          <cell r="A1242" t="str">
            <v>25467110003</v>
          </cell>
        </row>
        <row r="1243">
          <cell r="A1243" t="str">
            <v>25505770001</v>
          </cell>
        </row>
        <row r="1244">
          <cell r="A1244" t="str">
            <v>25505770002</v>
          </cell>
        </row>
        <row r="1245">
          <cell r="A1245" t="str">
            <v>25505770003</v>
          </cell>
        </row>
        <row r="1246">
          <cell r="A1246" t="str">
            <v>25505770004</v>
          </cell>
        </row>
        <row r="1247">
          <cell r="A1247" t="str">
            <v>25505770005</v>
          </cell>
        </row>
        <row r="1248">
          <cell r="A1248" t="str">
            <v>25505770008</v>
          </cell>
        </row>
        <row r="1249">
          <cell r="A1249" t="str">
            <v>25505770009</v>
          </cell>
        </row>
        <row r="1250">
          <cell r="A1250" t="str">
            <v>25505770010</v>
          </cell>
        </row>
        <row r="1251">
          <cell r="A1251" t="str">
            <v>25505770011</v>
          </cell>
        </row>
        <row r="1252">
          <cell r="A1252" t="str">
            <v>25505770012</v>
          </cell>
        </row>
        <row r="1253">
          <cell r="A1253" t="str">
            <v>25505770013</v>
          </cell>
        </row>
        <row r="1254">
          <cell r="A1254" t="str">
            <v>25505770014</v>
          </cell>
        </row>
        <row r="1255">
          <cell r="A1255" t="str">
            <v>25505770015</v>
          </cell>
        </row>
        <row r="1256">
          <cell r="A1256" t="str">
            <v>25505770016</v>
          </cell>
        </row>
        <row r="1257">
          <cell r="A1257" t="str">
            <v>25505770017</v>
          </cell>
        </row>
        <row r="1258">
          <cell r="A1258" t="str">
            <v>25505770018</v>
          </cell>
        </row>
        <row r="1259">
          <cell r="A1259" t="str">
            <v>25505770019</v>
          </cell>
        </row>
        <row r="1260">
          <cell r="A1260" t="str">
            <v>25505770020</v>
          </cell>
        </row>
        <row r="1261">
          <cell r="A1261" t="str">
            <v>25505770021</v>
          </cell>
        </row>
        <row r="1262">
          <cell r="A1262" t="str">
            <v>25505770022</v>
          </cell>
        </row>
        <row r="1263">
          <cell r="A1263" t="str">
            <v>25505770023</v>
          </cell>
        </row>
        <row r="1264">
          <cell r="A1264" t="str">
            <v>25505770024</v>
          </cell>
        </row>
        <row r="1265">
          <cell r="A1265" t="str">
            <v>25563300001</v>
          </cell>
        </row>
        <row r="1266">
          <cell r="A1266" t="str">
            <v>25607430006</v>
          </cell>
        </row>
        <row r="1267">
          <cell r="A1267" t="str">
            <v>25607430007</v>
          </cell>
        </row>
        <row r="1268">
          <cell r="A1268" t="str">
            <v>25607430008</v>
          </cell>
        </row>
        <row r="1269">
          <cell r="A1269" t="str">
            <v>25847050001</v>
          </cell>
        </row>
        <row r="1270">
          <cell r="A1270" t="str">
            <v>25847050002</v>
          </cell>
        </row>
        <row r="1271">
          <cell r="A1271" t="str">
            <v>25847050003</v>
          </cell>
        </row>
        <row r="1272">
          <cell r="A1272" t="str">
            <v>25847050004</v>
          </cell>
        </row>
        <row r="1273">
          <cell r="A1273" t="str">
            <v>25847050005</v>
          </cell>
        </row>
        <row r="1274">
          <cell r="A1274" t="str">
            <v>25855660001</v>
          </cell>
        </row>
        <row r="1275">
          <cell r="A1275" t="str">
            <v>25855660002</v>
          </cell>
        </row>
        <row r="1276">
          <cell r="A1276" t="str">
            <v>25855660003</v>
          </cell>
        </row>
        <row r="1277">
          <cell r="A1277" t="str">
            <v>25855660004</v>
          </cell>
        </row>
        <row r="1278">
          <cell r="A1278" t="str">
            <v>25855660005</v>
          </cell>
        </row>
        <row r="1279">
          <cell r="A1279" t="str">
            <v>25855660006</v>
          </cell>
        </row>
        <row r="1280">
          <cell r="A1280" t="str">
            <v>25855660007</v>
          </cell>
        </row>
        <row r="1281">
          <cell r="A1281" t="str">
            <v>25855660008</v>
          </cell>
        </row>
        <row r="1282">
          <cell r="A1282" t="str">
            <v>25855660009</v>
          </cell>
        </row>
        <row r="1283">
          <cell r="A1283" t="str">
            <v>25855660010</v>
          </cell>
        </row>
        <row r="1284">
          <cell r="A1284" t="str">
            <v>25874730001</v>
          </cell>
        </row>
        <row r="1285">
          <cell r="A1285" t="str">
            <v>25914840004</v>
          </cell>
        </row>
        <row r="1286">
          <cell r="A1286" t="str">
            <v>25914850004</v>
          </cell>
        </row>
        <row r="1287">
          <cell r="A1287" t="str">
            <v>25971660001</v>
          </cell>
        </row>
        <row r="1288">
          <cell r="A1288" t="str">
            <v>26031010001</v>
          </cell>
        </row>
        <row r="1289">
          <cell r="A1289" t="str">
            <v>26031010002</v>
          </cell>
        </row>
        <row r="1290">
          <cell r="A1290" t="str">
            <v>26031010003</v>
          </cell>
        </row>
        <row r="1291">
          <cell r="A1291" t="str">
            <v>26031010004</v>
          </cell>
        </row>
        <row r="1292">
          <cell r="A1292" t="str">
            <v>26084220004</v>
          </cell>
        </row>
        <row r="1293">
          <cell r="A1293" t="str">
            <v>26173230001</v>
          </cell>
        </row>
        <row r="1294">
          <cell r="A1294" t="str">
            <v>26184090001</v>
          </cell>
        </row>
        <row r="1295">
          <cell r="A1295" t="str">
            <v>26215690001</v>
          </cell>
        </row>
        <row r="1296">
          <cell r="A1296" t="str">
            <v>26302210001</v>
          </cell>
        </row>
        <row r="1297">
          <cell r="A1297" t="str">
            <v>26326990018</v>
          </cell>
        </row>
        <row r="1298">
          <cell r="A1298" t="str">
            <v>26395760003</v>
          </cell>
        </row>
        <row r="1299">
          <cell r="A1299" t="str">
            <v>26395760004</v>
          </cell>
        </row>
        <row r="1300">
          <cell r="A1300" t="str">
            <v>26399340004</v>
          </cell>
        </row>
        <row r="1301">
          <cell r="A1301" t="str">
            <v>26434190001</v>
          </cell>
        </row>
        <row r="1302">
          <cell r="A1302" t="str">
            <v>26524440001</v>
          </cell>
        </row>
        <row r="1303">
          <cell r="A1303" t="str">
            <v>26524440002</v>
          </cell>
        </row>
        <row r="1304">
          <cell r="A1304" t="str">
            <v>26525790001</v>
          </cell>
        </row>
        <row r="1305">
          <cell r="A1305" t="str">
            <v>26525790002</v>
          </cell>
        </row>
        <row r="1306">
          <cell r="A1306" t="str">
            <v>26544300001</v>
          </cell>
        </row>
        <row r="1307">
          <cell r="A1307" t="str">
            <v>26544520001</v>
          </cell>
        </row>
        <row r="1308">
          <cell r="A1308" t="str">
            <v>26585300001</v>
          </cell>
        </row>
        <row r="1309">
          <cell r="A1309" t="str">
            <v>26588040001</v>
          </cell>
        </row>
        <row r="1310">
          <cell r="A1310" t="str">
            <v>26588190001</v>
          </cell>
        </row>
        <row r="1311">
          <cell r="A1311" t="str">
            <v>26588210001</v>
          </cell>
        </row>
        <row r="1312">
          <cell r="A1312" t="str">
            <v>26588220001</v>
          </cell>
        </row>
        <row r="1313">
          <cell r="A1313" t="str">
            <v>26619230001</v>
          </cell>
        </row>
        <row r="1314">
          <cell r="A1314" t="str">
            <v>26619290001</v>
          </cell>
        </row>
        <row r="1315">
          <cell r="A1315" t="str">
            <v>26637410004</v>
          </cell>
        </row>
        <row r="1316">
          <cell r="A1316" t="str">
            <v>26660020001</v>
          </cell>
        </row>
        <row r="1317">
          <cell r="A1317" t="str">
            <v>26691710004</v>
          </cell>
        </row>
        <row r="1318">
          <cell r="A1318" t="str">
            <v>26691710005</v>
          </cell>
        </row>
        <row r="1319">
          <cell r="A1319" t="str">
            <v>26691710006</v>
          </cell>
        </row>
        <row r="1320">
          <cell r="A1320" t="str">
            <v>26843550001</v>
          </cell>
        </row>
        <row r="1321">
          <cell r="A1321" t="str">
            <v>26843550002</v>
          </cell>
        </row>
        <row r="1322">
          <cell r="A1322" t="str">
            <v>26953040001</v>
          </cell>
        </row>
        <row r="1323">
          <cell r="A1323" t="str">
            <v>27006390005</v>
          </cell>
        </row>
        <row r="1324">
          <cell r="A1324" t="str">
            <v>27006390006</v>
          </cell>
        </row>
        <row r="1325">
          <cell r="A1325" t="str">
            <v>27006390007</v>
          </cell>
        </row>
        <row r="1326">
          <cell r="A1326" t="str">
            <v>27006390009</v>
          </cell>
        </row>
        <row r="1327">
          <cell r="A1327" t="str">
            <v>27050040003</v>
          </cell>
        </row>
        <row r="1328">
          <cell r="A1328" t="str">
            <v>27050040004</v>
          </cell>
        </row>
        <row r="1329">
          <cell r="A1329" t="str">
            <v>27068230001</v>
          </cell>
        </row>
        <row r="1330">
          <cell r="A1330" t="str">
            <v>27081160001</v>
          </cell>
        </row>
        <row r="1331">
          <cell r="A1331" t="str">
            <v>27081180001</v>
          </cell>
        </row>
        <row r="1332">
          <cell r="A1332" t="str">
            <v>27104150001</v>
          </cell>
        </row>
        <row r="1333">
          <cell r="A1333" t="str">
            <v>27116820007</v>
          </cell>
        </row>
        <row r="1334">
          <cell r="A1334" t="str">
            <v>27116840007</v>
          </cell>
        </row>
        <row r="1335">
          <cell r="A1335" t="str">
            <v>27147890001</v>
          </cell>
        </row>
        <row r="1336">
          <cell r="A1336" t="str">
            <v>27147910001</v>
          </cell>
        </row>
        <row r="1337">
          <cell r="A1337" t="str">
            <v>27148150001</v>
          </cell>
        </row>
        <row r="1338">
          <cell r="A1338" t="str">
            <v>27186000001</v>
          </cell>
        </row>
        <row r="1339">
          <cell r="A1339" t="str">
            <v>27186620001</v>
          </cell>
        </row>
        <row r="1340">
          <cell r="A1340" t="str">
            <v>27186660001</v>
          </cell>
        </row>
        <row r="1341">
          <cell r="A1341" t="str">
            <v>27188370006</v>
          </cell>
        </row>
        <row r="1342">
          <cell r="A1342" t="str">
            <v>27188450001</v>
          </cell>
        </row>
        <row r="1343">
          <cell r="A1343" t="str">
            <v>27188470001</v>
          </cell>
        </row>
        <row r="1344">
          <cell r="A1344" t="str">
            <v>27188480001</v>
          </cell>
        </row>
        <row r="1345">
          <cell r="A1345" t="str">
            <v>27188490001</v>
          </cell>
        </row>
        <row r="1346">
          <cell r="A1346" t="str">
            <v>27188510001</v>
          </cell>
        </row>
        <row r="1347">
          <cell r="A1347" t="str">
            <v>27188520001</v>
          </cell>
        </row>
        <row r="1348">
          <cell r="A1348" t="str">
            <v>27188540001</v>
          </cell>
        </row>
        <row r="1349">
          <cell r="A1349" t="str">
            <v>27188560001</v>
          </cell>
        </row>
        <row r="1350">
          <cell r="A1350" t="str">
            <v>27188570001</v>
          </cell>
        </row>
        <row r="1351">
          <cell r="A1351" t="str">
            <v>27188590001</v>
          </cell>
        </row>
        <row r="1352">
          <cell r="A1352" t="str">
            <v>27188600001</v>
          </cell>
        </row>
        <row r="1353">
          <cell r="A1353" t="str">
            <v>27188610001</v>
          </cell>
        </row>
        <row r="1354">
          <cell r="A1354" t="str">
            <v>27188800001</v>
          </cell>
        </row>
        <row r="1355">
          <cell r="A1355" t="str">
            <v>27191330005</v>
          </cell>
        </row>
        <row r="1356">
          <cell r="A1356" t="str">
            <v>27191330006</v>
          </cell>
        </row>
        <row r="1357">
          <cell r="A1357" t="str">
            <v>27191330007</v>
          </cell>
        </row>
        <row r="1358">
          <cell r="A1358" t="str">
            <v>27191360004</v>
          </cell>
        </row>
        <row r="1359">
          <cell r="A1359" t="str">
            <v>27191360007</v>
          </cell>
        </row>
        <row r="1360">
          <cell r="A1360" t="str">
            <v>27191360009</v>
          </cell>
        </row>
        <row r="1361">
          <cell r="A1361" t="str">
            <v>27191440001</v>
          </cell>
        </row>
        <row r="1362">
          <cell r="A1362" t="str">
            <v>27203880001</v>
          </cell>
        </row>
        <row r="1363">
          <cell r="A1363" t="str">
            <v>27203970001</v>
          </cell>
        </row>
        <row r="1364">
          <cell r="A1364" t="str">
            <v>27203990001</v>
          </cell>
        </row>
        <row r="1365">
          <cell r="A1365" t="str">
            <v>27204000001</v>
          </cell>
        </row>
        <row r="1366">
          <cell r="A1366" t="str">
            <v>27204700001</v>
          </cell>
        </row>
        <row r="1367">
          <cell r="A1367" t="str">
            <v>27205040001</v>
          </cell>
        </row>
        <row r="1368">
          <cell r="A1368" t="str">
            <v>27205550001</v>
          </cell>
        </row>
        <row r="1369">
          <cell r="A1369" t="str">
            <v>27213600001</v>
          </cell>
        </row>
        <row r="1370">
          <cell r="A1370" t="str">
            <v>27213610001</v>
          </cell>
        </row>
        <row r="1371">
          <cell r="A1371" t="str">
            <v>27213620001</v>
          </cell>
        </row>
        <row r="1372">
          <cell r="A1372" t="str">
            <v>27213640001</v>
          </cell>
        </row>
        <row r="1373">
          <cell r="A1373" t="str">
            <v>27213800001</v>
          </cell>
        </row>
        <row r="1374">
          <cell r="A1374" t="str">
            <v>27213810001</v>
          </cell>
        </row>
        <row r="1375">
          <cell r="A1375" t="str">
            <v>27213890001</v>
          </cell>
        </row>
        <row r="1376">
          <cell r="A1376" t="str">
            <v>27213910001</v>
          </cell>
        </row>
        <row r="1377">
          <cell r="A1377" t="str">
            <v>27219000001</v>
          </cell>
        </row>
        <row r="1378">
          <cell r="A1378" t="str">
            <v>27219030004</v>
          </cell>
        </row>
        <row r="1379">
          <cell r="A1379" t="str">
            <v>27219030007</v>
          </cell>
        </row>
        <row r="1380">
          <cell r="A1380" t="str">
            <v>27219030008</v>
          </cell>
        </row>
        <row r="1381">
          <cell r="A1381" t="str">
            <v>27219030010</v>
          </cell>
        </row>
        <row r="1382">
          <cell r="A1382" t="str">
            <v>27220920001</v>
          </cell>
        </row>
        <row r="1383">
          <cell r="A1383" t="str">
            <v>27220940001</v>
          </cell>
        </row>
        <row r="1384">
          <cell r="A1384" t="str">
            <v>27220960001</v>
          </cell>
        </row>
        <row r="1385">
          <cell r="A1385" t="str">
            <v>27228150001</v>
          </cell>
        </row>
        <row r="1386">
          <cell r="A1386" t="str">
            <v>27228150002</v>
          </cell>
        </row>
        <row r="1387">
          <cell r="A1387" t="str">
            <v>27228150003</v>
          </cell>
        </row>
        <row r="1388">
          <cell r="A1388" t="str">
            <v>27228150004</v>
          </cell>
        </row>
        <row r="1389">
          <cell r="A1389" t="str">
            <v>27228150005</v>
          </cell>
        </row>
        <row r="1390">
          <cell r="A1390" t="str">
            <v>27228150006</v>
          </cell>
        </row>
        <row r="1391">
          <cell r="A1391" t="str">
            <v>27240280002</v>
          </cell>
        </row>
        <row r="1392">
          <cell r="A1392" t="str">
            <v>27240280003</v>
          </cell>
        </row>
        <row r="1393">
          <cell r="A1393" t="str">
            <v>27240280004</v>
          </cell>
        </row>
        <row r="1394">
          <cell r="A1394" t="str">
            <v>27240280005</v>
          </cell>
        </row>
        <row r="1395">
          <cell r="A1395" t="str">
            <v>27240280006</v>
          </cell>
        </row>
        <row r="1396">
          <cell r="A1396" t="str">
            <v>27303690001</v>
          </cell>
        </row>
        <row r="1397">
          <cell r="A1397" t="str">
            <v>27303730001</v>
          </cell>
        </row>
        <row r="1398">
          <cell r="A1398" t="str">
            <v>27303740001</v>
          </cell>
        </row>
        <row r="1399">
          <cell r="A1399" t="str">
            <v>27304060001</v>
          </cell>
        </row>
        <row r="1400">
          <cell r="A1400" t="str">
            <v>27343440001</v>
          </cell>
        </row>
        <row r="1401">
          <cell r="A1401" t="str">
            <v>27372870001</v>
          </cell>
        </row>
        <row r="1402">
          <cell r="A1402" t="str">
            <v>27373750001</v>
          </cell>
        </row>
        <row r="1403">
          <cell r="A1403" t="str">
            <v>27373750002</v>
          </cell>
        </row>
        <row r="1404">
          <cell r="A1404" t="str">
            <v>27373750003</v>
          </cell>
        </row>
        <row r="1405">
          <cell r="A1405" t="str">
            <v>27373750004</v>
          </cell>
        </row>
        <row r="1406">
          <cell r="A1406" t="str">
            <v>27373750005</v>
          </cell>
        </row>
        <row r="1407">
          <cell r="A1407" t="str">
            <v>27373750006</v>
          </cell>
        </row>
        <row r="1408">
          <cell r="A1408" t="str">
            <v>27373750007</v>
          </cell>
        </row>
        <row r="1409">
          <cell r="A1409" t="str">
            <v>27373750008</v>
          </cell>
        </row>
        <row r="1410">
          <cell r="A1410" t="str">
            <v>27519740001</v>
          </cell>
        </row>
        <row r="1411">
          <cell r="A1411" t="str">
            <v>27519760001</v>
          </cell>
        </row>
        <row r="1412">
          <cell r="A1412" t="str">
            <v>27519770001</v>
          </cell>
        </row>
        <row r="1413">
          <cell r="A1413" t="str">
            <v>27519850001</v>
          </cell>
        </row>
        <row r="1414">
          <cell r="A1414" t="str">
            <v>27519870001</v>
          </cell>
        </row>
        <row r="1415">
          <cell r="A1415" t="str">
            <v>27520240002</v>
          </cell>
        </row>
        <row r="1416">
          <cell r="A1416" t="str">
            <v>27520240004</v>
          </cell>
        </row>
        <row r="1417">
          <cell r="A1417" t="str">
            <v>27541330001</v>
          </cell>
        </row>
        <row r="1418">
          <cell r="A1418" t="str">
            <v>27570980001</v>
          </cell>
        </row>
        <row r="1419">
          <cell r="A1419" t="str">
            <v>27607690001</v>
          </cell>
        </row>
        <row r="1420">
          <cell r="A1420" t="str">
            <v>27624740001</v>
          </cell>
        </row>
        <row r="1421">
          <cell r="A1421" t="str">
            <v>27624740002</v>
          </cell>
        </row>
        <row r="1422">
          <cell r="A1422" t="str">
            <v>27624740003</v>
          </cell>
        </row>
        <row r="1423">
          <cell r="A1423" t="str">
            <v>27624740004</v>
          </cell>
        </row>
        <row r="1424">
          <cell r="A1424" t="str">
            <v>27624740005</v>
          </cell>
        </row>
        <row r="1425">
          <cell r="A1425" t="str">
            <v>27685050002</v>
          </cell>
        </row>
        <row r="1426">
          <cell r="A1426" t="str">
            <v>27685050004</v>
          </cell>
        </row>
        <row r="1427">
          <cell r="A1427" t="str">
            <v>27685050005</v>
          </cell>
        </row>
        <row r="1428">
          <cell r="A1428" t="str">
            <v>27685050006</v>
          </cell>
        </row>
        <row r="1429">
          <cell r="A1429" t="str">
            <v>27685050007</v>
          </cell>
        </row>
        <row r="1430">
          <cell r="A1430" t="str">
            <v>27685070003</v>
          </cell>
        </row>
        <row r="1431">
          <cell r="A1431" t="str">
            <v>27685070004</v>
          </cell>
        </row>
        <row r="1432">
          <cell r="A1432" t="str">
            <v>27696200001</v>
          </cell>
        </row>
        <row r="1433">
          <cell r="A1433" t="str">
            <v>27703660001</v>
          </cell>
        </row>
        <row r="1434">
          <cell r="A1434" t="str">
            <v>27703660002</v>
          </cell>
        </row>
        <row r="1435">
          <cell r="A1435" t="str">
            <v>27735730001</v>
          </cell>
        </row>
        <row r="1436">
          <cell r="A1436" t="str">
            <v>27735730002</v>
          </cell>
        </row>
        <row r="1437">
          <cell r="A1437" t="str">
            <v>27743500001</v>
          </cell>
        </row>
        <row r="1438">
          <cell r="A1438" t="str">
            <v>27743590001</v>
          </cell>
        </row>
        <row r="1439">
          <cell r="A1439" t="str">
            <v>27743610002</v>
          </cell>
        </row>
        <row r="1440">
          <cell r="A1440" t="str">
            <v>27914010001</v>
          </cell>
        </row>
        <row r="1441">
          <cell r="A1441" t="str">
            <v>28150710001</v>
          </cell>
        </row>
        <row r="1442">
          <cell r="A1442" t="str">
            <v>28174080001</v>
          </cell>
        </row>
        <row r="1443">
          <cell r="A1443" t="str">
            <v>28197600001</v>
          </cell>
        </row>
        <row r="1444">
          <cell r="A1444" t="str">
            <v>28197600003</v>
          </cell>
        </row>
        <row r="1445">
          <cell r="A1445" t="str">
            <v>28197600004</v>
          </cell>
        </row>
        <row r="1446">
          <cell r="A1446" t="str">
            <v>28197610003</v>
          </cell>
        </row>
        <row r="1447">
          <cell r="A1447" t="str">
            <v>28197740001</v>
          </cell>
        </row>
        <row r="1448">
          <cell r="A1448" t="str">
            <v>28220150001</v>
          </cell>
        </row>
        <row r="1449">
          <cell r="A1449" t="str">
            <v>28220270001</v>
          </cell>
        </row>
        <row r="1450">
          <cell r="A1450" t="str">
            <v>28220300003</v>
          </cell>
        </row>
        <row r="1451">
          <cell r="A1451" t="str">
            <v>28220300004</v>
          </cell>
        </row>
        <row r="1452">
          <cell r="A1452" t="str">
            <v>28241660001</v>
          </cell>
        </row>
        <row r="1453">
          <cell r="A1453" t="str">
            <v>28241670001</v>
          </cell>
        </row>
        <row r="1454">
          <cell r="A1454" t="str">
            <v>28242360001</v>
          </cell>
        </row>
        <row r="1455">
          <cell r="A1455" t="str">
            <v>28242360002</v>
          </cell>
        </row>
        <row r="1456">
          <cell r="A1456" t="str">
            <v>28242360003</v>
          </cell>
        </row>
        <row r="1457">
          <cell r="A1457" t="str">
            <v>28242360004</v>
          </cell>
        </row>
        <row r="1458">
          <cell r="A1458" t="str">
            <v>28242360005</v>
          </cell>
        </row>
        <row r="1459">
          <cell r="A1459" t="str">
            <v>28242360006</v>
          </cell>
        </row>
        <row r="1460">
          <cell r="A1460" t="str">
            <v>28242360007</v>
          </cell>
        </row>
        <row r="1461">
          <cell r="A1461" t="str">
            <v>28242360008</v>
          </cell>
        </row>
        <row r="1462">
          <cell r="A1462" t="str">
            <v>28242360009</v>
          </cell>
        </row>
        <row r="1463">
          <cell r="A1463" t="str">
            <v>28242360010</v>
          </cell>
        </row>
        <row r="1464">
          <cell r="A1464" t="str">
            <v>28242360011</v>
          </cell>
        </row>
        <row r="1465">
          <cell r="A1465" t="str">
            <v>28242360012</v>
          </cell>
        </row>
        <row r="1466">
          <cell r="A1466" t="str">
            <v>28242360013</v>
          </cell>
        </row>
        <row r="1467">
          <cell r="A1467" t="str">
            <v>28242360014</v>
          </cell>
        </row>
        <row r="1468">
          <cell r="A1468" t="str">
            <v>28242360015</v>
          </cell>
        </row>
        <row r="1469">
          <cell r="A1469" t="str">
            <v>28242360016</v>
          </cell>
        </row>
        <row r="1470">
          <cell r="A1470" t="str">
            <v>28242360017</v>
          </cell>
        </row>
        <row r="1471">
          <cell r="A1471" t="str">
            <v>28243510001</v>
          </cell>
        </row>
        <row r="1472">
          <cell r="A1472" t="str">
            <v>28243510002</v>
          </cell>
        </row>
        <row r="1473">
          <cell r="A1473" t="str">
            <v>28243510009</v>
          </cell>
        </row>
        <row r="1474">
          <cell r="A1474" t="str">
            <v>28243510010</v>
          </cell>
        </row>
        <row r="1475">
          <cell r="A1475" t="str">
            <v>28243510011</v>
          </cell>
        </row>
        <row r="1476">
          <cell r="A1476" t="str">
            <v>28243520001</v>
          </cell>
        </row>
        <row r="1477">
          <cell r="A1477" t="str">
            <v>28243520002</v>
          </cell>
        </row>
        <row r="1478">
          <cell r="A1478" t="str">
            <v>28243520003</v>
          </cell>
        </row>
        <row r="1479">
          <cell r="A1479" t="str">
            <v>28243520004</v>
          </cell>
        </row>
        <row r="1480">
          <cell r="A1480" t="str">
            <v>28243520005</v>
          </cell>
        </row>
        <row r="1481">
          <cell r="A1481" t="str">
            <v>28243520006</v>
          </cell>
        </row>
        <row r="1482">
          <cell r="A1482" t="str">
            <v>28243520007</v>
          </cell>
        </row>
        <row r="1483">
          <cell r="A1483" t="str">
            <v>28243520008</v>
          </cell>
        </row>
        <row r="1484">
          <cell r="A1484" t="str">
            <v>28243520009</v>
          </cell>
        </row>
        <row r="1485">
          <cell r="A1485" t="str">
            <v>28336840001</v>
          </cell>
        </row>
        <row r="1486">
          <cell r="A1486" t="str">
            <v>28390810001</v>
          </cell>
        </row>
        <row r="1487">
          <cell r="A1487" t="str">
            <v>28419810003</v>
          </cell>
        </row>
        <row r="1488">
          <cell r="A1488" t="str">
            <v>28419810005</v>
          </cell>
        </row>
        <row r="1489">
          <cell r="A1489" t="str">
            <v>28419810009</v>
          </cell>
        </row>
        <row r="1490">
          <cell r="A1490" t="str">
            <v>28419810011</v>
          </cell>
        </row>
        <row r="1491">
          <cell r="A1491" t="str">
            <v>28419810012</v>
          </cell>
        </row>
        <row r="1492">
          <cell r="A1492" t="str">
            <v>28419810013</v>
          </cell>
        </row>
        <row r="1493">
          <cell r="A1493" t="str">
            <v>28419810014</v>
          </cell>
        </row>
        <row r="1494">
          <cell r="A1494" t="str">
            <v>28419810015</v>
          </cell>
        </row>
        <row r="1495">
          <cell r="A1495" t="str">
            <v>28419810017</v>
          </cell>
        </row>
        <row r="1496">
          <cell r="A1496" t="str">
            <v>28419810018</v>
          </cell>
        </row>
        <row r="1497">
          <cell r="A1497" t="str">
            <v>28419810019</v>
          </cell>
        </row>
        <row r="1498">
          <cell r="A1498" t="str">
            <v>28419810020</v>
          </cell>
        </row>
        <row r="1499">
          <cell r="A1499" t="str">
            <v>28419810021</v>
          </cell>
        </row>
        <row r="1500">
          <cell r="A1500" t="str">
            <v>28419810022</v>
          </cell>
        </row>
        <row r="1501">
          <cell r="A1501" t="str">
            <v>28419810023</v>
          </cell>
        </row>
        <row r="1502">
          <cell r="A1502" t="str">
            <v>28419810025</v>
          </cell>
        </row>
        <row r="1503">
          <cell r="A1503" t="str">
            <v>28419810026</v>
          </cell>
        </row>
        <row r="1504">
          <cell r="A1504" t="str">
            <v>28419810027</v>
          </cell>
        </row>
        <row r="1505">
          <cell r="A1505" t="str">
            <v>28419810028</v>
          </cell>
        </row>
        <row r="1506">
          <cell r="A1506" t="str">
            <v>28419810029</v>
          </cell>
        </row>
        <row r="1507">
          <cell r="A1507" t="str">
            <v>28419810030</v>
          </cell>
        </row>
        <row r="1508">
          <cell r="A1508" t="str">
            <v>28419810031</v>
          </cell>
        </row>
        <row r="1509">
          <cell r="A1509" t="str">
            <v>28420070001</v>
          </cell>
        </row>
        <row r="1510">
          <cell r="A1510" t="str">
            <v>28449080001</v>
          </cell>
        </row>
        <row r="1511">
          <cell r="A1511" t="str">
            <v>28449150001</v>
          </cell>
        </row>
        <row r="1512">
          <cell r="A1512" t="str">
            <v>28662190001</v>
          </cell>
        </row>
        <row r="1513">
          <cell r="A1513" t="str">
            <v>28684270001</v>
          </cell>
        </row>
        <row r="1514">
          <cell r="A1514" t="str">
            <v>28684280001</v>
          </cell>
        </row>
        <row r="1515">
          <cell r="A1515" t="str">
            <v>28725980001</v>
          </cell>
        </row>
        <row r="1516">
          <cell r="A1516" t="str">
            <v>28732760001</v>
          </cell>
        </row>
        <row r="1517">
          <cell r="A1517" t="str">
            <v>28743860003</v>
          </cell>
        </row>
        <row r="1518">
          <cell r="A1518" t="str">
            <v>28743860004</v>
          </cell>
        </row>
        <row r="1519">
          <cell r="A1519" t="str">
            <v>28743860005</v>
          </cell>
        </row>
        <row r="1520">
          <cell r="A1520" t="str">
            <v>28743880003</v>
          </cell>
        </row>
        <row r="1521">
          <cell r="A1521" t="str">
            <v>28795200002</v>
          </cell>
        </row>
        <row r="1522">
          <cell r="A1522" t="str">
            <v>28833720005</v>
          </cell>
        </row>
        <row r="1523">
          <cell r="A1523" t="str">
            <v>28833750004</v>
          </cell>
        </row>
        <row r="1524">
          <cell r="A1524" t="str">
            <v>28835090001</v>
          </cell>
        </row>
        <row r="1525">
          <cell r="A1525" t="str">
            <v>28835090002</v>
          </cell>
        </row>
        <row r="1526">
          <cell r="A1526" t="str">
            <v>28835090003</v>
          </cell>
        </row>
        <row r="1527">
          <cell r="A1527" t="str">
            <v>28842060001</v>
          </cell>
        </row>
        <row r="1528">
          <cell r="A1528" t="str">
            <v>28845530003</v>
          </cell>
        </row>
        <row r="1529">
          <cell r="A1529" t="str">
            <v>28845530004</v>
          </cell>
        </row>
        <row r="1530">
          <cell r="A1530" t="str">
            <v>28876650001</v>
          </cell>
        </row>
        <row r="1531">
          <cell r="A1531" t="str">
            <v>28896090003</v>
          </cell>
        </row>
        <row r="1532">
          <cell r="A1532" t="str">
            <v>28896090004</v>
          </cell>
        </row>
        <row r="1533">
          <cell r="A1533" t="str">
            <v>28937230002</v>
          </cell>
        </row>
        <row r="1534">
          <cell r="A1534" t="str">
            <v>28937230003</v>
          </cell>
        </row>
        <row r="1535">
          <cell r="A1535" t="str">
            <v>28937230004</v>
          </cell>
        </row>
        <row r="1536">
          <cell r="A1536" t="str">
            <v>28974590001</v>
          </cell>
        </row>
        <row r="1537">
          <cell r="A1537" t="str">
            <v>28974620001</v>
          </cell>
        </row>
        <row r="1538">
          <cell r="A1538" t="str">
            <v>28994870002</v>
          </cell>
        </row>
        <row r="1539">
          <cell r="A1539" t="str">
            <v>28994880001</v>
          </cell>
        </row>
        <row r="1540">
          <cell r="A1540" t="str">
            <v>29026000002</v>
          </cell>
        </row>
        <row r="1541">
          <cell r="A1541" t="str">
            <v>29065140001</v>
          </cell>
        </row>
        <row r="1542">
          <cell r="A1542" t="str">
            <v>29065190001</v>
          </cell>
        </row>
        <row r="1543">
          <cell r="A1543" t="str">
            <v>29089750001</v>
          </cell>
        </row>
        <row r="1544">
          <cell r="A1544" t="str">
            <v>29089750002</v>
          </cell>
        </row>
        <row r="1545">
          <cell r="A1545" t="str">
            <v>29104000001</v>
          </cell>
        </row>
        <row r="1546">
          <cell r="A1546" t="str">
            <v>29207230001</v>
          </cell>
        </row>
        <row r="1547">
          <cell r="A1547" t="str">
            <v>29282060001</v>
          </cell>
        </row>
        <row r="1548">
          <cell r="A1548" t="str">
            <v>29310070003</v>
          </cell>
        </row>
        <row r="1549">
          <cell r="A1549" t="str">
            <v>29310070004</v>
          </cell>
        </row>
        <row r="1550">
          <cell r="A1550" t="str">
            <v>29310100003</v>
          </cell>
        </row>
        <row r="1551">
          <cell r="A1551" t="str">
            <v>29310100004</v>
          </cell>
        </row>
        <row r="1552">
          <cell r="A1552" t="str">
            <v>29332140001</v>
          </cell>
        </row>
        <row r="1553">
          <cell r="A1553" t="str">
            <v>29332320004</v>
          </cell>
        </row>
        <row r="1554">
          <cell r="A1554" t="str">
            <v>29332330001</v>
          </cell>
        </row>
        <row r="1555">
          <cell r="A1555" t="str">
            <v>29332370002</v>
          </cell>
        </row>
        <row r="1556">
          <cell r="A1556" t="str">
            <v>29332370003</v>
          </cell>
        </row>
        <row r="1557">
          <cell r="A1557" t="str">
            <v>29332370004</v>
          </cell>
        </row>
        <row r="1558">
          <cell r="A1558" t="str">
            <v>29332420003</v>
          </cell>
        </row>
        <row r="1559">
          <cell r="A1559" t="str">
            <v>29332420004</v>
          </cell>
        </row>
        <row r="1560">
          <cell r="A1560" t="str">
            <v>29332490005</v>
          </cell>
        </row>
        <row r="1561">
          <cell r="A1561" t="str">
            <v>29332590003</v>
          </cell>
        </row>
        <row r="1562">
          <cell r="A1562" t="str">
            <v>29332600002</v>
          </cell>
        </row>
        <row r="1563">
          <cell r="A1563" t="str">
            <v>29332600004</v>
          </cell>
        </row>
        <row r="1564">
          <cell r="A1564" t="str">
            <v>29332600005</v>
          </cell>
        </row>
        <row r="1565">
          <cell r="A1565" t="str">
            <v>29332670002</v>
          </cell>
        </row>
        <row r="1566">
          <cell r="A1566" t="str">
            <v>29332670003</v>
          </cell>
        </row>
        <row r="1567">
          <cell r="A1567" t="str">
            <v>29332670004</v>
          </cell>
        </row>
        <row r="1568">
          <cell r="A1568" t="str">
            <v>29332670005</v>
          </cell>
        </row>
        <row r="1569">
          <cell r="A1569" t="str">
            <v>29332680003</v>
          </cell>
        </row>
        <row r="1570">
          <cell r="A1570" t="str">
            <v>29332680004</v>
          </cell>
        </row>
        <row r="1571">
          <cell r="A1571" t="str">
            <v>29332690003</v>
          </cell>
        </row>
        <row r="1572">
          <cell r="A1572" t="str">
            <v>29332690004</v>
          </cell>
        </row>
        <row r="1573">
          <cell r="A1573" t="str">
            <v>29332700002</v>
          </cell>
        </row>
        <row r="1574">
          <cell r="A1574" t="str">
            <v>29332700004</v>
          </cell>
        </row>
        <row r="1575">
          <cell r="A1575" t="str">
            <v>29332700005</v>
          </cell>
        </row>
        <row r="1576">
          <cell r="A1576" t="str">
            <v>29353570005</v>
          </cell>
        </row>
        <row r="1577">
          <cell r="A1577" t="str">
            <v>29353830013</v>
          </cell>
        </row>
        <row r="1578">
          <cell r="A1578" t="str">
            <v>29360340001</v>
          </cell>
        </row>
        <row r="1579">
          <cell r="A1579" t="str">
            <v>29360340002</v>
          </cell>
        </row>
        <row r="1580">
          <cell r="A1580" t="str">
            <v>29360340003</v>
          </cell>
        </row>
        <row r="1581">
          <cell r="A1581" t="str">
            <v>29360340004</v>
          </cell>
        </row>
        <row r="1582">
          <cell r="A1582" t="str">
            <v>29360340005</v>
          </cell>
        </row>
        <row r="1583">
          <cell r="A1583" t="str">
            <v>29360340006</v>
          </cell>
        </row>
        <row r="1584">
          <cell r="A1584" t="str">
            <v>29360340007</v>
          </cell>
        </row>
        <row r="1585">
          <cell r="A1585" t="str">
            <v>29360340008</v>
          </cell>
        </row>
        <row r="1586">
          <cell r="A1586" t="str">
            <v>29360340009</v>
          </cell>
        </row>
        <row r="1587">
          <cell r="A1587" t="str">
            <v>29360340010</v>
          </cell>
        </row>
        <row r="1588">
          <cell r="A1588" t="str">
            <v>29360340011</v>
          </cell>
        </row>
        <row r="1589">
          <cell r="A1589" t="str">
            <v>29360340012</v>
          </cell>
        </row>
        <row r="1590">
          <cell r="A1590" t="str">
            <v>29360340013</v>
          </cell>
        </row>
        <row r="1591">
          <cell r="A1591" t="str">
            <v>29360340014</v>
          </cell>
        </row>
        <row r="1592">
          <cell r="A1592" t="str">
            <v>29360340015</v>
          </cell>
        </row>
        <row r="1593">
          <cell r="A1593" t="str">
            <v>29360340016</v>
          </cell>
        </row>
        <row r="1594">
          <cell r="A1594" t="str">
            <v>29360340017</v>
          </cell>
        </row>
        <row r="1595">
          <cell r="A1595" t="str">
            <v>29360340018</v>
          </cell>
        </row>
        <row r="1596">
          <cell r="A1596" t="str">
            <v>29376440001</v>
          </cell>
        </row>
        <row r="1597">
          <cell r="A1597" t="str">
            <v>29376450003</v>
          </cell>
        </row>
        <row r="1598">
          <cell r="A1598" t="str">
            <v>29376470004</v>
          </cell>
        </row>
        <row r="1599">
          <cell r="A1599" t="str">
            <v>29403690001</v>
          </cell>
        </row>
        <row r="1600">
          <cell r="A1600" t="str">
            <v>29403690002</v>
          </cell>
        </row>
        <row r="1601">
          <cell r="A1601" t="str">
            <v>29403700003</v>
          </cell>
        </row>
        <row r="1602">
          <cell r="A1602" t="str">
            <v>29403700004</v>
          </cell>
        </row>
        <row r="1603">
          <cell r="A1603" t="str">
            <v>29403700005</v>
          </cell>
        </row>
        <row r="1604">
          <cell r="A1604" t="str">
            <v>29403720003</v>
          </cell>
        </row>
        <row r="1605">
          <cell r="A1605" t="str">
            <v>29403720004</v>
          </cell>
        </row>
        <row r="1606">
          <cell r="A1606" t="str">
            <v>29403730003</v>
          </cell>
        </row>
        <row r="1607">
          <cell r="A1607" t="str">
            <v>29403730004</v>
          </cell>
        </row>
        <row r="1608">
          <cell r="A1608" t="str">
            <v>29403740003</v>
          </cell>
        </row>
        <row r="1609">
          <cell r="A1609" t="str">
            <v>29403740004</v>
          </cell>
        </row>
        <row r="1610">
          <cell r="A1610" t="str">
            <v>29438720001</v>
          </cell>
        </row>
        <row r="1611">
          <cell r="A1611" t="str">
            <v>29439900001</v>
          </cell>
        </row>
        <row r="1612">
          <cell r="A1612" t="str">
            <v>29475880001</v>
          </cell>
        </row>
        <row r="1613">
          <cell r="A1613" t="str">
            <v>29475880002</v>
          </cell>
        </row>
        <row r="1614">
          <cell r="A1614" t="str">
            <v>29475880003</v>
          </cell>
        </row>
        <row r="1615">
          <cell r="A1615" t="str">
            <v>29475880004</v>
          </cell>
        </row>
        <row r="1616">
          <cell r="A1616" t="str">
            <v>29505270002</v>
          </cell>
        </row>
        <row r="1617">
          <cell r="A1617" t="str">
            <v>29505300005</v>
          </cell>
        </row>
        <row r="1618">
          <cell r="A1618" t="str">
            <v>29505300006</v>
          </cell>
        </row>
        <row r="1619">
          <cell r="A1619" t="str">
            <v>29505300007</v>
          </cell>
        </row>
        <row r="1620">
          <cell r="A1620" t="str">
            <v>29505300008</v>
          </cell>
        </row>
        <row r="1621">
          <cell r="A1621" t="str">
            <v>29505300009</v>
          </cell>
        </row>
        <row r="1622">
          <cell r="A1622" t="str">
            <v>29505300010</v>
          </cell>
        </row>
        <row r="1623">
          <cell r="A1623" t="str">
            <v>29505300011</v>
          </cell>
        </row>
        <row r="1624">
          <cell r="A1624" t="str">
            <v>29505300012</v>
          </cell>
        </row>
        <row r="1625">
          <cell r="A1625" t="str">
            <v>29505300013</v>
          </cell>
        </row>
        <row r="1626">
          <cell r="A1626" t="str">
            <v>29505300014</v>
          </cell>
        </row>
        <row r="1627">
          <cell r="A1627" t="str">
            <v>29505300015</v>
          </cell>
        </row>
        <row r="1628">
          <cell r="A1628" t="str">
            <v>29505300016</v>
          </cell>
        </row>
        <row r="1629">
          <cell r="A1629" t="str">
            <v>29505300017</v>
          </cell>
        </row>
        <row r="1630">
          <cell r="A1630" t="str">
            <v>29505300018</v>
          </cell>
        </row>
        <row r="1631">
          <cell r="A1631" t="str">
            <v>29505300019</v>
          </cell>
        </row>
        <row r="1632">
          <cell r="A1632" t="str">
            <v>29505300020</v>
          </cell>
        </row>
        <row r="1633">
          <cell r="A1633" t="str">
            <v>29505300021</v>
          </cell>
        </row>
        <row r="1634">
          <cell r="A1634" t="str">
            <v>29505300022</v>
          </cell>
        </row>
        <row r="1635">
          <cell r="A1635" t="str">
            <v>29505300023</v>
          </cell>
        </row>
        <row r="1636">
          <cell r="A1636" t="str">
            <v>29505300024</v>
          </cell>
        </row>
        <row r="1637">
          <cell r="A1637" t="str">
            <v>29505300025</v>
          </cell>
        </row>
        <row r="1638">
          <cell r="A1638" t="str">
            <v>29505310001</v>
          </cell>
        </row>
        <row r="1639">
          <cell r="A1639" t="str">
            <v>29505310002</v>
          </cell>
        </row>
        <row r="1640">
          <cell r="A1640" t="str">
            <v>29505310003</v>
          </cell>
        </row>
        <row r="1641">
          <cell r="A1641" t="str">
            <v>29505320001</v>
          </cell>
        </row>
        <row r="1642">
          <cell r="A1642" t="str">
            <v>29505320003</v>
          </cell>
        </row>
        <row r="1643">
          <cell r="A1643" t="str">
            <v>29505320004</v>
          </cell>
        </row>
        <row r="1644">
          <cell r="A1644" t="str">
            <v>29505320005</v>
          </cell>
        </row>
        <row r="1645">
          <cell r="A1645" t="str">
            <v>29505320006</v>
          </cell>
        </row>
        <row r="1646">
          <cell r="A1646" t="str">
            <v>29505320007</v>
          </cell>
        </row>
        <row r="1647">
          <cell r="A1647" t="str">
            <v>29505320008</v>
          </cell>
        </row>
        <row r="1648">
          <cell r="A1648" t="str">
            <v>29505320009</v>
          </cell>
        </row>
        <row r="1649">
          <cell r="A1649" t="str">
            <v>29505320010</v>
          </cell>
        </row>
        <row r="1650">
          <cell r="A1650" t="str">
            <v>29505320011</v>
          </cell>
        </row>
        <row r="1651">
          <cell r="A1651" t="str">
            <v>29505450001</v>
          </cell>
        </row>
        <row r="1652">
          <cell r="A1652" t="str">
            <v>29505470001</v>
          </cell>
        </row>
        <row r="1653">
          <cell r="A1653" t="str">
            <v>29505500001</v>
          </cell>
        </row>
        <row r="1654">
          <cell r="A1654" t="str">
            <v>29575310001</v>
          </cell>
        </row>
        <row r="1655">
          <cell r="A1655" t="str">
            <v>29676250002</v>
          </cell>
        </row>
        <row r="1656">
          <cell r="A1656" t="str">
            <v>29711560001</v>
          </cell>
        </row>
        <row r="1657">
          <cell r="A1657" t="str">
            <v>29843370001</v>
          </cell>
        </row>
        <row r="1658">
          <cell r="A1658" t="str">
            <v>29960630001</v>
          </cell>
        </row>
        <row r="1659">
          <cell r="A1659" t="str">
            <v>29991630001</v>
          </cell>
        </row>
        <row r="1660">
          <cell r="A1660" t="str">
            <v>29991650001</v>
          </cell>
        </row>
        <row r="1661">
          <cell r="A1661" t="str">
            <v>29991650002</v>
          </cell>
        </row>
        <row r="1662">
          <cell r="A1662" t="str">
            <v>29991660001</v>
          </cell>
        </row>
        <row r="1663">
          <cell r="A1663" t="str">
            <v>29993070001</v>
          </cell>
        </row>
        <row r="1664">
          <cell r="A1664" t="str">
            <v>30017050001</v>
          </cell>
        </row>
        <row r="1665">
          <cell r="A1665" t="str">
            <v>30017080001</v>
          </cell>
        </row>
        <row r="1666">
          <cell r="A1666" t="str">
            <v>30019590001</v>
          </cell>
        </row>
        <row r="1667">
          <cell r="A1667" t="str">
            <v>30019590003</v>
          </cell>
        </row>
        <row r="1668">
          <cell r="A1668" t="str">
            <v>30019590008</v>
          </cell>
        </row>
        <row r="1669">
          <cell r="A1669" t="str">
            <v>30021700001</v>
          </cell>
        </row>
        <row r="1670">
          <cell r="A1670" t="str">
            <v>30021710001</v>
          </cell>
        </row>
        <row r="1671">
          <cell r="A1671" t="str">
            <v>30021710002</v>
          </cell>
        </row>
        <row r="1672">
          <cell r="A1672" t="str">
            <v>30021710003</v>
          </cell>
        </row>
        <row r="1673">
          <cell r="A1673" t="str">
            <v>30021770001</v>
          </cell>
        </row>
        <row r="1674">
          <cell r="A1674" t="str">
            <v>30040330002</v>
          </cell>
        </row>
        <row r="1675">
          <cell r="A1675" t="str">
            <v>30090640001</v>
          </cell>
        </row>
        <row r="1676">
          <cell r="A1676" t="str">
            <v>30530530001</v>
          </cell>
        </row>
        <row r="1677">
          <cell r="A1677" t="str">
            <v>30561750001</v>
          </cell>
        </row>
        <row r="1678">
          <cell r="A1678" t="str">
            <v>30575850001</v>
          </cell>
        </row>
        <row r="1679">
          <cell r="A1679" t="str">
            <v>30575850002</v>
          </cell>
        </row>
        <row r="1680">
          <cell r="A1680" t="str">
            <v>30575850003</v>
          </cell>
        </row>
        <row r="1681">
          <cell r="A1681" t="str">
            <v>30575860001</v>
          </cell>
        </row>
        <row r="1682">
          <cell r="A1682" t="str">
            <v>30575870004</v>
          </cell>
        </row>
        <row r="1683">
          <cell r="A1683" t="str">
            <v>30575880004</v>
          </cell>
        </row>
        <row r="1684">
          <cell r="A1684" t="str">
            <v>30699960001</v>
          </cell>
        </row>
        <row r="1685">
          <cell r="A1685" t="str">
            <v>30699970001</v>
          </cell>
        </row>
        <row r="1686">
          <cell r="A1686" t="str">
            <v>30715880002</v>
          </cell>
        </row>
        <row r="1687">
          <cell r="A1687" t="str">
            <v>30715890002</v>
          </cell>
        </row>
        <row r="1688">
          <cell r="A1688" t="str">
            <v>30715970001</v>
          </cell>
        </row>
        <row r="1689">
          <cell r="A1689" t="str">
            <v>30715970002</v>
          </cell>
        </row>
        <row r="1690">
          <cell r="A1690" t="str">
            <v>30746910001</v>
          </cell>
        </row>
        <row r="1691">
          <cell r="A1691" t="str">
            <v>30761500005</v>
          </cell>
        </row>
        <row r="1692">
          <cell r="A1692" t="str">
            <v>30764680005</v>
          </cell>
        </row>
        <row r="1693">
          <cell r="A1693" t="str">
            <v>30764690002</v>
          </cell>
        </row>
        <row r="1694">
          <cell r="A1694" t="str">
            <v>30764690003</v>
          </cell>
        </row>
        <row r="1695">
          <cell r="A1695" t="str">
            <v>30764690004</v>
          </cell>
        </row>
        <row r="1696">
          <cell r="A1696" t="str">
            <v>30764690005</v>
          </cell>
        </row>
        <row r="1697">
          <cell r="A1697" t="str">
            <v>30764700001</v>
          </cell>
        </row>
        <row r="1698">
          <cell r="A1698" t="str">
            <v>30764700002</v>
          </cell>
        </row>
        <row r="1699">
          <cell r="A1699" t="str">
            <v>30764700003</v>
          </cell>
        </row>
        <row r="1700">
          <cell r="A1700" t="str">
            <v>30764710005</v>
          </cell>
        </row>
        <row r="1701">
          <cell r="A1701" t="str">
            <v>30779730005</v>
          </cell>
        </row>
        <row r="1702">
          <cell r="A1702" t="str">
            <v>30780900005</v>
          </cell>
        </row>
        <row r="1703">
          <cell r="A1703" t="str">
            <v>30781270001</v>
          </cell>
        </row>
        <row r="1704">
          <cell r="A1704" t="str">
            <v>30781270002</v>
          </cell>
        </row>
        <row r="1705">
          <cell r="A1705" t="str">
            <v>30781270003</v>
          </cell>
        </row>
        <row r="1706">
          <cell r="A1706" t="str">
            <v>30790760001</v>
          </cell>
        </row>
        <row r="1707">
          <cell r="A1707" t="str">
            <v>30798400001</v>
          </cell>
        </row>
        <row r="1708">
          <cell r="A1708" t="str">
            <v>30810510001</v>
          </cell>
        </row>
        <row r="1709">
          <cell r="A1709" t="str">
            <v>31017940001</v>
          </cell>
        </row>
        <row r="1710">
          <cell r="A1710" t="str">
            <v>31068530001</v>
          </cell>
        </row>
        <row r="1711">
          <cell r="A1711" t="str">
            <v>31203400007</v>
          </cell>
        </row>
        <row r="1712">
          <cell r="A1712" t="str">
            <v>31212340002</v>
          </cell>
        </row>
        <row r="1713">
          <cell r="A1713" t="str">
            <v>31212340005</v>
          </cell>
        </row>
        <row r="1714">
          <cell r="A1714" t="str">
            <v>31212460001</v>
          </cell>
        </row>
        <row r="1715">
          <cell r="A1715" t="str">
            <v>31218640001</v>
          </cell>
        </row>
        <row r="1716">
          <cell r="A1716" t="str">
            <v>31218640006</v>
          </cell>
        </row>
        <row r="1717">
          <cell r="A1717" t="str">
            <v>31218640008</v>
          </cell>
        </row>
        <row r="1718">
          <cell r="A1718" t="str">
            <v>31226200001</v>
          </cell>
        </row>
        <row r="1719">
          <cell r="A1719" t="str">
            <v>31234150001</v>
          </cell>
        </row>
        <row r="1720">
          <cell r="A1720" t="str">
            <v>31266140001</v>
          </cell>
        </row>
        <row r="1721">
          <cell r="A1721" t="str">
            <v>31350610001</v>
          </cell>
        </row>
        <row r="1722">
          <cell r="A1722" t="str">
            <v>31351410001</v>
          </cell>
        </row>
        <row r="1723">
          <cell r="A1723" t="str">
            <v>31351450001</v>
          </cell>
        </row>
        <row r="1724">
          <cell r="A1724" t="str">
            <v>31351690001</v>
          </cell>
        </row>
        <row r="1725">
          <cell r="A1725" t="str">
            <v>31351690002</v>
          </cell>
        </row>
        <row r="1726">
          <cell r="A1726" t="str">
            <v>31351690003</v>
          </cell>
        </row>
        <row r="1727">
          <cell r="A1727" t="str">
            <v>31351690004</v>
          </cell>
        </row>
        <row r="1728">
          <cell r="A1728" t="str">
            <v>31351690005</v>
          </cell>
        </row>
        <row r="1729">
          <cell r="A1729" t="str">
            <v>31351930001</v>
          </cell>
        </row>
        <row r="1730">
          <cell r="A1730" t="str">
            <v>31352030001</v>
          </cell>
        </row>
        <row r="1731">
          <cell r="A1731" t="str">
            <v>31361510001</v>
          </cell>
        </row>
        <row r="1732">
          <cell r="A1732" t="str">
            <v>31362020001</v>
          </cell>
        </row>
        <row r="1733">
          <cell r="A1733" t="str">
            <v>31362350001</v>
          </cell>
        </row>
        <row r="1734">
          <cell r="A1734" t="str">
            <v>31366790001</v>
          </cell>
        </row>
        <row r="1735">
          <cell r="A1735" t="str">
            <v>31738510002</v>
          </cell>
        </row>
        <row r="1736">
          <cell r="A1736" t="str">
            <v>31738510003</v>
          </cell>
        </row>
        <row r="1737">
          <cell r="A1737" t="str">
            <v>31738510005</v>
          </cell>
        </row>
        <row r="1738">
          <cell r="A1738" t="str">
            <v>31738510006</v>
          </cell>
        </row>
        <row r="1739">
          <cell r="A1739" t="str">
            <v>31768030001</v>
          </cell>
        </row>
        <row r="1740">
          <cell r="A1740" t="str">
            <v>31778980007</v>
          </cell>
        </row>
        <row r="1741">
          <cell r="A1741" t="str">
            <v>31778980008</v>
          </cell>
        </row>
        <row r="1742">
          <cell r="A1742" t="str">
            <v>31778980014</v>
          </cell>
        </row>
        <row r="1743">
          <cell r="A1743" t="str">
            <v>31779160001</v>
          </cell>
        </row>
        <row r="1744">
          <cell r="A1744" t="str">
            <v>31779160004</v>
          </cell>
        </row>
        <row r="1745">
          <cell r="A1745" t="str">
            <v>31779160005</v>
          </cell>
        </row>
        <row r="1746">
          <cell r="A1746" t="str">
            <v>31779160006</v>
          </cell>
        </row>
        <row r="1747">
          <cell r="A1747" t="str">
            <v>31779160007</v>
          </cell>
        </row>
        <row r="1748">
          <cell r="A1748" t="str">
            <v>31779160008</v>
          </cell>
        </row>
        <row r="1749">
          <cell r="A1749" t="str">
            <v>31779220001</v>
          </cell>
        </row>
        <row r="1750">
          <cell r="A1750" t="str">
            <v>31779280001</v>
          </cell>
        </row>
        <row r="1751">
          <cell r="A1751" t="str">
            <v>31779320001</v>
          </cell>
        </row>
        <row r="1752">
          <cell r="A1752" t="str">
            <v>31823980006</v>
          </cell>
        </row>
        <row r="1753">
          <cell r="A1753" t="str">
            <v>31848910001</v>
          </cell>
        </row>
        <row r="1754">
          <cell r="A1754" t="str">
            <v>31848910002</v>
          </cell>
        </row>
        <row r="1755">
          <cell r="A1755" t="str">
            <v>31866100001</v>
          </cell>
        </row>
        <row r="1756">
          <cell r="A1756" t="str">
            <v>31866100002</v>
          </cell>
        </row>
        <row r="1757">
          <cell r="A1757" t="str">
            <v>31866100003</v>
          </cell>
        </row>
        <row r="1758">
          <cell r="A1758" t="str">
            <v>31907270001</v>
          </cell>
        </row>
        <row r="1759">
          <cell r="A1759" t="str">
            <v>31907270002</v>
          </cell>
        </row>
        <row r="1760">
          <cell r="A1760" t="str">
            <v>31907270003</v>
          </cell>
        </row>
        <row r="1761">
          <cell r="A1761" t="str">
            <v>31911180004</v>
          </cell>
        </row>
        <row r="1762">
          <cell r="A1762" t="str">
            <v>31911180008</v>
          </cell>
        </row>
        <row r="1763">
          <cell r="A1763" t="str">
            <v>31913570001</v>
          </cell>
        </row>
        <row r="1764">
          <cell r="A1764" t="str">
            <v>31913570002</v>
          </cell>
        </row>
        <row r="1765">
          <cell r="A1765" t="str">
            <v>31913570003</v>
          </cell>
        </row>
        <row r="1766">
          <cell r="A1766" t="str">
            <v>31931820001</v>
          </cell>
        </row>
        <row r="1767">
          <cell r="A1767" t="str">
            <v>31939370001</v>
          </cell>
        </row>
        <row r="1768">
          <cell r="A1768" t="str">
            <v>31939370002</v>
          </cell>
        </row>
        <row r="1769">
          <cell r="A1769" t="str">
            <v>31941260001</v>
          </cell>
        </row>
        <row r="1770">
          <cell r="A1770" t="str">
            <v>31941300001</v>
          </cell>
        </row>
        <row r="1771">
          <cell r="A1771" t="str">
            <v>31952650001</v>
          </cell>
        </row>
        <row r="1772">
          <cell r="A1772" t="str">
            <v>31956360001</v>
          </cell>
        </row>
        <row r="1773">
          <cell r="A1773" t="str">
            <v>31956360002</v>
          </cell>
        </row>
        <row r="1774">
          <cell r="A1774" t="str">
            <v>32314150001</v>
          </cell>
        </row>
        <row r="1775">
          <cell r="A1775" t="str">
            <v>32316180001</v>
          </cell>
        </row>
        <row r="1776">
          <cell r="A1776" t="str">
            <v>32337230001</v>
          </cell>
        </row>
        <row r="1777">
          <cell r="A1777" t="str">
            <v>32446450001</v>
          </cell>
        </row>
        <row r="1778">
          <cell r="A1778" t="str">
            <v>32446450002</v>
          </cell>
        </row>
        <row r="1779">
          <cell r="A1779" t="str">
            <v>32446450003</v>
          </cell>
        </row>
        <row r="1780">
          <cell r="A1780" t="str">
            <v>32483380001</v>
          </cell>
        </row>
        <row r="1781">
          <cell r="A1781" t="str">
            <v>32483380002</v>
          </cell>
        </row>
        <row r="1782">
          <cell r="A1782" t="str">
            <v>32487980001</v>
          </cell>
        </row>
        <row r="1783">
          <cell r="A1783" t="str">
            <v>32487980002</v>
          </cell>
        </row>
        <row r="1784">
          <cell r="A1784" t="str">
            <v>32487980011</v>
          </cell>
        </row>
        <row r="1785">
          <cell r="A1785" t="str">
            <v>32487980012</v>
          </cell>
        </row>
        <row r="1786">
          <cell r="A1786" t="str">
            <v>32487980013</v>
          </cell>
        </row>
        <row r="1787">
          <cell r="A1787" t="str">
            <v>32487980014</v>
          </cell>
        </row>
        <row r="1788">
          <cell r="A1788" t="str">
            <v>32487980015</v>
          </cell>
        </row>
        <row r="1789">
          <cell r="A1789" t="str">
            <v>32487990015</v>
          </cell>
        </row>
        <row r="1790">
          <cell r="A1790" t="str">
            <v>32487990016</v>
          </cell>
        </row>
        <row r="1791">
          <cell r="A1791" t="str">
            <v>32487990017</v>
          </cell>
        </row>
        <row r="1792">
          <cell r="A1792" t="str">
            <v>32488000001</v>
          </cell>
        </row>
        <row r="1793">
          <cell r="A1793" t="str">
            <v>32488000002</v>
          </cell>
        </row>
        <row r="1794">
          <cell r="A1794" t="str">
            <v>32488000017</v>
          </cell>
        </row>
        <row r="1795">
          <cell r="A1795" t="str">
            <v>32488000018</v>
          </cell>
        </row>
        <row r="1796">
          <cell r="A1796" t="str">
            <v>32488000019</v>
          </cell>
        </row>
        <row r="1797">
          <cell r="A1797" t="str">
            <v>32493630004</v>
          </cell>
        </row>
        <row r="1798">
          <cell r="A1798" t="str">
            <v>32494050001</v>
          </cell>
        </row>
        <row r="1799">
          <cell r="A1799" t="str">
            <v>32494050003</v>
          </cell>
        </row>
        <row r="1800">
          <cell r="A1800" t="str">
            <v>32494090001</v>
          </cell>
        </row>
        <row r="1801">
          <cell r="A1801" t="str">
            <v>32494090003</v>
          </cell>
        </row>
        <row r="1802">
          <cell r="A1802" t="str">
            <v>32495660003</v>
          </cell>
        </row>
        <row r="1803">
          <cell r="A1803" t="str">
            <v>32507120003</v>
          </cell>
        </row>
        <row r="1804">
          <cell r="A1804" t="str">
            <v>32507170001</v>
          </cell>
        </row>
        <row r="1805">
          <cell r="A1805" t="str">
            <v>32507170002</v>
          </cell>
        </row>
        <row r="1806">
          <cell r="A1806" t="str">
            <v>32507280003</v>
          </cell>
        </row>
        <row r="1807">
          <cell r="A1807" t="str">
            <v>32507290003</v>
          </cell>
        </row>
        <row r="1808">
          <cell r="A1808" t="str">
            <v>32507350001</v>
          </cell>
        </row>
        <row r="1809">
          <cell r="A1809" t="str">
            <v>32507550001</v>
          </cell>
        </row>
        <row r="1810">
          <cell r="A1810" t="str">
            <v>32507640001</v>
          </cell>
        </row>
        <row r="1811">
          <cell r="A1811" t="str">
            <v>32553100001</v>
          </cell>
        </row>
        <row r="1812">
          <cell r="A1812" t="str">
            <v>32553120001</v>
          </cell>
        </row>
        <row r="1813">
          <cell r="A1813" t="str">
            <v>32806460001</v>
          </cell>
        </row>
        <row r="1814">
          <cell r="A1814" t="str">
            <v>32806460002</v>
          </cell>
        </row>
        <row r="1815">
          <cell r="A1815" t="str">
            <v>32806460004</v>
          </cell>
        </row>
        <row r="1816">
          <cell r="A1816" t="str">
            <v>32806460005</v>
          </cell>
        </row>
        <row r="1817">
          <cell r="A1817" t="str">
            <v>32806460006</v>
          </cell>
        </row>
        <row r="1818">
          <cell r="A1818" t="str">
            <v>32806460007</v>
          </cell>
        </row>
        <row r="1819">
          <cell r="A1819" t="str">
            <v>32806460008</v>
          </cell>
        </row>
        <row r="1820">
          <cell r="A1820" t="str">
            <v>32806460009</v>
          </cell>
        </row>
        <row r="1821">
          <cell r="A1821" t="str">
            <v>32806460010</v>
          </cell>
        </row>
        <row r="1822">
          <cell r="A1822" t="str">
            <v>32806460011</v>
          </cell>
        </row>
        <row r="1823">
          <cell r="A1823" t="str">
            <v>32806460012</v>
          </cell>
        </row>
        <row r="1824">
          <cell r="A1824" t="str">
            <v>32806460013</v>
          </cell>
        </row>
        <row r="1825">
          <cell r="A1825" t="str">
            <v>32818420001</v>
          </cell>
        </row>
        <row r="1826">
          <cell r="A1826" t="str">
            <v>32818420002</v>
          </cell>
        </row>
        <row r="1827">
          <cell r="A1827" t="str">
            <v>32818420003</v>
          </cell>
        </row>
        <row r="1828">
          <cell r="A1828" t="str">
            <v>32818420004</v>
          </cell>
        </row>
        <row r="1829">
          <cell r="A1829" t="str">
            <v>32966080001</v>
          </cell>
        </row>
        <row r="1830">
          <cell r="A1830" t="str">
            <v>32966080003</v>
          </cell>
        </row>
        <row r="1831">
          <cell r="A1831" t="str">
            <v>32966080004</v>
          </cell>
        </row>
        <row r="1832">
          <cell r="A1832" t="str">
            <v>32966080005</v>
          </cell>
        </row>
        <row r="1833">
          <cell r="A1833" t="str">
            <v>32966080006</v>
          </cell>
        </row>
        <row r="1834">
          <cell r="A1834" t="str">
            <v>32966080007</v>
          </cell>
        </row>
        <row r="1835">
          <cell r="A1835" t="str">
            <v>32979560004</v>
          </cell>
        </row>
        <row r="1836">
          <cell r="A1836" t="str">
            <v>32979620001</v>
          </cell>
        </row>
        <row r="1837">
          <cell r="A1837" t="str">
            <v>32979620002</v>
          </cell>
        </row>
        <row r="1838">
          <cell r="A1838" t="str">
            <v>32979620003</v>
          </cell>
        </row>
        <row r="1839">
          <cell r="A1839" t="str">
            <v>32979620004</v>
          </cell>
        </row>
        <row r="1840">
          <cell r="A1840" t="str">
            <v>32979620006</v>
          </cell>
        </row>
        <row r="1841">
          <cell r="A1841" t="str">
            <v>32979620007</v>
          </cell>
        </row>
        <row r="1842">
          <cell r="A1842" t="str">
            <v>32979620008</v>
          </cell>
        </row>
        <row r="1843">
          <cell r="A1843" t="str">
            <v>32979620009</v>
          </cell>
        </row>
        <row r="1844">
          <cell r="A1844" t="str">
            <v>32979620010</v>
          </cell>
        </row>
        <row r="1845">
          <cell r="A1845" t="str">
            <v>32979620011</v>
          </cell>
        </row>
        <row r="1846">
          <cell r="A1846" t="str">
            <v>32979620012</v>
          </cell>
        </row>
        <row r="1847">
          <cell r="A1847" t="str">
            <v>33000740001</v>
          </cell>
        </row>
        <row r="1848">
          <cell r="A1848" t="str">
            <v>33000790004</v>
          </cell>
        </row>
        <row r="1849">
          <cell r="A1849" t="str">
            <v>33000790005</v>
          </cell>
        </row>
        <row r="1850">
          <cell r="A1850" t="str">
            <v>33000790006</v>
          </cell>
        </row>
        <row r="1851">
          <cell r="A1851" t="str">
            <v>33000790013</v>
          </cell>
        </row>
        <row r="1852">
          <cell r="A1852" t="str">
            <v>33000790014</v>
          </cell>
        </row>
        <row r="1853">
          <cell r="A1853" t="str">
            <v>33000790015</v>
          </cell>
        </row>
        <row r="1854">
          <cell r="A1854" t="str">
            <v>33000790016</v>
          </cell>
        </row>
        <row r="1855">
          <cell r="A1855" t="str">
            <v>33000790017</v>
          </cell>
        </row>
        <row r="1856">
          <cell r="A1856" t="str">
            <v>33000790018</v>
          </cell>
        </row>
        <row r="1857">
          <cell r="A1857" t="str">
            <v>33049690001</v>
          </cell>
        </row>
        <row r="1858">
          <cell r="A1858" t="str">
            <v>33049690002</v>
          </cell>
        </row>
        <row r="1859">
          <cell r="A1859" t="str">
            <v>33053580001</v>
          </cell>
        </row>
        <row r="1860">
          <cell r="A1860" t="str">
            <v>33084810001</v>
          </cell>
        </row>
        <row r="1861">
          <cell r="A1861" t="str">
            <v>33085560002</v>
          </cell>
        </row>
        <row r="1862">
          <cell r="A1862" t="str">
            <v>33085560003</v>
          </cell>
        </row>
        <row r="1863">
          <cell r="A1863" t="str">
            <v>33085560005</v>
          </cell>
        </row>
        <row r="1864">
          <cell r="A1864" t="str">
            <v>33085560006</v>
          </cell>
        </row>
        <row r="1865">
          <cell r="A1865" t="str">
            <v>33085670001</v>
          </cell>
        </row>
        <row r="1866">
          <cell r="A1866" t="str">
            <v>33085670003</v>
          </cell>
        </row>
        <row r="1867">
          <cell r="A1867" t="str">
            <v>33085670004</v>
          </cell>
        </row>
        <row r="1868">
          <cell r="A1868" t="str">
            <v>33085670005</v>
          </cell>
        </row>
        <row r="1869">
          <cell r="A1869" t="str">
            <v>33085670006</v>
          </cell>
        </row>
        <row r="1870">
          <cell r="A1870" t="str">
            <v>33085670007</v>
          </cell>
        </row>
        <row r="1871">
          <cell r="A1871" t="str">
            <v>33085670008</v>
          </cell>
        </row>
        <row r="1872">
          <cell r="A1872" t="str">
            <v>33085670010</v>
          </cell>
        </row>
        <row r="1873">
          <cell r="A1873" t="str">
            <v>33085670011</v>
          </cell>
        </row>
        <row r="1874">
          <cell r="A1874" t="str">
            <v>33085670012</v>
          </cell>
        </row>
        <row r="1875">
          <cell r="A1875" t="str">
            <v>33085670013</v>
          </cell>
        </row>
        <row r="1876">
          <cell r="A1876" t="str">
            <v>33085670015</v>
          </cell>
        </row>
        <row r="1877">
          <cell r="A1877" t="str">
            <v>33085770001</v>
          </cell>
        </row>
        <row r="1878">
          <cell r="A1878" t="str">
            <v>33112890001</v>
          </cell>
        </row>
        <row r="1879">
          <cell r="A1879" t="str">
            <v>33125270001</v>
          </cell>
        </row>
        <row r="1880">
          <cell r="A1880" t="str">
            <v>33193240006</v>
          </cell>
        </row>
        <row r="1881">
          <cell r="A1881" t="str">
            <v>33193240007</v>
          </cell>
        </row>
        <row r="1882">
          <cell r="A1882" t="str">
            <v>33193240008</v>
          </cell>
        </row>
        <row r="1883">
          <cell r="A1883" t="str">
            <v>33193240011</v>
          </cell>
        </row>
        <row r="1884">
          <cell r="A1884" t="str">
            <v>33193260003</v>
          </cell>
        </row>
        <row r="1885">
          <cell r="A1885" t="str">
            <v>33458880001</v>
          </cell>
        </row>
        <row r="1886">
          <cell r="A1886" t="str">
            <v>33458880004</v>
          </cell>
        </row>
        <row r="1887">
          <cell r="A1887" t="str">
            <v>33458880005</v>
          </cell>
        </row>
        <row r="1888">
          <cell r="A1888" t="str">
            <v>33488220001</v>
          </cell>
        </row>
        <row r="1889">
          <cell r="A1889" t="str">
            <v>33622430001</v>
          </cell>
        </row>
        <row r="1890">
          <cell r="A1890" t="str">
            <v>33647840001</v>
          </cell>
        </row>
        <row r="1891">
          <cell r="A1891" t="str">
            <v>33647840002</v>
          </cell>
        </row>
        <row r="1892">
          <cell r="A1892" t="str">
            <v>33647840003</v>
          </cell>
        </row>
        <row r="1893">
          <cell r="A1893" t="str">
            <v>33666940001</v>
          </cell>
        </row>
        <row r="1894">
          <cell r="A1894" t="str">
            <v>33666940002</v>
          </cell>
        </row>
        <row r="1895">
          <cell r="A1895" t="str">
            <v>33713550001</v>
          </cell>
        </row>
        <row r="1896">
          <cell r="A1896" t="str">
            <v>33716860001</v>
          </cell>
        </row>
        <row r="1897">
          <cell r="A1897" t="str">
            <v>33761210001</v>
          </cell>
        </row>
        <row r="1898">
          <cell r="A1898" t="str">
            <v>33761210002</v>
          </cell>
        </row>
        <row r="1899">
          <cell r="A1899" t="str">
            <v>33761210003</v>
          </cell>
        </row>
        <row r="1900">
          <cell r="A1900" t="str">
            <v>33808180001</v>
          </cell>
        </row>
        <row r="1901">
          <cell r="A1901" t="str">
            <v>33808200001</v>
          </cell>
        </row>
        <row r="1902">
          <cell r="A1902" t="str">
            <v>33810370001</v>
          </cell>
        </row>
        <row r="1903">
          <cell r="A1903" t="str">
            <v>33810600001</v>
          </cell>
        </row>
        <row r="1904">
          <cell r="A1904" t="str">
            <v>33810600002</v>
          </cell>
        </row>
        <row r="1905">
          <cell r="A1905" t="str">
            <v>33810600003</v>
          </cell>
        </row>
        <row r="1906">
          <cell r="A1906" t="str">
            <v>33886830001</v>
          </cell>
        </row>
        <row r="1907">
          <cell r="A1907" t="str">
            <v>33886860001</v>
          </cell>
        </row>
        <row r="1908">
          <cell r="A1908" t="str">
            <v>33886940001</v>
          </cell>
        </row>
        <row r="1909">
          <cell r="A1909" t="str">
            <v>33912240001</v>
          </cell>
        </row>
        <row r="1910">
          <cell r="A1910" t="str">
            <v>33914170001</v>
          </cell>
        </row>
        <row r="1911">
          <cell r="A1911" t="str">
            <v>33924520001</v>
          </cell>
        </row>
        <row r="1912">
          <cell r="A1912" t="str">
            <v>33925170002</v>
          </cell>
        </row>
        <row r="1913">
          <cell r="A1913" t="str">
            <v>33925170003</v>
          </cell>
        </row>
        <row r="1914">
          <cell r="A1914" t="str">
            <v>33925220001</v>
          </cell>
        </row>
        <row r="1915">
          <cell r="A1915" t="str">
            <v>33925870001</v>
          </cell>
        </row>
        <row r="1916">
          <cell r="A1916" t="str">
            <v>33965500001</v>
          </cell>
        </row>
        <row r="1917">
          <cell r="A1917" t="str">
            <v>33965520001</v>
          </cell>
        </row>
        <row r="1918">
          <cell r="A1918" t="str">
            <v>33965880001</v>
          </cell>
        </row>
        <row r="1919">
          <cell r="A1919" t="str">
            <v>33977350004</v>
          </cell>
        </row>
        <row r="1920">
          <cell r="A1920" t="str">
            <v>33977350005</v>
          </cell>
        </row>
        <row r="1921">
          <cell r="A1921" t="str">
            <v>33977350007</v>
          </cell>
        </row>
        <row r="1922">
          <cell r="A1922" t="str">
            <v>33979920006</v>
          </cell>
        </row>
        <row r="1923">
          <cell r="A1923" t="str">
            <v>33979920007</v>
          </cell>
        </row>
        <row r="1924">
          <cell r="A1924" t="str">
            <v>33979920008</v>
          </cell>
        </row>
        <row r="1925">
          <cell r="A1925" t="str">
            <v>33979920009</v>
          </cell>
        </row>
        <row r="1926">
          <cell r="A1926" t="str">
            <v>33979920010</v>
          </cell>
        </row>
        <row r="1927">
          <cell r="A1927" t="str">
            <v>34192260001</v>
          </cell>
        </row>
        <row r="1928">
          <cell r="A1928" t="str">
            <v>34211870001</v>
          </cell>
        </row>
        <row r="1929">
          <cell r="A1929" t="str">
            <v>34211870003</v>
          </cell>
        </row>
        <row r="1930">
          <cell r="A1930" t="str">
            <v>34434270001</v>
          </cell>
        </row>
        <row r="1931">
          <cell r="A1931" t="str">
            <v>34434270002</v>
          </cell>
        </row>
        <row r="1932">
          <cell r="A1932" t="str">
            <v>34434270003</v>
          </cell>
        </row>
        <row r="1933">
          <cell r="A1933" t="str">
            <v>34491670001</v>
          </cell>
        </row>
        <row r="1934">
          <cell r="A1934" t="str">
            <v>34491720001</v>
          </cell>
        </row>
        <row r="1935">
          <cell r="A1935" t="str">
            <v>34492830002</v>
          </cell>
        </row>
        <row r="1936">
          <cell r="A1936" t="str">
            <v>34492840001</v>
          </cell>
        </row>
        <row r="1937">
          <cell r="A1937" t="str">
            <v>34492840003</v>
          </cell>
        </row>
        <row r="1938">
          <cell r="A1938" t="str">
            <v>34555330001</v>
          </cell>
        </row>
        <row r="1939">
          <cell r="A1939" t="str">
            <v>34583070001</v>
          </cell>
        </row>
        <row r="1940">
          <cell r="A1940" t="str">
            <v>34604090001</v>
          </cell>
        </row>
        <row r="1941">
          <cell r="A1941" t="str">
            <v>34620920002</v>
          </cell>
        </row>
        <row r="1942">
          <cell r="A1942" t="str">
            <v>34620920003</v>
          </cell>
        </row>
        <row r="1943">
          <cell r="A1943" t="str">
            <v>34620920004</v>
          </cell>
        </row>
        <row r="1944">
          <cell r="A1944" t="str">
            <v>34620920006</v>
          </cell>
        </row>
        <row r="1945">
          <cell r="A1945" t="str">
            <v>34620930001</v>
          </cell>
        </row>
        <row r="1946">
          <cell r="A1946" t="str">
            <v>34629170001</v>
          </cell>
        </row>
        <row r="1947">
          <cell r="A1947" t="str">
            <v>34629170002</v>
          </cell>
        </row>
        <row r="1948">
          <cell r="A1948" t="str">
            <v>34629180001</v>
          </cell>
        </row>
        <row r="1949">
          <cell r="A1949" t="str">
            <v>34651950004</v>
          </cell>
        </row>
        <row r="1950">
          <cell r="A1950" t="str">
            <v>34653280001</v>
          </cell>
        </row>
        <row r="1951">
          <cell r="A1951" t="str">
            <v>34693860001</v>
          </cell>
        </row>
        <row r="1952">
          <cell r="A1952" t="str">
            <v>34694550001</v>
          </cell>
        </row>
        <row r="1953">
          <cell r="A1953" t="str">
            <v>34694550002</v>
          </cell>
        </row>
        <row r="1954">
          <cell r="A1954" t="str">
            <v>34694550003</v>
          </cell>
        </row>
        <row r="1955">
          <cell r="A1955" t="str">
            <v>34694550004</v>
          </cell>
        </row>
        <row r="1956">
          <cell r="A1956" t="str">
            <v>34694550005</v>
          </cell>
        </row>
        <row r="1957">
          <cell r="A1957" t="str">
            <v>34694650001</v>
          </cell>
        </row>
        <row r="1958">
          <cell r="A1958" t="str">
            <v>34722510001</v>
          </cell>
        </row>
        <row r="1959">
          <cell r="A1959" t="str">
            <v>34722510004</v>
          </cell>
        </row>
        <row r="1960">
          <cell r="A1960" t="str">
            <v>34722520004</v>
          </cell>
        </row>
        <row r="1961">
          <cell r="A1961" t="str">
            <v>34722530004</v>
          </cell>
        </row>
        <row r="1962">
          <cell r="A1962" t="str">
            <v>34770780001</v>
          </cell>
        </row>
        <row r="1963">
          <cell r="A1963" t="str">
            <v>34770780002</v>
          </cell>
        </row>
        <row r="1964">
          <cell r="A1964" t="str">
            <v>34770780003</v>
          </cell>
        </row>
        <row r="1965">
          <cell r="A1965" t="str">
            <v>34770780004</v>
          </cell>
        </row>
        <row r="1966">
          <cell r="A1966" t="str">
            <v>34770780005</v>
          </cell>
        </row>
        <row r="1967">
          <cell r="A1967" t="str">
            <v>34770780006</v>
          </cell>
        </row>
        <row r="1968">
          <cell r="A1968" t="str">
            <v>34770780007</v>
          </cell>
        </row>
        <row r="1969">
          <cell r="A1969" t="str">
            <v>34770780008</v>
          </cell>
        </row>
        <row r="1970">
          <cell r="A1970" t="str">
            <v>34770780009</v>
          </cell>
        </row>
        <row r="1971">
          <cell r="A1971" t="str">
            <v>34770780010</v>
          </cell>
        </row>
        <row r="1972">
          <cell r="A1972" t="str">
            <v>34770780011</v>
          </cell>
        </row>
        <row r="1973">
          <cell r="A1973" t="str">
            <v>34770780012</v>
          </cell>
        </row>
        <row r="1974">
          <cell r="A1974" t="str">
            <v>34770970001</v>
          </cell>
        </row>
        <row r="1975">
          <cell r="A1975" t="str">
            <v>34788830002</v>
          </cell>
        </row>
        <row r="1976">
          <cell r="A1976" t="str">
            <v>34788830003</v>
          </cell>
        </row>
        <row r="1977">
          <cell r="A1977" t="str">
            <v>34814640002</v>
          </cell>
        </row>
        <row r="1978">
          <cell r="A1978" t="str">
            <v>34814680001</v>
          </cell>
        </row>
        <row r="1979">
          <cell r="A1979" t="str">
            <v>34814690001</v>
          </cell>
        </row>
        <row r="1980">
          <cell r="A1980" t="str">
            <v>34814710001</v>
          </cell>
        </row>
        <row r="1981">
          <cell r="A1981" t="str">
            <v>34814920001</v>
          </cell>
        </row>
        <row r="1982">
          <cell r="A1982" t="str">
            <v>34814930001</v>
          </cell>
        </row>
        <row r="1983">
          <cell r="A1983" t="str">
            <v>34814960001</v>
          </cell>
        </row>
        <row r="1984">
          <cell r="A1984" t="str">
            <v>35294560001</v>
          </cell>
        </row>
        <row r="1985">
          <cell r="A1985" t="str">
            <v>35294570001</v>
          </cell>
        </row>
        <row r="1986">
          <cell r="A1986" t="str">
            <v>35294580001</v>
          </cell>
        </row>
        <row r="1987">
          <cell r="A1987" t="str">
            <v>35294610001</v>
          </cell>
        </row>
        <row r="1988">
          <cell r="A1988" t="str">
            <v>35309780001</v>
          </cell>
        </row>
        <row r="1989">
          <cell r="A1989" t="str">
            <v>35309780002</v>
          </cell>
        </row>
        <row r="1990">
          <cell r="A1990" t="str">
            <v>35309780003</v>
          </cell>
        </row>
        <row r="1991">
          <cell r="A1991" t="str">
            <v>35309780004</v>
          </cell>
        </row>
        <row r="1992">
          <cell r="A1992" t="str">
            <v>35309780005</v>
          </cell>
        </row>
        <row r="1993">
          <cell r="A1993" t="str">
            <v>35309780006</v>
          </cell>
        </row>
        <row r="1994">
          <cell r="A1994" t="str">
            <v>35309780007</v>
          </cell>
        </row>
        <row r="1995">
          <cell r="A1995" t="str">
            <v>35309780008</v>
          </cell>
        </row>
        <row r="1996">
          <cell r="A1996" t="str">
            <v>35309780009</v>
          </cell>
        </row>
        <row r="1997">
          <cell r="A1997" t="str">
            <v>35309820001</v>
          </cell>
        </row>
        <row r="1998">
          <cell r="A1998" t="str">
            <v>35309820002</v>
          </cell>
        </row>
        <row r="1999">
          <cell r="A1999" t="str">
            <v>35309820003</v>
          </cell>
        </row>
        <row r="2000">
          <cell r="A2000" t="str">
            <v>35309820004</v>
          </cell>
        </row>
        <row r="2001">
          <cell r="A2001" t="str">
            <v>35309820005</v>
          </cell>
        </row>
        <row r="2002">
          <cell r="A2002" t="str">
            <v>35309820006</v>
          </cell>
        </row>
        <row r="2003">
          <cell r="A2003" t="str">
            <v>35309820007</v>
          </cell>
        </row>
        <row r="2004">
          <cell r="A2004" t="str">
            <v>35309820008</v>
          </cell>
        </row>
        <row r="2005">
          <cell r="A2005" t="str">
            <v>35309820009</v>
          </cell>
        </row>
        <row r="2006">
          <cell r="A2006" t="str">
            <v>35312310001</v>
          </cell>
        </row>
        <row r="2007">
          <cell r="A2007" t="str">
            <v>35312370001</v>
          </cell>
        </row>
        <row r="2008">
          <cell r="A2008" t="str">
            <v>35312390001</v>
          </cell>
        </row>
        <row r="2009">
          <cell r="A2009" t="str">
            <v>35312570011</v>
          </cell>
        </row>
        <row r="2010">
          <cell r="A2010" t="str">
            <v>35313430001</v>
          </cell>
        </row>
        <row r="2011">
          <cell r="A2011" t="str">
            <v>35333360001</v>
          </cell>
        </row>
        <row r="2012">
          <cell r="A2012" t="str">
            <v>35333360002</v>
          </cell>
        </row>
        <row r="2013">
          <cell r="A2013" t="str">
            <v>35333360003</v>
          </cell>
        </row>
        <row r="2014">
          <cell r="A2014" t="str">
            <v>35333360004</v>
          </cell>
        </row>
        <row r="2015">
          <cell r="A2015" t="str">
            <v>35333360005</v>
          </cell>
        </row>
        <row r="2016">
          <cell r="A2016" t="str">
            <v>35335150001</v>
          </cell>
        </row>
        <row r="2017">
          <cell r="A2017" t="str">
            <v>35335150003</v>
          </cell>
        </row>
        <row r="2018">
          <cell r="A2018" t="str">
            <v>35335150004</v>
          </cell>
        </row>
        <row r="2019">
          <cell r="A2019" t="str">
            <v>35335280001</v>
          </cell>
        </row>
        <row r="2020">
          <cell r="A2020" t="str">
            <v>35335280002</v>
          </cell>
        </row>
        <row r="2021">
          <cell r="A2021" t="str">
            <v>35335280003</v>
          </cell>
        </row>
        <row r="2022">
          <cell r="A2022" t="str">
            <v>35335280004</v>
          </cell>
        </row>
        <row r="2023">
          <cell r="A2023" t="str">
            <v>35369380001</v>
          </cell>
        </row>
        <row r="2024">
          <cell r="A2024" t="str">
            <v>35369380002</v>
          </cell>
        </row>
        <row r="2025">
          <cell r="A2025" t="str">
            <v>35371460005</v>
          </cell>
        </row>
        <row r="2026">
          <cell r="A2026" t="str">
            <v>35392080001</v>
          </cell>
        </row>
        <row r="2027">
          <cell r="A2027" t="str">
            <v>35397580001</v>
          </cell>
        </row>
        <row r="2028">
          <cell r="A2028" t="str">
            <v>35398080001</v>
          </cell>
        </row>
        <row r="2029">
          <cell r="A2029" t="str">
            <v>35398280001</v>
          </cell>
        </row>
        <row r="2030">
          <cell r="A2030" t="str">
            <v>35398300001</v>
          </cell>
        </row>
        <row r="2031">
          <cell r="A2031" t="str">
            <v>35443660001</v>
          </cell>
        </row>
        <row r="2032">
          <cell r="A2032" t="str">
            <v>35471350005</v>
          </cell>
        </row>
        <row r="2033">
          <cell r="A2033" t="str">
            <v>35471350006</v>
          </cell>
        </row>
        <row r="2034">
          <cell r="A2034" t="str">
            <v>35471350007</v>
          </cell>
        </row>
        <row r="2035">
          <cell r="A2035" t="str">
            <v>35471350008</v>
          </cell>
        </row>
        <row r="2036">
          <cell r="A2036" t="str">
            <v>35471350009</v>
          </cell>
        </row>
        <row r="2037">
          <cell r="A2037" t="str">
            <v>35471350010</v>
          </cell>
        </row>
        <row r="2038">
          <cell r="A2038" t="str">
            <v>35471350011</v>
          </cell>
        </row>
        <row r="2039">
          <cell r="A2039" t="str">
            <v>35471350012</v>
          </cell>
        </row>
        <row r="2040">
          <cell r="A2040" t="str">
            <v>35471410001</v>
          </cell>
        </row>
        <row r="2041">
          <cell r="A2041" t="str">
            <v>35471410002</v>
          </cell>
        </row>
        <row r="2042">
          <cell r="A2042" t="str">
            <v>35471410003</v>
          </cell>
        </row>
        <row r="2043">
          <cell r="A2043" t="str">
            <v>35471410004</v>
          </cell>
        </row>
        <row r="2044">
          <cell r="A2044" t="str">
            <v>35471410005</v>
          </cell>
        </row>
        <row r="2045">
          <cell r="A2045" t="str">
            <v>35471430001</v>
          </cell>
        </row>
        <row r="2046">
          <cell r="A2046" t="str">
            <v>35471430003</v>
          </cell>
        </row>
        <row r="2047">
          <cell r="A2047" t="str">
            <v>35471430005</v>
          </cell>
        </row>
        <row r="2048">
          <cell r="A2048" t="str">
            <v>35471610001</v>
          </cell>
        </row>
        <row r="2049">
          <cell r="A2049" t="str">
            <v>35471610002</v>
          </cell>
        </row>
        <row r="2050">
          <cell r="A2050" t="str">
            <v>35471610003</v>
          </cell>
        </row>
        <row r="2051">
          <cell r="A2051" t="str">
            <v>35471770001</v>
          </cell>
        </row>
        <row r="2052">
          <cell r="A2052" t="str">
            <v>35484760001</v>
          </cell>
        </row>
        <row r="2053">
          <cell r="A2053" t="str">
            <v>35526400001</v>
          </cell>
        </row>
        <row r="2054">
          <cell r="A2054" t="str">
            <v>35526440001</v>
          </cell>
        </row>
        <row r="2055">
          <cell r="A2055" t="str">
            <v>35526640001</v>
          </cell>
        </row>
        <row r="2056">
          <cell r="A2056" t="str">
            <v>35527410001</v>
          </cell>
        </row>
        <row r="2057">
          <cell r="A2057" t="str">
            <v>35528120001</v>
          </cell>
        </row>
        <row r="2058">
          <cell r="A2058" t="str">
            <v>35528120002</v>
          </cell>
        </row>
        <row r="2059">
          <cell r="A2059" t="str">
            <v>35528120003</v>
          </cell>
        </row>
        <row r="2060">
          <cell r="A2060" t="str">
            <v>35544190002</v>
          </cell>
        </row>
        <row r="2061">
          <cell r="A2061" t="str">
            <v>35544340001</v>
          </cell>
        </row>
        <row r="2062">
          <cell r="A2062" t="str">
            <v>35544340002</v>
          </cell>
        </row>
        <row r="2063">
          <cell r="A2063" t="str">
            <v>35544340003</v>
          </cell>
        </row>
        <row r="2064">
          <cell r="A2064" t="str">
            <v>35545110001</v>
          </cell>
        </row>
        <row r="2065">
          <cell r="A2065" t="str">
            <v>35565920001</v>
          </cell>
        </row>
        <row r="2066">
          <cell r="A2066" t="str">
            <v>35565920003</v>
          </cell>
        </row>
        <row r="2067">
          <cell r="A2067" t="str">
            <v>35566530001</v>
          </cell>
        </row>
        <row r="2068">
          <cell r="A2068" t="str">
            <v>35566530002</v>
          </cell>
        </row>
        <row r="2069">
          <cell r="A2069" t="str">
            <v>35566530003</v>
          </cell>
        </row>
        <row r="2070">
          <cell r="A2070" t="str">
            <v>35566570001</v>
          </cell>
        </row>
        <row r="2071">
          <cell r="A2071" t="str">
            <v>35580610001</v>
          </cell>
        </row>
        <row r="2072">
          <cell r="A2072" t="str">
            <v>35580610002</v>
          </cell>
        </row>
        <row r="2073">
          <cell r="A2073" t="str">
            <v>35580610003</v>
          </cell>
        </row>
        <row r="2074">
          <cell r="A2074" t="str">
            <v>35580610004</v>
          </cell>
        </row>
        <row r="2075">
          <cell r="A2075" t="str">
            <v>35580610005</v>
          </cell>
        </row>
        <row r="2076">
          <cell r="A2076" t="str">
            <v>35580630003</v>
          </cell>
        </row>
        <row r="2077">
          <cell r="A2077" t="str">
            <v>35580630004</v>
          </cell>
        </row>
        <row r="2078">
          <cell r="A2078" t="str">
            <v>35580630006</v>
          </cell>
        </row>
        <row r="2079">
          <cell r="A2079" t="str">
            <v>35580630007</v>
          </cell>
        </row>
        <row r="2080">
          <cell r="A2080" t="str">
            <v>35580630008</v>
          </cell>
        </row>
        <row r="2081">
          <cell r="A2081" t="str">
            <v>35580630009</v>
          </cell>
        </row>
        <row r="2082">
          <cell r="A2082" t="str">
            <v>35580630010</v>
          </cell>
        </row>
        <row r="2083">
          <cell r="A2083" t="str">
            <v>35580630011</v>
          </cell>
        </row>
        <row r="2084">
          <cell r="A2084" t="str">
            <v>35580630012</v>
          </cell>
        </row>
        <row r="2085">
          <cell r="A2085" t="str">
            <v>35580630013</v>
          </cell>
        </row>
        <row r="2086">
          <cell r="A2086" t="str">
            <v>35580630014</v>
          </cell>
        </row>
        <row r="2087">
          <cell r="A2087" t="str">
            <v>35580630015</v>
          </cell>
        </row>
        <row r="2088">
          <cell r="A2088" t="str">
            <v>35580630016</v>
          </cell>
        </row>
        <row r="2089">
          <cell r="A2089" t="str">
            <v>35580630017</v>
          </cell>
        </row>
        <row r="2090">
          <cell r="A2090" t="str">
            <v>35580630019</v>
          </cell>
        </row>
        <row r="2091">
          <cell r="A2091" t="str">
            <v>35580630020</v>
          </cell>
        </row>
        <row r="2092">
          <cell r="A2092" t="str">
            <v>35580630021</v>
          </cell>
        </row>
        <row r="2093">
          <cell r="A2093" t="str">
            <v>35580630022</v>
          </cell>
        </row>
        <row r="2094">
          <cell r="A2094" t="str">
            <v>35580830001</v>
          </cell>
        </row>
        <row r="2095">
          <cell r="A2095" t="str">
            <v>35580840001</v>
          </cell>
        </row>
        <row r="2096">
          <cell r="A2096" t="str">
            <v>35885240001</v>
          </cell>
        </row>
        <row r="2097">
          <cell r="A2097" t="str">
            <v>35885340001</v>
          </cell>
        </row>
        <row r="2098">
          <cell r="A2098" t="str">
            <v>36061130001</v>
          </cell>
        </row>
        <row r="2099">
          <cell r="A2099" t="str">
            <v>36061180001</v>
          </cell>
        </row>
        <row r="2100">
          <cell r="A2100" t="str">
            <v>36061180002</v>
          </cell>
        </row>
        <row r="2101">
          <cell r="A2101" t="str">
            <v>36186880001</v>
          </cell>
        </row>
        <row r="2102">
          <cell r="A2102" t="str">
            <v>36215610003</v>
          </cell>
        </row>
        <row r="2103">
          <cell r="A2103" t="str">
            <v>36215630001</v>
          </cell>
        </row>
        <row r="2104">
          <cell r="A2104" t="str">
            <v>36215630008</v>
          </cell>
        </row>
        <row r="2105">
          <cell r="A2105" t="str">
            <v>36215630009</v>
          </cell>
        </row>
        <row r="2106">
          <cell r="A2106" t="str">
            <v>36215630010</v>
          </cell>
        </row>
        <row r="2107">
          <cell r="A2107" t="str">
            <v>36215630011</v>
          </cell>
        </row>
        <row r="2108">
          <cell r="A2108" t="str">
            <v>36215630012</v>
          </cell>
        </row>
        <row r="2109">
          <cell r="A2109" t="str">
            <v>36215630013</v>
          </cell>
        </row>
        <row r="2110">
          <cell r="A2110" t="str">
            <v>36215630014</v>
          </cell>
        </row>
        <row r="2111">
          <cell r="A2111" t="str">
            <v>36215630015</v>
          </cell>
        </row>
        <row r="2112">
          <cell r="A2112" t="str">
            <v>36215630016</v>
          </cell>
        </row>
        <row r="2113">
          <cell r="A2113" t="str">
            <v>36215630017</v>
          </cell>
        </row>
        <row r="2114">
          <cell r="A2114" t="str">
            <v>36215630019</v>
          </cell>
        </row>
        <row r="2115">
          <cell r="A2115" t="str">
            <v>36215630020</v>
          </cell>
        </row>
        <row r="2116">
          <cell r="A2116" t="str">
            <v>36215630021</v>
          </cell>
        </row>
        <row r="2117">
          <cell r="A2117" t="str">
            <v>36215630022</v>
          </cell>
        </row>
        <row r="2118">
          <cell r="A2118" t="str">
            <v>36215630023</v>
          </cell>
        </row>
        <row r="2119">
          <cell r="A2119" t="str">
            <v>36215630024</v>
          </cell>
        </row>
        <row r="2120">
          <cell r="A2120" t="str">
            <v>36215630025</v>
          </cell>
        </row>
        <row r="2121">
          <cell r="A2121" t="str">
            <v>36215630026</v>
          </cell>
        </row>
        <row r="2122">
          <cell r="A2122" t="str">
            <v>36215630027</v>
          </cell>
        </row>
        <row r="2123">
          <cell r="A2123" t="str">
            <v>36215630028</v>
          </cell>
        </row>
        <row r="2124">
          <cell r="A2124" t="str">
            <v>36215630029</v>
          </cell>
        </row>
        <row r="2125">
          <cell r="A2125" t="str">
            <v>36215630030</v>
          </cell>
        </row>
        <row r="2126">
          <cell r="A2126" t="str">
            <v>36215630031</v>
          </cell>
        </row>
        <row r="2127">
          <cell r="A2127" t="str">
            <v>36215630032</v>
          </cell>
        </row>
        <row r="2128">
          <cell r="A2128" t="str">
            <v>36215630033</v>
          </cell>
        </row>
        <row r="2129">
          <cell r="A2129" t="str">
            <v>36215630034</v>
          </cell>
        </row>
        <row r="2130">
          <cell r="A2130" t="str">
            <v>36215630035</v>
          </cell>
        </row>
        <row r="2131">
          <cell r="A2131" t="str">
            <v>36215630036</v>
          </cell>
        </row>
        <row r="2132">
          <cell r="A2132" t="str">
            <v>36215630037</v>
          </cell>
        </row>
        <row r="2133">
          <cell r="A2133" t="str">
            <v>36215630038</v>
          </cell>
        </row>
        <row r="2134">
          <cell r="A2134" t="str">
            <v>36215630039</v>
          </cell>
        </row>
        <row r="2135">
          <cell r="A2135" t="str">
            <v>36215630040</v>
          </cell>
        </row>
        <row r="2136">
          <cell r="A2136" t="str">
            <v>36215630041</v>
          </cell>
        </row>
        <row r="2137">
          <cell r="A2137" t="str">
            <v>36215630042</v>
          </cell>
        </row>
        <row r="2138">
          <cell r="A2138" t="str">
            <v>36215630043</v>
          </cell>
        </row>
        <row r="2139">
          <cell r="A2139" t="str">
            <v>36215630044</v>
          </cell>
        </row>
        <row r="2140">
          <cell r="A2140" t="str">
            <v>36215630045</v>
          </cell>
        </row>
        <row r="2141">
          <cell r="A2141" t="str">
            <v>36215630046</v>
          </cell>
        </row>
        <row r="2142">
          <cell r="A2142" t="str">
            <v>36215630047</v>
          </cell>
        </row>
        <row r="2143">
          <cell r="A2143" t="str">
            <v>36215630048</v>
          </cell>
        </row>
        <row r="2144">
          <cell r="A2144" t="str">
            <v>36215630050</v>
          </cell>
        </row>
        <row r="2145">
          <cell r="A2145" t="str">
            <v>36215630051</v>
          </cell>
        </row>
        <row r="2146">
          <cell r="A2146" t="str">
            <v>36215630052</v>
          </cell>
        </row>
        <row r="2147">
          <cell r="A2147" t="str">
            <v>36215630053</v>
          </cell>
        </row>
        <row r="2148">
          <cell r="A2148" t="str">
            <v>36215630054</v>
          </cell>
        </row>
        <row r="2149">
          <cell r="A2149" t="str">
            <v>36215630055</v>
          </cell>
        </row>
        <row r="2150">
          <cell r="A2150" t="str">
            <v>36215630056</v>
          </cell>
        </row>
        <row r="2151">
          <cell r="A2151" t="str">
            <v>36215630057</v>
          </cell>
        </row>
        <row r="2152">
          <cell r="A2152" t="str">
            <v>36215630058</v>
          </cell>
        </row>
        <row r="2153">
          <cell r="A2153" t="str">
            <v>36215630059</v>
          </cell>
        </row>
        <row r="2154">
          <cell r="A2154" t="str">
            <v>36215630060</v>
          </cell>
        </row>
        <row r="2155">
          <cell r="A2155" t="str">
            <v>36215630061</v>
          </cell>
        </row>
        <row r="2156">
          <cell r="A2156" t="str">
            <v>36215630062</v>
          </cell>
        </row>
        <row r="2157">
          <cell r="A2157" t="str">
            <v>36215630063</v>
          </cell>
        </row>
        <row r="2158">
          <cell r="A2158" t="str">
            <v>36215630064</v>
          </cell>
        </row>
        <row r="2159">
          <cell r="A2159" t="str">
            <v>36215630065</v>
          </cell>
        </row>
        <row r="2160">
          <cell r="A2160" t="str">
            <v>36215630066</v>
          </cell>
        </row>
        <row r="2161">
          <cell r="A2161" t="str">
            <v>36215630067</v>
          </cell>
        </row>
        <row r="2162">
          <cell r="A2162" t="str">
            <v>36215630068</v>
          </cell>
        </row>
        <row r="2163">
          <cell r="A2163" t="str">
            <v>36215630069</v>
          </cell>
        </row>
        <row r="2164">
          <cell r="A2164" t="str">
            <v>36231320001</v>
          </cell>
        </row>
        <row r="2165">
          <cell r="A2165" t="str">
            <v>36231320003</v>
          </cell>
        </row>
        <row r="2166">
          <cell r="A2166" t="str">
            <v>36231320005</v>
          </cell>
        </row>
        <row r="2167">
          <cell r="A2167" t="str">
            <v>36231320006</v>
          </cell>
        </row>
        <row r="2168">
          <cell r="A2168" t="str">
            <v>36231320007</v>
          </cell>
        </row>
        <row r="2169">
          <cell r="A2169" t="str">
            <v>36255670001</v>
          </cell>
        </row>
        <row r="2170">
          <cell r="A2170" t="str">
            <v>36258790001</v>
          </cell>
        </row>
        <row r="2171">
          <cell r="A2171" t="str">
            <v>36259200001</v>
          </cell>
        </row>
        <row r="2172">
          <cell r="A2172" t="str">
            <v>36259200002</v>
          </cell>
        </row>
        <row r="2173">
          <cell r="A2173" t="str">
            <v>36259390001</v>
          </cell>
        </row>
        <row r="2174">
          <cell r="A2174" t="str">
            <v>36323770001</v>
          </cell>
        </row>
        <row r="2175">
          <cell r="A2175" t="str">
            <v>36323770002</v>
          </cell>
        </row>
        <row r="2176">
          <cell r="A2176" t="str">
            <v>36323770003</v>
          </cell>
        </row>
        <row r="2177">
          <cell r="A2177" t="str">
            <v>36323930001</v>
          </cell>
        </row>
        <row r="2178">
          <cell r="A2178" t="str">
            <v>36323930002</v>
          </cell>
        </row>
        <row r="2179">
          <cell r="A2179" t="str">
            <v>36323930003</v>
          </cell>
        </row>
        <row r="2180">
          <cell r="A2180" t="str">
            <v>36323990001</v>
          </cell>
        </row>
        <row r="2181">
          <cell r="A2181" t="str">
            <v>36323990002</v>
          </cell>
        </row>
        <row r="2182">
          <cell r="A2182" t="str">
            <v>36323990003</v>
          </cell>
        </row>
        <row r="2183">
          <cell r="A2183" t="str">
            <v>36326050001</v>
          </cell>
        </row>
        <row r="2184">
          <cell r="A2184" t="str">
            <v>36382180001</v>
          </cell>
        </row>
        <row r="2185">
          <cell r="A2185" t="str">
            <v>36382180002</v>
          </cell>
        </row>
        <row r="2186">
          <cell r="A2186" t="str">
            <v>36382180003</v>
          </cell>
        </row>
        <row r="2187">
          <cell r="A2187" t="str">
            <v>36383310004</v>
          </cell>
        </row>
        <row r="2188">
          <cell r="A2188" t="str">
            <v>36383370004</v>
          </cell>
        </row>
        <row r="2189">
          <cell r="A2189" t="str">
            <v>36383490001</v>
          </cell>
        </row>
        <row r="2190">
          <cell r="A2190" t="str">
            <v>36383890004</v>
          </cell>
        </row>
        <row r="2191">
          <cell r="A2191" t="str">
            <v>36384340002</v>
          </cell>
        </row>
        <row r="2192">
          <cell r="A2192" t="str">
            <v>36384340003</v>
          </cell>
        </row>
        <row r="2193">
          <cell r="A2193" t="str">
            <v>36387230001</v>
          </cell>
        </row>
        <row r="2194">
          <cell r="A2194" t="str">
            <v>36387230002</v>
          </cell>
        </row>
        <row r="2195">
          <cell r="A2195" t="str">
            <v>36387330001</v>
          </cell>
        </row>
        <row r="2196">
          <cell r="A2196" t="str">
            <v>36613870001</v>
          </cell>
        </row>
        <row r="2197">
          <cell r="A2197" t="str">
            <v>36718450001</v>
          </cell>
        </row>
        <row r="2198">
          <cell r="A2198" t="str">
            <v>36718450002</v>
          </cell>
        </row>
        <row r="2199">
          <cell r="A2199" t="str">
            <v>36718450003</v>
          </cell>
        </row>
        <row r="2200">
          <cell r="A2200" t="str">
            <v>36718450004</v>
          </cell>
        </row>
        <row r="2201">
          <cell r="A2201" t="str">
            <v>36718450005</v>
          </cell>
        </row>
        <row r="2202">
          <cell r="A2202" t="str">
            <v>36718450006</v>
          </cell>
        </row>
        <row r="2203">
          <cell r="A2203" t="str">
            <v>36718450007</v>
          </cell>
        </row>
        <row r="2204">
          <cell r="A2204" t="str">
            <v>36718450008</v>
          </cell>
        </row>
        <row r="2205">
          <cell r="A2205" t="str">
            <v>36758080001</v>
          </cell>
        </row>
        <row r="2206">
          <cell r="A2206" t="str">
            <v>36987570001</v>
          </cell>
        </row>
        <row r="2207">
          <cell r="A2207" t="str">
            <v>37007230001</v>
          </cell>
        </row>
        <row r="2208">
          <cell r="A2208" t="str">
            <v>37007230002</v>
          </cell>
        </row>
        <row r="2209">
          <cell r="A2209" t="str">
            <v>37007230003</v>
          </cell>
        </row>
        <row r="2210">
          <cell r="A2210" t="str">
            <v>37007730002</v>
          </cell>
        </row>
        <row r="2211">
          <cell r="A2211" t="str">
            <v>37007730003</v>
          </cell>
        </row>
        <row r="2212">
          <cell r="A2212" t="str">
            <v>37007730004</v>
          </cell>
        </row>
        <row r="2213">
          <cell r="A2213" t="str">
            <v>37008660004</v>
          </cell>
        </row>
        <row r="2214">
          <cell r="A2214" t="str">
            <v>37027190001</v>
          </cell>
        </row>
        <row r="2215">
          <cell r="A2215" t="str">
            <v>37079030001</v>
          </cell>
        </row>
        <row r="2216">
          <cell r="A2216" t="str">
            <v>37165640001</v>
          </cell>
        </row>
        <row r="2217">
          <cell r="A2217" t="str">
            <v>37165640003</v>
          </cell>
        </row>
        <row r="2218">
          <cell r="A2218" t="str">
            <v>37165640004</v>
          </cell>
        </row>
        <row r="2219">
          <cell r="A2219" t="str">
            <v>37167070001</v>
          </cell>
        </row>
        <row r="2220">
          <cell r="A2220" t="str">
            <v>37167070004</v>
          </cell>
        </row>
        <row r="2221">
          <cell r="A2221" t="str">
            <v>37167070005</v>
          </cell>
        </row>
        <row r="2222">
          <cell r="A2222" t="str">
            <v>37167390004</v>
          </cell>
        </row>
        <row r="2223">
          <cell r="A2223" t="str">
            <v>37167490001</v>
          </cell>
        </row>
        <row r="2224">
          <cell r="A2224" t="str">
            <v>37167490002</v>
          </cell>
        </row>
        <row r="2225">
          <cell r="A2225" t="str">
            <v>37167490004</v>
          </cell>
        </row>
        <row r="2226">
          <cell r="A2226" t="str">
            <v>37167560001</v>
          </cell>
        </row>
        <row r="2227">
          <cell r="A2227" t="str">
            <v>37167560002</v>
          </cell>
        </row>
        <row r="2228">
          <cell r="A2228" t="str">
            <v>37167560004</v>
          </cell>
        </row>
        <row r="2229">
          <cell r="A2229" t="str">
            <v>37167570001</v>
          </cell>
        </row>
        <row r="2230">
          <cell r="A2230" t="str">
            <v>37167570002</v>
          </cell>
        </row>
        <row r="2231">
          <cell r="A2231" t="str">
            <v>37167570003</v>
          </cell>
        </row>
        <row r="2232">
          <cell r="A2232" t="str">
            <v>37167570004</v>
          </cell>
        </row>
        <row r="2233">
          <cell r="A2233" t="str">
            <v>37186350001</v>
          </cell>
        </row>
        <row r="2234">
          <cell r="A2234" t="str">
            <v>37186350002</v>
          </cell>
        </row>
        <row r="2235">
          <cell r="A2235" t="str">
            <v>37186350003</v>
          </cell>
        </row>
        <row r="2236">
          <cell r="A2236" t="str">
            <v>37186580001</v>
          </cell>
        </row>
        <row r="2237">
          <cell r="A2237" t="str">
            <v>37186750001</v>
          </cell>
        </row>
        <row r="2238">
          <cell r="A2238" t="str">
            <v>37186790001</v>
          </cell>
        </row>
        <row r="2239">
          <cell r="A2239" t="str">
            <v>37188230001</v>
          </cell>
        </row>
        <row r="2240">
          <cell r="A2240" t="str">
            <v>37188230002</v>
          </cell>
        </row>
        <row r="2241">
          <cell r="A2241" t="str">
            <v>37188230003</v>
          </cell>
        </row>
        <row r="2242">
          <cell r="A2242" t="str">
            <v>37188280001</v>
          </cell>
        </row>
        <row r="2243">
          <cell r="A2243" t="str">
            <v>37190100001</v>
          </cell>
        </row>
        <row r="2244">
          <cell r="A2244" t="str">
            <v>37207050001</v>
          </cell>
        </row>
        <row r="2245">
          <cell r="A2245" t="str">
            <v>37213150001</v>
          </cell>
        </row>
        <row r="2246">
          <cell r="A2246" t="str">
            <v>37215390001</v>
          </cell>
        </row>
        <row r="2247">
          <cell r="A2247" t="str">
            <v>37217780001</v>
          </cell>
        </row>
        <row r="2248">
          <cell r="A2248" t="str">
            <v>37217780002</v>
          </cell>
        </row>
        <row r="2249">
          <cell r="A2249" t="str">
            <v>37217780003</v>
          </cell>
        </row>
        <row r="2250">
          <cell r="A2250" t="str">
            <v>37217780004</v>
          </cell>
        </row>
        <row r="2251">
          <cell r="A2251" t="str">
            <v>37217810001</v>
          </cell>
        </row>
        <row r="2252">
          <cell r="A2252" t="str">
            <v>37217810002</v>
          </cell>
        </row>
        <row r="2253">
          <cell r="A2253" t="str">
            <v>37217810003</v>
          </cell>
        </row>
        <row r="2254">
          <cell r="A2254" t="str">
            <v>37217810004</v>
          </cell>
        </row>
        <row r="2255">
          <cell r="A2255" t="str">
            <v>37217840001</v>
          </cell>
        </row>
        <row r="2256">
          <cell r="A2256" t="str">
            <v>37217940001</v>
          </cell>
        </row>
        <row r="2257">
          <cell r="A2257" t="str">
            <v>37218060001</v>
          </cell>
        </row>
        <row r="2258">
          <cell r="A2258" t="str">
            <v>37235890001</v>
          </cell>
        </row>
        <row r="2259">
          <cell r="A2259" t="str">
            <v>37236050001</v>
          </cell>
        </row>
        <row r="2260">
          <cell r="A2260" t="str">
            <v>37236300001</v>
          </cell>
        </row>
        <row r="2261">
          <cell r="A2261" t="str">
            <v>37272750001</v>
          </cell>
        </row>
        <row r="2262">
          <cell r="A2262" t="str">
            <v>37852490001</v>
          </cell>
        </row>
        <row r="2263">
          <cell r="A2263" t="str">
            <v>37855910003</v>
          </cell>
        </row>
        <row r="2264">
          <cell r="A2264" t="str">
            <v>37855910004</v>
          </cell>
        </row>
        <row r="2265">
          <cell r="A2265" t="str">
            <v>37855910005</v>
          </cell>
        </row>
        <row r="2266">
          <cell r="A2266" t="str">
            <v>37855910006</v>
          </cell>
        </row>
        <row r="2267">
          <cell r="A2267" t="str">
            <v>37855910007</v>
          </cell>
        </row>
        <row r="2268">
          <cell r="A2268" t="str">
            <v>37855940001</v>
          </cell>
        </row>
        <row r="2269">
          <cell r="A2269" t="str">
            <v>37856460004</v>
          </cell>
        </row>
        <row r="2270">
          <cell r="A2270" t="str">
            <v>37856460005</v>
          </cell>
        </row>
        <row r="2271">
          <cell r="A2271" t="str">
            <v>37872450001</v>
          </cell>
        </row>
        <row r="2272">
          <cell r="A2272" t="str">
            <v>37903180001</v>
          </cell>
        </row>
        <row r="2273">
          <cell r="A2273" t="str">
            <v>37903180002</v>
          </cell>
        </row>
        <row r="2274">
          <cell r="A2274" t="str">
            <v>37903180003</v>
          </cell>
        </row>
        <row r="2275">
          <cell r="A2275" t="str">
            <v>37903290001</v>
          </cell>
        </row>
        <row r="2276">
          <cell r="A2276" t="str">
            <v>37919720001</v>
          </cell>
        </row>
        <row r="2277">
          <cell r="A2277" t="str">
            <v>37919950001</v>
          </cell>
        </row>
        <row r="2278">
          <cell r="A2278" t="str">
            <v>37920110001</v>
          </cell>
        </row>
        <row r="2279">
          <cell r="A2279" t="str">
            <v>37920110002</v>
          </cell>
        </row>
        <row r="2280">
          <cell r="A2280" t="str">
            <v>37920140001</v>
          </cell>
        </row>
        <row r="2281">
          <cell r="A2281" t="str">
            <v>37920140002</v>
          </cell>
        </row>
        <row r="2282">
          <cell r="A2282" t="str">
            <v>37920140003</v>
          </cell>
        </row>
        <row r="2283">
          <cell r="A2283" t="str">
            <v>37920140004</v>
          </cell>
        </row>
        <row r="2284">
          <cell r="A2284" t="str">
            <v>37920140005</v>
          </cell>
        </row>
        <row r="2285">
          <cell r="A2285" t="str">
            <v>37920140006</v>
          </cell>
        </row>
        <row r="2286">
          <cell r="A2286" t="str">
            <v>37920140007</v>
          </cell>
        </row>
        <row r="2287">
          <cell r="A2287" t="str">
            <v>37920140008</v>
          </cell>
        </row>
        <row r="2288">
          <cell r="A2288" t="str">
            <v>37923320001</v>
          </cell>
        </row>
        <row r="2289">
          <cell r="A2289" t="str">
            <v>37923320002</v>
          </cell>
        </row>
        <row r="2290">
          <cell r="A2290" t="str">
            <v>37923320003</v>
          </cell>
        </row>
        <row r="2291">
          <cell r="A2291" t="str">
            <v>37923320004</v>
          </cell>
        </row>
        <row r="2292">
          <cell r="A2292" t="str">
            <v>37923370001</v>
          </cell>
        </row>
        <row r="2293">
          <cell r="A2293" t="str">
            <v>37923370002</v>
          </cell>
        </row>
        <row r="2294">
          <cell r="A2294" t="str">
            <v>37923370004</v>
          </cell>
        </row>
        <row r="2295">
          <cell r="A2295" t="str">
            <v>37923370005</v>
          </cell>
        </row>
        <row r="2296">
          <cell r="A2296" t="str">
            <v>37948630001</v>
          </cell>
        </row>
        <row r="2297">
          <cell r="A2297" t="str">
            <v>37948710001</v>
          </cell>
        </row>
        <row r="2298">
          <cell r="A2298" t="str">
            <v>37948740001</v>
          </cell>
        </row>
        <row r="2299">
          <cell r="A2299" t="str">
            <v>37948940001</v>
          </cell>
        </row>
        <row r="2300">
          <cell r="A2300" t="str">
            <v>37949070001</v>
          </cell>
        </row>
        <row r="2301">
          <cell r="A2301" t="str">
            <v>37959000001</v>
          </cell>
        </row>
        <row r="2302">
          <cell r="A2302" t="str">
            <v>38002060001</v>
          </cell>
        </row>
        <row r="2303">
          <cell r="A2303" t="str">
            <v>38002070001</v>
          </cell>
        </row>
        <row r="2304">
          <cell r="A2304" t="str">
            <v>38002140001</v>
          </cell>
        </row>
        <row r="2305">
          <cell r="A2305" t="str">
            <v>38072660001</v>
          </cell>
        </row>
        <row r="2306">
          <cell r="A2306" t="str">
            <v>38110880001</v>
          </cell>
        </row>
        <row r="2307">
          <cell r="A2307" t="str">
            <v>38110890001</v>
          </cell>
        </row>
        <row r="2308">
          <cell r="A2308" t="str">
            <v>38110900001</v>
          </cell>
        </row>
        <row r="2309">
          <cell r="A2309" t="str">
            <v>38110920001</v>
          </cell>
        </row>
        <row r="2310">
          <cell r="A2310" t="str">
            <v>38110930001</v>
          </cell>
        </row>
        <row r="2311">
          <cell r="A2311" t="str">
            <v>38110940001</v>
          </cell>
        </row>
        <row r="2312">
          <cell r="A2312" t="str">
            <v>38110970001</v>
          </cell>
        </row>
        <row r="2313">
          <cell r="A2313" t="str">
            <v>38110990001</v>
          </cell>
        </row>
        <row r="2314">
          <cell r="A2314" t="str">
            <v>38111010001</v>
          </cell>
        </row>
        <row r="2315">
          <cell r="A2315" t="str">
            <v>38111090001</v>
          </cell>
        </row>
        <row r="2316">
          <cell r="A2316" t="str">
            <v>38111110001</v>
          </cell>
        </row>
        <row r="2317">
          <cell r="A2317" t="str">
            <v>38111130001</v>
          </cell>
        </row>
        <row r="2318">
          <cell r="A2318" t="str">
            <v>38111160001</v>
          </cell>
        </row>
        <row r="2319">
          <cell r="A2319" t="str">
            <v>38111260001</v>
          </cell>
        </row>
        <row r="2320">
          <cell r="A2320" t="str">
            <v>38111570001</v>
          </cell>
        </row>
        <row r="2321">
          <cell r="A2321" t="str">
            <v>38111580001</v>
          </cell>
        </row>
        <row r="2322">
          <cell r="A2322" t="str">
            <v>38111590001</v>
          </cell>
        </row>
        <row r="2323">
          <cell r="A2323" t="str">
            <v>38114760012</v>
          </cell>
        </row>
        <row r="2324">
          <cell r="A2324" t="str">
            <v>38147860001</v>
          </cell>
        </row>
        <row r="2325">
          <cell r="A2325" t="str">
            <v>38147860002</v>
          </cell>
        </row>
        <row r="2326">
          <cell r="A2326" t="str">
            <v>38147860004</v>
          </cell>
        </row>
        <row r="2327">
          <cell r="A2327" t="str">
            <v>38147960001</v>
          </cell>
        </row>
        <row r="2328">
          <cell r="A2328" t="str">
            <v>38148010001</v>
          </cell>
        </row>
        <row r="2329">
          <cell r="A2329" t="str">
            <v>38148020001</v>
          </cell>
        </row>
        <row r="2330">
          <cell r="A2330" t="str">
            <v>38148030001</v>
          </cell>
        </row>
        <row r="2331">
          <cell r="A2331" t="str">
            <v>38148390001</v>
          </cell>
        </row>
        <row r="2332">
          <cell r="A2332" t="str">
            <v>38237650001</v>
          </cell>
        </row>
        <row r="2333">
          <cell r="A2333" t="str">
            <v>38237670002</v>
          </cell>
        </row>
        <row r="2334">
          <cell r="A2334" t="str">
            <v>38237670003</v>
          </cell>
        </row>
        <row r="2335">
          <cell r="A2335" t="str">
            <v>38237670004</v>
          </cell>
        </row>
        <row r="2336">
          <cell r="A2336" t="str">
            <v>38237670005</v>
          </cell>
        </row>
        <row r="2337">
          <cell r="A2337" t="str">
            <v>38238570001</v>
          </cell>
        </row>
        <row r="2338">
          <cell r="A2338" t="str">
            <v>38238580001</v>
          </cell>
        </row>
        <row r="2339">
          <cell r="A2339" t="str">
            <v>38238590001</v>
          </cell>
        </row>
        <row r="2340">
          <cell r="A2340" t="str">
            <v>38238610001</v>
          </cell>
        </row>
        <row r="2341">
          <cell r="A2341" t="str">
            <v>38238620001</v>
          </cell>
        </row>
        <row r="2342">
          <cell r="A2342" t="str">
            <v>38238630001</v>
          </cell>
        </row>
        <row r="2343">
          <cell r="A2343" t="str">
            <v>38238640001</v>
          </cell>
        </row>
        <row r="2344">
          <cell r="A2344" t="str">
            <v>38238650001</v>
          </cell>
        </row>
        <row r="2345">
          <cell r="A2345" t="str">
            <v>38238660001</v>
          </cell>
        </row>
        <row r="2346">
          <cell r="A2346" t="str">
            <v>38238670001</v>
          </cell>
        </row>
        <row r="2347">
          <cell r="A2347" t="str">
            <v>38238680001</v>
          </cell>
        </row>
        <row r="2348">
          <cell r="A2348" t="str">
            <v>38238690001</v>
          </cell>
        </row>
        <row r="2349">
          <cell r="A2349" t="str">
            <v>38238700001</v>
          </cell>
        </row>
        <row r="2350">
          <cell r="A2350" t="str">
            <v>38238710001</v>
          </cell>
        </row>
        <row r="2351">
          <cell r="A2351" t="str">
            <v>38238720001</v>
          </cell>
        </row>
        <row r="2352">
          <cell r="A2352" t="str">
            <v>38238730001</v>
          </cell>
        </row>
        <row r="2353">
          <cell r="A2353" t="str">
            <v>38238740001</v>
          </cell>
        </row>
        <row r="2354">
          <cell r="A2354" t="str">
            <v>38238760001</v>
          </cell>
        </row>
        <row r="2355">
          <cell r="A2355" t="str">
            <v>38238770001</v>
          </cell>
        </row>
        <row r="2356">
          <cell r="A2356" t="str">
            <v>38238780001</v>
          </cell>
        </row>
        <row r="2357">
          <cell r="A2357" t="str">
            <v>38238790001</v>
          </cell>
        </row>
        <row r="2358">
          <cell r="A2358" t="str">
            <v>38238800001</v>
          </cell>
        </row>
        <row r="2359">
          <cell r="A2359" t="str">
            <v>38238810001</v>
          </cell>
        </row>
        <row r="2360">
          <cell r="A2360" t="str">
            <v>38238820001</v>
          </cell>
        </row>
        <row r="2361">
          <cell r="A2361" t="str">
            <v>38238840001</v>
          </cell>
        </row>
        <row r="2362">
          <cell r="A2362" t="str">
            <v>38238850001</v>
          </cell>
        </row>
        <row r="2363">
          <cell r="A2363" t="str">
            <v>38281150003</v>
          </cell>
        </row>
        <row r="2364">
          <cell r="A2364" t="str">
            <v>38281200001</v>
          </cell>
        </row>
        <row r="2365">
          <cell r="A2365" t="str">
            <v>38281280001</v>
          </cell>
        </row>
        <row r="2366">
          <cell r="A2366" t="str">
            <v>38282650001</v>
          </cell>
        </row>
        <row r="2367">
          <cell r="A2367" t="str">
            <v>38282650002</v>
          </cell>
        </row>
        <row r="2368">
          <cell r="A2368" t="str">
            <v>38285750001</v>
          </cell>
        </row>
        <row r="2369">
          <cell r="A2369" t="str">
            <v>38285750003</v>
          </cell>
        </row>
        <row r="2370">
          <cell r="A2370" t="str">
            <v>38285800001</v>
          </cell>
        </row>
        <row r="2371">
          <cell r="A2371" t="str">
            <v>38285940001</v>
          </cell>
        </row>
        <row r="2372">
          <cell r="A2372" t="str">
            <v>38285940002</v>
          </cell>
        </row>
        <row r="2373">
          <cell r="A2373" t="str">
            <v>38285940003</v>
          </cell>
        </row>
        <row r="2374">
          <cell r="A2374" t="str">
            <v>38285940004</v>
          </cell>
        </row>
        <row r="2375">
          <cell r="A2375" t="str">
            <v>38285940005</v>
          </cell>
        </row>
        <row r="2376">
          <cell r="A2376" t="str">
            <v>38316430001</v>
          </cell>
        </row>
        <row r="2377">
          <cell r="A2377" t="str">
            <v>38319570001</v>
          </cell>
        </row>
        <row r="2378">
          <cell r="A2378" t="str">
            <v>38832650001</v>
          </cell>
        </row>
        <row r="2379">
          <cell r="A2379" t="str">
            <v>38875350001</v>
          </cell>
        </row>
        <row r="2380">
          <cell r="A2380" t="str">
            <v>38894240002</v>
          </cell>
        </row>
        <row r="2381">
          <cell r="A2381" t="str">
            <v>38894340001</v>
          </cell>
        </row>
        <row r="2382">
          <cell r="A2382" t="str">
            <v>38895030001</v>
          </cell>
        </row>
        <row r="2383">
          <cell r="A2383" t="str">
            <v>38895030002</v>
          </cell>
        </row>
        <row r="2384">
          <cell r="A2384" t="str">
            <v>38895030003</v>
          </cell>
        </row>
        <row r="2385">
          <cell r="A2385" t="str">
            <v>38895160001</v>
          </cell>
        </row>
        <row r="2386">
          <cell r="A2386" t="str">
            <v>38896000001</v>
          </cell>
        </row>
        <row r="2387">
          <cell r="A2387" t="str">
            <v>38896000002</v>
          </cell>
        </row>
        <row r="2388">
          <cell r="A2388" t="str">
            <v>38896000003</v>
          </cell>
        </row>
        <row r="2389">
          <cell r="A2389" t="str">
            <v>38896000004</v>
          </cell>
        </row>
        <row r="2390">
          <cell r="A2390" t="str">
            <v>38938730004</v>
          </cell>
        </row>
        <row r="2391">
          <cell r="A2391" t="str">
            <v>38938730005</v>
          </cell>
        </row>
        <row r="2392">
          <cell r="A2392" t="str">
            <v>38938730006</v>
          </cell>
        </row>
        <row r="2393">
          <cell r="A2393" t="str">
            <v>38942960001</v>
          </cell>
        </row>
        <row r="2394">
          <cell r="A2394" t="str">
            <v>38961800006</v>
          </cell>
        </row>
        <row r="2395">
          <cell r="A2395" t="str">
            <v>38961800010</v>
          </cell>
        </row>
        <row r="2396">
          <cell r="A2396" t="str">
            <v>38961800011</v>
          </cell>
        </row>
        <row r="2397">
          <cell r="A2397" t="str">
            <v>38997200001</v>
          </cell>
        </row>
        <row r="2398">
          <cell r="A2398" t="str">
            <v>38997200002</v>
          </cell>
        </row>
        <row r="2399">
          <cell r="A2399" t="str">
            <v>38997200003</v>
          </cell>
        </row>
        <row r="2400">
          <cell r="A2400" t="str">
            <v>39005690001</v>
          </cell>
        </row>
        <row r="2401">
          <cell r="A2401" t="str">
            <v>39005690002</v>
          </cell>
        </row>
        <row r="2402">
          <cell r="A2402" t="str">
            <v>39005690003</v>
          </cell>
        </row>
        <row r="2403">
          <cell r="A2403" t="str">
            <v>39005690004</v>
          </cell>
        </row>
        <row r="2404">
          <cell r="A2404" t="str">
            <v>39005690005</v>
          </cell>
        </row>
        <row r="2405">
          <cell r="A2405" t="str">
            <v>39005690006</v>
          </cell>
        </row>
        <row r="2406">
          <cell r="A2406" t="str">
            <v>39005690007</v>
          </cell>
        </row>
        <row r="2407">
          <cell r="A2407" t="str">
            <v>39005690008</v>
          </cell>
        </row>
        <row r="2408">
          <cell r="A2408" t="str">
            <v>39022260001</v>
          </cell>
        </row>
        <row r="2409">
          <cell r="A2409" t="str">
            <v>39022270001</v>
          </cell>
        </row>
        <row r="2410">
          <cell r="A2410" t="str">
            <v>39022270002</v>
          </cell>
        </row>
        <row r="2411">
          <cell r="A2411" t="str">
            <v>39022430001</v>
          </cell>
        </row>
        <row r="2412">
          <cell r="A2412" t="str">
            <v>39022430002</v>
          </cell>
        </row>
        <row r="2413">
          <cell r="A2413" t="str">
            <v>39022430003</v>
          </cell>
        </row>
        <row r="2414">
          <cell r="A2414" t="str">
            <v>39022430005</v>
          </cell>
        </row>
        <row r="2415">
          <cell r="A2415" t="str">
            <v>39046190001</v>
          </cell>
        </row>
        <row r="2416">
          <cell r="A2416" t="str">
            <v>39046270002</v>
          </cell>
        </row>
        <row r="2417">
          <cell r="A2417" t="str">
            <v>39046300001</v>
          </cell>
        </row>
        <row r="2418">
          <cell r="A2418" t="str">
            <v>39047200001</v>
          </cell>
        </row>
        <row r="2419">
          <cell r="A2419" t="str">
            <v>39067270004</v>
          </cell>
        </row>
        <row r="2420">
          <cell r="A2420" t="str">
            <v>39067340001</v>
          </cell>
        </row>
        <row r="2421">
          <cell r="A2421" t="str">
            <v>39067340002</v>
          </cell>
        </row>
        <row r="2422">
          <cell r="A2422" t="str">
            <v>39067340007</v>
          </cell>
        </row>
        <row r="2423">
          <cell r="A2423" t="str">
            <v>39067340008</v>
          </cell>
        </row>
        <row r="2424">
          <cell r="A2424" t="str">
            <v>39067340009</v>
          </cell>
        </row>
        <row r="2425">
          <cell r="A2425" t="str">
            <v>39067520001</v>
          </cell>
        </row>
        <row r="2426">
          <cell r="A2426" t="str">
            <v>39067720001</v>
          </cell>
        </row>
        <row r="2427">
          <cell r="A2427" t="str">
            <v>39067720002</v>
          </cell>
        </row>
        <row r="2428">
          <cell r="A2428" t="str">
            <v>39067750001</v>
          </cell>
        </row>
        <row r="2429">
          <cell r="A2429" t="str">
            <v>39067750002</v>
          </cell>
        </row>
        <row r="2430">
          <cell r="A2430" t="str">
            <v>39067750003</v>
          </cell>
        </row>
        <row r="2431">
          <cell r="A2431" t="str">
            <v>39067750004</v>
          </cell>
        </row>
        <row r="2432">
          <cell r="A2432" t="str">
            <v>39081400001</v>
          </cell>
        </row>
        <row r="2433">
          <cell r="A2433" t="str">
            <v>39083610001</v>
          </cell>
        </row>
        <row r="2434">
          <cell r="A2434" t="str">
            <v>39107910001</v>
          </cell>
        </row>
        <row r="2435">
          <cell r="A2435" t="str">
            <v>39107910002</v>
          </cell>
        </row>
        <row r="2436">
          <cell r="A2436" t="str">
            <v>39107910004</v>
          </cell>
        </row>
        <row r="2437">
          <cell r="A2437" t="str">
            <v>39118540001</v>
          </cell>
        </row>
        <row r="2438">
          <cell r="A2438" t="str">
            <v>39118540003</v>
          </cell>
        </row>
        <row r="2439">
          <cell r="A2439" t="str">
            <v>39118750001</v>
          </cell>
        </row>
        <row r="2440">
          <cell r="A2440" t="str">
            <v>39118750002</v>
          </cell>
        </row>
        <row r="2441">
          <cell r="A2441" t="str">
            <v>39118770004</v>
          </cell>
        </row>
        <row r="2442">
          <cell r="A2442" t="str">
            <v>39118770005</v>
          </cell>
        </row>
        <row r="2443">
          <cell r="A2443" t="str">
            <v>39118770006</v>
          </cell>
        </row>
        <row r="2444">
          <cell r="A2444" t="str">
            <v>39118770007</v>
          </cell>
        </row>
        <row r="2445">
          <cell r="A2445" t="str">
            <v>39118770013</v>
          </cell>
        </row>
        <row r="2446">
          <cell r="A2446" t="str">
            <v>39118770014</v>
          </cell>
        </row>
        <row r="2447">
          <cell r="A2447" t="str">
            <v>39118770015</v>
          </cell>
        </row>
        <row r="2448">
          <cell r="A2448" t="str">
            <v>39118770016</v>
          </cell>
        </row>
        <row r="2449">
          <cell r="A2449" t="str">
            <v>39118770022</v>
          </cell>
        </row>
        <row r="2450">
          <cell r="A2450" t="str">
            <v>39118770023</v>
          </cell>
        </row>
        <row r="2451">
          <cell r="A2451" t="str">
            <v>39118770024</v>
          </cell>
        </row>
        <row r="2452">
          <cell r="A2452" t="str">
            <v>39118770025</v>
          </cell>
        </row>
        <row r="2453">
          <cell r="A2453" t="str">
            <v>39118770027</v>
          </cell>
        </row>
        <row r="2454">
          <cell r="A2454" t="str">
            <v>39118770028</v>
          </cell>
        </row>
        <row r="2455">
          <cell r="A2455" t="str">
            <v>39118770029</v>
          </cell>
        </row>
        <row r="2456">
          <cell r="A2456" t="str">
            <v>39123170001</v>
          </cell>
        </row>
        <row r="2457">
          <cell r="A2457" t="str">
            <v>39123310001</v>
          </cell>
        </row>
        <row r="2458">
          <cell r="A2458" t="str">
            <v>39124110001</v>
          </cell>
        </row>
        <row r="2459">
          <cell r="A2459" t="str">
            <v>39127850001</v>
          </cell>
        </row>
        <row r="2460">
          <cell r="A2460" t="str">
            <v>39127850002</v>
          </cell>
        </row>
        <row r="2461">
          <cell r="A2461" t="str">
            <v>39127850003</v>
          </cell>
        </row>
        <row r="2462">
          <cell r="A2462" t="str">
            <v>39127850005</v>
          </cell>
        </row>
        <row r="2463">
          <cell r="A2463" t="str">
            <v>39127850006</v>
          </cell>
        </row>
        <row r="2464">
          <cell r="A2464" t="str">
            <v>39127850007</v>
          </cell>
        </row>
        <row r="2465">
          <cell r="A2465" t="str">
            <v>39127850008</v>
          </cell>
        </row>
        <row r="2466">
          <cell r="A2466" t="str">
            <v>39127850009</v>
          </cell>
        </row>
        <row r="2467">
          <cell r="A2467" t="str">
            <v>39182310001</v>
          </cell>
        </row>
        <row r="2468">
          <cell r="A2468" t="str">
            <v>39314670001</v>
          </cell>
        </row>
        <row r="2469">
          <cell r="A2469" t="str">
            <v>39499130001</v>
          </cell>
        </row>
        <row r="2470">
          <cell r="A2470" t="str">
            <v>39499130002</v>
          </cell>
        </row>
        <row r="2471">
          <cell r="A2471" t="str">
            <v>39499130003</v>
          </cell>
        </row>
        <row r="2472">
          <cell r="A2472" t="str">
            <v>39499130004</v>
          </cell>
        </row>
        <row r="2473">
          <cell r="A2473" t="str">
            <v>39499190001</v>
          </cell>
        </row>
        <row r="2474">
          <cell r="A2474" t="str">
            <v>39499190002</v>
          </cell>
        </row>
        <row r="2475">
          <cell r="A2475" t="str">
            <v>39499190003</v>
          </cell>
        </row>
        <row r="2476">
          <cell r="A2476" t="str">
            <v>39499190004</v>
          </cell>
        </row>
        <row r="2477">
          <cell r="A2477" t="str">
            <v>39499240001</v>
          </cell>
        </row>
        <row r="2478">
          <cell r="A2478" t="str">
            <v>39499240002</v>
          </cell>
        </row>
        <row r="2479">
          <cell r="A2479" t="str">
            <v>39499240003</v>
          </cell>
        </row>
        <row r="2480">
          <cell r="A2480" t="str">
            <v>39499240004</v>
          </cell>
        </row>
        <row r="2481">
          <cell r="A2481" t="str">
            <v>39499240005</v>
          </cell>
        </row>
        <row r="2482">
          <cell r="A2482" t="str">
            <v>39499240006</v>
          </cell>
        </row>
        <row r="2483">
          <cell r="A2483" t="str">
            <v>39499240007</v>
          </cell>
        </row>
        <row r="2484">
          <cell r="A2484" t="str">
            <v>39499240008</v>
          </cell>
        </row>
        <row r="2485">
          <cell r="A2485" t="str">
            <v>39499240009</v>
          </cell>
        </row>
        <row r="2486">
          <cell r="A2486" t="str">
            <v>39499240010</v>
          </cell>
        </row>
        <row r="2487">
          <cell r="A2487" t="str">
            <v>39499240011</v>
          </cell>
        </row>
        <row r="2488">
          <cell r="A2488" t="str">
            <v>39499270001</v>
          </cell>
        </row>
        <row r="2489">
          <cell r="A2489" t="str">
            <v>39499270002</v>
          </cell>
        </row>
        <row r="2490">
          <cell r="A2490" t="str">
            <v>39499270003</v>
          </cell>
        </row>
        <row r="2491">
          <cell r="A2491" t="str">
            <v>39499270004</v>
          </cell>
        </row>
        <row r="2492">
          <cell r="A2492" t="str">
            <v>39499320001</v>
          </cell>
        </row>
        <row r="2493">
          <cell r="A2493" t="str">
            <v>39499320002</v>
          </cell>
        </row>
        <row r="2494">
          <cell r="A2494" t="str">
            <v>39499320003</v>
          </cell>
        </row>
        <row r="2495">
          <cell r="A2495" t="str">
            <v>39500360001</v>
          </cell>
        </row>
        <row r="2496">
          <cell r="A2496" t="str">
            <v>39500360002</v>
          </cell>
        </row>
        <row r="2497">
          <cell r="A2497" t="str">
            <v>39500360003</v>
          </cell>
        </row>
        <row r="2498">
          <cell r="A2498" t="str">
            <v>39724390003</v>
          </cell>
        </row>
        <row r="2499">
          <cell r="A2499" t="str">
            <v>39724420002</v>
          </cell>
        </row>
        <row r="2500">
          <cell r="A2500" t="str">
            <v>39724420003</v>
          </cell>
        </row>
        <row r="2501">
          <cell r="A2501" t="str">
            <v>39744440001</v>
          </cell>
        </row>
        <row r="2502">
          <cell r="A2502" t="str">
            <v>39765620001</v>
          </cell>
        </row>
        <row r="2503">
          <cell r="A2503" t="str">
            <v>39768390001</v>
          </cell>
        </row>
        <row r="2504">
          <cell r="A2504" t="str">
            <v>39768390002</v>
          </cell>
        </row>
        <row r="2505">
          <cell r="A2505" t="str">
            <v>39768390003</v>
          </cell>
        </row>
        <row r="2506">
          <cell r="A2506" t="str">
            <v>39768390004</v>
          </cell>
        </row>
        <row r="2507">
          <cell r="A2507" t="str">
            <v>39768390005</v>
          </cell>
        </row>
        <row r="2508">
          <cell r="A2508" t="str">
            <v>39768390006</v>
          </cell>
        </row>
        <row r="2509">
          <cell r="A2509" t="str">
            <v>39836260001</v>
          </cell>
        </row>
        <row r="2510">
          <cell r="A2510" t="str">
            <v>39837270001</v>
          </cell>
        </row>
        <row r="2511">
          <cell r="A2511" t="str">
            <v>39837270002</v>
          </cell>
        </row>
        <row r="2512">
          <cell r="A2512" t="str">
            <v>39837350001</v>
          </cell>
        </row>
        <row r="2513">
          <cell r="A2513" t="str">
            <v>39853790004</v>
          </cell>
        </row>
        <row r="2514">
          <cell r="A2514" t="str">
            <v>39862670003</v>
          </cell>
        </row>
        <row r="2515">
          <cell r="A2515" t="str">
            <v>39862670004</v>
          </cell>
        </row>
        <row r="2516">
          <cell r="A2516" t="str">
            <v>39862670005</v>
          </cell>
        </row>
        <row r="2517">
          <cell r="A2517" t="str">
            <v>39862670006</v>
          </cell>
        </row>
        <row r="2518">
          <cell r="A2518" t="str">
            <v>39862720005</v>
          </cell>
        </row>
        <row r="2519">
          <cell r="A2519" t="str">
            <v>39862720009</v>
          </cell>
        </row>
        <row r="2520">
          <cell r="A2520" t="str">
            <v>39906540001</v>
          </cell>
        </row>
        <row r="2521">
          <cell r="A2521" t="str">
            <v>39915120003</v>
          </cell>
        </row>
        <row r="2522">
          <cell r="A2522" t="str">
            <v>39915140003</v>
          </cell>
        </row>
        <row r="2523">
          <cell r="A2523" t="str">
            <v>39915150001</v>
          </cell>
        </row>
        <row r="2524">
          <cell r="A2524" t="str">
            <v>39915150002</v>
          </cell>
        </row>
        <row r="2525">
          <cell r="A2525" t="str">
            <v>39915150003</v>
          </cell>
        </row>
        <row r="2526">
          <cell r="A2526" t="str">
            <v>39915170003</v>
          </cell>
        </row>
        <row r="2527">
          <cell r="A2527" t="str">
            <v>39915220003</v>
          </cell>
        </row>
        <row r="2528">
          <cell r="A2528" t="str">
            <v>39915220004</v>
          </cell>
        </row>
        <row r="2529">
          <cell r="A2529" t="str">
            <v>39915220008</v>
          </cell>
        </row>
        <row r="2530">
          <cell r="A2530" t="str">
            <v>39915220011</v>
          </cell>
        </row>
        <row r="2531">
          <cell r="A2531" t="str">
            <v>39915220012</v>
          </cell>
        </row>
        <row r="2532">
          <cell r="A2532" t="str">
            <v>39915220013</v>
          </cell>
        </row>
        <row r="2533">
          <cell r="A2533" t="str">
            <v>39915580001</v>
          </cell>
        </row>
        <row r="2534">
          <cell r="A2534" t="str">
            <v>39915580002</v>
          </cell>
        </row>
        <row r="2535">
          <cell r="A2535" t="str">
            <v>39915580003</v>
          </cell>
        </row>
        <row r="2536">
          <cell r="A2536" t="str">
            <v>39915580004</v>
          </cell>
        </row>
        <row r="2537">
          <cell r="A2537" t="str">
            <v>39963900001</v>
          </cell>
        </row>
        <row r="2538">
          <cell r="A2538" t="str">
            <v>39963930001</v>
          </cell>
        </row>
        <row r="2539">
          <cell r="A2539" t="str">
            <v>39964180001</v>
          </cell>
        </row>
        <row r="2540">
          <cell r="A2540" t="str">
            <v>39964180002</v>
          </cell>
        </row>
        <row r="2541">
          <cell r="A2541" t="str">
            <v>39964180003</v>
          </cell>
        </row>
        <row r="2542">
          <cell r="A2542" t="str">
            <v>39964180004</v>
          </cell>
        </row>
        <row r="2543">
          <cell r="A2543" t="str">
            <v>39964310010</v>
          </cell>
        </row>
        <row r="2544">
          <cell r="A2544" t="str">
            <v>39964310012</v>
          </cell>
        </row>
        <row r="2545">
          <cell r="A2545" t="str">
            <v>39964310014</v>
          </cell>
        </row>
        <row r="2546">
          <cell r="A2546" t="str">
            <v>39964310016</v>
          </cell>
        </row>
        <row r="2547">
          <cell r="A2547" t="str">
            <v>39964310017</v>
          </cell>
        </row>
        <row r="2548">
          <cell r="A2548" t="str">
            <v>39964310018</v>
          </cell>
        </row>
        <row r="2549">
          <cell r="A2549" t="str">
            <v>39964310019</v>
          </cell>
        </row>
        <row r="2550">
          <cell r="A2550" t="str">
            <v>39964310020</v>
          </cell>
        </row>
        <row r="2551">
          <cell r="A2551" t="str">
            <v>39964310021</v>
          </cell>
        </row>
        <row r="2552">
          <cell r="A2552" t="str">
            <v>39964310022</v>
          </cell>
        </row>
        <row r="2553">
          <cell r="A2553" t="str">
            <v>39964310023</v>
          </cell>
        </row>
        <row r="2554">
          <cell r="A2554" t="str">
            <v>39964310024</v>
          </cell>
        </row>
        <row r="2555">
          <cell r="A2555" t="str">
            <v>39964310025</v>
          </cell>
        </row>
        <row r="2556">
          <cell r="A2556" t="str">
            <v>39964310026</v>
          </cell>
        </row>
        <row r="2557">
          <cell r="A2557" t="str">
            <v>39964310027</v>
          </cell>
        </row>
        <row r="2558">
          <cell r="A2558" t="str">
            <v>39964310028</v>
          </cell>
        </row>
        <row r="2559">
          <cell r="A2559" t="str">
            <v>39964310029</v>
          </cell>
        </row>
        <row r="2560">
          <cell r="A2560" t="str">
            <v>39964310030</v>
          </cell>
        </row>
        <row r="2561">
          <cell r="A2561" t="str">
            <v>39964310031</v>
          </cell>
        </row>
        <row r="2562">
          <cell r="A2562" t="str">
            <v>39964310032</v>
          </cell>
        </row>
        <row r="2563">
          <cell r="A2563" t="str">
            <v>39964310036</v>
          </cell>
        </row>
        <row r="2564">
          <cell r="A2564" t="str">
            <v>39964330001</v>
          </cell>
        </row>
        <row r="2565">
          <cell r="A2565" t="str">
            <v>39985570001</v>
          </cell>
        </row>
        <row r="2566">
          <cell r="A2566" t="str">
            <v>39989220001</v>
          </cell>
        </row>
        <row r="2567">
          <cell r="A2567" t="str">
            <v>39990130001</v>
          </cell>
        </row>
        <row r="2568">
          <cell r="A2568" t="str">
            <v>39990230001</v>
          </cell>
        </row>
        <row r="2569">
          <cell r="A2569" t="str">
            <v>39990230002</v>
          </cell>
        </row>
        <row r="2570">
          <cell r="A2570" t="str">
            <v>39990230004</v>
          </cell>
        </row>
        <row r="2571">
          <cell r="A2571" t="str">
            <v>40010560001</v>
          </cell>
        </row>
        <row r="2572">
          <cell r="A2572" t="str">
            <v>40010560002</v>
          </cell>
        </row>
        <row r="2573">
          <cell r="A2573" t="str">
            <v>40010560003</v>
          </cell>
        </row>
        <row r="2574">
          <cell r="A2574" t="str">
            <v>40010560004</v>
          </cell>
        </row>
        <row r="2575">
          <cell r="A2575" t="str">
            <v>40010740001</v>
          </cell>
        </row>
        <row r="2576">
          <cell r="A2576" t="str">
            <v>40010740002</v>
          </cell>
        </row>
        <row r="2577">
          <cell r="A2577" t="str">
            <v>40010740003</v>
          </cell>
        </row>
        <row r="2578">
          <cell r="A2578" t="str">
            <v>40010740004</v>
          </cell>
        </row>
        <row r="2579">
          <cell r="A2579" t="str">
            <v>40010820001</v>
          </cell>
        </row>
        <row r="2580">
          <cell r="A2580" t="str">
            <v>40010820002</v>
          </cell>
        </row>
        <row r="2581">
          <cell r="A2581" t="str">
            <v>40010820003</v>
          </cell>
        </row>
        <row r="2582">
          <cell r="A2582" t="str">
            <v>40020060001</v>
          </cell>
        </row>
        <row r="2583">
          <cell r="A2583" t="str">
            <v>40059260001</v>
          </cell>
        </row>
        <row r="2584">
          <cell r="A2584" t="str">
            <v>40059260002</v>
          </cell>
        </row>
        <row r="2585">
          <cell r="A2585" t="str">
            <v>40059260003</v>
          </cell>
        </row>
        <row r="2586">
          <cell r="A2586" t="str">
            <v>40059260004</v>
          </cell>
        </row>
        <row r="2587">
          <cell r="A2587" t="str">
            <v>40059260005</v>
          </cell>
        </row>
        <row r="2588">
          <cell r="A2588" t="str">
            <v>40059260006</v>
          </cell>
        </row>
        <row r="2589">
          <cell r="A2589" t="str">
            <v>40059260007</v>
          </cell>
        </row>
        <row r="2590">
          <cell r="A2590" t="str">
            <v>40059260008</v>
          </cell>
        </row>
        <row r="2591">
          <cell r="A2591" t="str">
            <v>40059260009</v>
          </cell>
        </row>
        <row r="2592">
          <cell r="A2592" t="str">
            <v>40059260010</v>
          </cell>
        </row>
        <row r="2593">
          <cell r="A2593" t="str">
            <v>40515950004</v>
          </cell>
        </row>
        <row r="2594">
          <cell r="A2594" t="str">
            <v>40515950005</v>
          </cell>
        </row>
        <row r="2595">
          <cell r="A2595" t="str">
            <v>40595360001</v>
          </cell>
        </row>
        <row r="2596">
          <cell r="A2596" t="str">
            <v>40611440001</v>
          </cell>
        </row>
        <row r="2597">
          <cell r="A2597" t="str">
            <v>40630390001</v>
          </cell>
        </row>
        <row r="2598">
          <cell r="A2598" t="str">
            <v>40630940003</v>
          </cell>
        </row>
        <row r="2599">
          <cell r="A2599" t="str">
            <v>40637890001</v>
          </cell>
        </row>
        <row r="2600">
          <cell r="A2600" t="str">
            <v>40637890002</v>
          </cell>
        </row>
        <row r="2601">
          <cell r="A2601" t="str">
            <v>40637890003</v>
          </cell>
        </row>
        <row r="2602">
          <cell r="A2602" t="str">
            <v>40637890004</v>
          </cell>
        </row>
        <row r="2603">
          <cell r="A2603" t="str">
            <v>40673840001</v>
          </cell>
        </row>
        <row r="2604">
          <cell r="A2604" t="str">
            <v>40674040004</v>
          </cell>
        </row>
        <row r="2605">
          <cell r="A2605" t="str">
            <v>40674120004</v>
          </cell>
        </row>
        <row r="2606">
          <cell r="A2606" t="str">
            <v>40674150004</v>
          </cell>
        </row>
        <row r="2607">
          <cell r="A2607" t="str">
            <v>40674560004</v>
          </cell>
        </row>
        <row r="2608">
          <cell r="A2608" t="str">
            <v>40677240004</v>
          </cell>
        </row>
        <row r="2609">
          <cell r="A2609" t="str">
            <v>40698760001</v>
          </cell>
        </row>
        <row r="2610">
          <cell r="A2610" t="str">
            <v>40721250001</v>
          </cell>
        </row>
        <row r="2611">
          <cell r="A2611" t="str">
            <v>40721250002</v>
          </cell>
        </row>
        <row r="2612">
          <cell r="A2612" t="str">
            <v>40766310001</v>
          </cell>
        </row>
        <row r="2613">
          <cell r="A2613" t="str">
            <v>40766510001</v>
          </cell>
        </row>
        <row r="2614">
          <cell r="A2614" t="str">
            <v>40766510002</v>
          </cell>
        </row>
        <row r="2615">
          <cell r="A2615" t="str">
            <v>40766510003</v>
          </cell>
        </row>
        <row r="2616">
          <cell r="A2616" t="str">
            <v>40766510004</v>
          </cell>
        </row>
        <row r="2617">
          <cell r="A2617" t="str">
            <v>40766510005</v>
          </cell>
        </row>
        <row r="2618">
          <cell r="A2618" t="str">
            <v>40766510006</v>
          </cell>
        </row>
        <row r="2619">
          <cell r="A2619" t="str">
            <v>40766510007</v>
          </cell>
        </row>
        <row r="2620">
          <cell r="A2620" t="str">
            <v>40766510008</v>
          </cell>
        </row>
        <row r="2621">
          <cell r="A2621" t="str">
            <v>40766510009</v>
          </cell>
        </row>
        <row r="2622">
          <cell r="A2622" t="str">
            <v>40766510010</v>
          </cell>
        </row>
        <row r="2623">
          <cell r="A2623" t="str">
            <v>40766510011</v>
          </cell>
        </row>
        <row r="2624">
          <cell r="A2624" t="str">
            <v>40766510012</v>
          </cell>
        </row>
        <row r="2625">
          <cell r="A2625" t="str">
            <v>40766510013</v>
          </cell>
        </row>
        <row r="2626">
          <cell r="A2626" t="str">
            <v>40766510014</v>
          </cell>
        </row>
        <row r="2627">
          <cell r="A2627" t="str">
            <v>40766510015</v>
          </cell>
        </row>
        <row r="2628">
          <cell r="A2628" t="str">
            <v>40766510016</v>
          </cell>
        </row>
        <row r="2629">
          <cell r="A2629" t="str">
            <v>40766600001</v>
          </cell>
        </row>
        <row r="2630">
          <cell r="A2630" t="str">
            <v>40766630001</v>
          </cell>
        </row>
        <row r="2631">
          <cell r="A2631" t="str">
            <v>40766630002</v>
          </cell>
        </row>
        <row r="2632">
          <cell r="A2632" t="str">
            <v>40766630003</v>
          </cell>
        </row>
        <row r="2633">
          <cell r="A2633" t="str">
            <v>40802820001</v>
          </cell>
        </row>
        <row r="2634">
          <cell r="A2634" t="str">
            <v>40802840001</v>
          </cell>
        </row>
        <row r="2635">
          <cell r="A2635" t="str">
            <v>40802850001</v>
          </cell>
        </row>
        <row r="2636">
          <cell r="A2636" t="str">
            <v>40802850003</v>
          </cell>
        </row>
        <row r="2637">
          <cell r="A2637" t="str">
            <v>40802850004</v>
          </cell>
        </row>
        <row r="2638">
          <cell r="A2638" t="str">
            <v>41133850001</v>
          </cell>
        </row>
        <row r="2639">
          <cell r="A2639" t="str">
            <v>41133900001</v>
          </cell>
        </row>
        <row r="2640">
          <cell r="A2640" t="str">
            <v>41133900002</v>
          </cell>
        </row>
        <row r="2641">
          <cell r="A2641" t="str">
            <v>41133900003</v>
          </cell>
        </row>
        <row r="2642">
          <cell r="A2642" t="str">
            <v>41133900004</v>
          </cell>
        </row>
        <row r="2643">
          <cell r="A2643" t="str">
            <v>41133900005</v>
          </cell>
        </row>
        <row r="2644">
          <cell r="A2644" t="str">
            <v>41133900006</v>
          </cell>
        </row>
        <row r="2645">
          <cell r="A2645" t="str">
            <v>41133900007</v>
          </cell>
        </row>
        <row r="2646">
          <cell r="A2646" t="str">
            <v>41133900008</v>
          </cell>
        </row>
        <row r="2647">
          <cell r="A2647" t="str">
            <v>41133920003</v>
          </cell>
        </row>
        <row r="2648">
          <cell r="A2648" t="str">
            <v>41133920004</v>
          </cell>
        </row>
        <row r="2649">
          <cell r="A2649" t="str">
            <v>41133920005</v>
          </cell>
        </row>
        <row r="2650">
          <cell r="A2650" t="str">
            <v>41133920006</v>
          </cell>
        </row>
        <row r="2651">
          <cell r="A2651" t="str">
            <v>41133920007</v>
          </cell>
        </row>
        <row r="2652">
          <cell r="A2652" t="str">
            <v>41133920008</v>
          </cell>
        </row>
        <row r="2653">
          <cell r="A2653" t="str">
            <v>41133920009</v>
          </cell>
        </row>
        <row r="2654">
          <cell r="A2654" t="str">
            <v>41301430001</v>
          </cell>
        </row>
        <row r="2655">
          <cell r="A2655" t="str">
            <v>41301560001</v>
          </cell>
        </row>
        <row r="2656">
          <cell r="A2656" t="str">
            <v>41303820001</v>
          </cell>
        </row>
        <row r="2657">
          <cell r="A2657" t="str">
            <v>41303820002</v>
          </cell>
        </row>
        <row r="2658">
          <cell r="A2658" t="str">
            <v>41357520001</v>
          </cell>
        </row>
        <row r="2659">
          <cell r="A2659" t="str">
            <v>41357520002</v>
          </cell>
        </row>
        <row r="2660">
          <cell r="A2660" t="str">
            <v>41357520003</v>
          </cell>
        </row>
        <row r="2661">
          <cell r="A2661" t="str">
            <v>41357520004</v>
          </cell>
        </row>
        <row r="2662">
          <cell r="A2662" t="str">
            <v>41357520005</v>
          </cell>
        </row>
        <row r="2663">
          <cell r="A2663" t="str">
            <v>41357520006</v>
          </cell>
        </row>
        <row r="2664">
          <cell r="A2664" t="str">
            <v>41357520007</v>
          </cell>
        </row>
        <row r="2665">
          <cell r="A2665" t="str">
            <v>41357520008</v>
          </cell>
        </row>
        <row r="2666">
          <cell r="A2666" t="str">
            <v>41357520009</v>
          </cell>
        </row>
        <row r="2667">
          <cell r="A2667" t="str">
            <v>41357520010</v>
          </cell>
        </row>
        <row r="2668">
          <cell r="A2668" t="str">
            <v>41399150001</v>
          </cell>
        </row>
        <row r="2669">
          <cell r="A2669" t="str">
            <v>41399150002</v>
          </cell>
        </row>
        <row r="2670">
          <cell r="A2670" t="str">
            <v>41399150003</v>
          </cell>
        </row>
        <row r="2671">
          <cell r="A2671" t="str">
            <v>41399150004</v>
          </cell>
        </row>
        <row r="2672">
          <cell r="A2672" t="str">
            <v>41399150005</v>
          </cell>
        </row>
        <row r="2673">
          <cell r="A2673" t="str">
            <v>41399150006</v>
          </cell>
        </row>
        <row r="2674">
          <cell r="A2674" t="str">
            <v>41399150007</v>
          </cell>
        </row>
        <row r="2675">
          <cell r="A2675" t="str">
            <v>41399150008</v>
          </cell>
        </row>
        <row r="2676">
          <cell r="A2676" t="str">
            <v>41399150009</v>
          </cell>
        </row>
        <row r="2677">
          <cell r="A2677" t="str">
            <v>41399150010</v>
          </cell>
        </row>
        <row r="2678">
          <cell r="A2678" t="str">
            <v>41399150011</v>
          </cell>
        </row>
        <row r="2679">
          <cell r="A2679" t="str">
            <v>41399150012</v>
          </cell>
        </row>
        <row r="2680">
          <cell r="A2680" t="str">
            <v>41399150013</v>
          </cell>
        </row>
        <row r="2681">
          <cell r="A2681" t="str">
            <v>41399150014</v>
          </cell>
        </row>
        <row r="2682">
          <cell r="A2682" t="str">
            <v>41399150015</v>
          </cell>
        </row>
        <row r="2683">
          <cell r="A2683" t="str">
            <v>41399150016</v>
          </cell>
        </row>
        <row r="2684">
          <cell r="A2684" t="str">
            <v>41399150017</v>
          </cell>
        </row>
        <row r="2685">
          <cell r="A2685" t="str">
            <v>41399150018</v>
          </cell>
        </row>
        <row r="2686">
          <cell r="A2686" t="str">
            <v>41399150019</v>
          </cell>
        </row>
        <row r="2687">
          <cell r="A2687" t="str">
            <v>41399150020</v>
          </cell>
        </row>
        <row r="2688">
          <cell r="A2688" t="str">
            <v>41399150021</v>
          </cell>
        </row>
        <row r="2689">
          <cell r="A2689" t="str">
            <v>41399150022</v>
          </cell>
        </row>
        <row r="2690">
          <cell r="A2690" t="str">
            <v>41399380001</v>
          </cell>
        </row>
        <row r="2691">
          <cell r="A2691" t="str">
            <v>41399380002</v>
          </cell>
        </row>
        <row r="2692">
          <cell r="A2692" t="str">
            <v>41399380003</v>
          </cell>
        </row>
        <row r="2693">
          <cell r="A2693" t="str">
            <v>41399380004</v>
          </cell>
        </row>
        <row r="2694">
          <cell r="A2694" t="str">
            <v>41399380005</v>
          </cell>
        </row>
        <row r="2695">
          <cell r="A2695" t="str">
            <v>41399380006</v>
          </cell>
        </row>
        <row r="2696">
          <cell r="A2696" t="str">
            <v>41399380007</v>
          </cell>
        </row>
        <row r="2697">
          <cell r="A2697" t="str">
            <v>41399380008</v>
          </cell>
        </row>
        <row r="2698">
          <cell r="A2698" t="str">
            <v>41399380009</v>
          </cell>
        </row>
        <row r="2699">
          <cell r="A2699" t="str">
            <v>41399380010</v>
          </cell>
        </row>
        <row r="2700">
          <cell r="A2700" t="str">
            <v>41399380011</v>
          </cell>
        </row>
        <row r="2701">
          <cell r="A2701" t="str">
            <v>41399380012</v>
          </cell>
        </row>
        <row r="2702">
          <cell r="A2702" t="str">
            <v>41399380013</v>
          </cell>
        </row>
        <row r="2703">
          <cell r="A2703" t="str">
            <v>41399380014</v>
          </cell>
        </row>
        <row r="2704">
          <cell r="A2704" t="str">
            <v>41399380015</v>
          </cell>
        </row>
        <row r="2705">
          <cell r="A2705" t="str">
            <v>41399380016</v>
          </cell>
        </row>
        <row r="2706">
          <cell r="A2706" t="str">
            <v>41399380017</v>
          </cell>
        </row>
        <row r="2707">
          <cell r="A2707" t="str">
            <v>41399380018</v>
          </cell>
        </row>
        <row r="2708">
          <cell r="A2708" t="str">
            <v>41399380019</v>
          </cell>
        </row>
        <row r="2709">
          <cell r="A2709" t="str">
            <v>41399380020</v>
          </cell>
        </row>
        <row r="2710">
          <cell r="A2710" t="str">
            <v>41399380021</v>
          </cell>
        </row>
        <row r="2711">
          <cell r="A2711" t="str">
            <v>41399380022</v>
          </cell>
        </row>
        <row r="2712">
          <cell r="A2712" t="str">
            <v>41401980003</v>
          </cell>
        </row>
        <row r="2713">
          <cell r="A2713" t="str">
            <v>41401980006</v>
          </cell>
        </row>
        <row r="2714">
          <cell r="A2714" t="str">
            <v>41401980008</v>
          </cell>
        </row>
        <row r="2715">
          <cell r="A2715" t="str">
            <v>41401980011</v>
          </cell>
        </row>
        <row r="2716">
          <cell r="A2716" t="str">
            <v>41401980014</v>
          </cell>
        </row>
        <row r="2717">
          <cell r="A2717" t="str">
            <v>41401980018</v>
          </cell>
        </row>
        <row r="2718">
          <cell r="A2718" t="str">
            <v>41401980021</v>
          </cell>
        </row>
        <row r="2719">
          <cell r="A2719" t="str">
            <v>41405610001</v>
          </cell>
        </row>
        <row r="2720">
          <cell r="A2720" t="str">
            <v>41406190001</v>
          </cell>
        </row>
        <row r="2721">
          <cell r="A2721" t="str">
            <v>41407950005</v>
          </cell>
        </row>
        <row r="2722">
          <cell r="A2722" t="str">
            <v>41408550003</v>
          </cell>
        </row>
        <row r="2723">
          <cell r="A2723" t="str">
            <v>41420860005</v>
          </cell>
        </row>
        <row r="2724">
          <cell r="A2724" t="str">
            <v>41420880001</v>
          </cell>
        </row>
        <row r="2725">
          <cell r="A2725" t="str">
            <v>41420880003</v>
          </cell>
        </row>
        <row r="2726">
          <cell r="A2726" t="str">
            <v>41420970001</v>
          </cell>
        </row>
        <row r="2727">
          <cell r="A2727" t="str">
            <v>41421120001</v>
          </cell>
        </row>
        <row r="2728">
          <cell r="A2728" t="str">
            <v>41421220001</v>
          </cell>
        </row>
        <row r="2729">
          <cell r="A2729" t="str">
            <v>41421220002</v>
          </cell>
        </row>
        <row r="2730">
          <cell r="A2730" t="str">
            <v>41421300002</v>
          </cell>
        </row>
        <row r="2731">
          <cell r="A2731" t="str">
            <v>41448070001</v>
          </cell>
        </row>
        <row r="2732">
          <cell r="A2732" t="str">
            <v>41448070002</v>
          </cell>
        </row>
        <row r="2733">
          <cell r="A2733" t="str">
            <v>41463620001</v>
          </cell>
        </row>
        <row r="2734">
          <cell r="A2734" t="str">
            <v>41463620002</v>
          </cell>
        </row>
        <row r="2735">
          <cell r="A2735" t="str">
            <v>41540570001</v>
          </cell>
        </row>
        <row r="2736">
          <cell r="A2736" t="str">
            <v>41850070001</v>
          </cell>
        </row>
        <row r="2737">
          <cell r="A2737" t="str">
            <v>41851290001</v>
          </cell>
        </row>
        <row r="2738">
          <cell r="A2738" t="str">
            <v>41851330001</v>
          </cell>
        </row>
        <row r="2739">
          <cell r="A2739" t="str">
            <v>41851440001</v>
          </cell>
        </row>
        <row r="2740">
          <cell r="A2740" t="str">
            <v>41851450002</v>
          </cell>
        </row>
        <row r="2741">
          <cell r="A2741" t="str">
            <v>41851450004</v>
          </cell>
        </row>
        <row r="2742">
          <cell r="A2742" t="str">
            <v>41851450007</v>
          </cell>
        </row>
        <row r="2743">
          <cell r="A2743" t="str">
            <v>41851450008</v>
          </cell>
        </row>
        <row r="2744">
          <cell r="A2744" t="str">
            <v>41851450009</v>
          </cell>
        </row>
        <row r="2745">
          <cell r="A2745" t="str">
            <v>41851450010</v>
          </cell>
        </row>
        <row r="2746">
          <cell r="A2746" t="str">
            <v>41851450011</v>
          </cell>
        </row>
        <row r="2747">
          <cell r="A2747" t="str">
            <v>41851450012</v>
          </cell>
        </row>
        <row r="2748">
          <cell r="A2748" t="str">
            <v>41851450013</v>
          </cell>
        </row>
        <row r="2749">
          <cell r="A2749" t="str">
            <v>41851450014</v>
          </cell>
        </row>
        <row r="2750">
          <cell r="A2750" t="str">
            <v>41851450015</v>
          </cell>
        </row>
        <row r="2751">
          <cell r="A2751" t="str">
            <v>41851450016</v>
          </cell>
        </row>
        <row r="2752">
          <cell r="A2752" t="str">
            <v>41851450019</v>
          </cell>
        </row>
        <row r="2753">
          <cell r="A2753" t="str">
            <v>41851450020</v>
          </cell>
        </row>
        <row r="2754">
          <cell r="A2754" t="str">
            <v>41851450021</v>
          </cell>
        </row>
        <row r="2755">
          <cell r="A2755" t="str">
            <v>41851450022</v>
          </cell>
        </row>
        <row r="2756">
          <cell r="A2756" t="str">
            <v>41851450027</v>
          </cell>
        </row>
        <row r="2757">
          <cell r="A2757" t="str">
            <v>41851450028</v>
          </cell>
        </row>
        <row r="2758">
          <cell r="A2758" t="str">
            <v>41851450029</v>
          </cell>
        </row>
        <row r="2759">
          <cell r="A2759" t="str">
            <v>41851450030</v>
          </cell>
        </row>
        <row r="2760">
          <cell r="A2760" t="str">
            <v>41851450033</v>
          </cell>
        </row>
        <row r="2761">
          <cell r="A2761" t="str">
            <v>41851450034</v>
          </cell>
        </row>
        <row r="2762">
          <cell r="A2762" t="str">
            <v>41851450035</v>
          </cell>
        </row>
        <row r="2763">
          <cell r="A2763" t="str">
            <v>41851450036</v>
          </cell>
        </row>
        <row r="2764">
          <cell r="A2764" t="str">
            <v>41851450037</v>
          </cell>
        </row>
        <row r="2765">
          <cell r="A2765" t="str">
            <v>41851450038</v>
          </cell>
        </row>
        <row r="2766">
          <cell r="A2766" t="str">
            <v>41851450039</v>
          </cell>
        </row>
        <row r="2767">
          <cell r="A2767" t="str">
            <v>41851450040</v>
          </cell>
        </row>
        <row r="2768">
          <cell r="A2768" t="str">
            <v>41851450041</v>
          </cell>
        </row>
        <row r="2769">
          <cell r="A2769" t="str">
            <v>41851450042</v>
          </cell>
        </row>
        <row r="2770">
          <cell r="A2770" t="str">
            <v>41851450043</v>
          </cell>
        </row>
        <row r="2771">
          <cell r="A2771" t="str">
            <v>41851450044</v>
          </cell>
        </row>
        <row r="2772">
          <cell r="A2772" t="str">
            <v>41851450045</v>
          </cell>
        </row>
        <row r="2773">
          <cell r="A2773" t="str">
            <v>41851450046</v>
          </cell>
        </row>
        <row r="2774">
          <cell r="A2774" t="str">
            <v>41851450047</v>
          </cell>
        </row>
        <row r="2775">
          <cell r="A2775" t="str">
            <v>41851450048</v>
          </cell>
        </row>
        <row r="2776">
          <cell r="A2776" t="str">
            <v>41851450049</v>
          </cell>
        </row>
        <row r="2777">
          <cell r="A2777" t="str">
            <v>41851450050</v>
          </cell>
        </row>
        <row r="2778">
          <cell r="A2778" t="str">
            <v>41851450051</v>
          </cell>
        </row>
        <row r="2779">
          <cell r="A2779" t="str">
            <v>41851450052</v>
          </cell>
        </row>
        <row r="2780">
          <cell r="A2780" t="str">
            <v>41851450053</v>
          </cell>
        </row>
        <row r="2781">
          <cell r="A2781" t="str">
            <v>41851450054</v>
          </cell>
        </row>
        <row r="2782">
          <cell r="A2782" t="str">
            <v>41851450055</v>
          </cell>
        </row>
        <row r="2783">
          <cell r="A2783" t="str">
            <v>41851450056</v>
          </cell>
        </row>
        <row r="2784">
          <cell r="A2784" t="str">
            <v>41851450057</v>
          </cell>
        </row>
        <row r="2785">
          <cell r="A2785" t="str">
            <v>41851450058</v>
          </cell>
        </row>
        <row r="2786">
          <cell r="A2786" t="str">
            <v>41851450059</v>
          </cell>
        </row>
        <row r="2787">
          <cell r="A2787" t="str">
            <v>41851450060</v>
          </cell>
        </row>
        <row r="2788">
          <cell r="A2788" t="str">
            <v>41851450061</v>
          </cell>
        </row>
        <row r="2789">
          <cell r="A2789" t="str">
            <v>41851450062</v>
          </cell>
        </row>
        <row r="2790">
          <cell r="A2790" t="str">
            <v>41851450063</v>
          </cell>
        </row>
        <row r="2791">
          <cell r="A2791" t="str">
            <v>41851490003</v>
          </cell>
        </row>
        <row r="2792">
          <cell r="A2792" t="str">
            <v>41851550003</v>
          </cell>
        </row>
        <row r="2793">
          <cell r="A2793" t="str">
            <v>41851560003</v>
          </cell>
        </row>
        <row r="2794">
          <cell r="A2794" t="str">
            <v>41851570003</v>
          </cell>
        </row>
        <row r="2795">
          <cell r="A2795" t="str">
            <v>41851580003</v>
          </cell>
        </row>
        <row r="2796">
          <cell r="A2796" t="str">
            <v>41851620003</v>
          </cell>
        </row>
        <row r="2797">
          <cell r="A2797" t="str">
            <v>41851630003</v>
          </cell>
        </row>
        <row r="2798">
          <cell r="A2798" t="str">
            <v>41851640002</v>
          </cell>
        </row>
        <row r="2799">
          <cell r="A2799" t="str">
            <v>41873460003</v>
          </cell>
        </row>
        <row r="2800">
          <cell r="A2800" t="str">
            <v>41873980003</v>
          </cell>
        </row>
        <row r="2801">
          <cell r="A2801" t="str">
            <v>41874810003</v>
          </cell>
        </row>
        <row r="2802">
          <cell r="A2802" t="str">
            <v>41874870002</v>
          </cell>
        </row>
        <row r="2803">
          <cell r="A2803" t="str">
            <v>41874920003</v>
          </cell>
        </row>
        <row r="2804">
          <cell r="A2804" t="str">
            <v>41874940003</v>
          </cell>
        </row>
        <row r="2805">
          <cell r="A2805" t="str">
            <v>42078680002</v>
          </cell>
        </row>
        <row r="2806">
          <cell r="A2806" t="str">
            <v>42078680004</v>
          </cell>
        </row>
        <row r="2807">
          <cell r="A2807" t="str">
            <v>42078680006</v>
          </cell>
        </row>
        <row r="2808">
          <cell r="A2808" t="str">
            <v>42078680008</v>
          </cell>
        </row>
        <row r="2809">
          <cell r="A2809" t="str">
            <v>42078680009</v>
          </cell>
        </row>
        <row r="2810">
          <cell r="A2810" t="str">
            <v>42078680010</v>
          </cell>
        </row>
        <row r="2811">
          <cell r="A2811" t="str">
            <v>42078680011</v>
          </cell>
        </row>
        <row r="2812">
          <cell r="A2812" t="str">
            <v>42078680012</v>
          </cell>
        </row>
        <row r="2813">
          <cell r="A2813" t="str">
            <v>42078680013</v>
          </cell>
        </row>
        <row r="2814">
          <cell r="A2814" t="str">
            <v>42078680014</v>
          </cell>
        </row>
        <row r="2815">
          <cell r="A2815" t="str">
            <v>42078680016</v>
          </cell>
        </row>
        <row r="2816">
          <cell r="A2816" t="str">
            <v>42078680017</v>
          </cell>
        </row>
        <row r="2817">
          <cell r="A2817" t="str">
            <v>42078680018</v>
          </cell>
        </row>
        <row r="2818">
          <cell r="A2818" t="str">
            <v>42078680019</v>
          </cell>
        </row>
        <row r="2819">
          <cell r="A2819" t="str">
            <v>42078680020</v>
          </cell>
        </row>
        <row r="2820">
          <cell r="A2820" t="str">
            <v>42078680021</v>
          </cell>
        </row>
        <row r="2821">
          <cell r="A2821" t="str">
            <v>42078680022</v>
          </cell>
        </row>
        <row r="2822">
          <cell r="A2822" t="str">
            <v>42078680023</v>
          </cell>
        </row>
        <row r="2823">
          <cell r="A2823" t="str">
            <v>42078680024</v>
          </cell>
        </row>
        <row r="2824">
          <cell r="A2824" t="str">
            <v>42078680026</v>
          </cell>
        </row>
        <row r="2825">
          <cell r="A2825" t="str">
            <v>42078680028</v>
          </cell>
        </row>
        <row r="2826">
          <cell r="A2826" t="str">
            <v>42139640001</v>
          </cell>
        </row>
        <row r="2827">
          <cell r="A2827" t="str">
            <v>42139650001</v>
          </cell>
        </row>
        <row r="2828">
          <cell r="A2828" t="str">
            <v>42140750001</v>
          </cell>
        </row>
        <row r="2829">
          <cell r="A2829" t="str">
            <v>42142220001</v>
          </cell>
        </row>
        <row r="2830">
          <cell r="A2830" t="str">
            <v>42142220002</v>
          </cell>
        </row>
        <row r="2831">
          <cell r="A2831" t="str">
            <v>42142220003</v>
          </cell>
        </row>
        <row r="2832">
          <cell r="A2832" t="str">
            <v>42142220004</v>
          </cell>
        </row>
        <row r="2833">
          <cell r="A2833" t="str">
            <v>42142220005</v>
          </cell>
        </row>
        <row r="2834">
          <cell r="A2834" t="str">
            <v>42142220006</v>
          </cell>
        </row>
        <row r="2835">
          <cell r="A2835" t="str">
            <v>42142220007</v>
          </cell>
        </row>
        <row r="2836">
          <cell r="A2836" t="str">
            <v>42142220008</v>
          </cell>
        </row>
        <row r="2837">
          <cell r="A2837" t="str">
            <v>42142220009</v>
          </cell>
        </row>
        <row r="2838">
          <cell r="A2838" t="str">
            <v>42142220010</v>
          </cell>
        </row>
        <row r="2839">
          <cell r="A2839" t="str">
            <v>42142220011</v>
          </cell>
        </row>
        <row r="2840">
          <cell r="A2840" t="str">
            <v>42142220012</v>
          </cell>
        </row>
        <row r="2841">
          <cell r="A2841" t="str">
            <v>42142220013</v>
          </cell>
        </row>
        <row r="2842">
          <cell r="A2842" t="str">
            <v>42142220014</v>
          </cell>
        </row>
        <row r="2843">
          <cell r="A2843" t="str">
            <v>42142220015</v>
          </cell>
        </row>
        <row r="2844">
          <cell r="A2844" t="str">
            <v>42142220016</v>
          </cell>
        </row>
        <row r="2845">
          <cell r="A2845" t="str">
            <v>42142220017</v>
          </cell>
        </row>
        <row r="2846">
          <cell r="A2846" t="str">
            <v>42142220018</v>
          </cell>
        </row>
        <row r="2847">
          <cell r="A2847" t="str">
            <v>42142220019</v>
          </cell>
        </row>
        <row r="2848">
          <cell r="A2848" t="str">
            <v>42142220020</v>
          </cell>
        </row>
        <row r="2849">
          <cell r="A2849" t="str">
            <v>42142220021</v>
          </cell>
        </row>
        <row r="2850">
          <cell r="A2850" t="str">
            <v>42142220022</v>
          </cell>
        </row>
        <row r="2851">
          <cell r="A2851" t="str">
            <v>42142220023</v>
          </cell>
        </row>
        <row r="2852">
          <cell r="A2852" t="str">
            <v>42142220024</v>
          </cell>
        </row>
        <row r="2853">
          <cell r="A2853" t="str">
            <v>42142220025</v>
          </cell>
        </row>
        <row r="2854">
          <cell r="A2854" t="str">
            <v>42142220026</v>
          </cell>
        </row>
        <row r="2855">
          <cell r="A2855" t="str">
            <v>42142220027</v>
          </cell>
        </row>
        <row r="2856">
          <cell r="A2856" t="str">
            <v>42142220028</v>
          </cell>
        </row>
        <row r="2857">
          <cell r="A2857" t="str">
            <v>42142220029</v>
          </cell>
        </row>
        <row r="2858">
          <cell r="A2858" t="str">
            <v>42142220030</v>
          </cell>
        </row>
        <row r="2859">
          <cell r="A2859" t="str">
            <v>42142220031</v>
          </cell>
        </row>
        <row r="2860">
          <cell r="A2860" t="str">
            <v>42142220032</v>
          </cell>
        </row>
        <row r="2861">
          <cell r="A2861" t="str">
            <v>42142220033</v>
          </cell>
        </row>
        <row r="2862">
          <cell r="A2862" t="str">
            <v>42142220034</v>
          </cell>
        </row>
        <row r="2863">
          <cell r="A2863" t="str">
            <v>42142220035</v>
          </cell>
        </row>
        <row r="2864">
          <cell r="A2864" t="str">
            <v>42142220036</v>
          </cell>
        </row>
        <row r="2865">
          <cell r="A2865" t="str">
            <v>42142220037</v>
          </cell>
        </row>
        <row r="2866">
          <cell r="A2866" t="str">
            <v>42142220038</v>
          </cell>
        </row>
        <row r="2867">
          <cell r="A2867" t="str">
            <v>42142220039</v>
          </cell>
        </row>
        <row r="2868">
          <cell r="A2868" t="str">
            <v>42142220040</v>
          </cell>
        </row>
        <row r="2869">
          <cell r="A2869" t="str">
            <v>42142220041</v>
          </cell>
        </row>
        <row r="2870">
          <cell r="A2870" t="str">
            <v>42142220042</v>
          </cell>
        </row>
        <row r="2871">
          <cell r="A2871" t="str">
            <v>42142220043</v>
          </cell>
        </row>
        <row r="2872">
          <cell r="A2872" t="str">
            <v>42142220044</v>
          </cell>
        </row>
        <row r="2873">
          <cell r="A2873" t="str">
            <v>42142220045</v>
          </cell>
        </row>
        <row r="2874">
          <cell r="A2874" t="str">
            <v>42142220046</v>
          </cell>
        </row>
        <row r="2875">
          <cell r="A2875" t="str">
            <v>42142220047</v>
          </cell>
        </row>
        <row r="2876">
          <cell r="A2876" t="str">
            <v>42142220048</v>
          </cell>
        </row>
        <row r="2877">
          <cell r="A2877" t="str">
            <v>42142220049</v>
          </cell>
        </row>
        <row r="2878">
          <cell r="A2878" t="str">
            <v>42142220050</v>
          </cell>
        </row>
        <row r="2879">
          <cell r="A2879" t="str">
            <v>42142220051</v>
          </cell>
        </row>
        <row r="2880">
          <cell r="A2880" t="str">
            <v>42142220052</v>
          </cell>
        </row>
        <row r="2881">
          <cell r="A2881" t="str">
            <v>42142220053</v>
          </cell>
        </row>
        <row r="2882">
          <cell r="A2882" t="str">
            <v>42142220054</v>
          </cell>
        </row>
        <row r="2883">
          <cell r="A2883" t="str">
            <v>42142220055</v>
          </cell>
        </row>
        <row r="2884">
          <cell r="A2884" t="str">
            <v>42142220056</v>
          </cell>
        </row>
        <row r="2885">
          <cell r="A2885" t="str">
            <v>42142220057</v>
          </cell>
        </row>
        <row r="2886">
          <cell r="A2886" t="str">
            <v>42142220058</v>
          </cell>
        </row>
        <row r="2887">
          <cell r="A2887" t="str">
            <v>42142220059</v>
          </cell>
        </row>
        <row r="2888">
          <cell r="A2888" t="str">
            <v>42142220060</v>
          </cell>
        </row>
        <row r="2889">
          <cell r="A2889" t="str">
            <v>42142220061</v>
          </cell>
        </row>
        <row r="2890">
          <cell r="A2890" t="str">
            <v>42142220062</v>
          </cell>
        </row>
        <row r="2891">
          <cell r="A2891" t="str">
            <v>42142220063</v>
          </cell>
        </row>
        <row r="2892">
          <cell r="A2892" t="str">
            <v>42142220064</v>
          </cell>
        </row>
        <row r="2893">
          <cell r="A2893" t="str">
            <v>42148910001</v>
          </cell>
        </row>
        <row r="2894">
          <cell r="A2894" t="str">
            <v>42148910004</v>
          </cell>
        </row>
        <row r="2895">
          <cell r="A2895" t="str">
            <v>42148910005</v>
          </cell>
        </row>
        <row r="2896">
          <cell r="A2896" t="str">
            <v>42148910008</v>
          </cell>
        </row>
        <row r="2897">
          <cell r="A2897" t="str">
            <v>42150400001</v>
          </cell>
        </row>
        <row r="2898">
          <cell r="A2898" t="str">
            <v>42161410001</v>
          </cell>
        </row>
        <row r="2899">
          <cell r="A2899" t="str">
            <v>42161410002</v>
          </cell>
        </row>
        <row r="2900">
          <cell r="A2900" t="str">
            <v>42161410003</v>
          </cell>
        </row>
        <row r="2901">
          <cell r="A2901" t="str">
            <v>42161430001</v>
          </cell>
        </row>
        <row r="2902">
          <cell r="A2902" t="str">
            <v>42161430002</v>
          </cell>
        </row>
        <row r="2903">
          <cell r="A2903" t="str">
            <v>42161430003</v>
          </cell>
        </row>
        <row r="2904">
          <cell r="A2904" t="str">
            <v>42162910001</v>
          </cell>
        </row>
        <row r="2905">
          <cell r="A2905" t="str">
            <v>42162910002</v>
          </cell>
        </row>
        <row r="2906">
          <cell r="A2906" t="str">
            <v>42162910003</v>
          </cell>
        </row>
        <row r="2907">
          <cell r="A2907" t="str">
            <v>42180250001</v>
          </cell>
        </row>
        <row r="2908">
          <cell r="A2908" t="str">
            <v>42209330002</v>
          </cell>
        </row>
        <row r="2909">
          <cell r="A2909" t="str">
            <v>42209450001</v>
          </cell>
        </row>
        <row r="2910">
          <cell r="A2910" t="str">
            <v>42222220001</v>
          </cell>
        </row>
        <row r="2911">
          <cell r="A2911" t="str">
            <v>42222220002</v>
          </cell>
        </row>
        <row r="2912">
          <cell r="A2912" t="str">
            <v>42222400001</v>
          </cell>
        </row>
        <row r="2913">
          <cell r="A2913" t="str">
            <v>42222400003</v>
          </cell>
        </row>
        <row r="2914">
          <cell r="A2914" t="str">
            <v>42222510002</v>
          </cell>
        </row>
        <row r="2915">
          <cell r="A2915" t="str">
            <v>42250460001</v>
          </cell>
        </row>
        <row r="2916">
          <cell r="A2916" t="str">
            <v>42284200001</v>
          </cell>
        </row>
        <row r="2917">
          <cell r="A2917" t="str">
            <v>42284200002</v>
          </cell>
        </row>
        <row r="2918">
          <cell r="A2918" t="str">
            <v>42284200003</v>
          </cell>
        </row>
        <row r="2919">
          <cell r="A2919" t="str">
            <v>42284200004</v>
          </cell>
        </row>
        <row r="2920">
          <cell r="A2920" t="str">
            <v>42284290003</v>
          </cell>
        </row>
        <row r="2921">
          <cell r="A2921" t="str">
            <v>42284290004</v>
          </cell>
        </row>
        <row r="2922">
          <cell r="A2922" t="str">
            <v>42304670001</v>
          </cell>
        </row>
        <row r="2923">
          <cell r="A2923" t="str">
            <v>42304700001</v>
          </cell>
        </row>
        <row r="2924">
          <cell r="A2924" t="str">
            <v>42304720001</v>
          </cell>
        </row>
        <row r="2925">
          <cell r="A2925" t="str">
            <v>42311270001</v>
          </cell>
        </row>
        <row r="2926">
          <cell r="A2926" t="str">
            <v>42339970001</v>
          </cell>
        </row>
        <row r="2927">
          <cell r="A2927" t="str">
            <v>42340480001</v>
          </cell>
        </row>
        <row r="2928">
          <cell r="A2928" t="str">
            <v>42340480002</v>
          </cell>
        </row>
        <row r="2929">
          <cell r="A2929" t="str">
            <v>42340490001</v>
          </cell>
        </row>
        <row r="2930">
          <cell r="A2930" t="str">
            <v>42340490002</v>
          </cell>
        </row>
        <row r="2931">
          <cell r="A2931" t="str">
            <v>42340530001</v>
          </cell>
        </row>
        <row r="2932">
          <cell r="A2932" t="str">
            <v>42340530002</v>
          </cell>
        </row>
        <row r="2933">
          <cell r="A2933" t="str">
            <v>42340530003</v>
          </cell>
        </row>
        <row r="2934">
          <cell r="A2934" t="str">
            <v>42343770001</v>
          </cell>
        </row>
        <row r="2935">
          <cell r="A2935" t="str">
            <v>42349500001</v>
          </cell>
        </row>
        <row r="2936">
          <cell r="A2936" t="str">
            <v>42369750001</v>
          </cell>
        </row>
        <row r="2937">
          <cell r="A2937" t="str">
            <v>42942410001</v>
          </cell>
        </row>
        <row r="2938">
          <cell r="A2938" t="str">
            <v>42942410002</v>
          </cell>
        </row>
        <row r="2939">
          <cell r="A2939" t="str">
            <v>42942410003</v>
          </cell>
        </row>
        <row r="2940">
          <cell r="A2940" t="str">
            <v>42942410004</v>
          </cell>
        </row>
        <row r="2941">
          <cell r="A2941" t="str">
            <v>42942410005</v>
          </cell>
        </row>
        <row r="2942">
          <cell r="A2942" t="str">
            <v>42942560001</v>
          </cell>
        </row>
        <row r="2943">
          <cell r="A2943" t="str">
            <v>42942560002</v>
          </cell>
        </row>
        <row r="2944">
          <cell r="A2944" t="str">
            <v>42942560003</v>
          </cell>
        </row>
        <row r="2945">
          <cell r="A2945" t="str">
            <v>42942560004</v>
          </cell>
        </row>
        <row r="2946">
          <cell r="A2946" t="str">
            <v>42949180001</v>
          </cell>
        </row>
        <row r="2947">
          <cell r="A2947" t="str">
            <v>42990590001</v>
          </cell>
        </row>
        <row r="2948">
          <cell r="A2948" t="str">
            <v>43011250003</v>
          </cell>
        </row>
        <row r="2949">
          <cell r="A2949" t="str">
            <v>43011250004</v>
          </cell>
        </row>
        <row r="2950">
          <cell r="A2950" t="str">
            <v>43011260003</v>
          </cell>
        </row>
        <row r="2951">
          <cell r="A2951" t="str">
            <v>43011260004</v>
          </cell>
        </row>
        <row r="2952">
          <cell r="A2952" t="str">
            <v>43011270003</v>
          </cell>
        </row>
        <row r="2953">
          <cell r="A2953" t="str">
            <v>43011270004</v>
          </cell>
        </row>
        <row r="2954">
          <cell r="A2954" t="str">
            <v>43011270005</v>
          </cell>
        </row>
        <row r="2955">
          <cell r="A2955" t="str">
            <v>43077050001</v>
          </cell>
        </row>
        <row r="2956">
          <cell r="A2956" t="str">
            <v>43077470002</v>
          </cell>
        </row>
        <row r="2957">
          <cell r="A2957" t="str">
            <v>43077470004</v>
          </cell>
        </row>
        <row r="2958">
          <cell r="A2958" t="str">
            <v>43077470005</v>
          </cell>
        </row>
        <row r="2959">
          <cell r="A2959" t="str">
            <v>43077470006</v>
          </cell>
        </row>
        <row r="2960">
          <cell r="A2960" t="str">
            <v>43077620001</v>
          </cell>
        </row>
        <row r="2961">
          <cell r="A2961" t="str">
            <v>43077620002</v>
          </cell>
        </row>
        <row r="2962">
          <cell r="A2962" t="str">
            <v>43077620003</v>
          </cell>
        </row>
        <row r="2963">
          <cell r="A2963" t="str">
            <v>43077620004</v>
          </cell>
        </row>
        <row r="2964">
          <cell r="A2964" t="str">
            <v>43077620005</v>
          </cell>
        </row>
        <row r="2965">
          <cell r="A2965" t="str">
            <v>43077620007</v>
          </cell>
        </row>
        <row r="2966">
          <cell r="A2966" t="str">
            <v>43077620008</v>
          </cell>
        </row>
        <row r="2967">
          <cell r="A2967" t="str">
            <v>43077620010</v>
          </cell>
        </row>
        <row r="2968">
          <cell r="A2968" t="str">
            <v>43077620011</v>
          </cell>
        </row>
        <row r="2969">
          <cell r="A2969" t="str">
            <v>43077620012</v>
          </cell>
        </row>
        <row r="2970">
          <cell r="A2970" t="str">
            <v>43077620013</v>
          </cell>
        </row>
        <row r="2971">
          <cell r="A2971" t="str">
            <v>43077620014</v>
          </cell>
        </row>
        <row r="2972">
          <cell r="A2972" t="str">
            <v>43077620015</v>
          </cell>
        </row>
        <row r="2973">
          <cell r="A2973" t="str">
            <v>43077730001</v>
          </cell>
        </row>
        <row r="2974">
          <cell r="A2974" t="str">
            <v>43077730002</v>
          </cell>
        </row>
        <row r="2975">
          <cell r="A2975" t="str">
            <v>43077730003</v>
          </cell>
        </row>
        <row r="2976">
          <cell r="A2976" t="str">
            <v>43077730004</v>
          </cell>
        </row>
        <row r="2977">
          <cell r="A2977" t="str">
            <v>43112950001</v>
          </cell>
        </row>
        <row r="2978">
          <cell r="A2978" t="str">
            <v>43112950002</v>
          </cell>
        </row>
        <row r="2979">
          <cell r="A2979" t="str">
            <v>43128500001</v>
          </cell>
        </row>
        <row r="2980">
          <cell r="A2980" t="str">
            <v>43128500002</v>
          </cell>
        </row>
        <row r="2981">
          <cell r="A2981" t="str">
            <v>43143040001</v>
          </cell>
        </row>
        <row r="2982">
          <cell r="A2982" t="str">
            <v>43143070001</v>
          </cell>
        </row>
        <row r="2983">
          <cell r="A2983" t="str">
            <v>43158020001</v>
          </cell>
        </row>
        <row r="2984">
          <cell r="A2984" t="str">
            <v>43184310001</v>
          </cell>
        </row>
        <row r="2985">
          <cell r="A2985" t="str">
            <v>43184310002</v>
          </cell>
        </row>
        <row r="2986">
          <cell r="A2986" t="str">
            <v>43184310003</v>
          </cell>
        </row>
        <row r="2987">
          <cell r="A2987" t="str">
            <v>43192170001</v>
          </cell>
        </row>
        <row r="2988">
          <cell r="A2988" t="str">
            <v>43193040001</v>
          </cell>
        </row>
        <row r="2989">
          <cell r="A2989" t="str">
            <v>43193040002</v>
          </cell>
        </row>
        <row r="2990">
          <cell r="A2990" t="str">
            <v>43193040003</v>
          </cell>
        </row>
        <row r="2991">
          <cell r="A2991" t="str">
            <v>43193090001</v>
          </cell>
        </row>
        <row r="2992">
          <cell r="A2992" t="str">
            <v>43193090002</v>
          </cell>
        </row>
        <row r="2993">
          <cell r="A2993" t="str">
            <v>43193090003</v>
          </cell>
        </row>
        <row r="2994">
          <cell r="A2994" t="str">
            <v>43193100001</v>
          </cell>
        </row>
        <row r="2995">
          <cell r="A2995" t="str">
            <v>43193100002</v>
          </cell>
        </row>
        <row r="2996">
          <cell r="A2996" t="str">
            <v>43193100003</v>
          </cell>
        </row>
        <row r="2997">
          <cell r="A2997" t="str">
            <v>43193140001</v>
          </cell>
        </row>
        <row r="2998">
          <cell r="A2998" t="str">
            <v>43193140002</v>
          </cell>
        </row>
        <row r="2999">
          <cell r="A2999" t="str">
            <v>43193140003</v>
          </cell>
        </row>
        <row r="3000">
          <cell r="A3000" t="str">
            <v>43193160001</v>
          </cell>
        </row>
        <row r="3001">
          <cell r="A3001" t="str">
            <v>43193160002</v>
          </cell>
        </row>
        <row r="3002">
          <cell r="A3002" t="str">
            <v>43193160003</v>
          </cell>
        </row>
        <row r="3003">
          <cell r="A3003" t="str">
            <v>43193230001</v>
          </cell>
        </row>
        <row r="3004">
          <cell r="A3004" t="str">
            <v>43193230002</v>
          </cell>
        </row>
        <row r="3005">
          <cell r="A3005" t="str">
            <v>43193230003</v>
          </cell>
        </row>
        <row r="3006">
          <cell r="A3006" t="str">
            <v>43194480001</v>
          </cell>
        </row>
        <row r="3007">
          <cell r="A3007" t="str">
            <v>43194480002</v>
          </cell>
        </row>
        <row r="3008">
          <cell r="A3008" t="str">
            <v>43194480003</v>
          </cell>
        </row>
        <row r="3009">
          <cell r="A3009" t="str">
            <v>43194480004</v>
          </cell>
        </row>
        <row r="3010">
          <cell r="A3010" t="str">
            <v>43195760001</v>
          </cell>
        </row>
        <row r="3011">
          <cell r="A3011" t="str">
            <v>43201850001</v>
          </cell>
        </row>
        <row r="3012">
          <cell r="A3012" t="str">
            <v>43237790001</v>
          </cell>
        </row>
        <row r="3013">
          <cell r="A3013" t="str">
            <v>43237790002</v>
          </cell>
        </row>
        <row r="3014">
          <cell r="A3014" t="str">
            <v>43237790003</v>
          </cell>
        </row>
        <row r="3015">
          <cell r="A3015" t="str">
            <v>43240750001</v>
          </cell>
        </row>
        <row r="3016">
          <cell r="A3016" t="str">
            <v>43259440002</v>
          </cell>
        </row>
        <row r="3017">
          <cell r="A3017" t="str">
            <v>43259440003</v>
          </cell>
        </row>
        <row r="3018">
          <cell r="A3018" t="str">
            <v>43259440004</v>
          </cell>
        </row>
        <row r="3019">
          <cell r="A3019" t="str">
            <v>43259480004</v>
          </cell>
        </row>
        <row r="3020">
          <cell r="A3020" t="str">
            <v>43259510004</v>
          </cell>
        </row>
        <row r="3021">
          <cell r="A3021" t="str">
            <v>43259510005</v>
          </cell>
        </row>
        <row r="3022">
          <cell r="A3022" t="str">
            <v>43259510006</v>
          </cell>
        </row>
        <row r="3023">
          <cell r="A3023" t="str">
            <v>43783080001</v>
          </cell>
        </row>
        <row r="3024">
          <cell r="A3024" t="str">
            <v>43783120001</v>
          </cell>
        </row>
        <row r="3025">
          <cell r="A3025" t="str">
            <v>43783160001</v>
          </cell>
        </row>
        <row r="3026">
          <cell r="A3026" t="str">
            <v>43783160002</v>
          </cell>
        </row>
        <row r="3027">
          <cell r="A3027" t="str">
            <v>43894340001</v>
          </cell>
        </row>
        <row r="3028">
          <cell r="A3028" t="str">
            <v>43904500001</v>
          </cell>
        </row>
        <row r="3029">
          <cell r="A3029" t="str">
            <v>43905130001</v>
          </cell>
        </row>
        <row r="3030">
          <cell r="A3030" t="str">
            <v>43919400001</v>
          </cell>
        </row>
        <row r="3031">
          <cell r="A3031" t="str">
            <v>43924010002</v>
          </cell>
        </row>
        <row r="3032">
          <cell r="A3032" t="str">
            <v>43924010003</v>
          </cell>
        </row>
        <row r="3033">
          <cell r="A3033" t="str">
            <v>43933240003</v>
          </cell>
        </row>
        <row r="3034">
          <cell r="A3034" t="str">
            <v>43937110006</v>
          </cell>
        </row>
        <row r="3035">
          <cell r="A3035" t="str">
            <v>43937360001</v>
          </cell>
        </row>
        <row r="3036">
          <cell r="A3036" t="str">
            <v>43938350001</v>
          </cell>
        </row>
        <row r="3037">
          <cell r="A3037" t="str">
            <v>43939650001</v>
          </cell>
        </row>
        <row r="3038">
          <cell r="A3038" t="str">
            <v>43957820001</v>
          </cell>
        </row>
        <row r="3039">
          <cell r="A3039" t="str">
            <v>43957940001</v>
          </cell>
        </row>
        <row r="3040">
          <cell r="A3040" t="str">
            <v>43957940002</v>
          </cell>
        </row>
        <row r="3041">
          <cell r="A3041" t="str">
            <v>43967730001</v>
          </cell>
        </row>
        <row r="3042">
          <cell r="A3042" t="str">
            <v>43967770001</v>
          </cell>
        </row>
        <row r="3043">
          <cell r="A3043" t="str">
            <v>43979040001</v>
          </cell>
        </row>
        <row r="3044">
          <cell r="A3044" t="str">
            <v>43979040002</v>
          </cell>
        </row>
        <row r="3045">
          <cell r="A3045" t="str">
            <v>43979040003</v>
          </cell>
        </row>
        <row r="3046">
          <cell r="A3046" t="str">
            <v>43979040004</v>
          </cell>
        </row>
        <row r="3047">
          <cell r="A3047" t="str">
            <v>43979040005</v>
          </cell>
        </row>
        <row r="3048">
          <cell r="A3048" t="str">
            <v>43979040006</v>
          </cell>
        </row>
        <row r="3049">
          <cell r="A3049" t="str">
            <v>43979300002</v>
          </cell>
        </row>
        <row r="3050">
          <cell r="A3050" t="str">
            <v>43979300004</v>
          </cell>
        </row>
        <row r="3051">
          <cell r="A3051" t="str">
            <v>43983200001</v>
          </cell>
        </row>
        <row r="3052">
          <cell r="A3052" t="str">
            <v>43983230001</v>
          </cell>
        </row>
        <row r="3053">
          <cell r="A3053" t="str">
            <v>43983230002</v>
          </cell>
        </row>
        <row r="3054">
          <cell r="A3054" t="str">
            <v>43986380001</v>
          </cell>
        </row>
        <row r="3055">
          <cell r="A3055" t="str">
            <v>43987640006</v>
          </cell>
        </row>
        <row r="3056">
          <cell r="A3056" t="str">
            <v>43987640007</v>
          </cell>
        </row>
        <row r="3057">
          <cell r="A3057" t="str">
            <v>43987640008</v>
          </cell>
        </row>
        <row r="3058">
          <cell r="A3058" t="str">
            <v>43987640010</v>
          </cell>
        </row>
        <row r="3059">
          <cell r="A3059" t="str">
            <v>43987640011</v>
          </cell>
        </row>
        <row r="3060">
          <cell r="A3060" t="str">
            <v>43987640013</v>
          </cell>
        </row>
        <row r="3061">
          <cell r="A3061" t="str">
            <v>43987640014</v>
          </cell>
        </row>
        <row r="3062">
          <cell r="A3062" t="str">
            <v>43987640016</v>
          </cell>
        </row>
        <row r="3063">
          <cell r="A3063" t="str">
            <v>43987640017</v>
          </cell>
        </row>
        <row r="3064">
          <cell r="A3064" t="str">
            <v>43987640019</v>
          </cell>
        </row>
        <row r="3065">
          <cell r="A3065" t="str">
            <v>43987640020</v>
          </cell>
        </row>
        <row r="3066">
          <cell r="A3066" t="str">
            <v>43987640022</v>
          </cell>
        </row>
        <row r="3067">
          <cell r="A3067" t="str">
            <v>43987640023</v>
          </cell>
        </row>
        <row r="3068">
          <cell r="A3068" t="str">
            <v>44002230001</v>
          </cell>
        </row>
        <row r="3069">
          <cell r="A3069" t="str">
            <v>44002480001</v>
          </cell>
        </row>
        <row r="3070">
          <cell r="A3070" t="str">
            <v>44026690002</v>
          </cell>
        </row>
        <row r="3071">
          <cell r="A3071" t="str">
            <v>44026760001</v>
          </cell>
        </row>
        <row r="3072">
          <cell r="A3072" t="str">
            <v>44026760002</v>
          </cell>
        </row>
        <row r="3073">
          <cell r="A3073" t="str">
            <v>44026970001</v>
          </cell>
        </row>
        <row r="3074">
          <cell r="A3074" t="str">
            <v>44027000001</v>
          </cell>
        </row>
        <row r="3075">
          <cell r="A3075" t="str">
            <v>44028420002</v>
          </cell>
        </row>
        <row r="3076">
          <cell r="A3076" t="str">
            <v>44028420003</v>
          </cell>
        </row>
        <row r="3077">
          <cell r="A3077" t="str">
            <v>44028420004</v>
          </cell>
        </row>
        <row r="3078">
          <cell r="A3078" t="str">
            <v>44028420005</v>
          </cell>
        </row>
        <row r="3079">
          <cell r="A3079" t="str">
            <v>44028520002</v>
          </cell>
        </row>
        <row r="3080">
          <cell r="A3080" t="str">
            <v>44028520003</v>
          </cell>
        </row>
        <row r="3081">
          <cell r="A3081" t="str">
            <v>44028520004</v>
          </cell>
        </row>
        <row r="3082">
          <cell r="A3082" t="str">
            <v>44028520005</v>
          </cell>
        </row>
        <row r="3083">
          <cell r="A3083" t="str">
            <v>44028730003</v>
          </cell>
        </row>
        <row r="3084">
          <cell r="A3084" t="str">
            <v>44028730004</v>
          </cell>
        </row>
        <row r="3085">
          <cell r="A3085" t="str">
            <v>44028730005</v>
          </cell>
        </row>
        <row r="3086">
          <cell r="A3086" t="str">
            <v>44028830003</v>
          </cell>
        </row>
        <row r="3087">
          <cell r="A3087" t="str">
            <v>44028830004</v>
          </cell>
        </row>
        <row r="3088">
          <cell r="A3088" t="str">
            <v>44028830005</v>
          </cell>
        </row>
        <row r="3089">
          <cell r="A3089" t="str">
            <v>44028910002</v>
          </cell>
        </row>
        <row r="3090">
          <cell r="A3090" t="str">
            <v>44028910003</v>
          </cell>
        </row>
        <row r="3091">
          <cell r="A3091" t="str">
            <v>44028910004</v>
          </cell>
        </row>
        <row r="3092">
          <cell r="A3092" t="str">
            <v>44028910005</v>
          </cell>
        </row>
        <row r="3093">
          <cell r="A3093" t="str">
            <v>44029790003</v>
          </cell>
        </row>
        <row r="3094">
          <cell r="A3094" t="str">
            <v>44029790004</v>
          </cell>
        </row>
        <row r="3095">
          <cell r="A3095" t="str">
            <v>44029790005</v>
          </cell>
        </row>
        <row r="3096">
          <cell r="A3096" t="str">
            <v>44032070002</v>
          </cell>
        </row>
        <row r="3097">
          <cell r="A3097" t="str">
            <v>44032070003</v>
          </cell>
        </row>
        <row r="3098">
          <cell r="A3098" t="str">
            <v>44032070004</v>
          </cell>
        </row>
        <row r="3099">
          <cell r="A3099" t="str">
            <v>44032070005</v>
          </cell>
        </row>
        <row r="3100">
          <cell r="A3100" t="str">
            <v>44032090003</v>
          </cell>
        </row>
        <row r="3101">
          <cell r="A3101" t="str">
            <v>44032090004</v>
          </cell>
        </row>
        <row r="3102">
          <cell r="A3102" t="str">
            <v>44032090005</v>
          </cell>
        </row>
        <row r="3103">
          <cell r="A3103" t="str">
            <v>44032130002</v>
          </cell>
        </row>
        <row r="3104">
          <cell r="A3104" t="str">
            <v>44032130003</v>
          </cell>
        </row>
        <row r="3105">
          <cell r="A3105" t="str">
            <v>44032130004</v>
          </cell>
        </row>
        <row r="3106">
          <cell r="A3106" t="str">
            <v>44032130005</v>
          </cell>
        </row>
        <row r="3107">
          <cell r="A3107" t="str">
            <v>44032170003</v>
          </cell>
        </row>
        <row r="3108">
          <cell r="A3108" t="str">
            <v>44032170004</v>
          </cell>
        </row>
        <row r="3109">
          <cell r="A3109" t="str">
            <v>44032170005</v>
          </cell>
        </row>
        <row r="3110">
          <cell r="A3110" t="str">
            <v>44032350001</v>
          </cell>
        </row>
        <row r="3111">
          <cell r="A3111" t="str">
            <v>44032530001</v>
          </cell>
        </row>
        <row r="3112">
          <cell r="A3112" t="str">
            <v>44032710001</v>
          </cell>
        </row>
        <row r="3113">
          <cell r="A3113" t="str">
            <v>44032850001</v>
          </cell>
        </row>
        <row r="3114">
          <cell r="A3114" t="str">
            <v>44032990001</v>
          </cell>
        </row>
        <row r="3115">
          <cell r="A3115" t="str">
            <v>44033050001</v>
          </cell>
        </row>
        <row r="3116">
          <cell r="A3116" t="str">
            <v>44033070001</v>
          </cell>
        </row>
        <row r="3117">
          <cell r="A3117" t="str">
            <v>44036810001</v>
          </cell>
        </row>
        <row r="3118">
          <cell r="A3118" t="str">
            <v>44047290007</v>
          </cell>
        </row>
        <row r="3119">
          <cell r="A3119" t="str">
            <v>44047290008</v>
          </cell>
        </row>
        <row r="3120">
          <cell r="A3120" t="str">
            <v>44047290009</v>
          </cell>
        </row>
        <row r="3121">
          <cell r="A3121" t="str">
            <v>44047290010</v>
          </cell>
        </row>
        <row r="3122">
          <cell r="A3122" t="str">
            <v>44047290011</v>
          </cell>
        </row>
        <row r="3123">
          <cell r="A3123" t="str">
            <v>44047290012</v>
          </cell>
        </row>
        <row r="3124">
          <cell r="A3124" t="str">
            <v>44047290017</v>
          </cell>
        </row>
        <row r="3125">
          <cell r="A3125" t="str">
            <v>44047290018</v>
          </cell>
        </row>
        <row r="3126">
          <cell r="A3126" t="str">
            <v>44047320001</v>
          </cell>
        </row>
        <row r="3127">
          <cell r="A3127" t="str">
            <v>44049320001</v>
          </cell>
        </row>
        <row r="3128">
          <cell r="A3128" t="str">
            <v>44050400001</v>
          </cell>
        </row>
        <row r="3129">
          <cell r="A3129" t="str">
            <v>44050400002</v>
          </cell>
        </row>
        <row r="3130">
          <cell r="A3130" t="str">
            <v>44050400003</v>
          </cell>
        </row>
        <row r="3131">
          <cell r="A3131" t="str">
            <v>44050400004</v>
          </cell>
        </row>
        <row r="3132">
          <cell r="A3132" t="str">
            <v>44050400005</v>
          </cell>
        </row>
        <row r="3133">
          <cell r="A3133" t="str">
            <v>44050400006</v>
          </cell>
        </row>
        <row r="3134">
          <cell r="A3134" t="str">
            <v>44050400007</v>
          </cell>
        </row>
        <row r="3135">
          <cell r="A3135" t="str">
            <v>44050400008</v>
          </cell>
        </row>
        <row r="3136">
          <cell r="A3136" t="str">
            <v>44050470001</v>
          </cell>
        </row>
        <row r="3137">
          <cell r="A3137" t="str">
            <v>44050470003</v>
          </cell>
        </row>
        <row r="3138">
          <cell r="A3138" t="str">
            <v>44050470005</v>
          </cell>
        </row>
        <row r="3139">
          <cell r="A3139" t="str">
            <v>44053560001</v>
          </cell>
        </row>
        <row r="3140">
          <cell r="A3140" t="str">
            <v>44053570001</v>
          </cell>
        </row>
        <row r="3141">
          <cell r="A3141" t="str">
            <v>44053570002</v>
          </cell>
        </row>
        <row r="3142">
          <cell r="A3142" t="str">
            <v>44068030001</v>
          </cell>
        </row>
        <row r="3143">
          <cell r="A3143" t="str">
            <v>44068060001</v>
          </cell>
        </row>
        <row r="3144">
          <cell r="A3144" t="str">
            <v>44068070003</v>
          </cell>
        </row>
        <row r="3145">
          <cell r="A3145" t="str">
            <v>44068070004</v>
          </cell>
        </row>
        <row r="3146">
          <cell r="A3146" t="str">
            <v>44073360002</v>
          </cell>
        </row>
        <row r="3147">
          <cell r="A3147" t="str">
            <v>44080210001</v>
          </cell>
        </row>
        <row r="3148">
          <cell r="A3148" t="str">
            <v>44097770001</v>
          </cell>
        </row>
        <row r="3149">
          <cell r="A3149" t="str">
            <v>44098690001</v>
          </cell>
        </row>
        <row r="3150">
          <cell r="A3150" t="str">
            <v>44098690002</v>
          </cell>
        </row>
        <row r="3151">
          <cell r="A3151" t="str">
            <v>44098690003</v>
          </cell>
        </row>
        <row r="3152">
          <cell r="A3152" t="str">
            <v>44098690004</v>
          </cell>
        </row>
        <row r="3153">
          <cell r="A3153" t="str">
            <v>44098690005</v>
          </cell>
        </row>
        <row r="3154">
          <cell r="A3154" t="str">
            <v>44098690006</v>
          </cell>
        </row>
        <row r="3155">
          <cell r="A3155" t="str">
            <v>44098690007</v>
          </cell>
        </row>
        <row r="3156">
          <cell r="A3156" t="str">
            <v>44098690008</v>
          </cell>
        </row>
        <row r="3157">
          <cell r="A3157" t="str">
            <v>44098690009</v>
          </cell>
        </row>
        <row r="3158">
          <cell r="A3158" t="str">
            <v>44098690010</v>
          </cell>
        </row>
        <row r="3159">
          <cell r="A3159" t="str">
            <v>44098690011</v>
          </cell>
        </row>
        <row r="3160">
          <cell r="A3160" t="str">
            <v>44098690012</v>
          </cell>
        </row>
        <row r="3161">
          <cell r="A3161" t="str">
            <v>44098690013</v>
          </cell>
        </row>
        <row r="3162">
          <cell r="A3162" t="str">
            <v>44098690014</v>
          </cell>
        </row>
        <row r="3163">
          <cell r="A3163" t="str">
            <v>44098690015</v>
          </cell>
        </row>
        <row r="3164">
          <cell r="A3164" t="str">
            <v>44098690016</v>
          </cell>
        </row>
        <row r="3165">
          <cell r="A3165" t="str">
            <v>44098690017</v>
          </cell>
        </row>
        <row r="3166">
          <cell r="A3166" t="str">
            <v>44098690018</v>
          </cell>
        </row>
        <row r="3167">
          <cell r="A3167" t="str">
            <v>44098690019</v>
          </cell>
        </row>
        <row r="3168">
          <cell r="A3168" t="str">
            <v>44098950001</v>
          </cell>
        </row>
        <row r="3169">
          <cell r="A3169" t="str">
            <v>44520160001</v>
          </cell>
        </row>
        <row r="3170">
          <cell r="A3170" t="str">
            <v>44520200001</v>
          </cell>
        </row>
        <row r="3171">
          <cell r="A3171" t="str">
            <v>44520200002</v>
          </cell>
        </row>
        <row r="3172">
          <cell r="A3172" t="str">
            <v>44520200003</v>
          </cell>
        </row>
        <row r="3173">
          <cell r="A3173" t="str">
            <v>44529660001</v>
          </cell>
        </row>
        <row r="3174">
          <cell r="A3174" t="str">
            <v>44734150001</v>
          </cell>
        </row>
        <row r="3175">
          <cell r="A3175" t="str">
            <v>44734150002</v>
          </cell>
        </row>
        <row r="3176">
          <cell r="A3176" t="str">
            <v>44734200001</v>
          </cell>
        </row>
        <row r="3177">
          <cell r="A3177" t="str">
            <v>44745760001</v>
          </cell>
        </row>
        <row r="3178">
          <cell r="A3178" t="str">
            <v>44745780001</v>
          </cell>
        </row>
        <row r="3179">
          <cell r="A3179" t="str">
            <v>44745800001</v>
          </cell>
        </row>
        <row r="3180">
          <cell r="A3180" t="str">
            <v>44746100001</v>
          </cell>
        </row>
        <row r="3181">
          <cell r="A3181" t="str">
            <v>44746100002</v>
          </cell>
        </row>
        <row r="3182">
          <cell r="A3182" t="str">
            <v>44746630001</v>
          </cell>
        </row>
        <row r="3183">
          <cell r="A3183" t="str">
            <v>44746630002</v>
          </cell>
        </row>
        <row r="3184">
          <cell r="A3184" t="str">
            <v>44747460001</v>
          </cell>
        </row>
        <row r="3185">
          <cell r="A3185" t="str">
            <v>44747460002</v>
          </cell>
        </row>
        <row r="3186">
          <cell r="A3186" t="str">
            <v>44747610001</v>
          </cell>
        </row>
        <row r="3187">
          <cell r="A3187" t="str">
            <v>44747610004</v>
          </cell>
        </row>
        <row r="3188">
          <cell r="A3188" t="str">
            <v>44747610005</v>
          </cell>
        </row>
        <row r="3189">
          <cell r="A3189" t="str">
            <v>44747770001</v>
          </cell>
        </row>
        <row r="3190">
          <cell r="A3190" t="str">
            <v>44747770002</v>
          </cell>
        </row>
        <row r="3191">
          <cell r="A3191" t="str">
            <v>44747790001</v>
          </cell>
        </row>
        <row r="3192">
          <cell r="A3192" t="str">
            <v>44747790002</v>
          </cell>
        </row>
        <row r="3193">
          <cell r="A3193" t="str">
            <v>44747790003</v>
          </cell>
        </row>
        <row r="3194">
          <cell r="A3194" t="str">
            <v>44747790004</v>
          </cell>
        </row>
        <row r="3195">
          <cell r="A3195" t="str">
            <v>44747820001</v>
          </cell>
        </row>
        <row r="3196">
          <cell r="A3196" t="str">
            <v>44747820002</v>
          </cell>
        </row>
        <row r="3197">
          <cell r="A3197" t="str">
            <v>44747880001</v>
          </cell>
        </row>
        <row r="3198">
          <cell r="A3198" t="str">
            <v>44747880002</v>
          </cell>
        </row>
        <row r="3199">
          <cell r="A3199" t="str">
            <v>44747880003</v>
          </cell>
        </row>
        <row r="3200">
          <cell r="A3200" t="str">
            <v>44747880004</v>
          </cell>
        </row>
        <row r="3201">
          <cell r="A3201" t="str">
            <v>44747880005</v>
          </cell>
        </row>
        <row r="3202">
          <cell r="A3202" t="str">
            <v>44747880006</v>
          </cell>
        </row>
        <row r="3203">
          <cell r="A3203" t="str">
            <v>44747910001</v>
          </cell>
        </row>
        <row r="3204">
          <cell r="A3204" t="str">
            <v>44747910002</v>
          </cell>
        </row>
        <row r="3205">
          <cell r="A3205" t="str">
            <v>44747910003</v>
          </cell>
        </row>
        <row r="3206">
          <cell r="A3206" t="str">
            <v>44747960001</v>
          </cell>
        </row>
        <row r="3207">
          <cell r="A3207" t="str">
            <v>44747960002</v>
          </cell>
        </row>
        <row r="3208">
          <cell r="A3208" t="str">
            <v>44749210001</v>
          </cell>
        </row>
        <row r="3209">
          <cell r="A3209" t="str">
            <v>44749210002</v>
          </cell>
        </row>
        <row r="3210">
          <cell r="A3210" t="str">
            <v>44749220001</v>
          </cell>
        </row>
        <row r="3211">
          <cell r="A3211" t="str">
            <v>44749220002</v>
          </cell>
        </row>
        <row r="3212">
          <cell r="A3212" t="str">
            <v>44749620007</v>
          </cell>
        </row>
        <row r="3213">
          <cell r="A3213" t="str">
            <v>44757720001</v>
          </cell>
        </row>
        <row r="3214">
          <cell r="A3214" t="str">
            <v>44757720002</v>
          </cell>
        </row>
        <row r="3215">
          <cell r="A3215" t="str">
            <v>44757750001</v>
          </cell>
        </row>
        <row r="3216">
          <cell r="A3216" t="str">
            <v>44757750002</v>
          </cell>
        </row>
        <row r="3217">
          <cell r="A3217" t="str">
            <v>44757750003</v>
          </cell>
        </row>
        <row r="3218">
          <cell r="A3218" t="str">
            <v>44757750004</v>
          </cell>
        </row>
        <row r="3219">
          <cell r="A3219" t="str">
            <v>44757750005</v>
          </cell>
        </row>
        <row r="3220">
          <cell r="A3220" t="str">
            <v>44757750006</v>
          </cell>
        </row>
        <row r="3221">
          <cell r="A3221" t="str">
            <v>44757750008</v>
          </cell>
        </row>
        <row r="3222">
          <cell r="A3222" t="str">
            <v>44757750009</v>
          </cell>
        </row>
        <row r="3223">
          <cell r="A3223" t="str">
            <v>44757750010</v>
          </cell>
        </row>
        <row r="3224">
          <cell r="A3224" t="str">
            <v>44757750011</v>
          </cell>
        </row>
        <row r="3225">
          <cell r="A3225" t="str">
            <v>44757750012</v>
          </cell>
        </row>
        <row r="3226">
          <cell r="A3226" t="str">
            <v>44758330001</v>
          </cell>
        </row>
        <row r="3227">
          <cell r="A3227" t="str">
            <v>44758330004</v>
          </cell>
        </row>
        <row r="3228">
          <cell r="A3228" t="str">
            <v>44758330005</v>
          </cell>
        </row>
        <row r="3229">
          <cell r="A3229" t="str">
            <v>44758330006</v>
          </cell>
        </row>
        <row r="3230">
          <cell r="A3230" t="str">
            <v>44784670001</v>
          </cell>
        </row>
        <row r="3231">
          <cell r="A3231" t="str">
            <v>44796860002</v>
          </cell>
        </row>
        <row r="3232">
          <cell r="A3232" t="str">
            <v>44796860003</v>
          </cell>
        </row>
        <row r="3233">
          <cell r="A3233" t="str">
            <v>44796860004</v>
          </cell>
        </row>
        <row r="3234">
          <cell r="A3234" t="str">
            <v>44807170001</v>
          </cell>
        </row>
        <row r="3235">
          <cell r="A3235" t="str">
            <v>44807170002</v>
          </cell>
        </row>
        <row r="3236">
          <cell r="A3236" t="str">
            <v>44807180001</v>
          </cell>
        </row>
        <row r="3237">
          <cell r="A3237" t="str">
            <v>44807180002</v>
          </cell>
        </row>
        <row r="3238">
          <cell r="A3238" t="str">
            <v>44807230001</v>
          </cell>
        </row>
        <row r="3239">
          <cell r="A3239" t="str">
            <v>44807230002</v>
          </cell>
        </row>
        <row r="3240">
          <cell r="A3240" t="str">
            <v>44807240001</v>
          </cell>
        </row>
        <row r="3241">
          <cell r="A3241" t="str">
            <v>44807240002</v>
          </cell>
        </row>
        <row r="3242">
          <cell r="A3242" t="str">
            <v>44807290001</v>
          </cell>
        </row>
        <row r="3243">
          <cell r="A3243" t="str">
            <v>44808950001</v>
          </cell>
        </row>
        <row r="3244">
          <cell r="A3244" t="str">
            <v>44808950002</v>
          </cell>
        </row>
        <row r="3245">
          <cell r="A3245" t="str">
            <v>44808990001</v>
          </cell>
        </row>
        <row r="3246">
          <cell r="A3246" t="str">
            <v>44808990002</v>
          </cell>
        </row>
        <row r="3247">
          <cell r="A3247" t="str">
            <v>44809010001</v>
          </cell>
        </row>
        <row r="3248">
          <cell r="A3248" t="str">
            <v>44809010002</v>
          </cell>
        </row>
        <row r="3249">
          <cell r="A3249" t="str">
            <v>44845590001</v>
          </cell>
        </row>
        <row r="3250">
          <cell r="A3250" t="str">
            <v>44847390001</v>
          </cell>
        </row>
        <row r="3251">
          <cell r="A3251" t="str">
            <v>44847400001</v>
          </cell>
        </row>
        <row r="3252">
          <cell r="A3252" t="str">
            <v>44847400002</v>
          </cell>
        </row>
        <row r="3253">
          <cell r="A3253" t="str">
            <v>44847420001</v>
          </cell>
        </row>
        <row r="3254">
          <cell r="A3254" t="str">
            <v>44847430001</v>
          </cell>
        </row>
        <row r="3255">
          <cell r="A3255" t="str">
            <v>44847690001</v>
          </cell>
        </row>
        <row r="3256">
          <cell r="A3256" t="str">
            <v>44847690002</v>
          </cell>
        </row>
        <row r="3257">
          <cell r="A3257" t="str">
            <v>44852620001</v>
          </cell>
        </row>
        <row r="3258">
          <cell r="A3258" t="str">
            <v>44883920001</v>
          </cell>
        </row>
        <row r="3259">
          <cell r="A3259" t="str">
            <v>44888470001</v>
          </cell>
        </row>
        <row r="3260">
          <cell r="A3260" t="str">
            <v>44888910001</v>
          </cell>
        </row>
        <row r="3261">
          <cell r="A3261" t="str">
            <v>44888970001</v>
          </cell>
        </row>
        <row r="3262">
          <cell r="A3262" t="str">
            <v>44888980001</v>
          </cell>
        </row>
        <row r="3263">
          <cell r="A3263" t="str">
            <v>44889490001</v>
          </cell>
        </row>
        <row r="3264">
          <cell r="A3264" t="str">
            <v>44904160002</v>
          </cell>
        </row>
        <row r="3265">
          <cell r="A3265" t="str">
            <v>44904240004</v>
          </cell>
        </row>
        <row r="3266">
          <cell r="A3266" t="str">
            <v>44905050009</v>
          </cell>
        </row>
        <row r="3267">
          <cell r="A3267" t="str">
            <v>45188680001</v>
          </cell>
        </row>
        <row r="3268">
          <cell r="A3268" t="str">
            <v>45318280001</v>
          </cell>
        </row>
        <row r="3269">
          <cell r="A3269" t="str">
            <v>45318760001</v>
          </cell>
        </row>
        <row r="3270">
          <cell r="A3270" t="str">
            <v>45318760003</v>
          </cell>
        </row>
        <row r="3271">
          <cell r="A3271" t="str">
            <v>45318760008</v>
          </cell>
        </row>
        <row r="3272">
          <cell r="A3272" t="str">
            <v>45395220001</v>
          </cell>
        </row>
        <row r="3273">
          <cell r="A3273" t="str">
            <v>45399390001</v>
          </cell>
        </row>
        <row r="3274">
          <cell r="A3274" t="str">
            <v>45399390002</v>
          </cell>
        </row>
        <row r="3275">
          <cell r="A3275" t="str">
            <v>45399430001</v>
          </cell>
        </row>
        <row r="3276">
          <cell r="A3276" t="str">
            <v>45399430004</v>
          </cell>
        </row>
        <row r="3277">
          <cell r="A3277" t="str">
            <v>45399540001</v>
          </cell>
        </row>
        <row r="3278">
          <cell r="A3278" t="str">
            <v>45399540002</v>
          </cell>
        </row>
        <row r="3279">
          <cell r="A3279" t="str">
            <v>45399540003</v>
          </cell>
        </row>
        <row r="3280">
          <cell r="A3280" t="str">
            <v>45399540004</v>
          </cell>
        </row>
        <row r="3281">
          <cell r="A3281" t="str">
            <v>45399540005</v>
          </cell>
        </row>
        <row r="3282">
          <cell r="A3282" t="str">
            <v>45399540006</v>
          </cell>
        </row>
        <row r="3283">
          <cell r="A3283" t="str">
            <v>45399540007</v>
          </cell>
        </row>
        <row r="3284">
          <cell r="A3284" t="str">
            <v>45399540008</v>
          </cell>
        </row>
        <row r="3285">
          <cell r="A3285" t="str">
            <v>45399540009</v>
          </cell>
        </row>
        <row r="3286">
          <cell r="A3286" t="str">
            <v>45399540010</v>
          </cell>
        </row>
        <row r="3287">
          <cell r="A3287" t="str">
            <v>45556970001</v>
          </cell>
        </row>
        <row r="3288">
          <cell r="A3288" t="str">
            <v>45568950001</v>
          </cell>
        </row>
        <row r="3289">
          <cell r="A3289" t="str">
            <v>45568950002</v>
          </cell>
        </row>
        <row r="3290">
          <cell r="A3290" t="str">
            <v>45568950003</v>
          </cell>
        </row>
        <row r="3291">
          <cell r="A3291" t="str">
            <v>45568950004</v>
          </cell>
        </row>
        <row r="3292">
          <cell r="A3292" t="str">
            <v>45568950005</v>
          </cell>
        </row>
        <row r="3293">
          <cell r="A3293" t="str">
            <v>45569230001</v>
          </cell>
        </row>
        <row r="3294">
          <cell r="A3294" t="str">
            <v>45569240001</v>
          </cell>
        </row>
        <row r="3295">
          <cell r="A3295" t="str">
            <v>45569240002</v>
          </cell>
        </row>
        <row r="3296">
          <cell r="A3296" t="str">
            <v>45569250001</v>
          </cell>
        </row>
        <row r="3297">
          <cell r="A3297" t="str">
            <v>45570100001</v>
          </cell>
        </row>
        <row r="3298">
          <cell r="A3298" t="str">
            <v>45570100002</v>
          </cell>
        </row>
        <row r="3299">
          <cell r="A3299" t="str">
            <v>45570100003</v>
          </cell>
        </row>
        <row r="3300">
          <cell r="A3300" t="str">
            <v>45582430001</v>
          </cell>
        </row>
        <row r="3301">
          <cell r="A3301" t="str">
            <v>45582510001</v>
          </cell>
        </row>
        <row r="3302">
          <cell r="A3302" t="str">
            <v>45582530005</v>
          </cell>
        </row>
        <row r="3303">
          <cell r="A3303" t="str">
            <v>45582530007</v>
          </cell>
        </row>
        <row r="3304">
          <cell r="A3304" t="str">
            <v>45582550002</v>
          </cell>
        </row>
        <row r="3305">
          <cell r="A3305" t="str">
            <v>45582550003</v>
          </cell>
        </row>
        <row r="3306">
          <cell r="A3306" t="str">
            <v>45582550005</v>
          </cell>
        </row>
        <row r="3307">
          <cell r="A3307" t="str">
            <v>45582550006</v>
          </cell>
        </row>
        <row r="3308">
          <cell r="A3308" t="str">
            <v>45582550007</v>
          </cell>
        </row>
        <row r="3309">
          <cell r="A3309" t="str">
            <v>45582550008</v>
          </cell>
        </row>
        <row r="3310">
          <cell r="A3310" t="str">
            <v>45582550009</v>
          </cell>
        </row>
        <row r="3311">
          <cell r="A3311" t="str">
            <v>45582550010</v>
          </cell>
        </row>
        <row r="3312">
          <cell r="A3312" t="str">
            <v>45584390004</v>
          </cell>
        </row>
        <row r="3313">
          <cell r="A3313" t="str">
            <v>45584390013</v>
          </cell>
        </row>
        <row r="3314">
          <cell r="A3314" t="str">
            <v>45584390014</v>
          </cell>
        </row>
        <row r="3315">
          <cell r="A3315" t="str">
            <v>45584390015</v>
          </cell>
        </row>
        <row r="3316">
          <cell r="A3316" t="str">
            <v>45584390016</v>
          </cell>
        </row>
        <row r="3317">
          <cell r="A3317" t="str">
            <v>45584390017</v>
          </cell>
        </row>
        <row r="3318">
          <cell r="A3318" t="str">
            <v>45584390018</v>
          </cell>
        </row>
        <row r="3319">
          <cell r="A3319" t="str">
            <v>45584390019</v>
          </cell>
        </row>
        <row r="3320">
          <cell r="A3320" t="str">
            <v>45585810001</v>
          </cell>
        </row>
        <row r="3321">
          <cell r="A3321" t="str">
            <v>45589420001</v>
          </cell>
        </row>
        <row r="3322">
          <cell r="A3322" t="str">
            <v>45589520001</v>
          </cell>
        </row>
        <row r="3323">
          <cell r="A3323" t="str">
            <v>45589630001</v>
          </cell>
        </row>
        <row r="3324">
          <cell r="A3324" t="str">
            <v>45626120001</v>
          </cell>
        </row>
        <row r="3325">
          <cell r="A3325" t="str">
            <v>45626120002</v>
          </cell>
        </row>
        <row r="3326">
          <cell r="A3326" t="str">
            <v>45626120003</v>
          </cell>
        </row>
        <row r="3327">
          <cell r="A3327" t="str">
            <v>45626120004</v>
          </cell>
        </row>
        <row r="3328">
          <cell r="A3328" t="str">
            <v>45626120005</v>
          </cell>
        </row>
        <row r="3329">
          <cell r="A3329" t="str">
            <v>45626250001</v>
          </cell>
        </row>
        <row r="3330">
          <cell r="A3330" t="str">
            <v>45633530001</v>
          </cell>
        </row>
        <row r="3331">
          <cell r="A3331" t="str">
            <v>45633530002</v>
          </cell>
        </row>
        <row r="3332">
          <cell r="A3332" t="str">
            <v>45633530003</v>
          </cell>
        </row>
        <row r="3333">
          <cell r="A3333" t="str">
            <v>45633730001</v>
          </cell>
        </row>
        <row r="3334">
          <cell r="A3334" t="str">
            <v>45633730002</v>
          </cell>
        </row>
        <row r="3335">
          <cell r="A3335" t="str">
            <v>45633730005</v>
          </cell>
        </row>
        <row r="3336">
          <cell r="A3336" t="str">
            <v>45633730006</v>
          </cell>
        </row>
        <row r="3337">
          <cell r="A3337" t="str">
            <v>45633730007</v>
          </cell>
        </row>
        <row r="3338">
          <cell r="A3338" t="str">
            <v>45665840004</v>
          </cell>
        </row>
        <row r="3339">
          <cell r="A3339" t="str">
            <v>45665920001</v>
          </cell>
        </row>
        <row r="3340">
          <cell r="A3340" t="str">
            <v>45666040001</v>
          </cell>
        </row>
        <row r="3341">
          <cell r="A3341" t="str">
            <v>45666040002</v>
          </cell>
        </row>
        <row r="3342">
          <cell r="A3342" t="str">
            <v>45666040003</v>
          </cell>
        </row>
        <row r="3343">
          <cell r="A3343" t="str">
            <v>45666040004</v>
          </cell>
        </row>
        <row r="3344">
          <cell r="A3344" t="str">
            <v>45697620001</v>
          </cell>
        </row>
        <row r="3345">
          <cell r="A3345" t="str">
            <v>45711260001</v>
          </cell>
        </row>
        <row r="3346">
          <cell r="A3346" t="str">
            <v>45711290002</v>
          </cell>
        </row>
        <row r="3347">
          <cell r="A3347" t="str">
            <v>45711290004</v>
          </cell>
        </row>
        <row r="3348">
          <cell r="A3348" t="str">
            <v>45711290006</v>
          </cell>
        </row>
        <row r="3349">
          <cell r="A3349" t="str">
            <v>45711290008</v>
          </cell>
        </row>
        <row r="3350">
          <cell r="A3350" t="str">
            <v>45711290009</v>
          </cell>
        </row>
        <row r="3351">
          <cell r="A3351" t="str">
            <v>45711290010</v>
          </cell>
        </row>
        <row r="3352">
          <cell r="A3352" t="str">
            <v>45711290012</v>
          </cell>
        </row>
        <row r="3353">
          <cell r="A3353" t="str">
            <v>45711290014</v>
          </cell>
        </row>
        <row r="3354">
          <cell r="A3354" t="str">
            <v>45711290016</v>
          </cell>
        </row>
        <row r="3355">
          <cell r="A3355" t="str">
            <v>45711290017</v>
          </cell>
        </row>
        <row r="3356">
          <cell r="A3356" t="str">
            <v>45711340001</v>
          </cell>
        </row>
        <row r="3357">
          <cell r="A3357" t="str">
            <v>45711340002</v>
          </cell>
        </row>
        <row r="3358">
          <cell r="A3358" t="str">
            <v>45711360001</v>
          </cell>
        </row>
        <row r="3359">
          <cell r="A3359" t="str">
            <v>45711360002</v>
          </cell>
        </row>
        <row r="3360">
          <cell r="A3360" t="str">
            <v>45711470001</v>
          </cell>
        </row>
        <row r="3361">
          <cell r="A3361" t="str">
            <v>45711470002</v>
          </cell>
        </row>
        <row r="3362">
          <cell r="A3362" t="str">
            <v>45711470003</v>
          </cell>
        </row>
        <row r="3363">
          <cell r="A3363" t="str">
            <v>45711470004</v>
          </cell>
        </row>
        <row r="3364">
          <cell r="A3364" t="str">
            <v>45711470005</v>
          </cell>
        </row>
        <row r="3365">
          <cell r="A3365" t="str">
            <v>45711470006</v>
          </cell>
        </row>
        <row r="3366">
          <cell r="A3366" t="str">
            <v>45711470007</v>
          </cell>
        </row>
        <row r="3367">
          <cell r="A3367" t="str">
            <v>45711470008</v>
          </cell>
        </row>
        <row r="3368">
          <cell r="A3368" t="str">
            <v>45711470009</v>
          </cell>
        </row>
        <row r="3369">
          <cell r="A3369" t="str">
            <v>45711470010</v>
          </cell>
        </row>
        <row r="3370">
          <cell r="A3370" t="str">
            <v>45711470011</v>
          </cell>
        </row>
        <row r="3371">
          <cell r="A3371" t="str">
            <v>45711470012</v>
          </cell>
        </row>
        <row r="3372">
          <cell r="A3372" t="str">
            <v>45711470013</v>
          </cell>
        </row>
        <row r="3373">
          <cell r="A3373" t="str">
            <v>45711470014</v>
          </cell>
        </row>
        <row r="3374">
          <cell r="A3374" t="str">
            <v>45711470015</v>
          </cell>
        </row>
        <row r="3375">
          <cell r="A3375" t="str">
            <v>45711470016</v>
          </cell>
        </row>
        <row r="3376">
          <cell r="A3376" t="str">
            <v>45713410001</v>
          </cell>
        </row>
        <row r="3377">
          <cell r="A3377" t="str">
            <v>45726390001</v>
          </cell>
        </row>
        <row r="3378">
          <cell r="A3378" t="str">
            <v>45726440001</v>
          </cell>
        </row>
        <row r="3379">
          <cell r="A3379" t="str">
            <v>45726680001</v>
          </cell>
        </row>
        <row r="3380">
          <cell r="A3380" t="str">
            <v>45735170001</v>
          </cell>
        </row>
        <row r="3381">
          <cell r="A3381" t="str">
            <v>45735430001</v>
          </cell>
        </row>
        <row r="3382">
          <cell r="A3382" t="str">
            <v>45735880001</v>
          </cell>
        </row>
        <row r="3383">
          <cell r="A3383" t="str">
            <v>45735920001</v>
          </cell>
        </row>
        <row r="3384">
          <cell r="A3384" t="str">
            <v>45742700001</v>
          </cell>
        </row>
        <row r="3385">
          <cell r="A3385" t="str">
            <v>45742700002</v>
          </cell>
        </row>
        <row r="3386">
          <cell r="A3386" t="str">
            <v>45742700003</v>
          </cell>
        </row>
        <row r="3387">
          <cell r="A3387" t="str">
            <v>45742700004</v>
          </cell>
        </row>
        <row r="3388">
          <cell r="A3388" t="str">
            <v>45742700005</v>
          </cell>
        </row>
        <row r="3389">
          <cell r="A3389" t="str">
            <v>45742700006</v>
          </cell>
        </row>
        <row r="3390">
          <cell r="A3390" t="str">
            <v>45742700007</v>
          </cell>
        </row>
        <row r="3391">
          <cell r="A3391" t="str">
            <v>45742700008</v>
          </cell>
        </row>
        <row r="3392">
          <cell r="A3392" t="str">
            <v>45742700009</v>
          </cell>
        </row>
        <row r="3393">
          <cell r="A3393" t="str">
            <v>45742700010</v>
          </cell>
        </row>
        <row r="3394">
          <cell r="A3394" t="str">
            <v>45742700011</v>
          </cell>
        </row>
        <row r="3395">
          <cell r="A3395" t="str">
            <v>45742700012</v>
          </cell>
        </row>
        <row r="3396">
          <cell r="A3396" t="str">
            <v>45742700013</v>
          </cell>
        </row>
        <row r="3397">
          <cell r="A3397" t="str">
            <v>45772180004</v>
          </cell>
        </row>
        <row r="3398">
          <cell r="A3398" t="str">
            <v>45772180005</v>
          </cell>
        </row>
        <row r="3399">
          <cell r="A3399" t="str">
            <v>45773420001</v>
          </cell>
        </row>
        <row r="3400">
          <cell r="A3400" t="str">
            <v>45773420002</v>
          </cell>
        </row>
        <row r="3401">
          <cell r="A3401" t="str">
            <v>45773420003</v>
          </cell>
        </row>
        <row r="3402">
          <cell r="A3402" t="str">
            <v>45773420004</v>
          </cell>
        </row>
        <row r="3403">
          <cell r="A3403" t="str">
            <v>45773570001</v>
          </cell>
        </row>
        <row r="3404">
          <cell r="A3404" t="str">
            <v>45773570002</v>
          </cell>
        </row>
        <row r="3405">
          <cell r="A3405" t="str">
            <v>45773570003</v>
          </cell>
        </row>
        <row r="3406">
          <cell r="A3406" t="str">
            <v>45773570004</v>
          </cell>
        </row>
        <row r="3407">
          <cell r="A3407" t="str">
            <v>45773960001</v>
          </cell>
        </row>
        <row r="3408">
          <cell r="A3408" t="str">
            <v>45774000001</v>
          </cell>
        </row>
        <row r="3409">
          <cell r="A3409" t="str">
            <v>46189010001</v>
          </cell>
        </row>
        <row r="3410">
          <cell r="A3410" t="str">
            <v>46189010002</v>
          </cell>
        </row>
        <row r="3411">
          <cell r="A3411" t="str">
            <v>46189010004</v>
          </cell>
        </row>
        <row r="3412">
          <cell r="A3412" t="str">
            <v>46189080001</v>
          </cell>
        </row>
        <row r="3413">
          <cell r="A3413" t="str">
            <v>46189080002</v>
          </cell>
        </row>
        <row r="3414">
          <cell r="A3414" t="str">
            <v>46350650001</v>
          </cell>
        </row>
        <row r="3415">
          <cell r="A3415" t="str">
            <v>46350760001</v>
          </cell>
        </row>
        <row r="3416">
          <cell r="A3416" t="str">
            <v>46350760002</v>
          </cell>
        </row>
        <row r="3417">
          <cell r="A3417" t="str">
            <v>46400950006</v>
          </cell>
        </row>
        <row r="3418">
          <cell r="A3418" t="str">
            <v>46434650001</v>
          </cell>
        </row>
        <row r="3419">
          <cell r="A3419" t="str">
            <v>46434650002</v>
          </cell>
        </row>
        <row r="3420">
          <cell r="A3420" t="str">
            <v>46434650003</v>
          </cell>
        </row>
        <row r="3421">
          <cell r="A3421" t="str">
            <v>46434650004</v>
          </cell>
        </row>
        <row r="3422">
          <cell r="A3422" t="str">
            <v>46434650005</v>
          </cell>
        </row>
        <row r="3423">
          <cell r="A3423" t="str">
            <v>46434650006</v>
          </cell>
        </row>
        <row r="3424">
          <cell r="A3424" t="str">
            <v>46434650007</v>
          </cell>
        </row>
        <row r="3425">
          <cell r="A3425" t="str">
            <v>46455120001</v>
          </cell>
        </row>
        <row r="3426">
          <cell r="A3426" t="str">
            <v>46455120002</v>
          </cell>
        </row>
        <row r="3427">
          <cell r="A3427" t="str">
            <v>46455120003</v>
          </cell>
        </row>
        <row r="3428">
          <cell r="A3428" t="str">
            <v>46455120004</v>
          </cell>
        </row>
        <row r="3429">
          <cell r="A3429" t="str">
            <v>46455270001</v>
          </cell>
        </row>
        <row r="3430">
          <cell r="A3430" t="str">
            <v>46455270002</v>
          </cell>
        </row>
        <row r="3431">
          <cell r="A3431" t="str">
            <v>46455270004</v>
          </cell>
        </row>
        <row r="3432">
          <cell r="A3432" t="str">
            <v>46455270005</v>
          </cell>
        </row>
        <row r="3433">
          <cell r="A3433" t="str">
            <v>46455270006</v>
          </cell>
        </row>
        <row r="3434">
          <cell r="A3434" t="str">
            <v>46455270007</v>
          </cell>
        </row>
        <row r="3435">
          <cell r="A3435" t="str">
            <v>46455270008</v>
          </cell>
        </row>
        <row r="3436">
          <cell r="A3436" t="str">
            <v>46455270009</v>
          </cell>
        </row>
        <row r="3437">
          <cell r="A3437" t="str">
            <v>46455270010</v>
          </cell>
        </row>
        <row r="3438">
          <cell r="A3438" t="str">
            <v>46455270011</v>
          </cell>
        </row>
        <row r="3439">
          <cell r="A3439" t="str">
            <v>46455270012</v>
          </cell>
        </row>
        <row r="3440">
          <cell r="A3440" t="str">
            <v>46455270013</v>
          </cell>
        </row>
        <row r="3441">
          <cell r="A3441" t="str">
            <v>46455270014</v>
          </cell>
        </row>
        <row r="3442">
          <cell r="A3442" t="str">
            <v>46455270015</v>
          </cell>
        </row>
        <row r="3443">
          <cell r="A3443" t="str">
            <v>46455270016</v>
          </cell>
        </row>
        <row r="3444">
          <cell r="A3444" t="str">
            <v>46455270017</v>
          </cell>
        </row>
        <row r="3445">
          <cell r="A3445" t="str">
            <v>46455290001</v>
          </cell>
        </row>
        <row r="3446">
          <cell r="A3446" t="str">
            <v>46455290002</v>
          </cell>
        </row>
        <row r="3447">
          <cell r="A3447" t="str">
            <v>46455290003</v>
          </cell>
        </row>
        <row r="3448">
          <cell r="A3448" t="str">
            <v>46455320003</v>
          </cell>
        </row>
        <row r="3449">
          <cell r="A3449" t="str">
            <v>46455320004</v>
          </cell>
        </row>
        <row r="3450">
          <cell r="A3450" t="str">
            <v>46455320005</v>
          </cell>
        </row>
        <row r="3451">
          <cell r="A3451" t="str">
            <v>46455320006</v>
          </cell>
        </row>
        <row r="3452">
          <cell r="A3452" t="str">
            <v>46455320007</v>
          </cell>
        </row>
        <row r="3453">
          <cell r="A3453" t="str">
            <v>46455320008</v>
          </cell>
        </row>
        <row r="3454">
          <cell r="A3454" t="str">
            <v>46455320009</v>
          </cell>
        </row>
        <row r="3455">
          <cell r="A3455" t="str">
            <v>46455320010</v>
          </cell>
        </row>
        <row r="3456">
          <cell r="A3456" t="str">
            <v>46455320011</v>
          </cell>
        </row>
        <row r="3457">
          <cell r="A3457" t="str">
            <v>46455320012</v>
          </cell>
        </row>
        <row r="3458">
          <cell r="A3458" t="str">
            <v>46455320013</v>
          </cell>
        </row>
        <row r="3459">
          <cell r="A3459" t="str">
            <v>46476750001</v>
          </cell>
        </row>
        <row r="3460">
          <cell r="A3460" t="str">
            <v>46477410001</v>
          </cell>
        </row>
        <row r="3461">
          <cell r="A3461" t="str">
            <v>46485980001</v>
          </cell>
        </row>
        <row r="3462">
          <cell r="A3462" t="str">
            <v>46486010001</v>
          </cell>
        </row>
        <row r="3463">
          <cell r="A3463" t="str">
            <v>46486120001</v>
          </cell>
        </row>
        <row r="3464">
          <cell r="A3464" t="str">
            <v>46486390001</v>
          </cell>
        </row>
        <row r="3465">
          <cell r="A3465" t="str">
            <v>46486390002</v>
          </cell>
        </row>
        <row r="3466">
          <cell r="A3466" t="str">
            <v>46486390003</v>
          </cell>
        </row>
        <row r="3467">
          <cell r="A3467" t="str">
            <v>46486390005</v>
          </cell>
        </row>
        <row r="3468">
          <cell r="A3468" t="str">
            <v>46486470001</v>
          </cell>
        </row>
        <row r="3469">
          <cell r="A3469" t="str">
            <v>46486470002</v>
          </cell>
        </row>
        <row r="3470">
          <cell r="A3470" t="str">
            <v>46486470003</v>
          </cell>
        </row>
        <row r="3471">
          <cell r="A3471" t="str">
            <v>46486470004</v>
          </cell>
        </row>
        <row r="3472">
          <cell r="A3472" t="str">
            <v>46486540001</v>
          </cell>
        </row>
        <row r="3473">
          <cell r="A3473" t="str">
            <v>46495320001</v>
          </cell>
        </row>
        <row r="3474">
          <cell r="A3474" t="str">
            <v>46495320002</v>
          </cell>
        </row>
        <row r="3475">
          <cell r="A3475" t="str">
            <v>46495320003</v>
          </cell>
        </row>
        <row r="3476">
          <cell r="A3476" t="str">
            <v>46495320004</v>
          </cell>
        </row>
        <row r="3477">
          <cell r="A3477" t="str">
            <v>46495320005</v>
          </cell>
        </row>
        <row r="3478">
          <cell r="A3478" t="str">
            <v>46495320006</v>
          </cell>
        </row>
        <row r="3479">
          <cell r="A3479" t="str">
            <v>46495320007</v>
          </cell>
        </row>
        <row r="3480">
          <cell r="A3480" t="str">
            <v>46495330001</v>
          </cell>
        </row>
        <row r="3481">
          <cell r="A3481" t="str">
            <v>46495330002</v>
          </cell>
        </row>
        <row r="3482">
          <cell r="A3482" t="str">
            <v>46495990001</v>
          </cell>
        </row>
        <row r="3483">
          <cell r="A3483" t="str">
            <v>46495990002</v>
          </cell>
        </row>
        <row r="3484">
          <cell r="A3484" t="str">
            <v>46495990003</v>
          </cell>
        </row>
        <row r="3485">
          <cell r="A3485" t="str">
            <v>46496540001</v>
          </cell>
        </row>
        <row r="3486">
          <cell r="A3486" t="str">
            <v>46496540002</v>
          </cell>
        </row>
        <row r="3487">
          <cell r="A3487" t="str">
            <v>46511420001</v>
          </cell>
        </row>
        <row r="3488">
          <cell r="A3488" t="str">
            <v>46511420002</v>
          </cell>
        </row>
        <row r="3489">
          <cell r="A3489" t="str">
            <v>46511620004</v>
          </cell>
        </row>
        <row r="3490">
          <cell r="A3490" t="str">
            <v>46576900001</v>
          </cell>
        </row>
        <row r="3491">
          <cell r="A3491" t="str">
            <v>46584940001</v>
          </cell>
        </row>
        <row r="3492">
          <cell r="A3492" t="str">
            <v>46594050002</v>
          </cell>
        </row>
        <row r="3493">
          <cell r="A3493" t="str">
            <v>46607050001</v>
          </cell>
        </row>
        <row r="3494">
          <cell r="A3494" t="str">
            <v>46607080001</v>
          </cell>
        </row>
        <row r="3495">
          <cell r="A3495" t="str">
            <v>46622840001</v>
          </cell>
        </row>
        <row r="3496">
          <cell r="A3496" t="str">
            <v>46622870001</v>
          </cell>
        </row>
        <row r="3497">
          <cell r="A3497" t="str">
            <v>46622890001</v>
          </cell>
        </row>
        <row r="3498">
          <cell r="A3498" t="str">
            <v>46623560001</v>
          </cell>
        </row>
        <row r="3499">
          <cell r="A3499" t="str">
            <v>46623600001</v>
          </cell>
        </row>
        <row r="3500">
          <cell r="A3500" t="str">
            <v>46637210001</v>
          </cell>
        </row>
        <row r="3501">
          <cell r="A3501" t="str">
            <v>46637220001</v>
          </cell>
        </row>
        <row r="3502">
          <cell r="A3502" t="str">
            <v>46637260001</v>
          </cell>
        </row>
        <row r="3503">
          <cell r="A3503" t="str">
            <v>46637270001</v>
          </cell>
        </row>
        <row r="3504">
          <cell r="A3504" t="str">
            <v>46638010001</v>
          </cell>
        </row>
        <row r="3505">
          <cell r="A3505" t="str">
            <v>46638300001</v>
          </cell>
        </row>
        <row r="3506">
          <cell r="A3506" t="str">
            <v>46638310001</v>
          </cell>
        </row>
        <row r="3507">
          <cell r="A3507" t="str">
            <v>46649090002</v>
          </cell>
        </row>
        <row r="3508">
          <cell r="A3508" t="str">
            <v>46667160001</v>
          </cell>
        </row>
        <row r="3509">
          <cell r="A3509" t="str">
            <v>46667160002</v>
          </cell>
        </row>
        <row r="3510">
          <cell r="A3510" t="str">
            <v>46679160004</v>
          </cell>
        </row>
        <row r="3511">
          <cell r="A3511" t="str">
            <v>46679160005</v>
          </cell>
        </row>
        <row r="3512">
          <cell r="A3512" t="str">
            <v>46679160006</v>
          </cell>
        </row>
        <row r="3513">
          <cell r="A3513" t="str">
            <v>46679160007</v>
          </cell>
        </row>
        <row r="3514">
          <cell r="A3514" t="str">
            <v>46679160008</v>
          </cell>
        </row>
        <row r="3515">
          <cell r="A3515" t="str">
            <v>46679160009</v>
          </cell>
        </row>
        <row r="3516">
          <cell r="A3516" t="str">
            <v>46679310001</v>
          </cell>
        </row>
        <row r="3517">
          <cell r="A3517" t="str">
            <v>46680490001</v>
          </cell>
        </row>
        <row r="3518">
          <cell r="A3518" t="str">
            <v>46680490002</v>
          </cell>
        </row>
        <row r="3519">
          <cell r="A3519" t="str">
            <v>46680490003</v>
          </cell>
        </row>
        <row r="3520">
          <cell r="A3520" t="str">
            <v>46680660001</v>
          </cell>
        </row>
        <row r="3521">
          <cell r="A3521" t="str">
            <v>46680660002</v>
          </cell>
        </row>
        <row r="3522">
          <cell r="A3522" t="str">
            <v>46680660003</v>
          </cell>
        </row>
        <row r="3523">
          <cell r="A3523" t="str">
            <v>46680660004</v>
          </cell>
        </row>
        <row r="3524">
          <cell r="A3524" t="str">
            <v>46680710001</v>
          </cell>
        </row>
        <row r="3525">
          <cell r="A3525" t="str">
            <v>46680710002</v>
          </cell>
        </row>
        <row r="3526">
          <cell r="A3526" t="str">
            <v>46680710003</v>
          </cell>
        </row>
        <row r="3527">
          <cell r="A3527" t="str">
            <v>46681280001</v>
          </cell>
        </row>
        <row r="3528">
          <cell r="A3528" t="str">
            <v>46681280002</v>
          </cell>
        </row>
        <row r="3529">
          <cell r="A3529" t="str">
            <v>46681280003</v>
          </cell>
        </row>
        <row r="3530">
          <cell r="A3530" t="str">
            <v>46681280004</v>
          </cell>
        </row>
        <row r="3531">
          <cell r="A3531" t="str">
            <v>46681280007</v>
          </cell>
        </row>
        <row r="3532">
          <cell r="A3532" t="str">
            <v>46681280008</v>
          </cell>
        </row>
        <row r="3533">
          <cell r="A3533" t="str">
            <v>46681280009</v>
          </cell>
        </row>
        <row r="3534">
          <cell r="A3534" t="str">
            <v>46681280010</v>
          </cell>
        </row>
        <row r="3535">
          <cell r="A3535" t="str">
            <v>46681280011</v>
          </cell>
        </row>
        <row r="3536">
          <cell r="A3536" t="str">
            <v>46681280012</v>
          </cell>
        </row>
        <row r="3537">
          <cell r="A3537" t="str">
            <v>46681500007</v>
          </cell>
        </row>
        <row r="3538">
          <cell r="A3538" t="str">
            <v>46681500008</v>
          </cell>
        </row>
        <row r="3539">
          <cell r="A3539" t="str">
            <v>46681500009</v>
          </cell>
        </row>
        <row r="3540">
          <cell r="A3540" t="str">
            <v>46681500010</v>
          </cell>
        </row>
        <row r="3541">
          <cell r="A3541" t="str">
            <v>46681500011</v>
          </cell>
        </row>
        <row r="3542">
          <cell r="A3542" t="str">
            <v>46681500012</v>
          </cell>
        </row>
        <row r="3543">
          <cell r="A3543" t="str">
            <v>46682140001</v>
          </cell>
        </row>
        <row r="3544">
          <cell r="A3544" t="str">
            <v>46707500001</v>
          </cell>
        </row>
        <row r="3545">
          <cell r="A3545" t="str">
            <v>46709640001</v>
          </cell>
        </row>
        <row r="3546">
          <cell r="A3546" t="str">
            <v>46709640002</v>
          </cell>
        </row>
        <row r="3547">
          <cell r="A3547" t="str">
            <v>46720240001</v>
          </cell>
        </row>
        <row r="3548">
          <cell r="A3548" t="str">
            <v>46732810001</v>
          </cell>
        </row>
        <row r="3549">
          <cell r="A3549" t="str">
            <v>46732810002</v>
          </cell>
        </row>
        <row r="3550">
          <cell r="A3550" t="str">
            <v>46732810003</v>
          </cell>
        </row>
        <row r="3551">
          <cell r="A3551" t="str">
            <v>47150950001</v>
          </cell>
        </row>
        <row r="3552">
          <cell r="A3552" t="str">
            <v>47151100001</v>
          </cell>
        </row>
        <row r="3553">
          <cell r="A3553" t="str">
            <v>47151590005</v>
          </cell>
        </row>
        <row r="3554">
          <cell r="A3554" t="str">
            <v>47151590006</v>
          </cell>
        </row>
        <row r="3555">
          <cell r="A3555" t="str">
            <v>47151590007</v>
          </cell>
        </row>
        <row r="3556">
          <cell r="A3556" t="str">
            <v>47151590008</v>
          </cell>
        </row>
        <row r="3557">
          <cell r="A3557" t="str">
            <v>47151590010</v>
          </cell>
        </row>
        <row r="3558">
          <cell r="A3558" t="str">
            <v>47151590011</v>
          </cell>
        </row>
        <row r="3559">
          <cell r="A3559" t="str">
            <v>47151590012</v>
          </cell>
        </row>
        <row r="3560">
          <cell r="A3560" t="str">
            <v>47159390001</v>
          </cell>
        </row>
        <row r="3561">
          <cell r="A3561" t="str">
            <v>47159480001</v>
          </cell>
        </row>
        <row r="3562">
          <cell r="A3562" t="str">
            <v>47159480002</v>
          </cell>
        </row>
        <row r="3563">
          <cell r="A3563" t="str">
            <v>47159480003</v>
          </cell>
        </row>
        <row r="3564">
          <cell r="A3564" t="str">
            <v>47159480004</v>
          </cell>
        </row>
        <row r="3565">
          <cell r="A3565" t="str">
            <v>47159520001</v>
          </cell>
        </row>
        <row r="3566">
          <cell r="A3566" t="str">
            <v>47159520002</v>
          </cell>
        </row>
        <row r="3567">
          <cell r="A3567" t="str">
            <v>47159520003</v>
          </cell>
        </row>
        <row r="3568">
          <cell r="A3568" t="str">
            <v>47159520004</v>
          </cell>
        </row>
        <row r="3569">
          <cell r="A3569" t="str">
            <v>47183580001</v>
          </cell>
        </row>
        <row r="3570">
          <cell r="A3570" t="str">
            <v>47183580003</v>
          </cell>
        </row>
        <row r="3571">
          <cell r="A3571" t="str">
            <v>47183580004</v>
          </cell>
        </row>
        <row r="3572">
          <cell r="A3572" t="str">
            <v>47183580005</v>
          </cell>
        </row>
        <row r="3573">
          <cell r="A3573" t="str">
            <v>47183640002</v>
          </cell>
        </row>
        <row r="3574">
          <cell r="A3574" t="str">
            <v>47183640003</v>
          </cell>
        </row>
        <row r="3575">
          <cell r="A3575" t="str">
            <v>47183690001</v>
          </cell>
        </row>
        <row r="3576">
          <cell r="A3576" t="str">
            <v>47392820001</v>
          </cell>
        </row>
        <row r="3577">
          <cell r="A3577" t="str">
            <v>47392820002</v>
          </cell>
        </row>
        <row r="3578">
          <cell r="A3578" t="str">
            <v>47392820003</v>
          </cell>
        </row>
        <row r="3579">
          <cell r="A3579" t="str">
            <v>47392820004</v>
          </cell>
        </row>
        <row r="3580">
          <cell r="A3580" t="str">
            <v>47392820005</v>
          </cell>
        </row>
        <row r="3581">
          <cell r="A3581" t="str">
            <v>47392820006</v>
          </cell>
        </row>
        <row r="3582">
          <cell r="A3582" t="str">
            <v>47392850001</v>
          </cell>
        </row>
        <row r="3583">
          <cell r="A3583" t="str">
            <v>47392870001</v>
          </cell>
        </row>
        <row r="3584">
          <cell r="A3584" t="str">
            <v>47394830001</v>
          </cell>
        </row>
        <row r="3585">
          <cell r="A3585" t="str">
            <v>47394830002</v>
          </cell>
        </row>
        <row r="3586">
          <cell r="A3586" t="str">
            <v>47394830003</v>
          </cell>
        </row>
        <row r="3587">
          <cell r="A3587" t="str">
            <v>47395100005</v>
          </cell>
        </row>
        <row r="3588">
          <cell r="A3588" t="str">
            <v>47400380001</v>
          </cell>
        </row>
        <row r="3589">
          <cell r="A3589" t="str">
            <v>47400380002</v>
          </cell>
        </row>
        <row r="3590">
          <cell r="A3590" t="str">
            <v>47400680001</v>
          </cell>
        </row>
        <row r="3591">
          <cell r="A3591" t="str">
            <v>47400680002</v>
          </cell>
        </row>
        <row r="3592">
          <cell r="A3592" t="str">
            <v>47400680003</v>
          </cell>
        </row>
        <row r="3593">
          <cell r="A3593" t="str">
            <v>47400700001</v>
          </cell>
        </row>
        <row r="3594">
          <cell r="A3594" t="str">
            <v>47400790001</v>
          </cell>
        </row>
        <row r="3595">
          <cell r="A3595" t="str">
            <v>47400860001</v>
          </cell>
        </row>
        <row r="3596">
          <cell r="A3596" t="str">
            <v>47400860002</v>
          </cell>
        </row>
        <row r="3597">
          <cell r="A3597" t="str">
            <v>47400860003</v>
          </cell>
        </row>
        <row r="3598">
          <cell r="A3598" t="str">
            <v>47400860004</v>
          </cell>
        </row>
        <row r="3599">
          <cell r="A3599" t="str">
            <v>47417230001</v>
          </cell>
        </row>
        <row r="3600">
          <cell r="A3600" t="str">
            <v>47431400001</v>
          </cell>
        </row>
        <row r="3601">
          <cell r="A3601" t="str">
            <v>47431470001</v>
          </cell>
        </row>
        <row r="3602">
          <cell r="A3602" t="str">
            <v>47439090001</v>
          </cell>
        </row>
        <row r="3603">
          <cell r="A3603" t="str">
            <v>47439110001</v>
          </cell>
        </row>
        <row r="3604">
          <cell r="A3604" t="str">
            <v>47439110002</v>
          </cell>
        </row>
        <row r="3605">
          <cell r="A3605" t="str">
            <v>47439110003</v>
          </cell>
        </row>
        <row r="3606">
          <cell r="A3606" t="str">
            <v>47441050003</v>
          </cell>
        </row>
        <row r="3607">
          <cell r="A3607" t="str">
            <v>47443400001</v>
          </cell>
        </row>
        <row r="3608">
          <cell r="A3608" t="str">
            <v>47443400002</v>
          </cell>
        </row>
        <row r="3609">
          <cell r="A3609" t="str">
            <v>47444170001</v>
          </cell>
        </row>
        <row r="3610">
          <cell r="A3610" t="str">
            <v>47444970001</v>
          </cell>
        </row>
        <row r="3611">
          <cell r="A3611" t="str">
            <v>47444970002</v>
          </cell>
        </row>
        <row r="3612">
          <cell r="A3612" t="str">
            <v>47453630001</v>
          </cell>
        </row>
        <row r="3613">
          <cell r="A3613" t="str">
            <v>47454140001</v>
          </cell>
        </row>
        <row r="3614">
          <cell r="A3614" t="str">
            <v>47467830001</v>
          </cell>
        </row>
        <row r="3615">
          <cell r="A3615" t="str">
            <v>47467830002</v>
          </cell>
        </row>
        <row r="3616">
          <cell r="A3616" t="str">
            <v>47467830003</v>
          </cell>
        </row>
        <row r="3617">
          <cell r="A3617" t="str">
            <v>47475030003</v>
          </cell>
        </row>
        <row r="3618">
          <cell r="A3618" t="str">
            <v>47475030004</v>
          </cell>
        </row>
        <row r="3619">
          <cell r="A3619" t="str">
            <v>47487420001</v>
          </cell>
        </row>
        <row r="3620">
          <cell r="A3620" t="str">
            <v>47487420002</v>
          </cell>
        </row>
        <row r="3621">
          <cell r="A3621" t="str">
            <v>47487420003</v>
          </cell>
        </row>
        <row r="3622">
          <cell r="A3622" t="str">
            <v>47498450001</v>
          </cell>
        </row>
        <row r="3623">
          <cell r="A3623" t="str">
            <v>47498460001</v>
          </cell>
        </row>
        <row r="3624">
          <cell r="A3624" t="str">
            <v>47501120001</v>
          </cell>
        </row>
        <row r="3625">
          <cell r="A3625" t="str">
            <v>47501120002</v>
          </cell>
        </row>
        <row r="3626">
          <cell r="A3626" t="str">
            <v>47501120003</v>
          </cell>
        </row>
        <row r="3627">
          <cell r="A3627" t="str">
            <v>47501120004</v>
          </cell>
        </row>
        <row r="3628">
          <cell r="A3628" t="str">
            <v>47501850002</v>
          </cell>
        </row>
        <row r="3629">
          <cell r="A3629" t="str">
            <v>47501850004</v>
          </cell>
        </row>
        <row r="3630">
          <cell r="A3630" t="str">
            <v>47501850005</v>
          </cell>
        </row>
        <row r="3631">
          <cell r="A3631" t="str">
            <v>47502110001</v>
          </cell>
        </row>
        <row r="3632">
          <cell r="A3632" t="str">
            <v>47502420001</v>
          </cell>
        </row>
        <row r="3633">
          <cell r="A3633" t="str">
            <v>47508490001</v>
          </cell>
        </row>
        <row r="3634">
          <cell r="A3634" t="str">
            <v>47508490002</v>
          </cell>
        </row>
        <row r="3635">
          <cell r="A3635" t="str">
            <v>47508490003</v>
          </cell>
        </row>
        <row r="3636">
          <cell r="A3636" t="str">
            <v>47508490004</v>
          </cell>
        </row>
        <row r="3637">
          <cell r="A3637" t="str">
            <v>47508490005</v>
          </cell>
        </row>
        <row r="3638">
          <cell r="A3638" t="str">
            <v>47508520001</v>
          </cell>
        </row>
        <row r="3639">
          <cell r="A3639" t="str">
            <v>47534560001</v>
          </cell>
        </row>
        <row r="3640">
          <cell r="A3640" t="str">
            <v>47534820001</v>
          </cell>
        </row>
        <row r="3641">
          <cell r="A3641" t="str">
            <v>47534960001</v>
          </cell>
        </row>
        <row r="3642">
          <cell r="A3642" t="str">
            <v>47535050001</v>
          </cell>
        </row>
        <row r="3643">
          <cell r="A3643" t="str">
            <v>47535050002</v>
          </cell>
        </row>
        <row r="3644">
          <cell r="A3644" t="str">
            <v>47535050003</v>
          </cell>
        </row>
        <row r="3645">
          <cell r="A3645" t="str">
            <v>47535050005</v>
          </cell>
        </row>
        <row r="3646">
          <cell r="A3646" t="str">
            <v>47535100001</v>
          </cell>
        </row>
        <row r="3647">
          <cell r="A3647" t="str">
            <v>47535100002</v>
          </cell>
        </row>
        <row r="3648">
          <cell r="A3648" t="str">
            <v>47535100003</v>
          </cell>
        </row>
        <row r="3649">
          <cell r="A3649" t="str">
            <v>47535100004</v>
          </cell>
        </row>
        <row r="3650">
          <cell r="A3650" t="str">
            <v>47535910001</v>
          </cell>
        </row>
        <row r="3651">
          <cell r="A3651" t="str">
            <v>47535930001</v>
          </cell>
        </row>
        <row r="3652">
          <cell r="A3652" t="str">
            <v>47535930002</v>
          </cell>
        </row>
        <row r="3653">
          <cell r="A3653" t="str">
            <v>47535930003</v>
          </cell>
        </row>
        <row r="3654">
          <cell r="A3654" t="str">
            <v>47535930004</v>
          </cell>
        </row>
        <row r="3655">
          <cell r="A3655" t="str">
            <v>47535930005</v>
          </cell>
        </row>
        <row r="3656">
          <cell r="A3656" t="str">
            <v>47535930006</v>
          </cell>
        </row>
        <row r="3657">
          <cell r="A3657" t="str">
            <v>47535930007</v>
          </cell>
        </row>
        <row r="3658">
          <cell r="A3658" t="str">
            <v>47535930008</v>
          </cell>
        </row>
        <row r="3659">
          <cell r="A3659" t="str">
            <v>47535930009</v>
          </cell>
        </row>
        <row r="3660">
          <cell r="A3660" t="str">
            <v>47535930010</v>
          </cell>
        </row>
        <row r="3661">
          <cell r="A3661" t="str">
            <v>47535930011</v>
          </cell>
        </row>
        <row r="3662">
          <cell r="A3662" t="str">
            <v>47535930012</v>
          </cell>
        </row>
        <row r="3663">
          <cell r="A3663" t="str">
            <v>47535930013</v>
          </cell>
        </row>
        <row r="3664">
          <cell r="A3664" t="str">
            <v>47535930014</v>
          </cell>
        </row>
        <row r="3665">
          <cell r="A3665" t="str">
            <v>47535930015</v>
          </cell>
        </row>
        <row r="3666">
          <cell r="A3666" t="str">
            <v>47535930016</v>
          </cell>
        </row>
        <row r="3667">
          <cell r="A3667" t="str">
            <v>47535930017</v>
          </cell>
        </row>
        <row r="3668">
          <cell r="A3668" t="str">
            <v>47547310001</v>
          </cell>
        </row>
        <row r="3669">
          <cell r="A3669" t="str">
            <v>47552800001</v>
          </cell>
        </row>
        <row r="3670">
          <cell r="A3670" t="str">
            <v>47556560001</v>
          </cell>
        </row>
        <row r="3671">
          <cell r="A3671" t="str">
            <v>47557450001</v>
          </cell>
        </row>
        <row r="3672">
          <cell r="A3672" t="str">
            <v>47557730001</v>
          </cell>
        </row>
        <row r="3673">
          <cell r="A3673" t="str">
            <v>47568420001</v>
          </cell>
        </row>
        <row r="3674">
          <cell r="A3674" t="str">
            <v>47568440001</v>
          </cell>
        </row>
        <row r="3675">
          <cell r="A3675" t="str">
            <v>47568480001</v>
          </cell>
        </row>
        <row r="3676">
          <cell r="A3676" t="str">
            <v>47568580001</v>
          </cell>
        </row>
        <row r="3677">
          <cell r="A3677" t="str">
            <v>47568590001</v>
          </cell>
        </row>
        <row r="3678">
          <cell r="A3678" t="str">
            <v>47568630001</v>
          </cell>
        </row>
        <row r="3679">
          <cell r="A3679" t="str">
            <v>47568640001</v>
          </cell>
        </row>
        <row r="3680">
          <cell r="A3680" t="str">
            <v>47568650001</v>
          </cell>
        </row>
        <row r="3681">
          <cell r="A3681" t="str">
            <v>47568670001</v>
          </cell>
        </row>
        <row r="3682">
          <cell r="A3682" t="str">
            <v>47568760004</v>
          </cell>
        </row>
        <row r="3683">
          <cell r="A3683" t="str">
            <v>47576410002</v>
          </cell>
        </row>
        <row r="3684">
          <cell r="A3684" t="str">
            <v>48116490001</v>
          </cell>
        </row>
        <row r="3685">
          <cell r="A3685" t="str">
            <v>48116490002</v>
          </cell>
        </row>
        <row r="3686">
          <cell r="A3686" t="str">
            <v>48116490003</v>
          </cell>
        </row>
        <row r="3687">
          <cell r="A3687" t="str">
            <v>48142780001</v>
          </cell>
        </row>
        <row r="3688">
          <cell r="A3688" t="str">
            <v>48142810001</v>
          </cell>
        </row>
        <row r="3689">
          <cell r="A3689" t="str">
            <v>48168640001</v>
          </cell>
        </row>
        <row r="3690">
          <cell r="A3690" t="str">
            <v>48185150001</v>
          </cell>
        </row>
        <row r="3691">
          <cell r="A3691" t="str">
            <v>48185150002</v>
          </cell>
        </row>
        <row r="3692">
          <cell r="A3692" t="str">
            <v>48185150003</v>
          </cell>
        </row>
        <row r="3693">
          <cell r="A3693" t="str">
            <v>48185150004</v>
          </cell>
        </row>
        <row r="3694">
          <cell r="A3694" t="str">
            <v>48185150005</v>
          </cell>
        </row>
        <row r="3695">
          <cell r="A3695" t="str">
            <v>48185150007</v>
          </cell>
        </row>
        <row r="3696">
          <cell r="A3696" t="str">
            <v>48185150008</v>
          </cell>
        </row>
        <row r="3697">
          <cell r="A3697" t="str">
            <v>48185150009</v>
          </cell>
        </row>
        <row r="3698">
          <cell r="A3698" t="str">
            <v>48185150011</v>
          </cell>
        </row>
        <row r="3699">
          <cell r="A3699" t="str">
            <v>48185150012</v>
          </cell>
        </row>
        <row r="3700">
          <cell r="A3700" t="str">
            <v>48185150013</v>
          </cell>
        </row>
        <row r="3701">
          <cell r="A3701" t="str">
            <v>48185150014</v>
          </cell>
        </row>
        <row r="3702">
          <cell r="A3702" t="str">
            <v>48185150017</v>
          </cell>
        </row>
        <row r="3703">
          <cell r="A3703" t="str">
            <v>48185150018</v>
          </cell>
        </row>
        <row r="3704">
          <cell r="A3704" t="str">
            <v>48185150021</v>
          </cell>
        </row>
        <row r="3705">
          <cell r="A3705" t="str">
            <v>48185150022</v>
          </cell>
        </row>
        <row r="3706">
          <cell r="A3706" t="str">
            <v>48185150025</v>
          </cell>
        </row>
        <row r="3707">
          <cell r="A3707" t="str">
            <v>48185150026</v>
          </cell>
        </row>
        <row r="3708">
          <cell r="A3708" t="str">
            <v>48185150031</v>
          </cell>
        </row>
        <row r="3709">
          <cell r="A3709" t="str">
            <v>48185150037</v>
          </cell>
        </row>
        <row r="3710">
          <cell r="A3710" t="str">
            <v>48185150038</v>
          </cell>
        </row>
        <row r="3711">
          <cell r="A3711" t="str">
            <v>48185150039</v>
          </cell>
        </row>
        <row r="3712">
          <cell r="A3712" t="str">
            <v>48185150040</v>
          </cell>
        </row>
        <row r="3713">
          <cell r="A3713" t="str">
            <v>48185150041</v>
          </cell>
        </row>
        <row r="3714">
          <cell r="A3714" t="str">
            <v>48185150044</v>
          </cell>
        </row>
        <row r="3715">
          <cell r="A3715" t="str">
            <v>48185150045</v>
          </cell>
        </row>
        <row r="3716">
          <cell r="A3716" t="str">
            <v>48185150046</v>
          </cell>
        </row>
        <row r="3717">
          <cell r="A3717" t="str">
            <v>48185150047</v>
          </cell>
        </row>
        <row r="3718">
          <cell r="A3718" t="str">
            <v>48185150048</v>
          </cell>
        </row>
        <row r="3719">
          <cell r="A3719" t="str">
            <v>48211800001</v>
          </cell>
        </row>
        <row r="3720">
          <cell r="A3720" t="str">
            <v>48211800002</v>
          </cell>
        </row>
        <row r="3721">
          <cell r="A3721" t="str">
            <v>48228290001</v>
          </cell>
        </row>
        <row r="3722">
          <cell r="A3722" t="str">
            <v>48228290002</v>
          </cell>
        </row>
        <row r="3723">
          <cell r="A3723" t="str">
            <v>48241800001</v>
          </cell>
        </row>
        <row r="3724">
          <cell r="A3724" t="str">
            <v>48261240001</v>
          </cell>
        </row>
        <row r="3725">
          <cell r="A3725" t="str">
            <v>48261240002</v>
          </cell>
        </row>
        <row r="3726">
          <cell r="A3726" t="str">
            <v>48261240003</v>
          </cell>
        </row>
        <row r="3727">
          <cell r="A3727" t="str">
            <v>48312110002</v>
          </cell>
        </row>
        <row r="3728">
          <cell r="A3728" t="str">
            <v>48312110003</v>
          </cell>
        </row>
        <row r="3729">
          <cell r="A3729" t="str">
            <v>48312130001</v>
          </cell>
        </row>
        <row r="3730">
          <cell r="A3730" t="str">
            <v>48312130002</v>
          </cell>
        </row>
        <row r="3731">
          <cell r="A3731" t="str">
            <v>48312130003</v>
          </cell>
        </row>
        <row r="3732">
          <cell r="A3732" t="str">
            <v>48312130004</v>
          </cell>
        </row>
        <row r="3733">
          <cell r="A3733" t="str">
            <v>48312130005</v>
          </cell>
        </row>
        <row r="3734">
          <cell r="A3734" t="str">
            <v>48312130006</v>
          </cell>
        </row>
        <row r="3735">
          <cell r="A3735" t="str">
            <v>48312130007</v>
          </cell>
        </row>
        <row r="3736">
          <cell r="A3736" t="str">
            <v>48312130008</v>
          </cell>
        </row>
        <row r="3737">
          <cell r="A3737" t="str">
            <v>48312130009</v>
          </cell>
        </row>
        <row r="3738">
          <cell r="A3738" t="str">
            <v>48312130010</v>
          </cell>
        </row>
        <row r="3739">
          <cell r="A3739" t="str">
            <v>48312130011</v>
          </cell>
        </row>
        <row r="3740">
          <cell r="A3740" t="str">
            <v>48312130012</v>
          </cell>
        </row>
        <row r="3741">
          <cell r="A3741" t="str">
            <v>48312460001</v>
          </cell>
        </row>
        <row r="3742">
          <cell r="A3742" t="str">
            <v>48312460002</v>
          </cell>
        </row>
        <row r="3743">
          <cell r="A3743" t="str">
            <v>48312460003</v>
          </cell>
        </row>
        <row r="3744">
          <cell r="A3744" t="str">
            <v>48312470001</v>
          </cell>
        </row>
        <row r="3745">
          <cell r="A3745" t="str">
            <v>48312470002</v>
          </cell>
        </row>
        <row r="3746">
          <cell r="A3746" t="str">
            <v>48324460001</v>
          </cell>
        </row>
        <row r="3747">
          <cell r="A3747" t="str">
            <v>48324460002</v>
          </cell>
        </row>
        <row r="3748">
          <cell r="A3748" t="str">
            <v>48324460003</v>
          </cell>
        </row>
        <row r="3749">
          <cell r="A3749" t="str">
            <v>48324460004</v>
          </cell>
        </row>
        <row r="3750">
          <cell r="A3750" t="str">
            <v>48324460005</v>
          </cell>
        </row>
        <row r="3751">
          <cell r="A3751" t="str">
            <v>48324460006</v>
          </cell>
        </row>
        <row r="3752">
          <cell r="A3752" t="str">
            <v>48342230001</v>
          </cell>
        </row>
        <row r="3753">
          <cell r="A3753" t="str">
            <v>48342230002</v>
          </cell>
        </row>
        <row r="3754">
          <cell r="A3754" t="str">
            <v>48342230004</v>
          </cell>
        </row>
        <row r="3755">
          <cell r="A3755" t="str">
            <v>48342230005</v>
          </cell>
        </row>
        <row r="3756">
          <cell r="A3756" t="str">
            <v>48350520003</v>
          </cell>
        </row>
        <row r="3757">
          <cell r="A3757" t="str">
            <v>48350520004</v>
          </cell>
        </row>
        <row r="3758">
          <cell r="A3758" t="str">
            <v>48350520005</v>
          </cell>
        </row>
        <row r="3759">
          <cell r="A3759" t="str">
            <v>48350520006</v>
          </cell>
        </row>
        <row r="3760">
          <cell r="A3760" t="str">
            <v>48393120001</v>
          </cell>
        </row>
        <row r="3761">
          <cell r="A3761" t="str">
            <v>48394020001</v>
          </cell>
        </row>
        <row r="3762">
          <cell r="A3762" t="str">
            <v>48394020003</v>
          </cell>
        </row>
        <row r="3763">
          <cell r="A3763" t="str">
            <v>48394120001</v>
          </cell>
        </row>
        <row r="3764">
          <cell r="A3764" t="str">
            <v>48394120002</v>
          </cell>
        </row>
        <row r="3765">
          <cell r="A3765" t="str">
            <v>48442860001</v>
          </cell>
        </row>
        <row r="3766">
          <cell r="A3766" t="str">
            <v>48443130001</v>
          </cell>
        </row>
        <row r="3767">
          <cell r="A3767" t="str">
            <v>48450130001</v>
          </cell>
        </row>
        <row r="3768">
          <cell r="A3768" t="str">
            <v>48450130002</v>
          </cell>
        </row>
        <row r="3769">
          <cell r="A3769" t="str">
            <v>48450130003</v>
          </cell>
        </row>
        <row r="3770">
          <cell r="A3770" t="str">
            <v>48450130004</v>
          </cell>
        </row>
        <row r="3771">
          <cell r="A3771" t="str">
            <v>48450130005</v>
          </cell>
        </row>
        <row r="3772">
          <cell r="A3772" t="str">
            <v>48450930001</v>
          </cell>
        </row>
        <row r="3773">
          <cell r="A3773" t="str">
            <v>48450930002</v>
          </cell>
        </row>
        <row r="3774">
          <cell r="A3774" t="str">
            <v>48450930003</v>
          </cell>
        </row>
        <row r="3775">
          <cell r="A3775" t="str">
            <v>48475390001</v>
          </cell>
        </row>
        <row r="3776">
          <cell r="A3776" t="str">
            <v>48484620001</v>
          </cell>
        </row>
        <row r="3777">
          <cell r="A3777" t="str">
            <v>48534740001</v>
          </cell>
        </row>
        <row r="3778">
          <cell r="A3778" t="str">
            <v>48535140001</v>
          </cell>
        </row>
        <row r="3779">
          <cell r="A3779" t="str">
            <v>48868160001</v>
          </cell>
        </row>
        <row r="3780">
          <cell r="A3780" t="str">
            <v>48897600001</v>
          </cell>
        </row>
        <row r="3781">
          <cell r="A3781" t="str">
            <v>48905050001</v>
          </cell>
        </row>
        <row r="3782">
          <cell r="A3782" t="str">
            <v>48988360001</v>
          </cell>
        </row>
        <row r="3783">
          <cell r="A3783" t="str">
            <v>48988430001</v>
          </cell>
        </row>
        <row r="3784">
          <cell r="A3784" t="str">
            <v>48988450001</v>
          </cell>
        </row>
        <row r="3785">
          <cell r="A3785" t="str">
            <v>48990800001</v>
          </cell>
        </row>
        <row r="3786">
          <cell r="A3786" t="str">
            <v>48990800002</v>
          </cell>
        </row>
        <row r="3787">
          <cell r="A3787" t="str">
            <v>48990800005</v>
          </cell>
        </row>
        <row r="3788">
          <cell r="A3788" t="str">
            <v>48990890001</v>
          </cell>
        </row>
        <row r="3789">
          <cell r="A3789" t="str">
            <v>48990890002</v>
          </cell>
        </row>
        <row r="3790">
          <cell r="A3790" t="str">
            <v>49176070001</v>
          </cell>
        </row>
        <row r="3791">
          <cell r="A3791" t="str">
            <v>49177790006</v>
          </cell>
        </row>
        <row r="3792">
          <cell r="A3792" t="str">
            <v>49177890001</v>
          </cell>
        </row>
        <row r="3793">
          <cell r="A3793" t="str">
            <v>49222540001</v>
          </cell>
        </row>
        <row r="3794">
          <cell r="A3794" t="str">
            <v>49222650001</v>
          </cell>
        </row>
        <row r="3795">
          <cell r="A3795" t="str">
            <v>49222670001</v>
          </cell>
        </row>
        <row r="3796">
          <cell r="A3796" t="str">
            <v>49222680001</v>
          </cell>
        </row>
        <row r="3797">
          <cell r="A3797" t="str">
            <v>49231210001</v>
          </cell>
        </row>
        <row r="3798">
          <cell r="A3798" t="str">
            <v>49231210002</v>
          </cell>
        </row>
        <row r="3799">
          <cell r="A3799" t="str">
            <v>49231260001</v>
          </cell>
        </row>
        <row r="3800">
          <cell r="A3800" t="str">
            <v>49231260002</v>
          </cell>
        </row>
        <row r="3801">
          <cell r="A3801" t="str">
            <v>49231260003</v>
          </cell>
        </row>
        <row r="3802">
          <cell r="A3802" t="str">
            <v>49231260004</v>
          </cell>
        </row>
        <row r="3803">
          <cell r="A3803" t="str">
            <v>49231260005</v>
          </cell>
        </row>
        <row r="3804">
          <cell r="A3804" t="str">
            <v>49231260006</v>
          </cell>
        </row>
        <row r="3805">
          <cell r="A3805" t="str">
            <v>49231260007</v>
          </cell>
        </row>
        <row r="3806">
          <cell r="A3806" t="str">
            <v>49231340001</v>
          </cell>
        </row>
        <row r="3807">
          <cell r="A3807" t="str">
            <v>49283240001</v>
          </cell>
        </row>
        <row r="3808">
          <cell r="A3808" t="str">
            <v>49283240002</v>
          </cell>
        </row>
        <row r="3809">
          <cell r="A3809" t="str">
            <v>49283240003</v>
          </cell>
        </row>
        <row r="3810">
          <cell r="A3810" t="str">
            <v>49321650001</v>
          </cell>
        </row>
        <row r="3811">
          <cell r="A3811" t="str">
            <v>49322280001</v>
          </cell>
        </row>
        <row r="3812">
          <cell r="A3812" t="str">
            <v>49353300002</v>
          </cell>
        </row>
        <row r="3813">
          <cell r="A3813" t="str">
            <v>49353300004</v>
          </cell>
        </row>
        <row r="3814">
          <cell r="A3814" t="str">
            <v>49353330002</v>
          </cell>
        </row>
        <row r="3815">
          <cell r="A3815" t="str">
            <v>49353330004</v>
          </cell>
        </row>
        <row r="3816">
          <cell r="A3816" t="str">
            <v>49353330006</v>
          </cell>
        </row>
        <row r="3817">
          <cell r="A3817" t="str">
            <v>49353620002</v>
          </cell>
        </row>
        <row r="3818">
          <cell r="A3818" t="str">
            <v>49353620004</v>
          </cell>
        </row>
        <row r="3819">
          <cell r="A3819" t="str">
            <v>49353620006</v>
          </cell>
        </row>
        <row r="3820">
          <cell r="A3820" t="str">
            <v>49353940002</v>
          </cell>
        </row>
        <row r="3821">
          <cell r="A3821" t="str">
            <v>49353940004</v>
          </cell>
        </row>
        <row r="3822">
          <cell r="A3822" t="str">
            <v>49353940006</v>
          </cell>
        </row>
        <row r="3823">
          <cell r="A3823" t="str">
            <v>49379340001</v>
          </cell>
        </row>
        <row r="3824">
          <cell r="A3824" t="str">
            <v>49379340002</v>
          </cell>
        </row>
        <row r="3825">
          <cell r="A3825" t="str">
            <v>49379340003</v>
          </cell>
        </row>
        <row r="3826">
          <cell r="A3826" t="str">
            <v>49379340004</v>
          </cell>
        </row>
        <row r="3827">
          <cell r="A3827" t="str">
            <v>49379340005</v>
          </cell>
        </row>
        <row r="3828">
          <cell r="A3828" t="str">
            <v>49379340006</v>
          </cell>
        </row>
        <row r="3829">
          <cell r="A3829" t="str">
            <v>49379340007</v>
          </cell>
        </row>
        <row r="3830">
          <cell r="A3830" t="str">
            <v>49379340008</v>
          </cell>
        </row>
        <row r="3831">
          <cell r="A3831" t="str">
            <v>49379340018</v>
          </cell>
        </row>
        <row r="3832">
          <cell r="A3832" t="str">
            <v>49429300001</v>
          </cell>
        </row>
        <row r="3833">
          <cell r="A3833" t="str">
            <v>49429370002</v>
          </cell>
        </row>
        <row r="3834">
          <cell r="A3834" t="str">
            <v>49429370004</v>
          </cell>
        </row>
        <row r="3835">
          <cell r="A3835" t="str">
            <v>49429380002</v>
          </cell>
        </row>
        <row r="3836">
          <cell r="A3836" t="str">
            <v>49429380004</v>
          </cell>
        </row>
        <row r="3837">
          <cell r="A3837" t="str">
            <v>49429380006</v>
          </cell>
        </row>
        <row r="3838">
          <cell r="A3838" t="str">
            <v>49429480001</v>
          </cell>
        </row>
        <row r="3839">
          <cell r="A3839" t="str">
            <v>49429480002</v>
          </cell>
        </row>
        <row r="3840">
          <cell r="A3840" t="str">
            <v>49429500001</v>
          </cell>
        </row>
        <row r="3841">
          <cell r="A3841" t="str">
            <v>49429550001</v>
          </cell>
        </row>
        <row r="3842">
          <cell r="A3842" t="str">
            <v>49429610001</v>
          </cell>
        </row>
        <row r="3843">
          <cell r="A3843" t="str">
            <v>49429660001</v>
          </cell>
        </row>
        <row r="3844">
          <cell r="A3844" t="str">
            <v>49429690001</v>
          </cell>
        </row>
        <row r="3845">
          <cell r="A3845" t="str">
            <v>49436300001</v>
          </cell>
        </row>
        <row r="3846">
          <cell r="A3846" t="str">
            <v>49436300002</v>
          </cell>
        </row>
        <row r="3847">
          <cell r="A3847" t="str">
            <v>49436300003</v>
          </cell>
        </row>
        <row r="3848">
          <cell r="A3848" t="str">
            <v>49436300004</v>
          </cell>
        </row>
        <row r="3849">
          <cell r="A3849" t="str">
            <v>49436310002</v>
          </cell>
        </row>
        <row r="3850">
          <cell r="A3850" t="str">
            <v>49436310004</v>
          </cell>
        </row>
        <row r="3851">
          <cell r="A3851" t="str">
            <v>49436310006</v>
          </cell>
        </row>
        <row r="3852">
          <cell r="A3852" t="str">
            <v>49436450002</v>
          </cell>
        </row>
        <row r="3853">
          <cell r="A3853" t="str">
            <v>49436450003</v>
          </cell>
        </row>
        <row r="3854">
          <cell r="A3854" t="str">
            <v>49476800002</v>
          </cell>
        </row>
        <row r="3855">
          <cell r="A3855" t="str">
            <v>49476800004</v>
          </cell>
        </row>
        <row r="3856">
          <cell r="A3856" t="str">
            <v>49476800006</v>
          </cell>
        </row>
        <row r="3857">
          <cell r="A3857" t="str">
            <v>49478870001</v>
          </cell>
        </row>
        <row r="3858">
          <cell r="A3858" t="str">
            <v>49478870002</v>
          </cell>
        </row>
        <row r="3859">
          <cell r="A3859" t="str">
            <v>49478870003</v>
          </cell>
        </row>
        <row r="3860">
          <cell r="A3860" t="str">
            <v>49479030001</v>
          </cell>
        </row>
        <row r="3861">
          <cell r="A3861" t="str">
            <v>49479030002</v>
          </cell>
        </row>
        <row r="3862">
          <cell r="A3862" t="str">
            <v>49479030003</v>
          </cell>
        </row>
        <row r="3863">
          <cell r="A3863" t="str">
            <v>49479030004</v>
          </cell>
        </row>
        <row r="3864">
          <cell r="A3864" t="str">
            <v>49479030005</v>
          </cell>
        </row>
        <row r="3865">
          <cell r="A3865" t="str">
            <v>49479100001</v>
          </cell>
        </row>
        <row r="3866">
          <cell r="A3866" t="str">
            <v>49479100002</v>
          </cell>
        </row>
        <row r="3867">
          <cell r="A3867" t="str">
            <v>49479100003</v>
          </cell>
        </row>
        <row r="3868">
          <cell r="A3868" t="str">
            <v>49479100004</v>
          </cell>
        </row>
        <row r="3869">
          <cell r="A3869" t="str">
            <v>49479100005</v>
          </cell>
        </row>
        <row r="3870">
          <cell r="A3870" t="str">
            <v>49479130001</v>
          </cell>
        </row>
        <row r="3871">
          <cell r="A3871" t="str">
            <v>49479130002</v>
          </cell>
        </row>
        <row r="3872">
          <cell r="A3872" t="str">
            <v>49479130003</v>
          </cell>
        </row>
        <row r="3873">
          <cell r="A3873" t="str">
            <v>49479130004</v>
          </cell>
        </row>
        <row r="3874">
          <cell r="A3874" t="str">
            <v>49479130005</v>
          </cell>
        </row>
        <row r="3875">
          <cell r="A3875" t="str">
            <v>49517120001</v>
          </cell>
        </row>
        <row r="3876">
          <cell r="A3876" t="str">
            <v>49517140002</v>
          </cell>
        </row>
        <row r="3877">
          <cell r="A3877" t="str">
            <v>49517140004</v>
          </cell>
        </row>
        <row r="3878">
          <cell r="A3878" t="str">
            <v>49517140006</v>
          </cell>
        </row>
        <row r="3879">
          <cell r="A3879" t="str">
            <v>49524340001</v>
          </cell>
        </row>
        <row r="3880">
          <cell r="A3880" t="str">
            <v>49524340002</v>
          </cell>
        </row>
        <row r="3881">
          <cell r="A3881" t="str">
            <v>49524340003</v>
          </cell>
        </row>
        <row r="3882">
          <cell r="A3882" t="str">
            <v>49524340004</v>
          </cell>
        </row>
        <row r="3883">
          <cell r="A3883" t="str">
            <v>49562780001</v>
          </cell>
        </row>
        <row r="3884">
          <cell r="A3884" t="str">
            <v>49562970001</v>
          </cell>
        </row>
        <row r="3885">
          <cell r="A3885" t="str">
            <v>49563580001</v>
          </cell>
        </row>
        <row r="3886">
          <cell r="A3886" t="str">
            <v>49563580002</v>
          </cell>
        </row>
        <row r="3887">
          <cell r="A3887" t="str">
            <v>49563580003</v>
          </cell>
        </row>
        <row r="3888">
          <cell r="A3888" t="str">
            <v>49563580004</v>
          </cell>
        </row>
        <row r="3889">
          <cell r="A3889" t="str">
            <v>49563580005</v>
          </cell>
        </row>
        <row r="3890">
          <cell r="A3890" t="str">
            <v>49563580006</v>
          </cell>
        </row>
        <row r="3891">
          <cell r="A3891" t="str">
            <v>49563580007</v>
          </cell>
        </row>
        <row r="3892">
          <cell r="A3892" t="str">
            <v>49563580008</v>
          </cell>
        </row>
        <row r="3893">
          <cell r="A3893" t="str">
            <v>49563580009</v>
          </cell>
        </row>
        <row r="3894">
          <cell r="A3894" t="str">
            <v>49563580010</v>
          </cell>
        </row>
        <row r="3895">
          <cell r="A3895" t="str">
            <v>49563580011</v>
          </cell>
        </row>
        <row r="3896">
          <cell r="A3896" t="str">
            <v>49563580012</v>
          </cell>
        </row>
        <row r="3897">
          <cell r="A3897" t="str">
            <v>49563580013</v>
          </cell>
        </row>
        <row r="3898">
          <cell r="A3898" t="str">
            <v>49575440001</v>
          </cell>
        </row>
        <row r="3899">
          <cell r="A3899" t="str">
            <v>49575870001</v>
          </cell>
        </row>
        <row r="3900">
          <cell r="A3900" t="str">
            <v>49575870002</v>
          </cell>
        </row>
        <row r="3901">
          <cell r="A3901" t="str">
            <v>49575870003</v>
          </cell>
        </row>
        <row r="3902">
          <cell r="A3902" t="str">
            <v>49575870005</v>
          </cell>
        </row>
        <row r="3903">
          <cell r="A3903" t="str">
            <v>49613800001</v>
          </cell>
        </row>
        <row r="3904">
          <cell r="A3904" t="str">
            <v>49653500001</v>
          </cell>
        </row>
        <row r="3905">
          <cell r="A3905" t="str">
            <v>49653540001</v>
          </cell>
        </row>
        <row r="3906">
          <cell r="A3906" t="str">
            <v>49653560001</v>
          </cell>
        </row>
        <row r="3907">
          <cell r="A3907" t="str">
            <v>49653600001</v>
          </cell>
        </row>
        <row r="3908">
          <cell r="A3908" t="str">
            <v>49653610001</v>
          </cell>
        </row>
        <row r="3909">
          <cell r="A3909" t="str">
            <v>49653630001</v>
          </cell>
        </row>
        <row r="3910">
          <cell r="A3910" t="str">
            <v>50088420001</v>
          </cell>
        </row>
        <row r="3911">
          <cell r="A3911" t="str">
            <v>50410450001</v>
          </cell>
        </row>
        <row r="3912">
          <cell r="A3912" t="str">
            <v>50410450002</v>
          </cell>
        </row>
        <row r="3913">
          <cell r="A3913" t="str">
            <v>50410450003</v>
          </cell>
        </row>
        <row r="3914">
          <cell r="A3914" t="str">
            <v>50410450004</v>
          </cell>
        </row>
        <row r="3915">
          <cell r="A3915" t="str">
            <v>50410450005</v>
          </cell>
        </row>
        <row r="3916">
          <cell r="A3916" t="str">
            <v>50410450006</v>
          </cell>
        </row>
        <row r="3917">
          <cell r="A3917" t="str">
            <v>50410450007</v>
          </cell>
        </row>
        <row r="3918">
          <cell r="A3918" t="str">
            <v>50410450008</v>
          </cell>
        </row>
        <row r="3919">
          <cell r="A3919" t="str">
            <v>50410450009</v>
          </cell>
        </row>
        <row r="3920">
          <cell r="A3920" t="str">
            <v>50410450010</v>
          </cell>
        </row>
        <row r="3921">
          <cell r="A3921" t="str">
            <v>50410450011</v>
          </cell>
        </row>
        <row r="3922">
          <cell r="A3922" t="str">
            <v>50410450012</v>
          </cell>
        </row>
        <row r="3923">
          <cell r="A3923" t="str">
            <v>50410450013</v>
          </cell>
        </row>
        <row r="3924">
          <cell r="A3924" t="str">
            <v>50410450014</v>
          </cell>
        </row>
        <row r="3925">
          <cell r="A3925" t="str">
            <v>50410450015</v>
          </cell>
        </row>
        <row r="3926">
          <cell r="A3926" t="str">
            <v>50410450016</v>
          </cell>
        </row>
        <row r="3927">
          <cell r="A3927" t="str">
            <v>50410450017</v>
          </cell>
        </row>
        <row r="3928">
          <cell r="A3928" t="str">
            <v>50410510001</v>
          </cell>
        </row>
        <row r="3929">
          <cell r="A3929" t="str">
            <v>50410510002</v>
          </cell>
        </row>
        <row r="3930">
          <cell r="A3930" t="str">
            <v>50410510003</v>
          </cell>
        </row>
        <row r="3931">
          <cell r="A3931" t="str">
            <v>50410510004</v>
          </cell>
        </row>
        <row r="3932">
          <cell r="A3932" t="str">
            <v>50410510005</v>
          </cell>
        </row>
        <row r="3933">
          <cell r="A3933" t="str">
            <v>50410510006</v>
          </cell>
        </row>
        <row r="3934">
          <cell r="A3934" t="str">
            <v>50410510007</v>
          </cell>
        </row>
        <row r="3935">
          <cell r="A3935" t="str">
            <v>50410510008</v>
          </cell>
        </row>
        <row r="3936">
          <cell r="A3936" t="str">
            <v>50410510009</v>
          </cell>
        </row>
        <row r="3937">
          <cell r="A3937" t="str">
            <v>50410510010</v>
          </cell>
        </row>
        <row r="3938">
          <cell r="A3938" t="str">
            <v>50410510011</v>
          </cell>
        </row>
        <row r="3939">
          <cell r="A3939" t="str">
            <v>50410510012</v>
          </cell>
        </row>
        <row r="3940">
          <cell r="A3940" t="str">
            <v>50410510013</v>
          </cell>
        </row>
        <row r="3941">
          <cell r="A3941" t="str">
            <v>50410510014</v>
          </cell>
        </row>
        <row r="3942">
          <cell r="A3942" t="str">
            <v>50410510015</v>
          </cell>
        </row>
        <row r="3943">
          <cell r="A3943" t="str">
            <v>50410510016</v>
          </cell>
        </row>
        <row r="3944">
          <cell r="A3944" t="str">
            <v>50410510017</v>
          </cell>
        </row>
        <row r="3945">
          <cell r="A3945" t="str">
            <v>50411300001</v>
          </cell>
        </row>
        <row r="3946">
          <cell r="A3946" t="str">
            <v>50411300002</v>
          </cell>
        </row>
        <row r="3947">
          <cell r="A3947" t="str">
            <v>50411300003</v>
          </cell>
        </row>
        <row r="3948">
          <cell r="A3948" t="str">
            <v>50443400003</v>
          </cell>
        </row>
        <row r="3949">
          <cell r="A3949" t="str">
            <v>50443400004</v>
          </cell>
        </row>
        <row r="3950">
          <cell r="A3950" t="str">
            <v>50443400005</v>
          </cell>
        </row>
        <row r="3951">
          <cell r="A3951" t="str">
            <v>50443560003</v>
          </cell>
        </row>
        <row r="3952">
          <cell r="A3952" t="str">
            <v>50443560004</v>
          </cell>
        </row>
        <row r="3953">
          <cell r="A3953" t="str">
            <v>50443560005</v>
          </cell>
        </row>
        <row r="3954">
          <cell r="A3954" t="str">
            <v>50443670001</v>
          </cell>
        </row>
        <row r="3955">
          <cell r="A3955" t="str">
            <v>50443670002</v>
          </cell>
        </row>
        <row r="3956">
          <cell r="A3956" t="str">
            <v>50443670003</v>
          </cell>
        </row>
        <row r="3957">
          <cell r="A3957" t="str">
            <v>50451430002</v>
          </cell>
        </row>
        <row r="3958">
          <cell r="A3958" t="str">
            <v>50451430003</v>
          </cell>
        </row>
        <row r="3959">
          <cell r="A3959" t="str">
            <v>50468400001</v>
          </cell>
        </row>
        <row r="3960">
          <cell r="A3960" t="str">
            <v>50468400002</v>
          </cell>
        </row>
        <row r="3961">
          <cell r="A3961" t="str">
            <v>50468400003</v>
          </cell>
        </row>
        <row r="3962">
          <cell r="A3962" t="str">
            <v>50468400004</v>
          </cell>
        </row>
        <row r="3963">
          <cell r="A3963" t="str">
            <v>50468400005</v>
          </cell>
        </row>
        <row r="3964">
          <cell r="A3964" t="str">
            <v>50468400006</v>
          </cell>
        </row>
        <row r="3965">
          <cell r="A3965" t="str">
            <v>50557080003</v>
          </cell>
        </row>
        <row r="3966">
          <cell r="A3966" t="str">
            <v>50569420001</v>
          </cell>
        </row>
        <row r="3967">
          <cell r="A3967" t="str">
            <v>50569420002</v>
          </cell>
        </row>
        <row r="3968">
          <cell r="A3968" t="str">
            <v>50569430001</v>
          </cell>
        </row>
        <row r="3969">
          <cell r="A3969" t="str">
            <v>50569430002</v>
          </cell>
        </row>
        <row r="3970">
          <cell r="A3970" t="str">
            <v>50569430003</v>
          </cell>
        </row>
        <row r="3971">
          <cell r="A3971" t="str">
            <v>50569430004</v>
          </cell>
        </row>
        <row r="3972">
          <cell r="A3972" t="str">
            <v>50569430005</v>
          </cell>
        </row>
        <row r="3973">
          <cell r="A3973" t="str">
            <v>50632930001</v>
          </cell>
        </row>
        <row r="3974">
          <cell r="A3974" t="str">
            <v>50633610001</v>
          </cell>
        </row>
        <row r="3975">
          <cell r="A3975" t="str">
            <v>50695280001</v>
          </cell>
        </row>
        <row r="3976">
          <cell r="A3976" t="str">
            <v>50695280002</v>
          </cell>
        </row>
        <row r="3977">
          <cell r="A3977" t="str">
            <v>50695280003</v>
          </cell>
        </row>
        <row r="3978">
          <cell r="A3978" t="str">
            <v>50695280004</v>
          </cell>
        </row>
        <row r="3979">
          <cell r="A3979" t="str">
            <v>50695280005</v>
          </cell>
        </row>
        <row r="3980">
          <cell r="A3980" t="str">
            <v>50722040001</v>
          </cell>
        </row>
        <row r="3981">
          <cell r="A3981" t="str">
            <v>50722040002</v>
          </cell>
        </row>
        <row r="3982">
          <cell r="A3982" t="str">
            <v>50723170001</v>
          </cell>
        </row>
        <row r="3983">
          <cell r="A3983" t="str">
            <v>50807160001</v>
          </cell>
        </row>
        <row r="3984">
          <cell r="A3984" t="str">
            <v>50807160002</v>
          </cell>
        </row>
        <row r="3985">
          <cell r="A3985" t="str">
            <v>50810060001</v>
          </cell>
        </row>
        <row r="3986">
          <cell r="A3986" t="str">
            <v>50810060002</v>
          </cell>
        </row>
        <row r="3987">
          <cell r="A3987" t="str">
            <v>50810080001</v>
          </cell>
        </row>
        <row r="3988">
          <cell r="A3988" t="str">
            <v>50810160001</v>
          </cell>
        </row>
        <row r="3989">
          <cell r="A3989" t="str">
            <v>50810390001</v>
          </cell>
        </row>
        <row r="3990">
          <cell r="A3990" t="str">
            <v>50810630001</v>
          </cell>
        </row>
        <row r="3991">
          <cell r="A3991" t="str">
            <v>50810630002</v>
          </cell>
        </row>
        <row r="3992">
          <cell r="A3992" t="str">
            <v>50810630003</v>
          </cell>
        </row>
        <row r="3993">
          <cell r="A3993" t="str">
            <v>50810630004</v>
          </cell>
        </row>
        <row r="3994">
          <cell r="A3994" t="str">
            <v>50810630005</v>
          </cell>
        </row>
        <row r="3995">
          <cell r="A3995" t="str">
            <v>50810980001</v>
          </cell>
        </row>
        <row r="3996">
          <cell r="A3996" t="str">
            <v>50810980002</v>
          </cell>
        </row>
        <row r="3997">
          <cell r="A3997" t="str">
            <v>50810980003</v>
          </cell>
        </row>
        <row r="3998">
          <cell r="A3998" t="str">
            <v>50810980004</v>
          </cell>
        </row>
        <row r="3999">
          <cell r="A3999" t="str">
            <v>50810980005</v>
          </cell>
        </row>
        <row r="4000">
          <cell r="A4000" t="str">
            <v>50810980006</v>
          </cell>
        </row>
        <row r="4001">
          <cell r="A4001" t="str">
            <v>50811070001</v>
          </cell>
        </row>
        <row r="4002">
          <cell r="A4002" t="str">
            <v>50863660001</v>
          </cell>
        </row>
        <row r="4003">
          <cell r="A4003" t="str">
            <v>50870080001</v>
          </cell>
        </row>
        <row r="4004">
          <cell r="A4004" t="str">
            <v>50870080002</v>
          </cell>
        </row>
        <row r="4005">
          <cell r="A4005" t="str">
            <v>50870220001</v>
          </cell>
        </row>
        <row r="4006">
          <cell r="A4006" t="str">
            <v>50870220002</v>
          </cell>
        </row>
        <row r="4007">
          <cell r="A4007" t="str">
            <v>50870220003</v>
          </cell>
        </row>
        <row r="4008">
          <cell r="A4008" t="str">
            <v>50870300001</v>
          </cell>
        </row>
        <row r="4009">
          <cell r="A4009" t="str">
            <v>50870300002</v>
          </cell>
        </row>
        <row r="4010">
          <cell r="A4010" t="str">
            <v>50870300003</v>
          </cell>
        </row>
        <row r="4011">
          <cell r="A4011" t="str">
            <v>50870470001</v>
          </cell>
        </row>
        <row r="4012">
          <cell r="A4012" t="str">
            <v>50870470002</v>
          </cell>
        </row>
        <row r="4013">
          <cell r="A4013" t="str">
            <v>50870470003</v>
          </cell>
        </row>
        <row r="4014">
          <cell r="A4014" t="str">
            <v>50870470004</v>
          </cell>
        </row>
        <row r="4015">
          <cell r="A4015" t="str">
            <v>50870470005</v>
          </cell>
        </row>
        <row r="4016">
          <cell r="A4016" t="str">
            <v>50870470006</v>
          </cell>
        </row>
        <row r="4017">
          <cell r="A4017" t="str">
            <v>50870470007</v>
          </cell>
        </row>
        <row r="4018">
          <cell r="A4018" t="str">
            <v>50870470008</v>
          </cell>
        </row>
        <row r="4019">
          <cell r="A4019" t="str">
            <v>50870470009</v>
          </cell>
        </row>
        <row r="4020">
          <cell r="A4020" t="str">
            <v>50870470010</v>
          </cell>
        </row>
        <row r="4021">
          <cell r="A4021" t="str">
            <v>50870470011</v>
          </cell>
        </row>
        <row r="4022">
          <cell r="A4022" t="str">
            <v>50870470012</v>
          </cell>
        </row>
        <row r="4023">
          <cell r="A4023" t="str">
            <v>50870470013</v>
          </cell>
        </row>
        <row r="4024">
          <cell r="A4024" t="str">
            <v>50870470014</v>
          </cell>
        </row>
        <row r="4025">
          <cell r="A4025" t="str">
            <v>50870470015</v>
          </cell>
        </row>
        <row r="4026">
          <cell r="A4026" t="str">
            <v>50870470016</v>
          </cell>
        </row>
        <row r="4027">
          <cell r="A4027" t="str">
            <v>50885880001</v>
          </cell>
        </row>
        <row r="4028">
          <cell r="A4028" t="str">
            <v>50885880002</v>
          </cell>
        </row>
        <row r="4029">
          <cell r="A4029" t="str">
            <v>50885950001</v>
          </cell>
        </row>
        <row r="4030">
          <cell r="A4030" t="str">
            <v>50885950002</v>
          </cell>
        </row>
        <row r="4031">
          <cell r="A4031" t="str">
            <v>50885950003</v>
          </cell>
        </row>
        <row r="4032">
          <cell r="A4032" t="str">
            <v>50886530001</v>
          </cell>
        </row>
        <row r="4033">
          <cell r="A4033" t="str">
            <v>50911010001</v>
          </cell>
        </row>
        <row r="4034">
          <cell r="A4034" t="str">
            <v>50911010002</v>
          </cell>
        </row>
        <row r="4035">
          <cell r="A4035" t="str">
            <v>50911090001</v>
          </cell>
        </row>
        <row r="4036">
          <cell r="A4036" t="str">
            <v>50911090002</v>
          </cell>
        </row>
        <row r="4037">
          <cell r="A4037" t="str">
            <v>50911090003</v>
          </cell>
        </row>
        <row r="4038">
          <cell r="A4038" t="str">
            <v>50911090004</v>
          </cell>
        </row>
        <row r="4039">
          <cell r="A4039" t="str">
            <v>50920160001</v>
          </cell>
        </row>
        <row r="4040">
          <cell r="A4040" t="str">
            <v>50920160002</v>
          </cell>
        </row>
        <row r="4041">
          <cell r="A4041" t="str">
            <v>50920710001</v>
          </cell>
        </row>
        <row r="4042">
          <cell r="A4042" t="str">
            <v>50921050001</v>
          </cell>
        </row>
        <row r="4043">
          <cell r="A4043" t="str">
            <v>50922320001</v>
          </cell>
        </row>
        <row r="4044">
          <cell r="A4044" t="str">
            <v>50922320002</v>
          </cell>
        </row>
        <row r="4045">
          <cell r="A4045" t="str">
            <v>50922320003</v>
          </cell>
        </row>
        <row r="4046">
          <cell r="A4046" t="str">
            <v>50922320004</v>
          </cell>
        </row>
        <row r="4047">
          <cell r="A4047" t="str">
            <v>50922320005</v>
          </cell>
        </row>
        <row r="4048">
          <cell r="A4048" t="str">
            <v>50978830001</v>
          </cell>
        </row>
        <row r="4049">
          <cell r="A4049" t="str">
            <v>50978830002</v>
          </cell>
        </row>
        <row r="4050">
          <cell r="A4050" t="str">
            <v>50979750002</v>
          </cell>
        </row>
        <row r="4051">
          <cell r="A4051" t="str">
            <v>50979750003</v>
          </cell>
        </row>
        <row r="4052">
          <cell r="A4052" t="str">
            <v>50986850001</v>
          </cell>
        </row>
        <row r="4053">
          <cell r="A4053" t="str">
            <v>50986850002</v>
          </cell>
        </row>
        <row r="4054">
          <cell r="A4054" t="str">
            <v>50986850004</v>
          </cell>
        </row>
        <row r="4055">
          <cell r="A4055" t="str">
            <v>50989170001</v>
          </cell>
        </row>
        <row r="4056">
          <cell r="A4056" t="str">
            <v>50989170002</v>
          </cell>
        </row>
        <row r="4057">
          <cell r="A4057" t="str">
            <v>50997480001</v>
          </cell>
        </row>
        <row r="4058">
          <cell r="A4058" t="str">
            <v>51006340001</v>
          </cell>
        </row>
        <row r="4059">
          <cell r="A4059" t="str">
            <v>51006340002</v>
          </cell>
        </row>
        <row r="4060">
          <cell r="A4060" t="str">
            <v>51007660001</v>
          </cell>
        </row>
        <row r="4061">
          <cell r="A4061" t="str">
            <v>51007660002</v>
          </cell>
        </row>
        <row r="4062">
          <cell r="A4062" t="str">
            <v>51007660003</v>
          </cell>
        </row>
        <row r="4063">
          <cell r="A4063" t="str">
            <v>51007660004</v>
          </cell>
        </row>
        <row r="4064">
          <cell r="A4064" t="str">
            <v>51007660005</v>
          </cell>
        </row>
        <row r="4065">
          <cell r="A4065" t="str">
            <v>51007660006</v>
          </cell>
        </row>
        <row r="4066">
          <cell r="A4066" t="str">
            <v>51007660007</v>
          </cell>
        </row>
        <row r="4067">
          <cell r="A4067" t="str">
            <v>51007660008</v>
          </cell>
        </row>
        <row r="4068">
          <cell r="A4068" t="str">
            <v>51007670001</v>
          </cell>
        </row>
        <row r="4069">
          <cell r="A4069" t="str">
            <v>51007670002</v>
          </cell>
        </row>
        <row r="4070">
          <cell r="A4070" t="str">
            <v>51007670003</v>
          </cell>
        </row>
        <row r="4071">
          <cell r="A4071" t="str">
            <v>51011300001</v>
          </cell>
        </row>
        <row r="4072">
          <cell r="A4072" t="str">
            <v>51011300002</v>
          </cell>
        </row>
        <row r="4073">
          <cell r="A4073" t="str">
            <v>51011300003</v>
          </cell>
        </row>
        <row r="4074">
          <cell r="A4074" t="str">
            <v>51011300004</v>
          </cell>
        </row>
        <row r="4075">
          <cell r="A4075" t="str">
            <v>51022710001</v>
          </cell>
        </row>
        <row r="4076">
          <cell r="A4076" t="str">
            <v>51022710002</v>
          </cell>
        </row>
        <row r="4077">
          <cell r="A4077" t="str">
            <v>51022710003</v>
          </cell>
        </row>
        <row r="4078">
          <cell r="A4078" t="str">
            <v>51022720001</v>
          </cell>
        </row>
        <row r="4079">
          <cell r="A4079" t="str">
            <v>51034200001</v>
          </cell>
        </row>
        <row r="4080">
          <cell r="A4080" t="str">
            <v>51045910001</v>
          </cell>
        </row>
        <row r="4081">
          <cell r="A4081" t="str">
            <v>51045910002</v>
          </cell>
        </row>
        <row r="4082">
          <cell r="A4082" t="str">
            <v>51047130001</v>
          </cell>
        </row>
        <row r="4083">
          <cell r="A4083" t="str">
            <v>51047130003</v>
          </cell>
        </row>
        <row r="4084">
          <cell r="A4084" t="str">
            <v>51047130004</v>
          </cell>
        </row>
        <row r="4085">
          <cell r="A4085" t="str">
            <v>51047790005</v>
          </cell>
        </row>
        <row r="4086">
          <cell r="A4086" t="str">
            <v>51047790006</v>
          </cell>
        </row>
        <row r="4087">
          <cell r="A4087" t="str">
            <v>51047790007</v>
          </cell>
        </row>
        <row r="4088">
          <cell r="A4088" t="str">
            <v>51047790008</v>
          </cell>
        </row>
        <row r="4089">
          <cell r="A4089" t="str">
            <v>51047790009</v>
          </cell>
        </row>
        <row r="4090">
          <cell r="A4090" t="str">
            <v>51047790012</v>
          </cell>
        </row>
        <row r="4091">
          <cell r="A4091" t="str">
            <v>51048000001</v>
          </cell>
        </row>
        <row r="4092">
          <cell r="A4092" t="str">
            <v>51048950001</v>
          </cell>
        </row>
        <row r="4093">
          <cell r="A4093" t="str">
            <v>51057870001</v>
          </cell>
        </row>
        <row r="4094">
          <cell r="A4094" t="str">
            <v>51057890001</v>
          </cell>
        </row>
        <row r="4095">
          <cell r="A4095" t="str">
            <v>51059130001</v>
          </cell>
        </row>
        <row r="4096">
          <cell r="A4096" t="str">
            <v>51068110001</v>
          </cell>
        </row>
        <row r="4097">
          <cell r="A4097" t="str">
            <v>51068770001</v>
          </cell>
        </row>
        <row r="4098">
          <cell r="A4098" t="str">
            <v>51068830002</v>
          </cell>
        </row>
        <row r="4099">
          <cell r="A4099" t="str">
            <v>51068830003</v>
          </cell>
        </row>
        <row r="4100">
          <cell r="A4100" t="str">
            <v>51068830004</v>
          </cell>
        </row>
        <row r="4101">
          <cell r="A4101" t="str">
            <v>51069150001</v>
          </cell>
        </row>
        <row r="4102">
          <cell r="A4102" t="str">
            <v>51069190001</v>
          </cell>
        </row>
        <row r="4103">
          <cell r="A4103" t="str">
            <v>51078200001</v>
          </cell>
        </row>
        <row r="4104">
          <cell r="A4104" t="str">
            <v>51078200002</v>
          </cell>
        </row>
        <row r="4105">
          <cell r="A4105" t="str">
            <v>51078200003</v>
          </cell>
        </row>
        <row r="4106">
          <cell r="A4106" t="str">
            <v>51079740001</v>
          </cell>
        </row>
        <row r="4107">
          <cell r="A4107" t="str">
            <v>51079740002</v>
          </cell>
        </row>
        <row r="4108">
          <cell r="A4108" t="str">
            <v>51079740003</v>
          </cell>
        </row>
        <row r="4109">
          <cell r="A4109" t="str">
            <v>51079740004</v>
          </cell>
        </row>
        <row r="4110">
          <cell r="A4110" t="str">
            <v>51079740005</v>
          </cell>
        </row>
        <row r="4111">
          <cell r="A4111" t="str">
            <v>51088070001</v>
          </cell>
        </row>
        <row r="4112">
          <cell r="A4112" t="str">
            <v>51090970001</v>
          </cell>
        </row>
        <row r="4113">
          <cell r="A4113" t="str">
            <v>51090970002</v>
          </cell>
        </row>
        <row r="4114">
          <cell r="A4114" t="str">
            <v>51090970003</v>
          </cell>
        </row>
        <row r="4115">
          <cell r="A4115" t="str">
            <v>51091080001</v>
          </cell>
        </row>
        <row r="4116">
          <cell r="A4116" t="str">
            <v>51098220001</v>
          </cell>
        </row>
        <row r="4117">
          <cell r="A4117" t="str">
            <v>51098220002</v>
          </cell>
        </row>
        <row r="4118">
          <cell r="A4118" t="str">
            <v>51098220003</v>
          </cell>
        </row>
        <row r="4119">
          <cell r="A4119" t="str">
            <v>51098220004</v>
          </cell>
        </row>
        <row r="4120">
          <cell r="A4120" t="str">
            <v>51098220005</v>
          </cell>
        </row>
        <row r="4121">
          <cell r="A4121" t="str">
            <v>51098220006</v>
          </cell>
        </row>
        <row r="4122">
          <cell r="A4122" t="str">
            <v>51127630001</v>
          </cell>
        </row>
        <row r="4123">
          <cell r="A4123" t="str">
            <v>51127630002</v>
          </cell>
        </row>
        <row r="4124">
          <cell r="A4124" t="str">
            <v>51127630003</v>
          </cell>
        </row>
        <row r="4125">
          <cell r="A4125" t="str">
            <v>51127630004</v>
          </cell>
        </row>
        <row r="4126">
          <cell r="A4126" t="str">
            <v>51152950001</v>
          </cell>
        </row>
        <row r="4127">
          <cell r="A4127" t="str">
            <v>51152950002</v>
          </cell>
        </row>
        <row r="4128">
          <cell r="A4128" t="str">
            <v>51155980001</v>
          </cell>
        </row>
        <row r="4129">
          <cell r="A4129" t="str">
            <v>51155980002</v>
          </cell>
        </row>
        <row r="4130">
          <cell r="A4130" t="str">
            <v>51189510001</v>
          </cell>
        </row>
        <row r="4131">
          <cell r="A4131" t="str">
            <v>51189510002</v>
          </cell>
        </row>
        <row r="4132">
          <cell r="A4132" t="str">
            <v>51189510003</v>
          </cell>
        </row>
        <row r="4133">
          <cell r="A4133" t="str">
            <v>51189510004</v>
          </cell>
        </row>
        <row r="4134">
          <cell r="A4134" t="str">
            <v>51189520001</v>
          </cell>
        </row>
        <row r="4135">
          <cell r="A4135" t="str">
            <v>51189520002</v>
          </cell>
        </row>
        <row r="4136">
          <cell r="A4136" t="str">
            <v>51189520003</v>
          </cell>
        </row>
        <row r="4137">
          <cell r="A4137" t="str">
            <v>51197940002</v>
          </cell>
        </row>
        <row r="4138">
          <cell r="A4138" t="str">
            <v>51201120002</v>
          </cell>
        </row>
        <row r="4139">
          <cell r="A4139" t="str">
            <v>51201940001</v>
          </cell>
        </row>
        <row r="4140">
          <cell r="A4140" t="str">
            <v>51202170001</v>
          </cell>
        </row>
        <row r="4141">
          <cell r="A4141" t="str">
            <v>51202170002</v>
          </cell>
        </row>
        <row r="4142">
          <cell r="A4142" t="str">
            <v>51214100001</v>
          </cell>
        </row>
        <row r="4143">
          <cell r="A4143" t="str">
            <v>51214170001</v>
          </cell>
        </row>
        <row r="4144">
          <cell r="A4144" t="str">
            <v>51215640004</v>
          </cell>
        </row>
        <row r="4145">
          <cell r="A4145" t="str">
            <v>51215640005</v>
          </cell>
        </row>
        <row r="4146">
          <cell r="A4146" t="str">
            <v>51215640009</v>
          </cell>
        </row>
        <row r="4147">
          <cell r="A4147" t="str">
            <v>51215700001</v>
          </cell>
        </row>
        <row r="4148">
          <cell r="A4148" t="str">
            <v>51215720001</v>
          </cell>
        </row>
        <row r="4149">
          <cell r="A4149" t="str">
            <v>51215720002</v>
          </cell>
        </row>
        <row r="4150">
          <cell r="A4150" t="str">
            <v>51215720003</v>
          </cell>
        </row>
        <row r="4151">
          <cell r="A4151" t="str">
            <v>51215720004</v>
          </cell>
        </row>
        <row r="4152">
          <cell r="A4152" t="str">
            <v>51215720005</v>
          </cell>
        </row>
        <row r="4153">
          <cell r="A4153" t="str">
            <v>51215750001</v>
          </cell>
        </row>
        <row r="4154">
          <cell r="A4154" t="str">
            <v>51215750002</v>
          </cell>
        </row>
        <row r="4155">
          <cell r="A4155" t="str">
            <v>51215750003</v>
          </cell>
        </row>
        <row r="4156">
          <cell r="A4156" t="str">
            <v>51215750004</v>
          </cell>
        </row>
        <row r="4157">
          <cell r="A4157" t="str">
            <v>51226300001</v>
          </cell>
        </row>
        <row r="4158">
          <cell r="A4158" t="str">
            <v>51231820001</v>
          </cell>
        </row>
        <row r="4159">
          <cell r="A4159" t="str">
            <v>51233910001</v>
          </cell>
        </row>
        <row r="4160">
          <cell r="A4160" t="str">
            <v>51235410001</v>
          </cell>
        </row>
        <row r="4161">
          <cell r="A4161" t="str">
            <v>51235410002</v>
          </cell>
        </row>
        <row r="4162">
          <cell r="A4162" t="str">
            <v>51235410003</v>
          </cell>
        </row>
        <row r="4163">
          <cell r="A4163" t="str">
            <v>51235780002</v>
          </cell>
        </row>
        <row r="4164">
          <cell r="A4164" t="str">
            <v>51235780003</v>
          </cell>
        </row>
        <row r="4165">
          <cell r="A4165" t="str">
            <v>51235780005</v>
          </cell>
        </row>
        <row r="4166">
          <cell r="A4166" t="str">
            <v>51235780007</v>
          </cell>
        </row>
        <row r="4167">
          <cell r="A4167" t="str">
            <v>51235780008</v>
          </cell>
        </row>
        <row r="4168">
          <cell r="A4168" t="str">
            <v>51242140001</v>
          </cell>
        </row>
        <row r="4169">
          <cell r="A4169" t="str">
            <v>51251820001</v>
          </cell>
        </row>
        <row r="4170">
          <cell r="A4170" t="str">
            <v>51252220001</v>
          </cell>
        </row>
        <row r="4171">
          <cell r="A4171" t="str">
            <v>51256710001</v>
          </cell>
        </row>
        <row r="4172">
          <cell r="A4172" t="str">
            <v>51256710002</v>
          </cell>
        </row>
        <row r="4173">
          <cell r="A4173" t="str">
            <v>51256710003</v>
          </cell>
        </row>
        <row r="4174">
          <cell r="A4174" t="str">
            <v>51260010001</v>
          </cell>
        </row>
        <row r="4175">
          <cell r="A4175" t="str">
            <v>51260850001</v>
          </cell>
        </row>
        <row r="4176">
          <cell r="A4176" t="str">
            <v>51261090001</v>
          </cell>
        </row>
        <row r="4177">
          <cell r="A4177" t="str">
            <v>51261200001</v>
          </cell>
        </row>
        <row r="4178">
          <cell r="A4178" t="str">
            <v>51261200002</v>
          </cell>
        </row>
        <row r="4179">
          <cell r="A4179" t="str">
            <v>51261200005</v>
          </cell>
        </row>
        <row r="4180">
          <cell r="A4180" t="str">
            <v>51310210001</v>
          </cell>
        </row>
        <row r="4181">
          <cell r="A4181" t="str">
            <v>51310210003</v>
          </cell>
        </row>
        <row r="4182">
          <cell r="A4182" t="str">
            <v>51310210004</v>
          </cell>
        </row>
        <row r="4183">
          <cell r="A4183" t="str">
            <v>51310210005</v>
          </cell>
        </row>
        <row r="4184">
          <cell r="A4184" t="str">
            <v>51310210007</v>
          </cell>
        </row>
        <row r="4185">
          <cell r="A4185" t="str">
            <v>51310210008</v>
          </cell>
        </row>
        <row r="4186">
          <cell r="A4186" t="str">
            <v>51310210009</v>
          </cell>
        </row>
        <row r="4187">
          <cell r="A4187" t="str">
            <v>51383830001</v>
          </cell>
        </row>
        <row r="4188">
          <cell r="A4188" t="str">
            <v>51383830002</v>
          </cell>
        </row>
        <row r="4189">
          <cell r="A4189" t="str">
            <v>51383830003</v>
          </cell>
        </row>
        <row r="4190">
          <cell r="A4190" t="str">
            <v>51383830004</v>
          </cell>
        </row>
        <row r="4191">
          <cell r="A4191" t="str">
            <v>51383830005</v>
          </cell>
        </row>
        <row r="4192">
          <cell r="A4192" t="str">
            <v>51383830006</v>
          </cell>
        </row>
        <row r="4193">
          <cell r="A4193" t="str">
            <v>51384300002</v>
          </cell>
        </row>
        <row r="4194">
          <cell r="A4194" t="str">
            <v>51384300003</v>
          </cell>
        </row>
        <row r="4195">
          <cell r="A4195" t="str">
            <v>51384300004</v>
          </cell>
        </row>
        <row r="4196">
          <cell r="A4196" t="str">
            <v>51384300005</v>
          </cell>
        </row>
        <row r="4197">
          <cell r="A4197" t="str">
            <v>51391590001</v>
          </cell>
        </row>
        <row r="4198">
          <cell r="A4198" t="str">
            <v>51419630001</v>
          </cell>
        </row>
        <row r="4199">
          <cell r="A4199" t="str">
            <v>51419630002</v>
          </cell>
        </row>
        <row r="4200">
          <cell r="A4200" t="str">
            <v>51419630003</v>
          </cell>
        </row>
        <row r="4201">
          <cell r="A4201" t="str">
            <v>51428010001</v>
          </cell>
        </row>
        <row r="4202">
          <cell r="A4202" t="str">
            <v>51435950001</v>
          </cell>
        </row>
        <row r="4203">
          <cell r="A4203" t="str">
            <v>51435950002</v>
          </cell>
        </row>
        <row r="4204">
          <cell r="A4204" t="str">
            <v>51435960001</v>
          </cell>
        </row>
        <row r="4205">
          <cell r="A4205" t="str">
            <v>51435960002</v>
          </cell>
        </row>
        <row r="4206">
          <cell r="A4206" t="str">
            <v>51443010001</v>
          </cell>
        </row>
        <row r="4207">
          <cell r="A4207" t="str">
            <v>51443010002</v>
          </cell>
        </row>
        <row r="4208">
          <cell r="A4208" t="str">
            <v>51443020001</v>
          </cell>
        </row>
        <row r="4209">
          <cell r="A4209" t="str">
            <v>51443020002</v>
          </cell>
        </row>
        <row r="4210">
          <cell r="A4210" t="str">
            <v>51443030001</v>
          </cell>
        </row>
        <row r="4211">
          <cell r="A4211" t="str">
            <v>51443030002</v>
          </cell>
        </row>
        <row r="4212">
          <cell r="A4212" t="str">
            <v>51443030003</v>
          </cell>
        </row>
        <row r="4213">
          <cell r="A4213" t="str">
            <v>51443040002</v>
          </cell>
        </row>
        <row r="4214">
          <cell r="A4214" t="str">
            <v>51451550001</v>
          </cell>
        </row>
        <row r="4215">
          <cell r="A4215" t="str">
            <v>51451550002</v>
          </cell>
        </row>
        <row r="4216">
          <cell r="A4216" t="str">
            <v>51455740002</v>
          </cell>
        </row>
        <row r="4217">
          <cell r="A4217" t="str">
            <v>51463150001</v>
          </cell>
        </row>
        <row r="4218">
          <cell r="A4218" t="str">
            <v>51463150002</v>
          </cell>
        </row>
        <row r="4219">
          <cell r="A4219" t="str">
            <v>51463150003</v>
          </cell>
        </row>
        <row r="4220">
          <cell r="A4220" t="str">
            <v>51463150004</v>
          </cell>
        </row>
        <row r="4221">
          <cell r="A4221" t="str">
            <v>51463150005</v>
          </cell>
        </row>
        <row r="4222">
          <cell r="A4222" t="str">
            <v>51477430001</v>
          </cell>
        </row>
        <row r="4223">
          <cell r="A4223" t="str">
            <v>51478830001</v>
          </cell>
        </row>
        <row r="4224">
          <cell r="A4224" t="str">
            <v>51500240001</v>
          </cell>
        </row>
        <row r="4225">
          <cell r="A4225" t="str">
            <v>51500240002</v>
          </cell>
        </row>
        <row r="4226">
          <cell r="A4226" t="str">
            <v>51509240002</v>
          </cell>
        </row>
        <row r="4227">
          <cell r="A4227" t="str">
            <v>51599150001</v>
          </cell>
        </row>
        <row r="4228">
          <cell r="A4228" t="str">
            <v>51599390001</v>
          </cell>
        </row>
        <row r="4229">
          <cell r="A4229" t="str">
            <v>51600140003</v>
          </cell>
        </row>
        <row r="4230">
          <cell r="A4230" t="str">
            <v>51614590001</v>
          </cell>
        </row>
        <row r="4231">
          <cell r="A4231" t="str">
            <v>51614590002</v>
          </cell>
        </row>
        <row r="4232">
          <cell r="A4232" t="str">
            <v>51614600001</v>
          </cell>
        </row>
        <row r="4233">
          <cell r="A4233" t="str">
            <v>51614600002</v>
          </cell>
        </row>
        <row r="4234">
          <cell r="A4234" t="str">
            <v>51614600003</v>
          </cell>
        </row>
        <row r="4235">
          <cell r="A4235" t="str">
            <v>51614600004</v>
          </cell>
        </row>
        <row r="4236">
          <cell r="A4236" t="str">
            <v>51614600005</v>
          </cell>
        </row>
        <row r="4237">
          <cell r="A4237" t="str">
            <v>51614600006</v>
          </cell>
        </row>
        <row r="4238">
          <cell r="A4238" t="str">
            <v>51614600007</v>
          </cell>
        </row>
        <row r="4239">
          <cell r="A4239" t="str">
            <v>51614600008</v>
          </cell>
        </row>
        <row r="4240">
          <cell r="A4240" t="str">
            <v>51614600011</v>
          </cell>
        </row>
        <row r="4241">
          <cell r="A4241" t="str">
            <v>51614600012</v>
          </cell>
        </row>
        <row r="4242">
          <cell r="A4242" t="str">
            <v>51614600013</v>
          </cell>
        </row>
        <row r="4243">
          <cell r="A4243" t="str">
            <v>51614600014</v>
          </cell>
        </row>
        <row r="4244">
          <cell r="A4244" t="str">
            <v>51614600015</v>
          </cell>
        </row>
        <row r="4245">
          <cell r="A4245" t="str">
            <v>51614600016</v>
          </cell>
        </row>
        <row r="4246">
          <cell r="A4246" t="str">
            <v>51614610001</v>
          </cell>
        </row>
        <row r="4247">
          <cell r="A4247" t="str">
            <v>51614610002</v>
          </cell>
        </row>
        <row r="4248">
          <cell r="A4248" t="str">
            <v>51624210001</v>
          </cell>
        </row>
        <row r="4249">
          <cell r="A4249" t="str">
            <v>51624210002</v>
          </cell>
        </row>
        <row r="4250">
          <cell r="A4250" t="str">
            <v>51653720001</v>
          </cell>
        </row>
        <row r="4251">
          <cell r="A4251" t="str">
            <v>51653750001</v>
          </cell>
        </row>
        <row r="4252">
          <cell r="A4252" t="str">
            <v>51653980001</v>
          </cell>
        </row>
        <row r="4253">
          <cell r="A4253" t="str">
            <v>51653980002</v>
          </cell>
        </row>
        <row r="4254">
          <cell r="A4254" t="str">
            <v>51653980003</v>
          </cell>
        </row>
        <row r="4255">
          <cell r="A4255" t="str">
            <v>51653980004</v>
          </cell>
        </row>
        <row r="4256">
          <cell r="A4256" t="str">
            <v>51653980005</v>
          </cell>
        </row>
        <row r="4257">
          <cell r="A4257" t="str">
            <v>51653980006</v>
          </cell>
        </row>
        <row r="4258">
          <cell r="A4258" t="str">
            <v>51661870001</v>
          </cell>
        </row>
        <row r="4259">
          <cell r="A4259" t="str">
            <v>51664290001</v>
          </cell>
        </row>
        <row r="4260">
          <cell r="A4260" t="str">
            <v>51667780001</v>
          </cell>
        </row>
        <row r="4261">
          <cell r="A4261" t="str">
            <v>51667800001</v>
          </cell>
        </row>
        <row r="4262">
          <cell r="A4262" t="str">
            <v>51667860001</v>
          </cell>
        </row>
        <row r="4263">
          <cell r="A4263" t="str">
            <v>51667860002</v>
          </cell>
        </row>
        <row r="4264">
          <cell r="A4264" t="str">
            <v>51677600001</v>
          </cell>
        </row>
        <row r="4265">
          <cell r="A4265" t="str">
            <v>51680600001</v>
          </cell>
        </row>
        <row r="4266">
          <cell r="A4266" t="str">
            <v>51682560001</v>
          </cell>
        </row>
        <row r="4267">
          <cell r="A4267" t="str">
            <v>51682560002</v>
          </cell>
        </row>
        <row r="4268">
          <cell r="A4268" t="str">
            <v>51682560003</v>
          </cell>
        </row>
        <row r="4269">
          <cell r="A4269" t="str">
            <v>51682560004</v>
          </cell>
        </row>
        <row r="4270">
          <cell r="A4270" t="str">
            <v>51682560005</v>
          </cell>
        </row>
        <row r="4271">
          <cell r="A4271" t="str">
            <v>51682560006</v>
          </cell>
        </row>
        <row r="4272">
          <cell r="A4272" t="str">
            <v>51682560007</v>
          </cell>
        </row>
        <row r="4273">
          <cell r="A4273" t="str">
            <v>51689190001</v>
          </cell>
        </row>
        <row r="4274">
          <cell r="A4274" t="str">
            <v>51689300001</v>
          </cell>
        </row>
        <row r="4275">
          <cell r="A4275" t="str">
            <v>51689300002</v>
          </cell>
        </row>
        <row r="4276">
          <cell r="A4276" t="str">
            <v>51689300003</v>
          </cell>
        </row>
        <row r="4277">
          <cell r="A4277" t="str">
            <v>51715560001</v>
          </cell>
        </row>
        <row r="4278">
          <cell r="A4278" t="str">
            <v>51715560002</v>
          </cell>
        </row>
        <row r="4279">
          <cell r="A4279" t="str">
            <v>51715560003</v>
          </cell>
        </row>
        <row r="4280">
          <cell r="A4280" t="str">
            <v>51715670001</v>
          </cell>
        </row>
        <row r="4281">
          <cell r="A4281" t="str">
            <v>51715680001</v>
          </cell>
        </row>
        <row r="4282">
          <cell r="A4282" t="str">
            <v>51715680002</v>
          </cell>
        </row>
        <row r="4283">
          <cell r="A4283" t="str">
            <v>51715680003</v>
          </cell>
        </row>
        <row r="4284">
          <cell r="A4284" t="str">
            <v>51715680004</v>
          </cell>
        </row>
        <row r="4285">
          <cell r="A4285" t="str">
            <v>51715680005</v>
          </cell>
        </row>
        <row r="4286">
          <cell r="A4286" t="str">
            <v>51715680006</v>
          </cell>
        </row>
        <row r="4287">
          <cell r="A4287" t="str">
            <v>51724650001</v>
          </cell>
        </row>
        <row r="4288">
          <cell r="A4288" t="str">
            <v>51724720001</v>
          </cell>
        </row>
        <row r="4289">
          <cell r="A4289" t="str">
            <v>51726910001</v>
          </cell>
        </row>
        <row r="4290">
          <cell r="A4290" t="str">
            <v>51726910002</v>
          </cell>
        </row>
        <row r="4291">
          <cell r="A4291" t="str">
            <v>51727020001</v>
          </cell>
        </row>
        <row r="4292">
          <cell r="A4292" t="str">
            <v>51727020002</v>
          </cell>
        </row>
        <row r="4293">
          <cell r="A4293" t="str">
            <v>51727020003</v>
          </cell>
        </row>
        <row r="4294">
          <cell r="A4294" t="str">
            <v>51727020004</v>
          </cell>
        </row>
        <row r="4295">
          <cell r="A4295" t="str">
            <v>51727090001</v>
          </cell>
        </row>
        <row r="4296">
          <cell r="A4296" t="str">
            <v>51727090002</v>
          </cell>
        </row>
        <row r="4297">
          <cell r="A4297" t="str">
            <v>51727090003</v>
          </cell>
        </row>
        <row r="4298">
          <cell r="A4298" t="str">
            <v>51727090004</v>
          </cell>
        </row>
        <row r="4299">
          <cell r="A4299" t="str">
            <v>51727090005</v>
          </cell>
        </row>
        <row r="4300">
          <cell r="A4300" t="str">
            <v>51727090006</v>
          </cell>
        </row>
        <row r="4301">
          <cell r="A4301" t="str">
            <v>51731400001</v>
          </cell>
        </row>
        <row r="4302">
          <cell r="A4302" t="str">
            <v>51731400002</v>
          </cell>
        </row>
        <row r="4303">
          <cell r="A4303" t="str">
            <v>51731400003</v>
          </cell>
        </row>
        <row r="4304">
          <cell r="A4304" t="str">
            <v>51731400004</v>
          </cell>
        </row>
        <row r="4305">
          <cell r="A4305" t="str">
            <v>51731520001</v>
          </cell>
        </row>
        <row r="4306">
          <cell r="A4306" t="str">
            <v>51737790001</v>
          </cell>
        </row>
        <row r="4307">
          <cell r="A4307" t="str">
            <v>51741550001</v>
          </cell>
        </row>
        <row r="4308">
          <cell r="A4308" t="str">
            <v>51741730002</v>
          </cell>
        </row>
        <row r="4309">
          <cell r="A4309" t="str">
            <v>51741730003</v>
          </cell>
        </row>
        <row r="4310">
          <cell r="A4310" t="str">
            <v>51741730005</v>
          </cell>
        </row>
        <row r="4311">
          <cell r="A4311" t="str">
            <v>51741970001</v>
          </cell>
        </row>
        <row r="4312">
          <cell r="A4312" t="str">
            <v>51743900001</v>
          </cell>
        </row>
        <row r="4313">
          <cell r="A4313" t="str">
            <v>51746020001</v>
          </cell>
        </row>
        <row r="4314">
          <cell r="A4314" t="str">
            <v>51746020002</v>
          </cell>
        </row>
        <row r="4315">
          <cell r="A4315" t="str">
            <v>51746020003</v>
          </cell>
        </row>
        <row r="4316">
          <cell r="A4316" t="str">
            <v>51746020005</v>
          </cell>
        </row>
        <row r="4317">
          <cell r="A4317" t="str">
            <v>51746020006</v>
          </cell>
        </row>
        <row r="4318">
          <cell r="A4318" t="str">
            <v>51746020007</v>
          </cell>
        </row>
        <row r="4319">
          <cell r="A4319" t="str">
            <v>51749980001</v>
          </cell>
        </row>
        <row r="4320">
          <cell r="A4320" t="str">
            <v>51749980002</v>
          </cell>
        </row>
        <row r="4321">
          <cell r="A4321" t="str">
            <v>51749980003</v>
          </cell>
        </row>
        <row r="4322">
          <cell r="A4322" t="str">
            <v>51749980004</v>
          </cell>
        </row>
        <row r="4323">
          <cell r="A4323" t="str">
            <v>51749980005</v>
          </cell>
        </row>
        <row r="4324">
          <cell r="A4324" t="str">
            <v>51749980006</v>
          </cell>
        </row>
        <row r="4325">
          <cell r="A4325" t="str">
            <v>51750480001</v>
          </cell>
        </row>
        <row r="4326">
          <cell r="A4326" t="str">
            <v>51750480002</v>
          </cell>
        </row>
        <row r="4327">
          <cell r="A4327" t="str">
            <v>51810820002</v>
          </cell>
        </row>
        <row r="4328">
          <cell r="A4328" t="str">
            <v>51810820003</v>
          </cell>
        </row>
        <row r="4329">
          <cell r="A4329" t="str">
            <v>51810820004</v>
          </cell>
        </row>
        <row r="4330">
          <cell r="A4330" t="str">
            <v>51810820005</v>
          </cell>
        </row>
        <row r="4331">
          <cell r="A4331" t="str">
            <v>51810820006</v>
          </cell>
        </row>
        <row r="4332">
          <cell r="A4332" t="str">
            <v>51810990001</v>
          </cell>
        </row>
        <row r="4333">
          <cell r="A4333" t="str">
            <v>51810990002</v>
          </cell>
        </row>
        <row r="4334">
          <cell r="A4334" t="str">
            <v>51810990003</v>
          </cell>
        </row>
        <row r="4335">
          <cell r="A4335" t="str">
            <v>51810990004</v>
          </cell>
        </row>
        <row r="4336">
          <cell r="A4336" t="str">
            <v>51810990005</v>
          </cell>
        </row>
        <row r="4337">
          <cell r="A4337" t="str">
            <v>51810990006</v>
          </cell>
        </row>
        <row r="4338">
          <cell r="A4338" t="str">
            <v>51810990007</v>
          </cell>
        </row>
        <row r="4339">
          <cell r="A4339" t="str">
            <v>51835950001</v>
          </cell>
        </row>
        <row r="4340">
          <cell r="A4340" t="str">
            <v>51835950002</v>
          </cell>
        </row>
        <row r="4341">
          <cell r="A4341" t="str">
            <v>51835950003</v>
          </cell>
        </row>
        <row r="4342">
          <cell r="A4342" t="str">
            <v>51835950004</v>
          </cell>
        </row>
        <row r="4343">
          <cell r="A4343" t="str">
            <v>51835950005</v>
          </cell>
        </row>
        <row r="4344">
          <cell r="A4344" t="str">
            <v>51835950006</v>
          </cell>
        </row>
        <row r="4345">
          <cell r="A4345" t="str">
            <v>51849160001</v>
          </cell>
        </row>
        <row r="4346">
          <cell r="A4346" t="str">
            <v>51849330001</v>
          </cell>
        </row>
        <row r="4347">
          <cell r="A4347" t="str">
            <v>51849330002</v>
          </cell>
        </row>
        <row r="4348">
          <cell r="A4348" t="str">
            <v>51849330003</v>
          </cell>
        </row>
        <row r="4349">
          <cell r="A4349" t="str">
            <v>51849720001</v>
          </cell>
        </row>
        <row r="4350">
          <cell r="A4350" t="str">
            <v>51849720002</v>
          </cell>
        </row>
        <row r="4351">
          <cell r="A4351" t="str">
            <v>51849720003</v>
          </cell>
        </row>
        <row r="4352">
          <cell r="A4352" t="str">
            <v>51850130001</v>
          </cell>
        </row>
        <row r="4353">
          <cell r="A4353" t="str">
            <v>51850130002</v>
          </cell>
        </row>
        <row r="4354">
          <cell r="A4354" t="str">
            <v>51850690001</v>
          </cell>
        </row>
        <row r="4355">
          <cell r="A4355" t="str">
            <v>51850690002</v>
          </cell>
        </row>
        <row r="4356">
          <cell r="A4356" t="str">
            <v>51850690003</v>
          </cell>
        </row>
        <row r="4357">
          <cell r="A4357" t="str">
            <v>51865210001</v>
          </cell>
        </row>
        <row r="4358">
          <cell r="A4358" t="str">
            <v>51865210002</v>
          </cell>
        </row>
        <row r="4359">
          <cell r="A4359" t="str">
            <v>51865210003</v>
          </cell>
        </row>
        <row r="4360">
          <cell r="A4360" t="str">
            <v>51865230001</v>
          </cell>
        </row>
        <row r="4361">
          <cell r="A4361" t="str">
            <v>51875070001</v>
          </cell>
        </row>
        <row r="4362">
          <cell r="A4362" t="str">
            <v>51875100001</v>
          </cell>
        </row>
        <row r="4363">
          <cell r="A4363" t="str">
            <v>51875100002</v>
          </cell>
        </row>
        <row r="4364">
          <cell r="A4364" t="str">
            <v>51875100003</v>
          </cell>
        </row>
        <row r="4365">
          <cell r="A4365" t="str">
            <v>51875100004</v>
          </cell>
        </row>
        <row r="4366">
          <cell r="A4366" t="str">
            <v>51875100006</v>
          </cell>
        </row>
        <row r="4367">
          <cell r="A4367" t="str">
            <v>51875110001</v>
          </cell>
        </row>
        <row r="4368">
          <cell r="A4368" t="str">
            <v>51876470001</v>
          </cell>
        </row>
        <row r="4369">
          <cell r="A4369" t="str">
            <v>51876470002</v>
          </cell>
        </row>
        <row r="4370">
          <cell r="A4370" t="str">
            <v>51876470003</v>
          </cell>
        </row>
        <row r="4371">
          <cell r="A4371" t="str">
            <v>51876470004</v>
          </cell>
        </row>
        <row r="4372">
          <cell r="A4372" t="str">
            <v>51876470005</v>
          </cell>
        </row>
        <row r="4373">
          <cell r="A4373" t="str">
            <v>51876470006</v>
          </cell>
        </row>
        <row r="4374">
          <cell r="A4374" t="str">
            <v>51876470007</v>
          </cell>
        </row>
        <row r="4375">
          <cell r="A4375" t="str">
            <v>51876500004</v>
          </cell>
        </row>
        <row r="4376">
          <cell r="A4376" t="str">
            <v>51876500007</v>
          </cell>
        </row>
        <row r="4377">
          <cell r="A4377" t="str">
            <v>51887270002</v>
          </cell>
        </row>
        <row r="4378">
          <cell r="A4378" t="str">
            <v>51887270003</v>
          </cell>
        </row>
        <row r="4379">
          <cell r="A4379" t="str">
            <v>51887270004</v>
          </cell>
        </row>
        <row r="4380">
          <cell r="A4380" t="str">
            <v>51887480001</v>
          </cell>
        </row>
        <row r="4381">
          <cell r="A4381" t="str">
            <v>51895930005</v>
          </cell>
        </row>
        <row r="4382">
          <cell r="A4382" t="str">
            <v>51895930006</v>
          </cell>
        </row>
        <row r="4383">
          <cell r="A4383" t="str">
            <v>51895940001</v>
          </cell>
        </row>
        <row r="4384">
          <cell r="A4384" t="str">
            <v>51895940002</v>
          </cell>
        </row>
        <row r="4385">
          <cell r="A4385" t="str">
            <v>51895940003</v>
          </cell>
        </row>
        <row r="4386">
          <cell r="A4386" t="str">
            <v>51895940004</v>
          </cell>
        </row>
        <row r="4387">
          <cell r="A4387" t="str">
            <v>51895950001</v>
          </cell>
        </row>
        <row r="4388">
          <cell r="A4388" t="str">
            <v>51895950002</v>
          </cell>
        </row>
        <row r="4389">
          <cell r="A4389" t="str">
            <v>51895950003</v>
          </cell>
        </row>
        <row r="4390">
          <cell r="A4390" t="str">
            <v>51895950004</v>
          </cell>
        </row>
        <row r="4391">
          <cell r="A4391" t="str">
            <v>51895960001</v>
          </cell>
        </row>
        <row r="4392">
          <cell r="A4392" t="str">
            <v>51895960002</v>
          </cell>
        </row>
        <row r="4393">
          <cell r="A4393" t="str">
            <v>51895960003</v>
          </cell>
        </row>
        <row r="4394">
          <cell r="A4394" t="str">
            <v>51895960004</v>
          </cell>
        </row>
        <row r="4395">
          <cell r="A4395" t="str">
            <v>51895960005</v>
          </cell>
        </row>
        <row r="4396">
          <cell r="A4396" t="str">
            <v>51895960006</v>
          </cell>
        </row>
        <row r="4397">
          <cell r="A4397" t="str">
            <v>51895970001</v>
          </cell>
        </row>
        <row r="4398">
          <cell r="A4398" t="str">
            <v>51895970002</v>
          </cell>
        </row>
        <row r="4399">
          <cell r="A4399" t="str">
            <v>51895970003</v>
          </cell>
        </row>
        <row r="4400">
          <cell r="A4400" t="str">
            <v>51895970004</v>
          </cell>
        </row>
        <row r="4401">
          <cell r="A4401" t="str">
            <v>51896450001</v>
          </cell>
        </row>
        <row r="4402">
          <cell r="A4402" t="str">
            <v>51896470001</v>
          </cell>
        </row>
        <row r="4403">
          <cell r="A4403" t="str">
            <v>51900680001</v>
          </cell>
        </row>
        <row r="4404">
          <cell r="A4404" t="str">
            <v>51900680002</v>
          </cell>
        </row>
        <row r="4405">
          <cell r="A4405" t="str">
            <v>51916320001</v>
          </cell>
        </row>
        <row r="4406">
          <cell r="A4406" t="str">
            <v>51916490001</v>
          </cell>
        </row>
        <row r="4407">
          <cell r="A4407" t="str">
            <v>51920410002</v>
          </cell>
        </row>
        <row r="4408">
          <cell r="A4408" t="str">
            <v>51920410003</v>
          </cell>
        </row>
        <row r="4409">
          <cell r="A4409" t="str">
            <v>51920410004</v>
          </cell>
        </row>
        <row r="4410">
          <cell r="A4410" t="str">
            <v>51928670001</v>
          </cell>
        </row>
        <row r="4411">
          <cell r="A4411" t="str">
            <v>51928680001</v>
          </cell>
        </row>
        <row r="4412">
          <cell r="A4412" t="str">
            <v>51928680002</v>
          </cell>
        </row>
        <row r="4413">
          <cell r="A4413" t="str">
            <v>51928680003</v>
          </cell>
        </row>
        <row r="4414">
          <cell r="A4414" t="str">
            <v>51936480001</v>
          </cell>
        </row>
        <row r="4415">
          <cell r="A4415" t="str">
            <v>51936730001</v>
          </cell>
        </row>
        <row r="4416">
          <cell r="A4416" t="str">
            <v>51936730002</v>
          </cell>
        </row>
        <row r="4417">
          <cell r="A4417" t="str">
            <v>51936730003</v>
          </cell>
        </row>
        <row r="4418">
          <cell r="A4418" t="str">
            <v>51936730004</v>
          </cell>
        </row>
        <row r="4419">
          <cell r="A4419" t="str">
            <v>51936730005</v>
          </cell>
        </row>
        <row r="4420">
          <cell r="A4420" t="str">
            <v>51936730006</v>
          </cell>
        </row>
        <row r="4421">
          <cell r="A4421" t="str">
            <v>51936730007</v>
          </cell>
        </row>
        <row r="4422">
          <cell r="A4422" t="str">
            <v>51956710001</v>
          </cell>
        </row>
        <row r="4423">
          <cell r="A4423" t="str">
            <v>51956730001</v>
          </cell>
        </row>
        <row r="4424">
          <cell r="A4424" t="str">
            <v>51956740001</v>
          </cell>
        </row>
        <row r="4425">
          <cell r="A4425" t="str">
            <v>51956750001</v>
          </cell>
        </row>
        <row r="4426">
          <cell r="A4426" t="str">
            <v>51956760001</v>
          </cell>
        </row>
        <row r="4427">
          <cell r="A4427" t="str">
            <v>51956940001</v>
          </cell>
        </row>
        <row r="4428">
          <cell r="A4428" t="str">
            <v>51979450006</v>
          </cell>
        </row>
        <row r="4429">
          <cell r="A4429" t="str">
            <v>51979450007</v>
          </cell>
        </row>
        <row r="4430">
          <cell r="A4430" t="str">
            <v>51979450008</v>
          </cell>
        </row>
        <row r="4431">
          <cell r="A4431" t="str">
            <v>51987700001</v>
          </cell>
        </row>
        <row r="4432">
          <cell r="A4432" t="str">
            <v>51997340001</v>
          </cell>
        </row>
        <row r="4433">
          <cell r="A4433" t="str">
            <v>51997340002</v>
          </cell>
        </row>
        <row r="4434">
          <cell r="A4434" t="str">
            <v>52000450001</v>
          </cell>
        </row>
        <row r="4435">
          <cell r="A4435" t="str">
            <v>52002420001</v>
          </cell>
        </row>
        <row r="4436">
          <cell r="A4436" t="str">
            <v>52002500001</v>
          </cell>
        </row>
        <row r="4437">
          <cell r="A4437" t="str">
            <v>52002510001</v>
          </cell>
        </row>
        <row r="4438">
          <cell r="A4438" t="str">
            <v>52002520001</v>
          </cell>
        </row>
        <row r="4439">
          <cell r="A4439" t="str">
            <v>52002520002</v>
          </cell>
        </row>
        <row r="4440">
          <cell r="A4440" t="str">
            <v>52018780001</v>
          </cell>
        </row>
        <row r="4441">
          <cell r="A4441" t="str">
            <v>52018790001</v>
          </cell>
        </row>
        <row r="4442">
          <cell r="A4442" t="str">
            <v>52018790002</v>
          </cell>
        </row>
        <row r="4443">
          <cell r="A4443" t="str">
            <v>52018790003</v>
          </cell>
        </row>
        <row r="4444">
          <cell r="A4444" t="str">
            <v>52019110001</v>
          </cell>
        </row>
        <row r="4445">
          <cell r="A4445" t="str">
            <v>52019110002</v>
          </cell>
        </row>
        <row r="4446">
          <cell r="A4446" t="str">
            <v>52019330002</v>
          </cell>
        </row>
        <row r="4447">
          <cell r="A4447" t="str">
            <v>52019330003</v>
          </cell>
        </row>
        <row r="4448">
          <cell r="A4448" t="str">
            <v>52019820001</v>
          </cell>
        </row>
        <row r="4449">
          <cell r="A4449" t="str">
            <v>52020870001</v>
          </cell>
        </row>
        <row r="4450">
          <cell r="A4450" t="str">
            <v>52022660001</v>
          </cell>
        </row>
        <row r="4451">
          <cell r="A4451" t="str">
            <v>52022660002</v>
          </cell>
        </row>
        <row r="4452">
          <cell r="A4452" t="str">
            <v>52039640001</v>
          </cell>
        </row>
        <row r="4453">
          <cell r="A4453" t="str">
            <v>52039640002</v>
          </cell>
        </row>
        <row r="4454">
          <cell r="A4454" t="str">
            <v>52039640004</v>
          </cell>
        </row>
        <row r="4455">
          <cell r="A4455" t="str">
            <v>52039640005</v>
          </cell>
        </row>
        <row r="4456">
          <cell r="A4456" t="str">
            <v>52039640006</v>
          </cell>
        </row>
        <row r="4457">
          <cell r="A4457" t="str">
            <v>52039640007</v>
          </cell>
        </row>
        <row r="4458">
          <cell r="A4458" t="str">
            <v>52039640008</v>
          </cell>
        </row>
        <row r="4459">
          <cell r="A4459" t="str">
            <v>52087920001</v>
          </cell>
        </row>
        <row r="4460">
          <cell r="A4460" t="str">
            <v>52087920002</v>
          </cell>
        </row>
        <row r="4461">
          <cell r="A4461" t="str">
            <v>52129220001</v>
          </cell>
        </row>
        <row r="4462">
          <cell r="A4462" t="str">
            <v>52129220004</v>
          </cell>
        </row>
        <row r="4463">
          <cell r="A4463" t="str">
            <v>52133360001</v>
          </cell>
        </row>
        <row r="4464">
          <cell r="A4464" t="str">
            <v>52133360002</v>
          </cell>
        </row>
        <row r="4465">
          <cell r="A4465" t="str">
            <v>52133360003</v>
          </cell>
        </row>
        <row r="4466">
          <cell r="A4466" t="str">
            <v>52133550001</v>
          </cell>
        </row>
        <row r="4467">
          <cell r="A4467" t="str">
            <v>52133550002</v>
          </cell>
        </row>
        <row r="4468">
          <cell r="A4468" t="str">
            <v>52133640001</v>
          </cell>
        </row>
        <row r="4469">
          <cell r="A4469" t="str">
            <v>52133640002</v>
          </cell>
        </row>
        <row r="4470">
          <cell r="A4470" t="str">
            <v>52133640003</v>
          </cell>
        </row>
        <row r="4471">
          <cell r="A4471" t="str">
            <v>52133650001</v>
          </cell>
        </row>
        <row r="4472">
          <cell r="A4472" t="str">
            <v>52133650002</v>
          </cell>
        </row>
        <row r="4473">
          <cell r="A4473" t="str">
            <v>52150480001</v>
          </cell>
        </row>
        <row r="4474">
          <cell r="A4474" t="str">
            <v>52150600001</v>
          </cell>
        </row>
        <row r="4475">
          <cell r="A4475" t="str">
            <v>52150700001</v>
          </cell>
        </row>
        <row r="4476">
          <cell r="A4476" t="str">
            <v>52150710001</v>
          </cell>
        </row>
        <row r="4477">
          <cell r="A4477" t="str">
            <v>52153450001</v>
          </cell>
        </row>
        <row r="4478">
          <cell r="A4478" t="str">
            <v>52153650001</v>
          </cell>
        </row>
        <row r="4479">
          <cell r="A4479" t="str">
            <v>52169490001</v>
          </cell>
        </row>
        <row r="4480">
          <cell r="A4480" t="str">
            <v>52169500001</v>
          </cell>
        </row>
        <row r="4481">
          <cell r="A4481" t="str">
            <v>52169500002</v>
          </cell>
        </row>
        <row r="4482">
          <cell r="A4482" t="str">
            <v>52169500003</v>
          </cell>
        </row>
        <row r="4483">
          <cell r="A4483" t="str">
            <v>52169500004</v>
          </cell>
        </row>
        <row r="4484">
          <cell r="A4484" t="str">
            <v>52169500005</v>
          </cell>
        </row>
        <row r="4485">
          <cell r="A4485" t="str">
            <v>52169500006</v>
          </cell>
        </row>
        <row r="4486">
          <cell r="A4486" t="str">
            <v>52169500007</v>
          </cell>
        </row>
        <row r="4487">
          <cell r="A4487" t="str">
            <v>52188670001</v>
          </cell>
        </row>
        <row r="4488">
          <cell r="A4488" t="str">
            <v>52190640001</v>
          </cell>
        </row>
        <row r="4489">
          <cell r="A4489" t="str">
            <v>52190640002</v>
          </cell>
        </row>
        <row r="4490">
          <cell r="A4490" t="str">
            <v>52190640003</v>
          </cell>
        </row>
        <row r="4491">
          <cell r="A4491" t="str">
            <v>52190640004</v>
          </cell>
        </row>
        <row r="4492">
          <cell r="A4492" t="str">
            <v>52190640005</v>
          </cell>
        </row>
        <row r="4493">
          <cell r="A4493" t="str">
            <v>52190660002</v>
          </cell>
        </row>
        <row r="4494">
          <cell r="A4494" t="str">
            <v>52223560001</v>
          </cell>
        </row>
        <row r="4495">
          <cell r="A4495" t="str">
            <v>52223560003</v>
          </cell>
        </row>
        <row r="4496">
          <cell r="A4496" t="str">
            <v>52223650001</v>
          </cell>
        </row>
        <row r="4497">
          <cell r="A4497" t="str">
            <v>52223730001</v>
          </cell>
        </row>
        <row r="4498">
          <cell r="A4498" t="str">
            <v>52223730002</v>
          </cell>
        </row>
        <row r="4499">
          <cell r="A4499" t="str">
            <v>52223730003</v>
          </cell>
        </row>
        <row r="4500">
          <cell r="A4500" t="str">
            <v>52223730004</v>
          </cell>
        </row>
        <row r="4501">
          <cell r="A4501" t="str">
            <v>52226370002</v>
          </cell>
        </row>
        <row r="4502">
          <cell r="A4502" t="str">
            <v>52226370003</v>
          </cell>
        </row>
        <row r="4503">
          <cell r="A4503" t="str">
            <v>52228330001</v>
          </cell>
        </row>
        <row r="4504">
          <cell r="A4504" t="str">
            <v>52232120001</v>
          </cell>
        </row>
        <row r="4505">
          <cell r="A4505" t="str">
            <v>52232120002</v>
          </cell>
        </row>
        <row r="4506">
          <cell r="A4506" t="str">
            <v>52232120003</v>
          </cell>
        </row>
        <row r="4507">
          <cell r="A4507" t="str">
            <v>52232120004</v>
          </cell>
        </row>
        <row r="4508">
          <cell r="A4508" t="str">
            <v>52232120005</v>
          </cell>
        </row>
        <row r="4509">
          <cell r="A4509" t="str">
            <v>52239250001</v>
          </cell>
        </row>
        <row r="4510">
          <cell r="A4510" t="str">
            <v>52239290001</v>
          </cell>
        </row>
        <row r="4511">
          <cell r="A4511" t="str">
            <v>52239290002</v>
          </cell>
        </row>
        <row r="4512">
          <cell r="A4512" t="str">
            <v>52239290003</v>
          </cell>
        </row>
        <row r="4513">
          <cell r="A4513" t="str">
            <v>52239290004</v>
          </cell>
        </row>
        <row r="4514">
          <cell r="A4514" t="str">
            <v>52239290005</v>
          </cell>
        </row>
        <row r="4515">
          <cell r="A4515" t="str">
            <v>52239290006</v>
          </cell>
        </row>
        <row r="4516">
          <cell r="A4516" t="str">
            <v>52239300001</v>
          </cell>
        </row>
        <row r="4517">
          <cell r="A4517" t="str">
            <v>52239300002</v>
          </cell>
        </row>
        <row r="4518">
          <cell r="A4518" t="str">
            <v>52239300003</v>
          </cell>
        </row>
        <row r="4519">
          <cell r="A4519" t="str">
            <v>52239300004</v>
          </cell>
        </row>
        <row r="4520">
          <cell r="A4520" t="str">
            <v>52239300005</v>
          </cell>
        </row>
        <row r="4521">
          <cell r="A4521" t="str">
            <v>52239300006</v>
          </cell>
        </row>
        <row r="4522">
          <cell r="A4522" t="str">
            <v>52240610001</v>
          </cell>
        </row>
        <row r="4523">
          <cell r="A4523" t="str">
            <v>52240610002</v>
          </cell>
        </row>
        <row r="4524">
          <cell r="A4524" t="str">
            <v>52245080001</v>
          </cell>
        </row>
        <row r="4525">
          <cell r="A4525" t="str">
            <v>52245080002</v>
          </cell>
        </row>
        <row r="4526">
          <cell r="A4526" t="str">
            <v>52245080003</v>
          </cell>
        </row>
        <row r="4527">
          <cell r="A4527" t="str">
            <v>52245080004</v>
          </cell>
        </row>
        <row r="4528">
          <cell r="A4528" t="str">
            <v>52245080005</v>
          </cell>
        </row>
        <row r="4529">
          <cell r="A4529" t="str">
            <v>52248160001</v>
          </cell>
        </row>
        <row r="4530">
          <cell r="A4530" t="str">
            <v>52248180001</v>
          </cell>
        </row>
        <row r="4531">
          <cell r="A4531" t="str">
            <v>52248180002</v>
          </cell>
        </row>
        <row r="4532">
          <cell r="A4532" t="str">
            <v>52248180003</v>
          </cell>
        </row>
        <row r="4533">
          <cell r="A4533" t="str">
            <v>52248180004</v>
          </cell>
        </row>
        <row r="4534">
          <cell r="A4534" t="str">
            <v>52248180005</v>
          </cell>
        </row>
        <row r="4535">
          <cell r="A4535" t="str">
            <v>52248180006</v>
          </cell>
        </row>
        <row r="4536">
          <cell r="A4536" t="str">
            <v>52248220001</v>
          </cell>
        </row>
        <row r="4537">
          <cell r="A4537" t="str">
            <v>52248220002</v>
          </cell>
        </row>
        <row r="4538">
          <cell r="A4538" t="str">
            <v>52248270001</v>
          </cell>
        </row>
        <row r="4539">
          <cell r="A4539" t="str">
            <v>52248290001</v>
          </cell>
        </row>
        <row r="4540">
          <cell r="A4540" t="str">
            <v>52248310001</v>
          </cell>
        </row>
        <row r="4541">
          <cell r="A4541" t="str">
            <v>52248310002</v>
          </cell>
        </row>
        <row r="4542">
          <cell r="A4542" t="str">
            <v>52248310003</v>
          </cell>
        </row>
        <row r="4543">
          <cell r="A4543" t="str">
            <v>52248310006</v>
          </cell>
        </row>
        <row r="4544">
          <cell r="A4544" t="str">
            <v>52256150001</v>
          </cell>
        </row>
        <row r="4545">
          <cell r="A4545" t="str">
            <v>52256150002</v>
          </cell>
        </row>
        <row r="4546">
          <cell r="A4546" t="str">
            <v>52258660001</v>
          </cell>
        </row>
        <row r="4547">
          <cell r="A4547" t="str">
            <v>52258660002</v>
          </cell>
        </row>
        <row r="4548">
          <cell r="A4548" t="str">
            <v>52258660003</v>
          </cell>
        </row>
        <row r="4549">
          <cell r="A4549" t="str">
            <v>52258660004</v>
          </cell>
        </row>
        <row r="4550">
          <cell r="A4550" t="str">
            <v>52259270001</v>
          </cell>
        </row>
        <row r="4551">
          <cell r="A4551" t="str">
            <v>52259270002</v>
          </cell>
        </row>
        <row r="4552">
          <cell r="A4552" t="str">
            <v>52259270003</v>
          </cell>
        </row>
        <row r="4553">
          <cell r="A4553" t="str">
            <v>52259280001</v>
          </cell>
        </row>
        <row r="4554">
          <cell r="A4554" t="str">
            <v>52259280002</v>
          </cell>
        </row>
        <row r="4555">
          <cell r="A4555" t="str">
            <v>52259280003</v>
          </cell>
        </row>
        <row r="4556">
          <cell r="A4556" t="str">
            <v>52262610002</v>
          </cell>
        </row>
        <row r="4557">
          <cell r="A4557" t="str">
            <v>52262650001</v>
          </cell>
        </row>
        <row r="4558">
          <cell r="A4558" t="str">
            <v>52262650002</v>
          </cell>
        </row>
        <row r="4559">
          <cell r="A4559" t="str">
            <v>52262650003</v>
          </cell>
        </row>
        <row r="4560">
          <cell r="A4560" t="str">
            <v>52262650004</v>
          </cell>
        </row>
        <row r="4561">
          <cell r="A4561" t="str">
            <v>52312870001</v>
          </cell>
        </row>
        <row r="4562">
          <cell r="A4562" t="str">
            <v>52312930001</v>
          </cell>
        </row>
        <row r="4563">
          <cell r="A4563" t="str">
            <v>52312930002</v>
          </cell>
        </row>
        <row r="4564">
          <cell r="A4564" t="str">
            <v>52324090001</v>
          </cell>
        </row>
        <row r="4565">
          <cell r="A4565" t="str">
            <v>52324100004</v>
          </cell>
        </row>
        <row r="4566">
          <cell r="A4566" t="str">
            <v>52327270001</v>
          </cell>
        </row>
        <row r="4567">
          <cell r="A4567" t="str">
            <v>52336280001</v>
          </cell>
        </row>
        <row r="4568">
          <cell r="A4568" t="str">
            <v>52336280002</v>
          </cell>
        </row>
        <row r="4569">
          <cell r="A4569" t="str">
            <v>52336280003</v>
          </cell>
        </row>
        <row r="4570">
          <cell r="A4570" t="str">
            <v>52336280004</v>
          </cell>
        </row>
        <row r="4571">
          <cell r="A4571" t="str">
            <v>52336280005</v>
          </cell>
        </row>
        <row r="4572">
          <cell r="A4572" t="str">
            <v>52336280006</v>
          </cell>
        </row>
        <row r="4573">
          <cell r="A4573" t="str">
            <v>52344300001</v>
          </cell>
        </row>
        <row r="4574">
          <cell r="A4574" t="str">
            <v>52344300002</v>
          </cell>
        </row>
        <row r="4575">
          <cell r="A4575" t="str">
            <v>52344300003</v>
          </cell>
        </row>
        <row r="4576">
          <cell r="A4576" t="str">
            <v>52349370001</v>
          </cell>
        </row>
        <row r="4577">
          <cell r="A4577" t="str">
            <v>52349370002</v>
          </cell>
        </row>
        <row r="4578">
          <cell r="A4578" t="str">
            <v>52349370003</v>
          </cell>
        </row>
        <row r="4579">
          <cell r="A4579" t="str">
            <v>52349370004</v>
          </cell>
        </row>
        <row r="4580">
          <cell r="A4580" t="str">
            <v>52349370005</v>
          </cell>
        </row>
        <row r="4581">
          <cell r="A4581" t="str">
            <v>52349370006</v>
          </cell>
        </row>
        <row r="4582">
          <cell r="A4582" t="str">
            <v>52349370007</v>
          </cell>
        </row>
        <row r="4583">
          <cell r="A4583" t="str">
            <v>52362220001</v>
          </cell>
        </row>
        <row r="4584">
          <cell r="A4584" t="str">
            <v>52362220002</v>
          </cell>
        </row>
        <row r="4585">
          <cell r="A4585" t="str">
            <v>52362220003</v>
          </cell>
        </row>
        <row r="4586">
          <cell r="A4586" t="str">
            <v>52362220004</v>
          </cell>
        </row>
        <row r="4587">
          <cell r="A4587" t="str">
            <v>52362220005</v>
          </cell>
        </row>
        <row r="4588">
          <cell r="A4588" t="str">
            <v>52362230001</v>
          </cell>
        </row>
        <row r="4589">
          <cell r="A4589" t="str">
            <v>52362230002</v>
          </cell>
        </row>
        <row r="4590">
          <cell r="A4590" t="str">
            <v>52362230003</v>
          </cell>
        </row>
        <row r="4591">
          <cell r="A4591" t="str">
            <v>52362240003</v>
          </cell>
        </row>
        <row r="4592">
          <cell r="A4592" t="str">
            <v>52362240004</v>
          </cell>
        </row>
        <row r="4593">
          <cell r="A4593" t="str">
            <v>52362240005</v>
          </cell>
        </row>
        <row r="4594">
          <cell r="A4594" t="str">
            <v>52362240006</v>
          </cell>
        </row>
        <row r="4595">
          <cell r="A4595" t="str">
            <v>52362240009</v>
          </cell>
        </row>
        <row r="4596">
          <cell r="A4596" t="str">
            <v>52362240010</v>
          </cell>
        </row>
        <row r="4597">
          <cell r="A4597" t="str">
            <v>52362240011</v>
          </cell>
        </row>
        <row r="4598">
          <cell r="A4598" t="str">
            <v>52362250001</v>
          </cell>
        </row>
        <row r="4599">
          <cell r="A4599" t="str">
            <v>52362250002</v>
          </cell>
        </row>
        <row r="4600">
          <cell r="A4600" t="str">
            <v>52367200001</v>
          </cell>
        </row>
        <row r="4601">
          <cell r="A4601" t="str">
            <v>52367200002</v>
          </cell>
        </row>
        <row r="4602">
          <cell r="A4602" t="str">
            <v>52379220001</v>
          </cell>
        </row>
        <row r="4603">
          <cell r="A4603" t="str">
            <v>52400380001</v>
          </cell>
        </row>
        <row r="4604">
          <cell r="A4604" t="str">
            <v>52400380002</v>
          </cell>
        </row>
        <row r="4605">
          <cell r="A4605" t="str">
            <v>52401480001</v>
          </cell>
        </row>
        <row r="4606">
          <cell r="A4606" t="str">
            <v>52401480002</v>
          </cell>
        </row>
        <row r="4607">
          <cell r="A4607" t="str">
            <v>52401500003</v>
          </cell>
        </row>
        <row r="4608">
          <cell r="A4608" t="str">
            <v>52401500004</v>
          </cell>
        </row>
        <row r="4609">
          <cell r="A4609" t="str">
            <v>52409090002</v>
          </cell>
        </row>
        <row r="4610">
          <cell r="A4610" t="str">
            <v>52409090003</v>
          </cell>
        </row>
        <row r="4611">
          <cell r="A4611" t="str">
            <v>52409120001</v>
          </cell>
        </row>
        <row r="4612">
          <cell r="A4612" t="str">
            <v>52409120002</v>
          </cell>
        </row>
        <row r="4613">
          <cell r="A4613" t="str">
            <v>52409120003</v>
          </cell>
        </row>
        <row r="4614">
          <cell r="A4614" t="str">
            <v>52409130002</v>
          </cell>
        </row>
        <row r="4615">
          <cell r="A4615" t="str">
            <v>52409130003</v>
          </cell>
        </row>
        <row r="4616">
          <cell r="A4616" t="str">
            <v>52409210001</v>
          </cell>
        </row>
        <row r="4617">
          <cell r="A4617" t="str">
            <v>52463060001</v>
          </cell>
        </row>
        <row r="4618">
          <cell r="A4618" t="str">
            <v>52463150002</v>
          </cell>
        </row>
        <row r="4619">
          <cell r="A4619" t="str">
            <v>52464030001</v>
          </cell>
        </row>
        <row r="4620">
          <cell r="A4620" t="str">
            <v>52464190001</v>
          </cell>
        </row>
        <row r="4621">
          <cell r="A4621" t="str">
            <v>52464190002</v>
          </cell>
        </row>
        <row r="4622">
          <cell r="A4622" t="str">
            <v>52464190003</v>
          </cell>
        </row>
        <row r="4623">
          <cell r="A4623" t="str">
            <v>52464190004</v>
          </cell>
        </row>
        <row r="4624">
          <cell r="A4624" t="str">
            <v>52464190005</v>
          </cell>
        </row>
        <row r="4625">
          <cell r="A4625" t="str">
            <v>52464190006</v>
          </cell>
        </row>
        <row r="4626">
          <cell r="A4626" t="str">
            <v>52464190007</v>
          </cell>
        </row>
        <row r="4627">
          <cell r="A4627" t="str">
            <v>52464190008</v>
          </cell>
        </row>
        <row r="4628">
          <cell r="A4628" t="str">
            <v>52464190009</v>
          </cell>
        </row>
        <row r="4629">
          <cell r="A4629" t="str">
            <v>52464190010</v>
          </cell>
        </row>
        <row r="4630">
          <cell r="A4630" t="str">
            <v>52464190011</v>
          </cell>
        </row>
        <row r="4631">
          <cell r="A4631" t="str">
            <v>52464200001</v>
          </cell>
        </row>
        <row r="4632">
          <cell r="A4632" t="str">
            <v>52501660001</v>
          </cell>
        </row>
        <row r="4633">
          <cell r="A4633" t="str">
            <v>52501660002</v>
          </cell>
        </row>
        <row r="4634">
          <cell r="A4634" t="str">
            <v>52501660003</v>
          </cell>
        </row>
        <row r="4635">
          <cell r="A4635" t="str">
            <v>52501660004</v>
          </cell>
        </row>
        <row r="4636">
          <cell r="A4636" t="str">
            <v>52502520001</v>
          </cell>
        </row>
        <row r="4637">
          <cell r="A4637" t="str">
            <v>52502520002</v>
          </cell>
        </row>
        <row r="4638">
          <cell r="A4638" t="str">
            <v>52502520003</v>
          </cell>
        </row>
        <row r="4639">
          <cell r="A4639" t="str">
            <v>52502520004</v>
          </cell>
        </row>
        <row r="4640">
          <cell r="A4640" t="str">
            <v>52502520005</v>
          </cell>
        </row>
        <row r="4641">
          <cell r="A4641" t="str">
            <v>52507680001</v>
          </cell>
        </row>
        <row r="4642">
          <cell r="A4642" t="str">
            <v>52516030001</v>
          </cell>
        </row>
        <row r="4643">
          <cell r="A4643" t="str">
            <v>52516160001</v>
          </cell>
        </row>
        <row r="4644">
          <cell r="A4644" t="str">
            <v>52525230001</v>
          </cell>
        </row>
        <row r="4645">
          <cell r="A4645" t="str">
            <v>52525450001</v>
          </cell>
        </row>
        <row r="4646">
          <cell r="A4646" t="str">
            <v>52525450002</v>
          </cell>
        </row>
        <row r="4647">
          <cell r="A4647" t="str">
            <v>52532290001</v>
          </cell>
        </row>
        <row r="4648">
          <cell r="A4648" t="str">
            <v>52532290002</v>
          </cell>
        </row>
        <row r="4649">
          <cell r="A4649" t="str">
            <v>52532290003</v>
          </cell>
        </row>
        <row r="4650">
          <cell r="A4650" t="str">
            <v>52532290004</v>
          </cell>
        </row>
        <row r="4651">
          <cell r="A4651" t="str">
            <v>52532290005</v>
          </cell>
        </row>
        <row r="4652">
          <cell r="A4652" t="str">
            <v>52532300001</v>
          </cell>
        </row>
        <row r="4653">
          <cell r="A4653" t="str">
            <v>52532300002</v>
          </cell>
        </row>
        <row r="4654">
          <cell r="A4654" t="str">
            <v>52532310001</v>
          </cell>
        </row>
        <row r="4655">
          <cell r="A4655" t="str">
            <v>52532310002</v>
          </cell>
        </row>
        <row r="4656">
          <cell r="A4656" t="str">
            <v>52532310003</v>
          </cell>
        </row>
        <row r="4657">
          <cell r="A4657" t="str">
            <v>52536480001</v>
          </cell>
        </row>
        <row r="4658">
          <cell r="A4658" t="str">
            <v>52536480002</v>
          </cell>
        </row>
        <row r="4659">
          <cell r="A4659" t="str">
            <v>52536480003</v>
          </cell>
        </row>
        <row r="4660">
          <cell r="A4660" t="str">
            <v>52536490001</v>
          </cell>
        </row>
        <row r="4661">
          <cell r="A4661" t="str">
            <v>52536490002</v>
          </cell>
        </row>
        <row r="4662">
          <cell r="A4662" t="str">
            <v>52536490003</v>
          </cell>
        </row>
        <row r="4663">
          <cell r="A4663" t="str">
            <v>52536500001</v>
          </cell>
        </row>
        <row r="4664">
          <cell r="A4664" t="str">
            <v>52536500002</v>
          </cell>
        </row>
        <row r="4665">
          <cell r="A4665" t="str">
            <v>52536500003</v>
          </cell>
        </row>
        <row r="4666">
          <cell r="A4666" t="str">
            <v>52536550001</v>
          </cell>
        </row>
        <row r="4667">
          <cell r="A4667" t="str">
            <v>52536550002</v>
          </cell>
        </row>
        <row r="4668">
          <cell r="A4668" t="str">
            <v>52536550003</v>
          </cell>
        </row>
        <row r="4669">
          <cell r="A4669" t="str">
            <v>52536570001</v>
          </cell>
        </row>
        <row r="4670">
          <cell r="A4670" t="str">
            <v>52536570002</v>
          </cell>
        </row>
        <row r="4671">
          <cell r="A4671" t="str">
            <v>52536570003</v>
          </cell>
        </row>
        <row r="4672">
          <cell r="A4672" t="str">
            <v>52537960001</v>
          </cell>
        </row>
        <row r="4673">
          <cell r="A4673" t="str">
            <v>52537980001</v>
          </cell>
        </row>
        <row r="4674">
          <cell r="A4674" t="str">
            <v>52563450001</v>
          </cell>
        </row>
        <row r="4675">
          <cell r="A4675" t="str">
            <v>52563450002</v>
          </cell>
        </row>
        <row r="4676">
          <cell r="A4676" t="str">
            <v>52566160001</v>
          </cell>
        </row>
        <row r="4677">
          <cell r="A4677" t="str">
            <v>52566700001</v>
          </cell>
        </row>
        <row r="4678">
          <cell r="A4678" t="str">
            <v>52566700002</v>
          </cell>
        </row>
        <row r="4679">
          <cell r="A4679" t="str">
            <v>52566700003</v>
          </cell>
        </row>
        <row r="4680">
          <cell r="A4680" t="str">
            <v>52573430001</v>
          </cell>
        </row>
        <row r="4681">
          <cell r="A4681" t="str">
            <v>52573430002</v>
          </cell>
        </row>
        <row r="4682">
          <cell r="A4682" t="str">
            <v>52573430003</v>
          </cell>
        </row>
        <row r="4683">
          <cell r="A4683" t="str">
            <v>52573430004</v>
          </cell>
        </row>
        <row r="4684">
          <cell r="A4684" t="str">
            <v>52578090001</v>
          </cell>
        </row>
        <row r="4685">
          <cell r="A4685" t="str">
            <v>52578190001</v>
          </cell>
        </row>
        <row r="4686">
          <cell r="A4686" t="str">
            <v>52578190003</v>
          </cell>
        </row>
        <row r="4687">
          <cell r="A4687" t="str">
            <v>52578190004</v>
          </cell>
        </row>
        <row r="4688">
          <cell r="A4688" t="str">
            <v>52580170001</v>
          </cell>
        </row>
        <row r="4689">
          <cell r="A4689" t="str">
            <v>52580170002</v>
          </cell>
        </row>
        <row r="4690">
          <cell r="A4690" t="str">
            <v>52580170003</v>
          </cell>
        </row>
        <row r="4691">
          <cell r="A4691" t="str">
            <v>52580180001</v>
          </cell>
        </row>
        <row r="4692">
          <cell r="A4692" t="str">
            <v>52588280001</v>
          </cell>
        </row>
        <row r="4693">
          <cell r="A4693" t="str">
            <v>52601040001</v>
          </cell>
        </row>
        <row r="4694">
          <cell r="A4694" t="str">
            <v>52601040002</v>
          </cell>
        </row>
        <row r="4695">
          <cell r="A4695" t="str">
            <v>52609940001</v>
          </cell>
        </row>
        <row r="4696">
          <cell r="A4696" t="str">
            <v>52609940002</v>
          </cell>
        </row>
        <row r="4697">
          <cell r="A4697" t="str">
            <v>52609940003</v>
          </cell>
        </row>
        <row r="4698">
          <cell r="A4698" t="str">
            <v>52609940004</v>
          </cell>
        </row>
        <row r="4699">
          <cell r="A4699" t="str">
            <v>52609940005</v>
          </cell>
        </row>
        <row r="4700">
          <cell r="A4700" t="str">
            <v>52609980001</v>
          </cell>
        </row>
        <row r="4701">
          <cell r="A4701" t="str">
            <v>52609980002</v>
          </cell>
        </row>
        <row r="4702">
          <cell r="A4702" t="str">
            <v>52609980003</v>
          </cell>
        </row>
        <row r="4703">
          <cell r="A4703" t="str">
            <v>52609980004</v>
          </cell>
        </row>
        <row r="4704">
          <cell r="A4704" t="str">
            <v>52609980005</v>
          </cell>
        </row>
        <row r="4705">
          <cell r="A4705" t="str">
            <v>52614340001</v>
          </cell>
        </row>
        <row r="4706">
          <cell r="A4706" t="str">
            <v>52614340002</v>
          </cell>
        </row>
        <row r="4707">
          <cell r="A4707" t="str">
            <v>52615920001</v>
          </cell>
        </row>
        <row r="4708">
          <cell r="A4708" t="str">
            <v>52615920002</v>
          </cell>
        </row>
        <row r="4709">
          <cell r="A4709" t="str">
            <v>52634430001</v>
          </cell>
        </row>
        <row r="4710">
          <cell r="A4710" t="str">
            <v>52634830001</v>
          </cell>
        </row>
        <row r="4711">
          <cell r="A4711" t="str">
            <v>52642230001</v>
          </cell>
        </row>
        <row r="4712">
          <cell r="A4712" t="str">
            <v>52650230001</v>
          </cell>
        </row>
        <row r="4713">
          <cell r="A4713" t="str">
            <v>52650230002</v>
          </cell>
        </row>
        <row r="4714">
          <cell r="A4714" t="str">
            <v>52650230003</v>
          </cell>
        </row>
        <row r="4715">
          <cell r="A4715" t="str">
            <v>52650240001</v>
          </cell>
        </row>
        <row r="4716">
          <cell r="A4716" t="str">
            <v>52650240002</v>
          </cell>
        </row>
        <row r="4717">
          <cell r="A4717" t="str">
            <v>52650240003</v>
          </cell>
        </row>
        <row r="4718">
          <cell r="A4718" t="str">
            <v>52650240004</v>
          </cell>
        </row>
        <row r="4719">
          <cell r="A4719" t="str">
            <v>52650240005</v>
          </cell>
        </row>
        <row r="4720">
          <cell r="A4720" t="str">
            <v>52650240006</v>
          </cell>
        </row>
        <row r="4721">
          <cell r="A4721" t="str">
            <v>52650250001</v>
          </cell>
        </row>
        <row r="4722">
          <cell r="A4722" t="str">
            <v>52686530001</v>
          </cell>
        </row>
        <row r="4723">
          <cell r="A4723" t="str">
            <v>52686530002</v>
          </cell>
        </row>
        <row r="4724">
          <cell r="A4724" t="str">
            <v>52686530003</v>
          </cell>
        </row>
        <row r="4725">
          <cell r="A4725" t="str">
            <v>52686530004</v>
          </cell>
        </row>
        <row r="4726">
          <cell r="A4726" t="str">
            <v>52686530005</v>
          </cell>
        </row>
        <row r="4727">
          <cell r="A4727" t="str">
            <v>52686530006</v>
          </cell>
        </row>
        <row r="4728">
          <cell r="A4728" t="str">
            <v>52686530007</v>
          </cell>
        </row>
        <row r="4729">
          <cell r="A4729" t="str">
            <v>52760340001</v>
          </cell>
        </row>
        <row r="4730">
          <cell r="A4730" t="str">
            <v>52766710001</v>
          </cell>
        </row>
        <row r="4731">
          <cell r="A4731" t="str">
            <v>52766710002</v>
          </cell>
        </row>
        <row r="4732">
          <cell r="A4732" t="str">
            <v>52767560001</v>
          </cell>
        </row>
        <row r="4733">
          <cell r="A4733" t="str">
            <v>52770580001</v>
          </cell>
        </row>
        <row r="4734">
          <cell r="A4734" t="str">
            <v>52779510001</v>
          </cell>
        </row>
        <row r="4735">
          <cell r="A4735" t="str">
            <v>52779520001</v>
          </cell>
        </row>
        <row r="4736">
          <cell r="A4736" t="str">
            <v>52780970002</v>
          </cell>
        </row>
        <row r="4737">
          <cell r="A4737" t="str">
            <v>52780970003</v>
          </cell>
        </row>
        <row r="4738">
          <cell r="A4738" t="str">
            <v>52787640001</v>
          </cell>
        </row>
        <row r="4739">
          <cell r="A4739" t="str">
            <v>52787650001</v>
          </cell>
        </row>
        <row r="4740">
          <cell r="A4740" t="str">
            <v>52792050001</v>
          </cell>
        </row>
        <row r="4741">
          <cell r="A4741" t="str">
            <v>52802760001</v>
          </cell>
        </row>
        <row r="4742">
          <cell r="A4742" t="str">
            <v>52802770001</v>
          </cell>
        </row>
        <row r="4743">
          <cell r="A4743" t="str">
            <v>52802770002</v>
          </cell>
        </row>
        <row r="4744">
          <cell r="A4744" t="str">
            <v>52802770003</v>
          </cell>
        </row>
        <row r="4745">
          <cell r="A4745" t="str">
            <v>52805850001</v>
          </cell>
        </row>
        <row r="4746">
          <cell r="A4746" t="str">
            <v>52805850003</v>
          </cell>
        </row>
        <row r="4747">
          <cell r="A4747" t="str">
            <v>52841150001</v>
          </cell>
        </row>
        <row r="4748">
          <cell r="A4748" t="str">
            <v>52841260001</v>
          </cell>
        </row>
        <row r="4749">
          <cell r="A4749" t="str">
            <v>52841270001</v>
          </cell>
        </row>
        <row r="4750">
          <cell r="A4750" t="str">
            <v>52870930001</v>
          </cell>
        </row>
        <row r="4751">
          <cell r="A4751" t="str">
            <v>52870930002</v>
          </cell>
        </row>
        <row r="4752">
          <cell r="A4752" t="str">
            <v>52870930003</v>
          </cell>
        </row>
        <row r="4753">
          <cell r="A4753" t="str">
            <v>52870930004</v>
          </cell>
        </row>
        <row r="4754">
          <cell r="A4754" t="str">
            <v>52890130001</v>
          </cell>
        </row>
        <row r="4755">
          <cell r="A4755" t="str">
            <v>52890130002</v>
          </cell>
        </row>
        <row r="4756">
          <cell r="A4756" t="str">
            <v>52890130003</v>
          </cell>
        </row>
        <row r="4757">
          <cell r="A4757" t="str">
            <v>52890130004</v>
          </cell>
        </row>
        <row r="4758">
          <cell r="A4758" t="str">
            <v>52890140001</v>
          </cell>
        </row>
        <row r="4759">
          <cell r="A4759" t="str">
            <v>52890140002</v>
          </cell>
        </row>
        <row r="4760">
          <cell r="A4760" t="str">
            <v>52890140003</v>
          </cell>
        </row>
        <row r="4761">
          <cell r="A4761" t="str">
            <v>52890330001</v>
          </cell>
        </row>
        <row r="4762">
          <cell r="A4762" t="str">
            <v>52890500001</v>
          </cell>
        </row>
        <row r="4763">
          <cell r="A4763" t="str">
            <v>52890530002</v>
          </cell>
        </row>
        <row r="4764">
          <cell r="A4764" t="str">
            <v>52890540001</v>
          </cell>
        </row>
        <row r="4765">
          <cell r="A4765" t="str">
            <v>52890540002</v>
          </cell>
        </row>
        <row r="4766">
          <cell r="A4766" t="str">
            <v>52890560002</v>
          </cell>
        </row>
        <row r="4767">
          <cell r="A4767" t="str">
            <v>52890570001</v>
          </cell>
        </row>
        <row r="4768">
          <cell r="A4768" t="str">
            <v>52898630001</v>
          </cell>
        </row>
        <row r="4769">
          <cell r="A4769" t="str">
            <v>52898630002</v>
          </cell>
        </row>
        <row r="4770">
          <cell r="A4770" t="str">
            <v>52898630003</v>
          </cell>
        </row>
        <row r="4771">
          <cell r="A4771" t="str">
            <v>52898630004</v>
          </cell>
        </row>
        <row r="4772">
          <cell r="A4772" t="str">
            <v>52906280001</v>
          </cell>
        </row>
        <row r="4773">
          <cell r="A4773" t="str">
            <v>52906280002</v>
          </cell>
        </row>
        <row r="4774">
          <cell r="A4774" t="str">
            <v>52906290001</v>
          </cell>
        </row>
        <row r="4775">
          <cell r="A4775" t="str">
            <v>52906330001</v>
          </cell>
        </row>
        <row r="4776">
          <cell r="A4776" t="str">
            <v>52906330002</v>
          </cell>
        </row>
        <row r="4777">
          <cell r="A4777" t="str">
            <v>52913720001</v>
          </cell>
        </row>
        <row r="4778">
          <cell r="A4778" t="str">
            <v>52919730001</v>
          </cell>
        </row>
        <row r="4779">
          <cell r="A4779" t="str">
            <v>52919730002</v>
          </cell>
        </row>
        <row r="4780">
          <cell r="A4780" t="str">
            <v>52919730003</v>
          </cell>
        </row>
        <row r="4781">
          <cell r="A4781" t="str">
            <v>52919730004</v>
          </cell>
        </row>
        <row r="4782">
          <cell r="A4782" t="str">
            <v>52919730005</v>
          </cell>
        </row>
        <row r="4783">
          <cell r="A4783" t="str">
            <v>52919730006</v>
          </cell>
        </row>
        <row r="4784">
          <cell r="A4784" t="str">
            <v>52919740001</v>
          </cell>
        </row>
        <row r="4785">
          <cell r="A4785" t="str">
            <v>52919740002</v>
          </cell>
        </row>
        <row r="4786">
          <cell r="A4786" t="str">
            <v>52919740003</v>
          </cell>
        </row>
        <row r="4787">
          <cell r="A4787" t="str">
            <v>52919740004</v>
          </cell>
        </row>
        <row r="4788">
          <cell r="A4788" t="str">
            <v>52919740005</v>
          </cell>
        </row>
        <row r="4789">
          <cell r="A4789" t="str">
            <v>52919740006</v>
          </cell>
        </row>
        <row r="4790">
          <cell r="A4790" t="str">
            <v>52919780001</v>
          </cell>
        </row>
        <row r="4791">
          <cell r="A4791" t="str">
            <v>52919800002</v>
          </cell>
        </row>
        <row r="4792">
          <cell r="A4792" t="str">
            <v>52919800004</v>
          </cell>
        </row>
        <row r="4793">
          <cell r="A4793" t="str">
            <v>52919830001</v>
          </cell>
        </row>
        <row r="4794">
          <cell r="A4794" t="str">
            <v>52919930001</v>
          </cell>
        </row>
        <row r="4795">
          <cell r="A4795" t="str">
            <v>52920180001</v>
          </cell>
        </row>
        <row r="4796">
          <cell r="A4796" t="str">
            <v>52920190001</v>
          </cell>
        </row>
        <row r="4797">
          <cell r="A4797" t="str">
            <v>52922300001</v>
          </cell>
        </row>
        <row r="4798">
          <cell r="A4798" t="str">
            <v>52922300002</v>
          </cell>
        </row>
        <row r="4799">
          <cell r="A4799" t="str">
            <v>52922320001</v>
          </cell>
        </row>
        <row r="4800">
          <cell r="A4800" t="str">
            <v>52922320002</v>
          </cell>
        </row>
        <row r="4801">
          <cell r="A4801" t="str">
            <v>52922320003</v>
          </cell>
        </row>
        <row r="4802">
          <cell r="A4802" t="str">
            <v>52922350001</v>
          </cell>
        </row>
        <row r="4803">
          <cell r="A4803" t="str">
            <v>52922370001</v>
          </cell>
        </row>
        <row r="4804">
          <cell r="A4804" t="str">
            <v>52922410001</v>
          </cell>
        </row>
        <row r="4805">
          <cell r="A4805" t="str">
            <v>52922520001</v>
          </cell>
        </row>
        <row r="4806">
          <cell r="A4806" t="str">
            <v>52934200001</v>
          </cell>
        </row>
        <row r="4807">
          <cell r="A4807" t="str">
            <v>52934200002</v>
          </cell>
        </row>
        <row r="4808">
          <cell r="A4808" t="str">
            <v>52934920001</v>
          </cell>
        </row>
        <row r="4809">
          <cell r="A4809" t="str">
            <v>52935070001</v>
          </cell>
        </row>
        <row r="4810">
          <cell r="A4810" t="str">
            <v>52935510001</v>
          </cell>
        </row>
        <row r="4811">
          <cell r="A4811" t="str">
            <v>52935510002</v>
          </cell>
        </row>
        <row r="4812">
          <cell r="A4812" t="str">
            <v>52935570002</v>
          </cell>
        </row>
        <row r="4813">
          <cell r="A4813" t="str">
            <v>52935570003</v>
          </cell>
        </row>
        <row r="4814">
          <cell r="A4814" t="str">
            <v>52935580001</v>
          </cell>
        </row>
        <row r="4815">
          <cell r="A4815" t="str">
            <v>52935600001</v>
          </cell>
        </row>
        <row r="4816">
          <cell r="A4816" t="str">
            <v>52938340001</v>
          </cell>
        </row>
        <row r="4817">
          <cell r="A4817" t="str">
            <v>52938460001</v>
          </cell>
        </row>
        <row r="4818">
          <cell r="A4818" t="str">
            <v>52951000001</v>
          </cell>
        </row>
        <row r="4819">
          <cell r="A4819" t="str">
            <v>52951010001</v>
          </cell>
        </row>
        <row r="4820">
          <cell r="A4820" t="str">
            <v>52951010002</v>
          </cell>
        </row>
        <row r="4821">
          <cell r="A4821" t="str">
            <v>52971990001</v>
          </cell>
        </row>
        <row r="4822">
          <cell r="A4822" t="str">
            <v>52971990002</v>
          </cell>
        </row>
        <row r="4823">
          <cell r="A4823" t="str">
            <v>52972010001</v>
          </cell>
        </row>
        <row r="4824">
          <cell r="A4824" t="str">
            <v>52972010002</v>
          </cell>
        </row>
        <row r="4825">
          <cell r="A4825" t="str">
            <v>52972010003</v>
          </cell>
        </row>
        <row r="4826">
          <cell r="A4826" t="str">
            <v>52972010004</v>
          </cell>
        </row>
        <row r="4827">
          <cell r="A4827" t="str">
            <v>52974170001</v>
          </cell>
        </row>
        <row r="4828">
          <cell r="A4828" t="str">
            <v>52974170002</v>
          </cell>
        </row>
        <row r="4829">
          <cell r="A4829" t="str">
            <v>52974180001</v>
          </cell>
        </row>
        <row r="4830">
          <cell r="A4830" t="str">
            <v>52974180002</v>
          </cell>
        </row>
        <row r="4831">
          <cell r="A4831" t="str">
            <v>52974180003</v>
          </cell>
        </row>
        <row r="4832">
          <cell r="A4832" t="str">
            <v>52974180004</v>
          </cell>
        </row>
        <row r="4833">
          <cell r="A4833" t="str">
            <v>52974190001</v>
          </cell>
        </row>
        <row r="4834">
          <cell r="A4834" t="str">
            <v>52974200001</v>
          </cell>
        </row>
        <row r="4835">
          <cell r="A4835" t="str">
            <v>52974200002</v>
          </cell>
        </row>
        <row r="4836">
          <cell r="A4836" t="str">
            <v>52974200003</v>
          </cell>
        </row>
        <row r="4837">
          <cell r="A4837" t="str">
            <v>52976770001</v>
          </cell>
        </row>
        <row r="4838">
          <cell r="A4838" t="str">
            <v>52976770002</v>
          </cell>
        </row>
        <row r="4839">
          <cell r="A4839" t="str">
            <v>52987140001</v>
          </cell>
        </row>
        <row r="4840">
          <cell r="A4840" t="str">
            <v>52997940001</v>
          </cell>
        </row>
        <row r="4841">
          <cell r="A4841" t="str">
            <v>53017120001</v>
          </cell>
        </row>
        <row r="4842">
          <cell r="A4842" t="str">
            <v>53030970001</v>
          </cell>
        </row>
        <row r="4843">
          <cell r="A4843" t="str">
            <v>53040730001</v>
          </cell>
        </row>
        <row r="4844">
          <cell r="A4844" t="str">
            <v>53040730002</v>
          </cell>
        </row>
        <row r="4845">
          <cell r="A4845" t="str">
            <v>53040740001</v>
          </cell>
        </row>
        <row r="4846">
          <cell r="A4846" t="str">
            <v>53040740002</v>
          </cell>
        </row>
        <row r="4847">
          <cell r="A4847" t="str">
            <v>53040740003</v>
          </cell>
        </row>
        <row r="4848">
          <cell r="A4848" t="str">
            <v>53040740004</v>
          </cell>
        </row>
        <row r="4849">
          <cell r="A4849" t="str">
            <v>53040740005</v>
          </cell>
        </row>
        <row r="4850">
          <cell r="A4850" t="str">
            <v>53044540001</v>
          </cell>
        </row>
        <row r="4851">
          <cell r="A4851" t="str">
            <v>53046130002</v>
          </cell>
        </row>
        <row r="4852">
          <cell r="A4852" t="str">
            <v>53046130003</v>
          </cell>
        </row>
        <row r="4853">
          <cell r="A4853" t="str">
            <v>53046630001</v>
          </cell>
        </row>
        <row r="4854">
          <cell r="A4854" t="str">
            <v>53049280001</v>
          </cell>
        </row>
        <row r="4855">
          <cell r="A4855" t="str">
            <v>53055130001</v>
          </cell>
        </row>
        <row r="4856">
          <cell r="A4856" t="str">
            <v>53055130002</v>
          </cell>
        </row>
        <row r="4857">
          <cell r="A4857" t="str">
            <v>53056380001</v>
          </cell>
        </row>
        <row r="4858">
          <cell r="A4858" t="str">
            <v>53056480001</v>
          </cell>
        </row>
        <row r="4859">
          <cell r="A4859" t="str">
            <v>53071620001</v>
          </cell>
        </row>
        <row r="4860">
          <cell r="A4860" t="str">
            <v>53071620002</v>
          </cell>
        </row>
        <row r="4861">
          <cell r="A4861" t="str">
            <v>53071630001</v>
          </cell>
        </row>
        <row r="4862">
          <cell r="A4862" t="str">
            <v>53071630002</v>
          </cell>
        </row>
        <row r="4863">
          <cell r="A4863" t="str">
            <v>53071630003</v>
          </cell>
        </row>
        <row r="4864">
          <cell r="A4864" t="str">
            <v>53071630004</v>
          </cell>
        </row>
        <row r="4865">
          <cell r="A4865" t="str">
            <v>53071630005</v>
          </cell>
        </row>
        <row r="4866">
          <cell r="A4866" t="str">
            <v>53071630006</v>
          </cell>
        </row>
        <row r="4867">
          <cell r="A4867" t="str">
            <v>53071630007</v>
          </cell>
        </row>
        <row r="4868">
          <cell r="A4868" t="str">
            <v>53081710001</v>
          </cell>
        </row>
        <row r="4869">
          <cell r="A4869" t="str">
            <v>53095380001</v>
          </cell>
        </row>
        <row r="4870">
          <cell r="A4870" t="str">
            <v>53095380002</v>
          </cell>
        </row>
        <row r="4871">
          <cell r="A4871" t="str">
            <v>53107040001</v>
          </cell>
        </row>
        <row r="4872">
          <cell r="A4872" t="str">
            <v>53107040002</v>
          </cell>
        </row>
        <row r="4873">
          <cell r="A4873" t="str">
            <v>53107040003</v>
          </cell>
        </row>
        <row r="4874">
          <cell r="A4874" t="str">
            <v>53107040004</v>
          </cell>
        </row>
        <row r="4875">
          <cell r="A4875" t="str">
            <v>53107040005</v>
          </cell>
        </row>
        <row r="4876">
          <cell r="A4876" t="str">
            <v>53107040006</v>
          </cell>
        </row>
        <row r="4877">
          <cell r="A4877" t="str">
            <v>53107040007</v>
          </cell>
        </row>
        <row r="4878">
          <cell r="A4878" t="str">
            <v>53107040008</v>
          </cell>
        </row>
        <row r="4879">
          <cell r="A4879" t="str">
            <v>53108350001</v>
          </cell>
        </row>
        <row r="4880">
          <cell r="A4880" t="str">
            <v>53108350002</v>
          </cell>
        </row>
        <row r="4881">
          <cell r="A4881" t="str">
            <v>53108390001</v>
          </cell>
        </row>
        <row r="4882">
          <cell r="A4882" t="str">
            <v>53108390002</v>
          </cell>
        </row>
        <row r="4883">
          <cell r="A4883" t="str">
            <v>53108390003</v>
          </cell>
        </row>
        <row r="4884">
          <cell r="A4884" t="str">
            <v>53108420001</v>
          </cell>
        </row>
        <row r="4885">
          <cell r="A4885" t="str">
            <v>53108420002</v>
          </cell>
        </row>
        <row r="4886">
          <cell r="A4886" t="str">
            <v>53108430001</v>
          </cell>
        </row>
        <row r="4887">
          <cell r="A4887" t="str">
            <v>53108430002</v>
          </cell>
        </row>
        <row r="4888">
          <cell r="A4888" t="str">
            <v>53114040001</v>
          </cell>
        </row>
        <row r="4889">
          <cell r="A4889" t="str">
            <v>53114040002</v>
          </cell>
        </row>
        <row r="4890">
          <cell r="A4890" t="str">
            <v>53114080001</v>
          </cell>
        </row>
        <row r="4891">
          <cell r="A4891" t="str">
            <v>53118370001</v>
          </cell>
        </row>
        <row r="4892">
          <cell r="A4892" t="str">
            <v>53118370002</v>
          </cell>
        </row>
        <row r="4893">
          <cell r="A4893" t="str">
            <v>53118630001</v>
          </cell>
        </row>
        <row r="4894">
          <cell r="A4894" t="str">
            <v>53119510001</v>
          </cell>
        </row>
        <row r="4895">
          <cell r="A4895" t="str">
            <v>53125740002</v>
          </cell>
        </row>
        <row r="4896">
          <cell r="A4896" t="str">
            <v>53125740003</v>
          </cell>
        </row>
        <row r="4897">
          <cell r="A4897" t="str">
            <v>53125750001</v>
          </cell>
        </row>
        <row r="4898">
          <cell r="A4898" t="str">
            <v>53125750002</v>
          </cell>
        </row>
        <row r="4899">
          <cell r="A4899" t="str">
            <v>53125760001</v>
          </cell>
        </row>
        <row r="4900">
          <cell r="A4900" t="str">
            <v>53125760002</v>
          </cell>
        </row>
        <row r="4901">
          <cell r="A4901" t="str">
            <v>53125770001</v>
          </cell>
        </row>
        <row r="4902">
          <cell r="A4902" t="str">
            <v>53125770002</v>
          </cell>
        </row>
        <row r="4903">
          <cell r="A4903" t="str">
            <v>53125780001</v>
          </cell>
        </row>
        <row r="4904">
          <cell r="A4904" t="str">
            <v>53125780002</v>
          </cell>
        </row>
        <row r="4905">
          <cell r="A4905" t="str">
            <v>53125800001</v>
          </cell>
        </row>
        <row r="4906">
          <cell r="A4906" t="str">
            <v>53125800002</v>
          </cell>
        </row>
        <row r="4907">
          <cell r="A4907" t="str">
            <v>53125810001</v>
          </cell>
        </row>
        <row r="4908">
          <cell r="A4908" t="str">
            <v>53125830001</v>
          </cell>
        </row>
        <row r="4909">
          <cell r="A4909" t="str">
            <v>53125830002</v>
          </cell>
        </row>
        <row r="4910">
          <cell r="A4910" t="str">
            <v>53125870003</v>
          </cell>
        </row>
        <row r="4911">
          <cell r="A4911" t="str">
            <v>53125870004</v>
          </cell>
        </row>
        <row r="4912">
          <cell r="A4912" t="str">
            <v>53125870005</v>
          </cell>
        </row>
        <row r="4913">
          <cell r="A4913" t="str">
            <v>53125890002</v>
          </cell>
        </row>
        <row r="4914">
          <cell r="A4914" t="str">
            <v>53125900002</v>
          </cell>
        </row>
        <row r="4915">
          <cell r="A4915" t="str">
            <v>53125940002</v>
          </cell>
        </row>
        <row r="4916">
          <cell r="A4916" t="str">
            <v>53125970002</v>
          </cell>
        </row>
        <row r="4917">
          <cell r="A4917" t="str">
            <v>53130330002</v>
          </cell>
        </row>
        <row r="4918">
          <cell r="A4918" t="str">
            <v>53131050002</v>
          </cell>
        </row>
        <row r="4919">
          <cell r="A4919" t="str">
            <v>53131060001</v>
          </cell>
        </row>
        <row r="4920">
          <cell r="A4920" t="str">
            <v>53131060002</v>
          </cell>
        </row>
        <row r="4921">
          <cell r="A4921" t="str">
            <v>53131060003</v>
          </cell>
        </row>
        <row r="4922">
          <cell r="A4922" t="str">
            <v>53131060004</v>
          </cell>
        </row>
        <row r="4923">
          <cell r="A4923" t="str">
            <v>53131060005</v>
          </cell>
        </row>
        <row r="4924">
          <cell r="A4924" t="str">
            <v>53131060006</v>
          </cell>
        </row>
        <row r="4925">
          <cell r="A4925" t="str">
            <v>53135100001</v>
          </cell>
        </row>
        <row r="4926">
          <cell r="A4926" t="str">
            <v>53140210002</v>
          </cell>
        </row>
        <row r="4927">
          <cell r="A4927" t="str">
            <v>53140210003</v>
          </cell>
        </row>
        <row r="4928">
          <cell r="A4928" t="str">
            <v>53140210004</v>
          </cell>
        </row>
        <row r="4929">
          <cell r="A4929" t="str">
            <v>53140220001</v>
          </cell>
        </row>
        <row r="4930">
          <cell r="A4930" t="str">
            <v>53141570001</v>
          </cell>
        </row>
        <row r="4931">
          <cell r="A4931" t="str">
            <v>53147190001</v>
          </cell>
        </row>
        <row r="4932">
          <cell r="A4932" t="str">
            <v>53147400001</v>
          </cell>
        </row>
        <row r="4933">
          <cell r="A4933" t="str">
            <v>53148470001</v>
          </cell>
        </row>
        <row r="4934">
          <cell r="A4934" t="str">
            <v>53148500001</v>
          </cell>
        </row>
        <row r="4935">
          <cell r="A4935" t="str">
            <v>53148500002</v>
          </cell>
        </row>
        <row r="4936">
          <cell r="A4936" t="str">
            <v>53148520001</v>
          </cell>
        </row>
        <row r="4937">
          <cell r="A4937" t="str">
            <v>53150690001</v>
          </cell>
        </row>
        <row r="4938">
          <cell r="A4938" t="str">
            <v>53150810001</v>
          </cell>
        </row>
        <row r="4939">
          <cell r="A4939" t="str">
            <v>53151740001</v>
          </cell>
        </row>
        <row r="4940">
          <cell r="A4940" t="str">
            <v>53151850001</v>
          </cell>
        </row>
        <row r="4941">
          <cell r="A4941" t="str">
            <v>53151870001</v>
          </cell>
        </row>
        <row r="4942">
          <cell r="A4942" t="str">
            <v>53151870002</v>
          </cell>
        </row>
        <row r="4943">
          <cell r="A4943" t="str">
            <v>53151980001</v>
          </cell>
        </row>
        <row r="4944">
          <cell r="A4944" t="str">
            <v>53153470001</v>
          </cell>
        </row>
        <row r="4945">
          <cell r="A4945" t="str">
            <v>53153470002</v>
          </cell>
        </row>
        <row r="4946">
          <cell r="A4946" t="str">
            <v>53153470003</v>
          </cell>
        </row>
        <row r="4947">
          <cell r="A4947" t="str">
            <v>53153470004</v>
          </cell>
        </row>
        <row r="4948">
          <cell r="A4948" t="str">
            <v>53153480001</v>
          </cell>
        </row>
        <row r="4949">
          <cell r="A4949" t="str">
            <v>53153480002</v>
          </cell>
        </row>
        <row r="4950">
          <cell r="A4950" t="str">
            <v>53153480003</v>
          </cell>
        </row>
        <row r="4951">
          <cell r="A4951" t="str">
            <v>53153480004</v>
          </cell>
        </row>
        <row r="4952">
          <cell r="A4952" t="str">
            <v>53153490001</v>
          </cell>
        </row>
        <row r="4953">
          <cell r="A4953" t="str">
            <v>53153490002</v>
          </cell>
        </row>
        <row r="4954">
          <cell r="A4954" t="str">
            <v>53153490003</v>
          </cell>
        </row>
        <row r="4955">
          <cell r="A4955" t="str">
            <v>53153490004</v>
          </cell>
        </row>
        <row r="4956">
          <cell r="A4956" t="str">
            <v>53157220001</v>
          </cell>
        </row>
        <row r="4957">
          <cell r="A4957" t="str">
            <v>53157220002</v>
          </cell>
        </row>
        <row r="4958">
          <cell r="A4958" t="str">
            <v>53165140001</v>
          </cell>
        </row>
        <row r="4959">
          <cell r="A4959" t="str">
            <v>53165140002</v>
          </cell>
        </row>
        <row r="4960">
          <cell r="A4960" t="str">
            <v>53165180001</v>
          </cell>
        </row>
        <row r="4961">
          <cell r="A4961" t="str">
            <v>53165180002</v>
          </cell>
        </row>
        <row r="4962">
          <cell r="A4962" t="str">
            <v>53165180003</v>
          </cell>
        </row>
        <row r="4963">
          <cell r="A4963" t="str">
            <v>53165180004</v>
          </cell>
        </row>
        <row r="4964">
          <cell r="A4964" t="str">
            <v>53165180005</v>
          </cell>
        </row>
        <row r="4965">
          <cell r="A4965" t="str">
            <v>53167220001</v>
          </cell>
        </row>
        <row r="4966">
          <cell r="A4966" t="str">
            <v>53167730001</v>
          </cell>
        </row>
        <row r="4967">
          <cell r="A4967" t="str">
            <v>53172320001</v>
          </cell>
        </row>
        <row r="4968">
          <cell r="A4968" t="str">
            <v>53174090001</v>
          </cell>
        </row>
        <row r="4969">
          <cell r="A4969" t="str">
            <v>53181660001</v>
          </cell>
        </row>
        <row r="4970">
          <cell r="A4970" t="str">
            <v>53185590001</v>
          </cell>
        </row>
        <row r="4971">
          <cell r="A4971" t="str">
            <v>53185790003</v>
          </cell>
        </row>
        <row r="4972">
          <cell r="A4972" t="str">
            <v>53185790004</v>
          </cell>
        </row>
        <row r="4973">
          <cell r="A4973" t="str">
            <v>53185790005</v>
          </cell>
        </row>
        <row r="4974">
          <cell r="A4974" t="str">
            <v>53185790006</v>
          </cell>
        </row>
        <row r="4975">
          <cell r="A4975" t="str">
            <v>53225680001</v>
          </cell>
        </row>
        <row r="4976">
          <cell r="A4976" t="str">
            <v>53225680002</v>
          </cell>
        </row>
        <row r="4977">
          <cell r="A4977" t="str">
            <v>53225680003</v>
          </cell>
        </row>
        <row r="4978">
          <cell r="A4978" t="str">
            <v>53225680004</v>
          </cell>
        </row>
        <row r="4979">
          <cell r="A4979" t="str">
            <v>53225680006</v>
          </cell>
        </row>
        <row r="4980">
          <cell r="A4980" t="str">
            <v>53241210001</v>
          </cell>
        </row>
        <row r="4981">
          <cell r="A4981" t="str">
            <v>53283520001</v>
          </cell>
        </row>
        <row r="4982">
          <cell r="A4982" t="str">
            <v>53283520002</v>
          </cell>
        </row>
        <row r="4983">
          <cell r="A4983" t="str">
            <v>53283520003</v>
          </cell>
        </row>
        <row r="4984">
          <cell r="A4984" t="str">
            <v>53283520004</v>
          </cell>
        </row>
        <row r="4985">
          <cell r="A4985" t="str">
            <v>53313780001</v>
          </cell>
        </row>
        <row r="4986">
          <cell r="A4986" t="str">
            <v>53328110001</v>
          </cell>
        </row>
        <row r="4987">
          <cell r="A4987" t="str">
            <v>53328110002</v>
          </cell>
        </row>
        <row r="4988">
          <cell r="A4988" t="str">
            <v>53328110003</v>
          </cell>
        </row>
        <row r="4989">
          <cell r="A4989" t="str">
            <v>53328110004</v>
          </cell>
        </row>
        <row r="4990">
          <cell r="A4990" t="str">
            <v>53334060001</v>
          </cell>
        </row>
        <row r="4991">
          <cell r="A4991" t="str">
            <v>53369450001</v>
          </cell>
        </row>
        <row r="4992">
          <cell r="A4992" t="str">
            <v>53380420001</v>
          </cell>
        </row>
        <row r="4993">
          <cell r="A4993" t="str">
            <v>53380490001</v>
          </cell>
        </row>
        <row r="4994">
          <cell r="A4994" t="str">
            <v>53380490002</v>
          </cell>
        </row>
        <row r="4995">
          <cell r="A4995" t="str">
            <v>53386580001</v>
          </cell>
        </row>
        <row r="4996">
          <cell r="A4996" t="str">
            <v>53386820001</v>
          </cell>
        </row>
        <row r="4997">
          <cell r="A4997" t="str">
            <v>53386820002</v>
          </cell>
        </row>
        <row r="4998">
          <cell r="A4998" t="str">
            <v>53386900001</v>
          </cell>
        </row>
        <row r="4999">
          <cell r="A4999" t="str">
            <v>53386900002</v>
          </cell>
        </row>
        <row r="5000">
          <cell r="A5000" t="str">
            <v>53386900003</v>
          </cell>
        </row>
        <row r="5001">
          <cell r="A5001" t="str">
            <v>53386900004</v>
          </cell>
        </row>
        <row r="5002">
          <cell r="A5002" t="str">
            <v>53386900005</v>
          </cell>
        </row>
        <row r="5003">
          <cell r="A5003" t="str">
            <v>53386900006</v>
          </cell>
        </row>
        <row r="5004">
          <cell r="A5004" t="str">
            <v>53386900008</v>
          </cell>
        </row>
        <row r="5005">
          <cell r="A5005" t="str">
            <v>53386960001</v>
          </cell>
        </row>
        <row r="5006">
          <cell r="A5006" t="str">
            <v>53386960002</v>
          </cell>
        </row>
        <row r="5007">
          <cell r="A5007" t="str">
            <v>53387000001</v>
          </cell>
        </row>
        <row r="5008">
          <cell r="A5008" t="str">
            <v>53387000002</v>
          </cell>
        </row>
        <row r="5009">
          <cell r="A5009" t="str">
            <v>53390110001</v>
          </cell>
        </row>
        <row r="5010">
          <cell r="A5010" t="str">
            <v>53390150001</v>
          </cell>
        </row>
        <row r="5011">
          <cell r="A5011" t="str">
            <v>53397020001</v>
          </cell>
        </row>
        <row r="5012">
          <cell r="A5012" t="str">
            <v>53413010001</v>
          </cell>
        </row>
        <row r="5013">
          <cell r="A5013" t="str">
            <v>53413010002</v>
          </cell>
        </row>
        <row r="5014">
          <cell r="A5014" t="str">
            <v>53413010003</v>
          </cell>
        </row>
        <row r="5015">
          <cell r="A5015" t="str">
            <v>53413010004</v>
          </cell>
        </row>
        <row r="5016">
          <cell r="A5016" t="str">
            <v>53413330001</v>
          </cell>
        </row>
        <row r="5017">
          <cell r="A5017" t="str">
            <v>53414870001</v>
          </cell>
        </row>
        <row r="5018">
          <cell r="A5018" t="str">
            <v>53417480001</v>
          </cell>
        </row>
        <row r="5019">
          <cell r="A5019" t="str">
            <v>53417480002</v>
          </cell>
        </row>
        <row r="5020">
          <cell r="A5020" t="str">
            <v>53449070001</v>
          </cell>
        </row>
        <row r="5021">
          <cell r="A5021" t="str">
            <v>53449400001</v>
          </cell>
        </row>
        <row r="5022">
          <cell r="A5022" t="str">
            <v>53454760001</v>
          </cell>
        </row>
        <row r="5023">
          <cell r="A5023" t="str">
            <v>53454760002</v>
          </cell>
        </row>
        <row r="5024">
          <cell r="A5024" t="str">
            <v>53454760003</v>
          </cell>
        </row>
        <row r="5025">
          <cell r="A5025" t="str">
            <v>53454760004</v>
          </cell>
        </row>
        <row r="5026">
          <cell r="A5026" t="str">
            <v>53454760005</v>
          </cell>
        </row>
        <row r="5027">
          <cell r="A5027" t="str">
            <v>53454760006</v>
          </cell>
        </row>
        <row r="5028">
          <cell r="A5028" t="str">
            <v>53454760007</v>
          </cell>
        </row>
        <row r="5029">
          <cell r="A5029" t="str">
            <v>53454760008</v>
          </cell>
        </row>
        <row r="5030">
          <cell r="A5030" t="str">
            <v>53454760009</v>
          </cell>
        </row>
        <row r="5031">
          <cell r="A5031" t="str">
            <v>53454760010</v>
          </cell>
        </row>
        <row r="5032">
          <cell r="A5032" t="str">
            <v>53457910001</v>
          </cell>
        </row>
        <row r="5033">
          <cell r="A5033" t="str">
            <v>53457910002</v>
          </cell>
        </row>
        <row r="5034">
          <cell r="A5034" t="str">
            <v>53463040001</v>
          </cell>
        </row>
        <row r="5035">
          <cell r="A5035" t="str">
            <v>53465310001</v>
          </cell>
        </row>
        <row r="5036">
          <cell r="A5036" t="str">
            <v>53465350001</v>
          </cell>
        </row>
        <row r="5037">
          <cell r="A5037" t="str">
            <v>53472180001</v>
          </cell>
        </row>
        <row r="5038">
          <cell r="A5038" t="str">
            <v>53476990001</v>
          </cell>
        </row>
        <row r="5039">
          <cell r="A5039" t="str">
            <v>53481950001</v>
          </cell>
        </row>
        <row r="5040">
          <cell r="A5040" t="str">
            <v>53481950002</v>
          </cell>
        </row>
        <row r="5041">
          <cell r="A5041" t="str">
            <v>53487790001</v>
          </cell>
        </row>
        <row r="5042">
          <cell r="A5042" t="str">
            <v>53487790002</v>
          </cell>
        </row>
        <row r="5043">
          <cell r="A5043" t="str">
            <v>53487790003</v>
          </cell>
        </row>
        <row r="5044">
          <cell r="A5044" t="str">
            <v>53487790004</v>
          </cell>
        </row>
        <row r="5045">
          <cell r="A5045" t="str">
            <v>53487800001</v>
          </cell>
        </row>
        <row r="5046">
          <cell r="A5046" t="str">
            <v>53487800002</v>
          </cell>
        </row>
        <row r="5047">
          <cell r="A5047" t="str">
            <v>53487810001</v>
          </cell>
        </row>
        <row r="5048">
          <cell r="A5048" t="str">
            <v>53487810002</v>
          </cell>
        </row>
        <row r="5049">
          <cell r="A5049" t="str">
            <v>53487830001</v>
          </cell>
        </row>
        <row r="5050">
          <cell r="A5050" t="str">
            <v>53487830002</v>
          </cell>
        </row>
        <row r="5051">
          <cell r="A5051" t="str">
            <v>53487840001</v>
          </cell>
        </row>
        <row r="5052">
          <cell r="A5052" t="str">
            <v>53487840002</v>
          </cell>
        </row>
        <row r="5053">
          <cell r="A5053" t="str">
            <v>53487840003</v>
          </cell>
        </row>
        <row r="5054">
          <cell r="A5054" t="str">
            <v>53487840004</v>
          </cell>
        </row>
        <row r="5055">
          <cell r="A5055" t="str">
            <v>53487840005</v>
          </cell>
        </row>
        <row r="5056">
          <cell r="A5056" t="str">
            <v>53487840006</v>
          </cell>
        </row>
        <row r="5057">
          <cell r="A5057" t="str">
            <v>53492380001</v>
          </cell>
        </row>
        <row r="5058">
          <cell r="A5058" t="str">
            <v>53492380002</v>
          </cell>
        </row>
        <row r="5059">
          <cell r="A5059" t="str">
            <v>53492380003</v>
          </cell>
        </row>
        <row r="5060">
          <cell r="A5060" t="str">
            <v>53492380004</v>
          </cell>
        </row>
        <row r="5061">
          <cell r="A5061" t="str">
            <v>53492380005</v>
          </cell>
        </row>
        <row r="5062">
          <cell r="A5062" t="str">
            <v>53492380006</v>
          </cell>
        </row>
        <row r="5063">
          <cell r="A5063" t="str">
            <v>53492380007</v>
          </cell>
        </row>
        <row r="5064">
          <cell r="A5064" t="str">
            <v>53492380008</v>
          </cell>
        </row>
        <row r="5065">
          <cell r="A5065" t="str">
            <v>53492380009</v>
          </cell>
        </row>
        <row r="5066">
          <cell r="A5066" t="str">
            <v>53492380010</v>
          </cell>
        </row>
        <row r="5067">
          <cell r="A5067" t="str">
            <v>53492380011</v>
          </cell>
        </row>
        <row r="5068">
          <cell r="A5068" t="str">
            <v>53492380012</v>
          </cell>
        </row>
        <row r="5069">
          <cell r="A5069" t="str">
            <v>53492380013</v>
          </cell>
        </row>
        <row r="5070">
          <cell r="A5070" t="str">
            <v>53492380014</v>
          </cell>
        </row>
        <row r="5071">
          <cell r="A5071" t="str">
            <v>53492380015</v>
          </cell>
        </row>
        <row r="5072">
          <cell r="A5072" t="str">
            <v>53492400001</v>
          </cell>
        </row>
        <row r="5073">
          <cell r="A5073" t="str">
            <v>53492530001</v>
          </cell>
        </row>
        <row r="5074">
          <cell r="A5074" t="str">
            <v>53492540001</v>
          </cell>
        </row>
        <row r="5075">
          <cell r="A5075" t="str">
            <v>53495700001</v>
          </cell>
        </row>
        <row r="5076">
          <cell r="A5076" t="str">
            <v>53495710001</v>
          </cell>
        </row>
        <row r="5077">
          <cell r="A5077" t="str">
            <v>53495720001</v>
          </cell>
        </row>
        <row r="5078">
          <cell r="A5078" t="str">
            <v>53495720002</v>
          </cell>
        </row>
        <row r="5079">
          <cell r="A5079" t="str">
            <v>53495720003</v>
          </cell>
        </row>
        <row r="5080">
          <cell r="A5080" t="str">
            <v>53505420001</v>
          </cell>
        </row>
        <row r="5081">
          <cell r="A5081" t="str">
            <v>53505430001</v>
          </cell>
        </row>
        <row r="5082">
          <cell r="A5082" t="str">
            <v>53505430002</v>
          </cell>
        </row>
        <row r="5083">
          <cell r="A5083" t="str">
            <v>53505430003</v>
          </cell>
        </row>
        <row r="5084">
          <cell r="A5084" t="str">
            <v>53505430004</v>
          </cell>
        </row>
        <row r="5085">
          <cell r="A5085" t="str">
            <v>53505440001</v>
          </cell>
        </row>
        <row r="5086">
          <cell r="A5086" t="str">
            <v>53505450001</v>
          </cell>
        </row>
        <row r="5087">
          <cell r="A5087" t="str">
            <v>53505670001</v>
          </cell>
        </row>
        <row r="5088">
          <cell r="A5088" t="str">
            <v>53505670002</v>
          </cell>
        </row>
        <row r="5089">
          <cell r="A5089" t="str">
            <v>53516780001</v>
          </cell>
        </row>
        <row r="5090">
          <cell r="A5090" t="str">
            <v>53556950002</v>
          </cell>
        </row>
        <row r="5091">
          <cell r="A5091" t="str">
            <v>53589790001</v>
          </cell>
        </row>
        <row r="5092">
          <cell r="A5092" t="str">
            <v>53592510001</v>
          </cell>
        </row>
        <row r="5093">
          <cell r="A5093" t="str">
            <v>53592510002</v>
          </cell>
        </row>
        <row r="5094">
          <cell r="A5094" t="str">
            <v>53592510003</v>
          </cell>
        </row>
        <row r="5095">
          <cell r="A5095" t="str">
            <v>53592510004</v>
          </cell>
        </row>
        <row r="5096">
          <cell r="A5096" t="str">
            <v>53592510005</v>
          </cell>
        </row>
        <row r="5097">
          <cell r="A5097" t="str">
            <v>53592510006</v>
          </cell>
        </row>
        <row r="5098">
          <cell r="A5098" t="str">
            <v>53593440001</v>
          </cell>
        </row>
        <row r="5099">
          <cell r="A5099" t="str">
            <v>53594350002</v>
          </cell>
        </row>
        <row r="5100">
          <cell r="A5100" t="str">
            <v>53640540001</v>
          </cell>
        </row>
        <row r="5101">
          <cell r="A5101" t="str">
            <v>53640540002</v>
          </cell>
        </row>
        <row r="5102">
          <cell r="A5102" t="str">
            <v>53640620001</v>
          </cell>
        </row>
        <row r="5103">
          <cell r="A5103" t="str">
            <v>53640620002</v>
          </cell>
        </row>
        <row r="5104">
          <cell r="A5104" t="str">
            <v>53647460001</v>
          </cell>
        </row>
        <row r="5105">
          <cell r="A5105" t="str">
            <v>53647630001</v>
          </cell>
        </row>
        <row r="5106">
          <cell r="A5106" t="str">
            <v>53648090001</v>
          </cell>
        </row>
        <row r="5107">
          <cell r="A5107" t="str">
            <v>53648090002</v>
          </cell>
        </row>
        <row r="5108">
          <cell r="A5108" t="str">
            <v>53648090003</v>
          </cell>
        </row>
        <row r="5109">
          <cell r="A5109" t="str">
            <v>53648620001</v>
          </cell>
        </row>
        <row r="5110">
          <cell r="A5110" t="str">
            <v>53648620002</v>
          </cell>
        </row>
        <row r="5111">
          <cell r="A5111" t="str">
            <v>53648620003</v>
          </cell>
        </row>
        <row r="5112">
          <cell r="A5112" t="str">
            <v>53648630001</v>
          </cell>
        </row>
        <row r="5113">
          <cell r="A5113" t="str">
            <v>53657340001</v>
          </cell>
        </row>
        <row r="5114">
          <cell r="A5114" t="str">
            <v>53657340003</v>
          </cell>
        </row>
        <row r="5115">
          <cell r="A5115" t="str">
            <v>53657340005</v>
          </cell>
        </row>
        <row r="5116">
          <cell r="A5116" t="str">
            <v>53657340006</v>
          </cell>
        </row>
        <row r="5117">
          <cell r="A5117" t="str">
            <v>53657710002</v>
          </cell>
        </row>
        <row r="5118">
          <cell r="A5118" t="str">
            <v>53657720002</v>
          </cell>
        </row>
        <row r="5119">
          <cell r="A5119" t="str">
            <v>53657740001</v>
          </cell>
        </row>
        <row r="5120">
          <cell r="A5120" t="str">
            <v>53657830002</v>
          </cell>
        </row>
        <row r="5121">
          <cell r="A5121" t="str">
            <v>53658580002</v>
          </cell>
        </row>
        <row r="5122">
          <cell r="A5122" t="str">
            <v>53659220002</v>
          </cell>
        </row>
        <row r="5123">
          <cell r="A5123" t="str">
            <v>53659230002</v>
          </cell>
        </row>
        <row r="5124">
          <cell r="A5124" t="str">
            <v>53671080002</v>
          </cell>
        </row>
        <row r="5125">
          <cell r="A5125" t="str">
            <v>53671100001</v>
          </cell>
        </row>
        <row r="5126">
          <cell r="A5126" t="str">
            <v>53672370001</v>
          </cell>
        </row>
        <row r="5127">
          <cell r="A5127" t="str">
            <v>53674160001</v>
          </cell>
        </row>
        <row r="5128">
          <cell r="A5128" t="str">
            <v>53679230001</v>
          </cell>
        </row>
        <row r="5129">
          <cell r="A5129" t="str">
            <v>53679230002</v>
          </cell>
        </row>
        <row r="5130">
          <cell r="A5130" t="str">
            <v>53679230003</v>
          </cell>
        </row>
        <row r="5131">
          <cell r="A5131" t="str">
            <v>53679230004</v>
          </cell>
        </row>
        <row r="5132">
          <cell r="A5132" t="str">
            <v>53679230005</v>
          </cell>
        </row>
        <row r="5133">
          <cell r="A5133" t="str">
            <v>53679230006</v>
          </cell>
        </row>
        <row r="5134">
          <cell r="A5134" t="str">
            <v>53679240001</v>
          </cell>
        </row>
        <row r="5135">
          <cell r="A5135" t="str">
            <v>53679250001</v>
          </cell>
        </row>
        <row r="5136">
          <cell r="A5136" t="str">
            <v>53679690001</v>
          </cell>
        </row>
        <row r="5137">
          <cell r="A5137" t="str">
            <v>53679690002</v>
          </cell>
        </row>
        <row r="5138">
          <cell r="A5138" t="str">
            <v>53679690003</v>
          </cell>
        </row>
        <row r="5139">
          <cell r="A5139" t="str">
            <v>53682570001</v>
          </cell>
        </row>
        <row r="5140">
          <cell r="A5140" t="str">
            <v>53682570002</v>
          </cell>
        </row>
        <row r="5141">
          <cell r="A5141" t="str">
            <v>53683020001</v>
          </cell>
        </row>
        <row r="5142">
          <cell r="A5142" t="str">
            <v>53684140001</v>
          </cell>
        </row>
        <row r="5143">
          <cell r="A5143" t="str">
            <v>53684140002</v>
          </cell>
        </row>
        <row r="5144">
          <cell r="A5144" t="str">
            <v>53684140003</v>
          </cell>
        </row>
        <row r="5145">
          <cell r="A5145" t="str">
            <v>53684140004</v>
          </cell>
        </row>
        <row r="5146">
          <cell r="A5146" t="str">
            <v>53684140005</v>
          </cell>
        </row>
        <row r="5147">
          <cell r="A5147" t="str">
            <v>53684140006</v>
          </cell>
        </row>
        <row r="5148">
          <cell r="A5148" t="str">
            <v>53686150001</v>
          </cell>
        </row>
        <row r="5149">
          <cell r="A5149" t="str">
            <v>53689250001</v>
          </cell>
        </row>
        <row r="5150">
          <cell r="A5150" t="str">
            <v>53689250002</v>
          </cell>
        </row>
        <row r="5151">
          <cell r="A5151" t="str">
            <v>53696430001</v>
          </cell>
        </row>
        <row r="5152">
          <cell r="A5152" t="str">
            <v>53696430002</v>
          </cell>
        </row>
        <row r="5153">
          <cell r="A5153" t="str">
            <v>53696430003</v>
          </cell>
        </row>
        <row r="5154">
          <cell r="A5154" t="str">
            <v>53702200001</v>
          </cell>
        </row>
        <row r="5155">
          <cell r="A5155" t="str">
            <v>53702210001</v>
          </cell>
        </row>
        <row r="5156">
          <cell r="A5156" t="str">
            <v>53702220001</v>
          </cell>
        </row>
        <row r="5157">
          <cell r="A5157" t="str">
            <v>53702270001</v>
          </cell>
        </row>
        <row r="5158">
          <cell r="A5158" t="str">
            <v>53702760001</v>
          </cell>
        </row>
        <row r="5159">
          <cell r="A5159" t="str">
            <v>53702760002</v>
          </cell>
        </row>
        <row r="5160">
          <cell r="A5160" t="str">
            <v>53708500001</v>
          </cell>
        </row>
        <row r="5161">
          <cell r="A5161" t="str">
            <v>53708500002</v>
          </cell>
        </row>
        <row r="5162">
          <cell r="A5162" t="str">
            <v>53708500003</v>
          </cell>
        </row>
        <row r="5163">
          <cell r="A5163" t="str">
            <v>53708500004</v>
          </cell>
        </row>
        <row r="5164">
          <cell r="A5164" t="str">
            <v>53716940001</v>
          </cell>
        </row>
        <row r="5165">
          <cell r="A5165" t="str">
            <v>53717930001</v>
          </cell>
        </row>
        <row r="5166">
          <cell r="A5166" t="str">
            <v>53717950001</v>
          </cell>
        </row>
        <row r="5167">
          <cell r="A5167" t="str">
            <v>53717950002</v>
          </cell>
        </row>
        <row r="5168">
          <cell r="A5168" t="str">
            <v>53717950003</v>
          </cell>
        </row>
        <row r="5169">
          <cell r="A5169" t="str">
            <v>53718860001</v>
          </cell>
        </row>
        <row r="5170">
          <cell r="A5170" t="str">
            <v>53719950001</v>
          </cell>
        </row>
        <row r="5171">
          <cell r="A5171" t="str">
            <v>53724580001</v>
          </cell>
        </row>
        <row r="5172">
          <cell r="A5172" t="str">
            <v>53724580002</v>
          </cell>
        </row>
        <row r="5173">
          <cell r="A5173" t="str">
            <v>53724590001</v>
          </cell>
        </row>
        <row r="5174">
          <cell r="A5174" t="str">
            <v>53724590002</v>
          </cell>
        </row>
        <row r="5175">
          <cell r="A5175" t="str">
            <v>53724610001</v>
          </cell>
        </row>
        <row r="5176">
          <cell r="A5176" t="str">
            <v>53724610002</v>
          </cell>
        </row>
        <row r="5177">
          <cell r="A5177" t="str">
            <v>53724650001</v>
          </cell>
        </row>
        <row r="5178">
          <cell r="A5178" t="str">
            <v>53724650002</v>
          </cell>
        </row>
        <row r="5179">
          <cell r="A5179" t="str">
            <v>53724700001</v>
          </cell>
        </row>
        <row r="5180">
          <cell r="A5180" t="str">
            <v>53724700002</v>
          </cell>
        </row>
        <row r="5181">
          <cell r="A5181" t="str">
            <v>53726020001</v>
          </cell>
        </row>
        <row r="5182">
          <cell r="A5182" t="str">
            <v>53726020002</v>
          </cell>
        </row>
        <row r="5183">
          <cell r="A5183" t="str">
            <v>53726220001</v>
          </cell>
        </row>
        <row r="5184">
          <cell r="A5184" t="str">
            <v>53726930001</v>
          </cell>
        </row>
        <row r="5185">
          <cell r="A5185" t="str">
            <v>53726930002</v>
          </cell>
        </row>
        <row r="5186">
          <cell r="A5186" t="str">
            <v>53728100001</v>
          </cell>
        </row>
        <row r="5187">
          <cell r="A5187" t="str">
            <v>53731320001</v>
          </cell>
        </row>
        <row r="5188">
          <cell r="A5188" t="str">
            <v>53731320002</v>
          </cell>
        </row>
        <row r="5189">
          <cell r="A5189" t="str">
            <v>53731330001</v>
          </cell>
        </row>
        <row r="5190">
          <cell r="A5190" t="str">
            <v>53731330002</v>
          </cell>
        </row>
        <row r="5191">
          <cell r="A5191" t="str">
            <v>53731330003</v>
          </cell>
        </row>
        <row r="5192">
          <cell r="A5192" t="str">
            <v>53743340001</v>
          </cell>
        </row>
        <row r="5193">
          <cell r="A5193" t="str">
            <v>53743340002</v>
          </cell>
        </row>
        <row r="5194">
          <cell r="A5194" t="str">
            <v>53744560001</v>
          </cell>
        </row>
        <row r="5195">
          <cell r="A5195" t="str">
            <v>53744620001</v>
          </cell>
        </row>
        <row r="5196">
          <cell r="A5196" t="str">
            <v>53744620002</v>
          </cell>
        </row>
        <row r="5197">
          <cell r="A5197" t="str">
            <v>53754540001</v>
          </cell>
        </row>
        <row r="5198">
          <cell r="A5198" t="str">
            <v>53754540002</v>
          </cell>
        </row>
        <row r="5199">
          <cell r="A5199" t="str">
            <v>53754540003</v>
          </cell>
        </row>
        <row r="5200">
          <cell r="A5200" t="str">
            <v>53754550001</v>
          </cell>
        </row>
        <row r="5201">
          <cell r="A5201" t="str">
            <v>53754550002</v>
          </cell>
        </row>
        <row r="5202">
          <cell r="A5202" t="str">
            <v>53754610001</v>
          </cell>
        </row>
        <row r="5203">
          <cell r="A5203" t="str">
            <v>53754620001</v>
          </cell>
        </row>
        <row r="5204">
          <cell r="A5204" t="str">
            <v>53754640001</v>
          </cell>
        </row>
        <row r="5205">
          <cell r="A5205" t="str">
            <v>53754640002</v>
          </cell>
        </row>
        <row r="5206">
          <cell r="A5206" t="str">
            <v>53754700001</v>
          </cell>
        </row>
        <row r="5207">
          <cell r="A5207" t="str">
            <v>53754700002</v>
          </cell>
        </row>
        <row r="5208">
          <cell r="A5208" t="str">
            <v>53754780001</v>
          </cell>
        </row>
        <row r="5209">
          <cell r="A5209" t="str">
            <v>53754780002</v>
          </cell>
        </row>
        <row r="5210">
          <cell r="A5210" t="str">
            <v>53754870001</v>
          </cell>
        </row>
        <row r="5211">
          <cell r="A5211" t="str">
            <v>53754870002</v>
          </cell>
        </row>
        <row r="5212">
          <cell r="A5212" t="str">
            <v>53754960001</v>
          </cell>
        </row>
        <row r="5213">
          <cell r="A5213" t="str">
            <v>53754960002</v>
          </cell>
        </row>
        <row r="5214">
          <cell r="A5214" t="str">
            <v>53755050001</v>
          </cell>
        </row>
        <row r="5215">
          <cell r="A5215" t="str">
            <v>53755050002</v>
          </cell>
        </row>
        <row r="5216">
          <cell r="A5216" t="str">
            <v>53755380001</v>
          </cell>
        </row>
        <row r="5217">
          <cell r="A5217" t="str">
            <v>53761530001</v>
          </cell>
        </row>
        <row r="5218">
          <cell r="A5218" t="str">
            <v>53761890001</v>
          </cell>
        </row>
        <row r="5219">
          <cell r="A5219" t="str">
            <v>53761900001</v>
          </cell>
        </row>
        <row r="5220">
          <cell r="A5220" t="str">
            <v>53770420001</v>
          </cell>
        </row>
        <row r="5221">
          <cell r="A5221" t="str">
            <v>53773560001</v>
          </cell>
        </row>
        <row r="5222">
          <cell r="A5222" t="str">
            <v>53792850001</v>
          </cell>
        </row>
        <row r="5223">
          <cell r="A5223" t="str">
            <v>53792860001</v>
          </cell>
        </row>
        <row r="5224">
          <cell r="A5224" t="str">
            <v>53792870001</v>
          </cell>
        </row>
        <row r="5225">
          <cell r="A5225" t="str">
            <v>53792890001</v>
          </cell>
        </row>
        <row r="5226">
          <cell r="A5226" t="str">
            <v>53792890002</v>
          </cell>
        </row>
        <row r="5227">
          <cell r="A5227" t="str">
            <v>53792890003</v>
          </cell>
        </row>
        <row r="5228">
          <cell r="A5228" t="str">
            <v>53792910001</v>
          </cell>
        </row>
        <row r="5229">
          <cell r="A5229" t="str">
            <v>53792910002</v>
          </cell>
        </row>
        <row r="5230">
          <cell r="A5230" t="str">
            <v>53792940001</v>
          </cell>
        </row>
        <row r="5231">
          <cell r="A5231" t="str">
            <v>53792940002</v>
          </cell>
        </row>
        <row r="5232">
          <cell r="A5232" t="str">
            <v>53792950001</v>
          </cell>
        </row>
        <row r="5233">
          <cell r="A5233" t="str">
            <v>53792950002</v>
          </cell>
        </row>
        <row r="5234">
          <cell r="A5234" t="str">
            <v>53796250001</v>
          </cell>
        </row>
        <row r="5235">
          <cell r="A5235" t="str">
            <v>53796250002</v>
          </cell>
        </row>
        <row r="5236">
          <cell r="A5236" t="str">
            <v>53796270001</v>
          </cell>
        </row>
        <row r="5237">
          <cell r="A5237" t="str">
            <v>53796270002</v>
          </cell>
        </row>
        <row r="5238">
          <cell r="A5238" t="str">
            <v>53796270003</v>
          </cell>
        </row>
        <row r="5239">
          <cell r="A5239" t="str">
            <v>53796290001</v>
          </cell>
        </row>
        <row r="5240">
          <cell r="A5240" t="str">
            <v>53796300001</v>
          </cell>
        </row>
        <row r="5241">
          <cell r="A5241" t="str">
            <v>53796300002</v>
          </cell>
        </row>
        <row r="5242">
          <cell r="A5242" t="str">
            <v>53796320001</v>
          </cell>
        </row>
        <row r="5243">
          <cell r="A5243" t="str">
            <v>53796320002</v>
          </cell>
        </row>
        <row r="5244">
          <cell r="A5244" t="str">
            <v>53796340001</v>
          </cell>
        </row>
        <row r="5245">
          <cell r="A5245" t="str">
            <v>53796350001</v>
          </cell>
        </row>
        <row r="5246">
          <cell r="A5246" t="str">
            <v>53796350002</v>
          </cell>
        </row>
        <row r="5247">
          <cell r="A5247" t="str">
            <v>53801980001</v>
          </cell>
        </row>
        <row r="5248">
          <cell r="A5248" t="str">
            <v>53804800001</v>
          </cell>
        </row>
        <row r="5249">
          <cell r="A5249" t="str">
            <v>53819690001</v>
          </cell>
        </row>
        <row r="5250">
          <cell r="A5250" t="str">
            <v>53819690002</v>
          </cell>
        </row>
        <row r="5251">
          <cell r="A5251" t="str">
            <v>53819690003</v>
          </cell>
        </row>
        <row r="5252">
          <cell r="A5252" t="str">
            <v>53819700001</v>
          </cell>
        </row>
        <row r="5253">
          <cell r="A5253" t="str">
            <v>53819700002</v>
          </cell>
        </row>
        <row r="5254">
          <cell r="A5254" t="str">
            <v>53828480001</v>
          </cell>
        </row>
        <row r="5255">
          <cell r="A5255" t="str">
            <v>53828480002</v>
          </cell>
        </row>
        <row r="5256">
          <cell r="A5256" t="str">
            <v>53828490001</v>
          </cell>
        </row>
        <row r="5257">
          <cell r="A5257" t="str">
            <v>53828500001</v>
          </cell>
        </row>
        <row r="5258">
          <cell r="A5258" t="str">
            <v>53828500002</v>
          </cell>
        </row>
        <row r="5259">
          <cell r="A5259" t="str">
            <v>53828500003</v>
          </cell>
        </row>
        <row r="5260">
          <cell r="A5260" t="str">
            <v>53828500004</v>
          </cell>
        </row>
        <row r="5261">
          <cell r="A5261" t="str">
            <v>53828500005</v>
          </cell>
        </row>
        <row r="5262">
          <cell r="A5262" t="str">
            <v>53828500006</v>
          </cell>
        </row>
        <row r="5263">
          <cell r="A5263" t="str">
            <v>53828500007</v>
          </cell>
        </row>
        <row r="5264">
          <cell r="A5264" t="str">
            <v>53833000001</v>
          </cell>
        </row>
        <row r="5265">
          <cell r="A5265" t="str">
            <v>53847510001</v>
          </cell>
        </row>
        <row r="5266">
          <cell r="A5266" t="str">
            <v>53856160001</v>
          </cell>
        </row>
        <row r="5267">
          <cell r="A5267" t="str">
            <v>53856160002</v>
          </cell>
        </row>
        <row r="5268">
          <cell r="A5268" t="str">
            <v>53856160003</v>
          </cell>
        </row>
        <row r="5269">
          <cell r="A5269" t="str">
            <v>53856160004</v>
          </cell>
        </row>
        <row r="5270">
          <cell r="A5270" t="str">
            <v>53856180001</v>
          </cell>
        </row>
        <row r="5271">
          <cell r="A5271" t="str">
            <v>53856180002</v>
          </cell>
        </row>
        <row r="5272">
          <cell r="A5272" t="str">
            <v>53856180003</v>
          </cell>
        </row>
        <row r="5273">
          <cell r="A5273" t="str">
            <v>53856180004</v>
          </cell>
        </row>
        <row r="5274">
          <cell r="A5274" t="str">
            <v>53862490001</v>
          </cell>
        </row>
        <row r="5275">
          <cell r="A5275" t="str">
            <v>53864680001</v>
          </cell>
        </row>
        <row r="5276">
          <cell r="A5276" t="str">
            <v>53864680002</v>
          </cell>
        </row>
        <row r="5277">
          <cell r="A5277" t="str">
            <v>53866040001</v>
          </cell>
        </row>
        <row r="5278">
          <cell r="A5278" t="str">
            <v>53866210002</v>
          </cell>
        </row>
        <row r="5279">
          <cell r="A5279" t="str">
            <v>53866210003</v>
          </cell>
        </row>
        <row r="5280">
          <cell r="A5280" t="str">
            <v>53866230001</v>
          </cell>
        </row>
        <row r="5281">
          <cell r="A5281" t="str">
            <v>53866230002</v>
          </cell>
        </row>
        <row r="5282">
          <cell r="A5282" t="str">
            <v>53866230003</v>
          </cell>
        </row>
        <row r="5283">
          <cell r="A5283" t="str">
            <v>53866230004</v>
          </cell>
        </row>
        <row r="5284">
          <cell r="A5284" t="str">
            <v>53866230005</v>
          </cell>
        </row>
        <row r="5285">
          <cell r="A5285" t="str">
            <v>53866230006</v>
          </cell>
        </row>
        <row r="5286">
          <cell r="A5286" t="str">
            <v>53866230007</v>
          </cell>
        </row>
        <row r="5287">
          <cell r="A5287" t="str">
            <v>53873690001</v>
          </cell>
        </row>
        <row r="5288">
          <cell r="A5288" t="str">
            <v>53875060001</v>
          </cell>
        </row>
        <row r="5289">
          <cell r="A5289" t="str">
            <v>53876540001</v>
          </cell>
        </row>
        <row r="5290">
          <cell r="A5290" t="str">
            <v>53876630001</v>
          </cell>
        </row>
        <row r="5291">
          <cell r="A5291" t="str">
            <v>53876630002</v>
          </cell>
        </row>
        <row r="5292">
          <cell r="A5292" t="str">
            <v>53876630003</v>
          </cell>
        </row>
        <row r="5293">
          <cell r="A5293" t="str">
            <v>53876630004</v>
          </cell>
        </row>
        <row r="5294">
          <cell r="A5294" t="str">
            <v>53879680001</v>
          </cell>
        </row>
        <row r="5295">
          <cell r="A5295" t="str">
            <v>53879680002</v>
          </cell>
        </row>
        <row r="5296">
          <cell r="A5296" t="str">
            <v>53883120001</v>
          </cell>
        </row>
        <row r="5297">
          <cell r="A5297" t="str">
            <v>53886440001</v>
          </cell>
        </row>
        <row r="5298">
          <cell r="A5298" t="str">
            <v>53889200001</v>
          </cell>
        </row>
        <row r="5299">
          <cell r="A5299" t="str">
            <v>53889230001</v>
          </cell>
        </row>
        <row r="5300">
          <cell r="A5300" t="str">
            <v>53889230002</v>
          </cell>
        </row>
        <row r="5301">
          <cell r="A5301" t="str">
            <v>53892900001</v>
          </cell>
        </row>
        <row r="5302">
          <cell r="A5302" t="str">
            <v>53892900002</v>
          </cell>
        </row>
        <row r="5303">
          <cell r="A5303" t="str">
            <v>53893070001</v>
          </cell>
        </row>
        <row r="5304">
          <cell r="A5304" t="str">
            <v>53893080001</v>
          </cell>
        </row>
        <row r="5305">
          <cell r="A5305" t="str">
            <v>53893080002</v>
          </cell>
        </row>
        <row r="5306">
          <cell r="A5306" t="str">
            <v>53893080003</v>
          </cell>
        </row>
        <row r="5307">
          <cell r="A5307" t="str">
            <v>53893100001</v>
          </cell>
        </row>
        <row r="5308">
          <cell r="A5308" t="str">
            <v>53893110001</v>
          </cell>
        </row>
        <row r="5309">
          <cell r="A5309" t="str">
            <v>53894510001</v>
          </cell>
        </row>
        <row r="5310">
          <cell r="A5310" t="str">
            <v>53894510002</v>
          </cell>
        </row>
        <row r="5311">
          <cell r="A5311" t="str">
            <v>53894510003</v>
          </cell>
        </row>
        <row r="5312">
          <cell r="A5312" t="str">
            <v>53894510004</v>
          </cell>
        </row>
        <row r="5313">
          <cell r="A5313" t="str">
            <v>53894530001</v>
          </cell>
        </row>
        <row r="5314">
          <cell r="A5314" t="str">
            <v>53897860001</v>
          </cell>
        </row>
        <row r="5315">
          <cell r="A5315" t="str">
            <v>53897860002</v>
          </cell>
        </row>
        <row r="5316">
          <cell r="A5316" t="str">
            <v>53897860003</v>
          </cell>
        </row>
        <row r="5317">
          <cell r="A5317" t="str">
            <v>53897860004</v>
          </cell>
        </row>
        <row r="5318">
          <cell r="A5318" t="str">
            <v>53897860005</v>
          </cell>
        </row>
        <row r="5319">
          <cell r="A5319" t="str">
            <v>53897860006</v>
          </cell>
        </row>
        <row r="5320">
          <cell r="A5320" t="str">
            <v>53897860007</v>
          </cell>
        </row>
        <row r="5321">
          <cell r="A5321" t="str">
            <v>53897870001</v>
          </cell>
        </row>
        <row r="5322">
          <cell r="A5322" t="str">
            <v>53897870002</v>
          </cell>
        </row>
        <row r="5323">
          <cell r="A5323" t="str">
            <v>53900880001</v>
          </cell>
        </row>
        <row r="5324">
          <cell r="A5324" t="str">
            <v>53900880002</v>
          </cell>
        </row>
        <row r="5325">
          <cell r="A5325" t="str">
            <v>53900890001</v>
          </cell>
        </row>
        <row r="5326">
          <cell r="A5326" t="str">
            <v>53900890002</v>
          </cell>
        </row>
        <row r="5327">
          <cell r="A5327" t="str">
            <v>53902010001</v>
          </cell>
        </row>
        <row r="5328">
          <cell r="A5328" t="str">
            <v>53902010002</v>
          </cell>
        </row>
        <row r="5329">
          <cell r="A5329" t="str">
            <v>53902220001</v>
          </cell>
        </row>
        <row r="5330">
          <cell r="A5330" t="str">
            <v>53902220002</v>
          </cell>
        </row>
        <row r="5331">
          <cell r="A5331" t="str">
            <v>53902230001</v>
          </cell>
        </row>
        <row r="5332">
          <cell r="A5332" t="str">
            <v>53902230002</v>
          </cell>
        </row>
        <row r="5333">
          <cell r="A5333" t="str">
            <v>53905100001</v>
          </cell>
        </row>
        <row r="5334">
          <cell r="A5334" t="str">
            <v>53905100002</v>
          </cell>
        </row>
        <row r="5335">
          <cell r="A5335" t="str">
            <v>53905110001</v>
          </cell>
        </row>
        <row r="5336">
          <cell r="A5336" t="str">
            <v>53905110002</v>
          </cell>
        </row>
        <row r="5337">
          <cell r="A5337" t="str">
            <v>53905910001</v>
          </cell>
        </row>
        <row r="5338">
          <cell r="A5338" t="str">
            <v>53905910002</v>
          </cell>
        </row>
        <row r="5339">
          <cell r="A5339" t="str">
            <v>53905920001</v>
          </cell>
        </row>
        <row r="5340">
          <cell r="A5340" t="str">
            <v>53905920002</v>
          </cell>
        </row>
        <row r="5341">
          <cell r="A5341" t="str">
            <v>53905970001</v>
          </cell>
        </row>
        <row r="5342">
          <cell r="A5342" t="str">
            <v>53905970002</v>
          </cell>
        </row>
        <row r="5343">
          <cell r="A5343" t="str">
            <v>53905980001</v>
          </cell>
        </row>
        <row r="5344">
          <cell r="A5344" t="str">
            <v>53906010001</v>
          </cell>
        </row>
        <row r="5345">
          <cell r="A5345" t="str">
            <v>53906560001</v>
          </cell>
        </row>
        <row r="5346">
          <cell r="A5346" t="str">
            <v>53906640001</v>
          </cell>
        </row>
        <row r="5347">
          <cell r="A5347" t="str">
            <v>53906650001</v>
          </cell>
        </row>
        <row r="5348">
          <cell r="A5348" t="str">
            <v>53906680001</v>
          </cell>
        </row>
        <row r="5349">
          <cell r="A5349" t="str">
            <v>53906680002</v>
          </cell>
        </row>
        <row r="5350">
          <cell r="A5350" t="str">
            <v>53906730001</v>
          </cell>
        </row>
        <row r="5351">
          <cell r="A5351" t="str">
            <v>53908110001</v>
          </cell>
        </row>
        <row r="5352">
          <cell r="A5352" t="str">
            <v>53908120001</v>
          </cell>
        </row>
        <row r="5353">
          <cell r="A5353" t="str">
            <v>53908120002</v>
          </cell>
        </row>
        <row r="5354">
          <cell r="A5354" t="str">
            <v>53911440001</v>
          </cell>
        </row>
        <row r="5355">
          <cell r="A5355" t="str">
            <v>53912730001</v>
          </cell>
        </row>
        <row r="5356">
          <cell r="A5356" t="str">
            <v>53912730002</v>
          </cell>
        </row>
        <row r="5357">
          <cell r="A5357" t="str">
            <v>53912730003</v>
          </cell>
        </row>
        <row r="5358">
          <cell r="A5358" t="str">
            <v>53912740001</v>
          </cell>
        </row>
        <row r="5359">
          <cell r="A5359" t="str">
            <v>53913130001</v>
          </cell>
        </row>
        <row r="5360">
          <cell r="A5360" t="str">
            <v>53913130002</v>
          </cell>
        </row>
        <row r="5361">
          <cell r="A5361" t="str">
            <v>53913140001</v>
          </cell>
        </row>
        <row r="5362">
          <cell r="A5362" t="str">
            <v>53913140002</v>
          </cell>
        </row>
        <row r="5363">
          <cell r="A5363" t="str">
            <v>53913150001</v>
          </cell>
        </row>
        <row r="5364">
          <cell r="A5364" t="str">
            <v>53913150002</v>
          </cell>
        </row>
        <row r="5365">
          <cell r="A5365" t="str">
            <v>53914320001</v>
          </cell>
        </row>
        <row r="5366">
          <cell r="A5366" t="str">
            <v>53914320002</v>
          </cell>
        </row>
        <row r="5367">
          <cell r="A5367" t="str">
            <v>53914330001</v>
          </cell>
        </row>
        <row r="5368">
          <cell r="A5368" t="str">
            <v>53914330002</v>
          </cell>
        </row>
        <row r="5369">
          <cell r="A5369" t="str">
            <v>53914350001</v>
          </cell>
        </row>
        <row r="5370">
          <cell r="A5370" t="str">
            <v>53914350002</v>
          </cell>
        </row>
        <row r="5371">
          <cell r="A5371" t="str">
            <v>53914500001</v>
          </cell>
        </row>
        <row r="5372">
          <cell r="A5372" t="str">
            <v>53914500002</v>
          </cell>
        </row>
        <row r="5373">
          <cell r="A5373" t="str">
            <v>53914500003</v>
          </cell>
        </row>
        <row r="5374">
          <cell r="A5374" t="str">
            <v>53914500004</v>
          </cell>
        </row>
        <row r="5375">
          <cell r="A5375" t="str">
            <v>53914500005</v>
          </cell>
        </row>
        <row r="5376">
          <cell r="A5376" t="str">
            <v>53918110001</v>
          </cell>
        </row>
        <row r="5377">
          <cell r="A5377" t="str">
            <v>53977470001</v>
          </cell>
        </row>
        <row r="5378">
          <cell r="A5378" t="str">
            <v>53977470002</v>
          </cell>
        </row>
        <row r="5379">
          <cell r="A5379" t="str">
            <v>53977480001</v>
          </cell>
        </row>
        <row r="5380">
          <cell r="A5380" t="str">
            <v>53977480002</v>
          </cell>
        </row>
        <row r="5381">
          <cell r="A5381" t="str">
            <v>53986700001</v>
          </cell>
        </row>
        <row r="5382">
          <cell r="A5382" t="str">
            <v>53986710001</v>
          </cell>
        </row>
        <row r="5383">
          <cell r="A5383" t="str">
            <v>53986740001</v>
          </cell>
        </row>
        <row r="5384">
          <cell r="A5384" t="str">
            <v>53986740002</v>
          </cell>
        </row>
        <row r="5385">
          <cell r="A5385" t="str">
            <v>53990530001</v>
          </cell>
        </row>
        <row r="5386">
          <cell r="A5386" t="str">
            <v>53990540001</v>
          </cell>
        </row>
        <row r="5387">
          <cell r="A5387" t="str">
            <v>53997390001</v>
          </cell>
        </row>
        <row r="5388">
          <cell r="A5388" t="str">
            <v>53997390002</v>
          </cell>
        </row>
        <row r="5389">
          <cell r="A5389" t="str">
            <v>53997390003</v>
          </cell>
        </row>
        <row r="5390">
          <cell r="A5390" t="str">
            <v>53997390004</v>
          </cell>
        </row>
        <row r="5391">
          <cell r="A5391" t="str">
            <v>53997430001</v>
          </cell>
        </row>
        <row r="5392">
          <cell r="A5392" t="str">
            <v>54001400001</v>
          </cell>
        </row>
        <row r="5393">
          <cell r="A5393" t="str">
            <v>54007000001</v>
          </cell>
        </row>
        <row r="5394">
          <cell r="A5394" t="str">
            <v>54007000002</v>
          </cell>
        </row>
        <row r="5395">
          <cell r="A5395" t="str">
            <v>54007020001</v>
          </cell>
        </row>
        <row r="5396">
          <cell r="A5396" t="str">
            <v>54007020002</v>
          </cell>
        </row>
        <row r="5397">
          <cell r="A5397" t="str">
            <v>54007020003</v>
          </cell>
        </row>
        <row r="5398">
          <cell r="A5398" t="str">
            <v>54007080001</v>
          </cell>
        </row>
        <row r="5399">
          <cell r="A5399" t="str">
            <v>54007310001</v>
          </cell>
        </row>
        <row r="5400">
          <cell r="A5400" t="str">
            <v>54007310002</v>
          </cell>
        </row>
        <row r="5401">
          <cell r="A5401" t="str">
            <v>54007310003</v>
          </cell>
        </row>
        <row r="5402">
          <cell r="A5402" t="str">
            <v>54007310004</v>
          </cell>
        </row>
        <row r="5403">
          <cell r="A5403" t="str">
            <v>54007320001</v>
          </cell>
        </row>
        <row r="5404">
          <cell r="A5404" t="str">
            <v>54007320002</v>
          </cell>
        </row>
        <row r="5405">
          <cell r="A5405" t="str">
            <v>54007330001</v>
          </cell>
        </row>
        <row r="5406">
          <cell r="A5406" t="str">
            <v>54007330002</v>
          </cell>
        </row>
        <row r="5407">
          <cell r="A5407" t="str">
            <v>54007340001</v>
          </cell>
        </row>
        <row r="5408">
          <cell r="A5408" t="str">
            <v>54007340002</v>
          </cell>
        </row>
        <row r="5409">
          <cell r="A5409" t="str">
            <v>54007350001</v>
          </cell>
        </row>
        <row r="5410">
          <cell r="A5410" t="str">
            <v>54007350002</v>
          </cell>
        </row>
        <row r="5411">
          <cell r="A5411" t="str">
            <v>54007360001</v>
          </cell>
        </row>
        <row r="5412">
          <cell r="A5412" t="str">
            <v>54007360002</v>
          </cell>
        </row>
        <row r="5413">
          <cell r="A5413" t="str">
            <v>54012330001</v>
          </cell>
        </row>
        <row r="5414">
          <cell r="A5414" t="str">
            <v>54013850001</v>
          </cell>
        </row>
        <row r="5415">
          <cell r="A5415" t="str">
            <v>54013850002</v>
          </cell>
        </row>
        <row r="5416">
          <cell r="A5416" t="str">
            <v>54013860001</v>
          </cell>
        </row>
        <row r="5417">
          <cell r="A5417" t="str">
            <v>54013860002</v>
          </cell>
        </row>
        <row r="5418">
          <cell r="A5418" t="str">
            <v>54013870001</v>
          </cell>
        </row>
        <row r="5419">
          <cell r="A5419" t="str">
            <v>54013870002</v>
          </cell>
        </row>
        <row r="5420">
          <cell r="A5420" t="str">
            <v>54021730001</v>
          </cell>
        </row>
        <row r="5421">
          <cell r="A5421" t="str">
            <v>54021800001</v>
          </cell>
        </row>
        <row r="5422">
          <cell r="A5422" t="str">
            <v>54021800002</v>
          </cell>
        </row>
        <row r="5423">
          <cell r="A5423" t="str">
            <v>54021800003</v>
          </cell>
        </row>
        <row r="5424">
          <cell r="A5424" t="str">
            <v>54023410001</v>
          </cell>
        </row>
        <row r="5425">
          <cell r="A5425" t="str">
            <v>54028370001</v>
          </cell>
        </row>
        <row r="5426">
          <cell r="A5426" t="str">
            <v>54028440001</v>
          </cell>
        </row>
        <row r="5427">
          <cell r="A5427" t="str">
            <v>54029850001</v>
          </cell>
        </row>
        <row r="5428">
          <cell r="A5428" t="str">
            <v>54029850002</v>
          </cell>
        </row>
        <row r="5429">
          <cell r="A5429" t="str">
            <v>54029850003</v>
          </cell>
        </row>
        <row r="5430">
          <cell r="A5430" t="str">
            <v>54029850004</v>
          </cell>
        </row>
        <row r="5431">
          <cell r="A5431" t="str">
            <v>54029850005</v>
          </cell>
        </row>
        <row r="5432">
          <cell r="A5432" t="str">
            <v>54035250001</v>
          </cell>
        </row>
        <row r="5433">
          <cell r="A5433" t="str">
            <v>54035260001</v>
          </cell>
        </row>
        <row r="5434">
          <cell r="A5434" t="str">
            <v>54037500001</v>
          </cell>
        </row>
        <row r="5435">
          <cell r="A5435" t="str">
            <v>54037660001</v>
          </cell>
        </row>
        <row r="5436">
          <cell r="A5436" t="str">
            <v>54037660002</v>
          </cell>
        </row>
        <row r="5437">
          <cell r="A5437" t="str">
            <v>54037670001</v>
          </cell>
        </row>
        <row r="5438">
          <cell r="A5438" t="str">
            <v>54037670002</v>
          </cell>
        </row>
        <row r="5439">
          <cell r="A5439" t="str">
            <v>54037670003</v>
          </cell>
        </row>
        <row r="5440">
          <cell r="A5440" t="str">
            <v>54037670004</v>
          </cell>
        </row>
        <row r="5441">
          <cell r="A5441" t="str">
            <v>54037670005</v>
          </cell>
        </row>
        <row r="5442">
          <cell r="A5442" t="str">
            <v>54037670006</v>
          </cell>
        </row>
        <row r="5443">
          <cell r="A5443" t="str">
            <v>54037670007</v>
          </cell>
        </row>
        <row r="5444">
          <cell r="A5444" t="str">
            <v>54037670008</v>
          </cell>
        </row>
        <row r="5445">
          <cell r="A5445" t="str">
            <v>54037670009</v>
          </cell>
        </row>
        <row r="5446">
          <cell r="A5446" t="str">
            <v>54037670010</v>
          </cell>
        </row>
        <row r="5447">
          <cell r="A5447" t="str">
            <v>54037690001</v>
          </cell>
        </row>
        <row r="5448">
          <cell r="A5448" t="str">
            <v>54037710001</v>
          </cell>
        </row>
        <row r="5449">
          <cell r="A5449" t="str">
            <v>54037710002</v>
          </cell>
        </row>
        <row r="5450">
          <cell r="A5450" t="str">
            <v>54037710003</v>
          </cell>
        </row>
        <row r="5451">
          <cell r="A5451" t="str">
            <v>54047360001</v>
          </cell>
        </row>
        <row r="5452">
          <cell r="A5452" t="str">
            <v>54047440001</v>
          </cell>
        </row>
        <row r="5453">
          <cell r="A5453" t="str">
            <v>54047440002</v>
          </cell>
        </row>
        <row r="5454">
          <cell r="A5454" t="str">
            <v>54047440003</v>
          </cell>
        </row>
        <row r="5455">
          <cell r="A5455" t="str">
            <v>54047440004</v>
          </cell>
        </row>
        <row r="5456">
          <cell r="A5456" t="str">
            <v>54047440005</v>
          </cell>
        </row>
        <row r="5457">
          <cell r="A5457" t="str">
            <v>54053530001</v>
          </cell>
        </row>
        <row r="5458">
          <cell r="A5458" t="str">
            <v>54053610001</v>
          </cell>
        </row>
        <row r="5459">
          <cell r="A5459" t="str">
            <v>54053610002</v>
          </cell>
        </row>
        <row r="5460">
          <cell r="A5460" t="str">
            <v>54053610003</v>
          </cell>
        </row>
        <row r="5461">
          <cell r="A5461" t="str">
            <v>54053610004</v>
          </cell>
        </row>
        <row r="5462">
          <cell r="A5462" t="str">
            <v>54053610005</v>
          </cell>
        </row>
        <row r="5463">
          <cell r="A5463" t="str">
            <v>54057830001</v>
          </cell>
        </row>
        <row r="5464">
          <cell r="A5464" t="str">
            <v>54063830001</v>
          </cell>
        </row>
        <row r="5465">
          <cell r="A5465" t="str">
            <v>54066260001</v>
          </cell>
        </row>
        <row r="5466">
          <cell r="A5466" t="str">
            <v>54066260002</v>
          </cell>
        </row>
        <row r="5467">
          <cell r="A5467" t="str">
            <v>54066290001</v>
          </cell>
        </row>
        <row r="5468">
          <cell r="A5468" t="str">
            <v>54066290002</v>
          </cell>
        </row>
        <row r="5469">
          <cell r="A5469" t="str">
            <v>54070720001</v>
          </cell>
        </row>
        <row r="5470">
          <cell r="A5470" t="str">
            <v>54095800001</v>
          </cell>
        </row>
        <row r="5471">
          <cell r="A5471" t="str">
            <v>54095800003</v>
          </cell>
        </row>
        <row r="5472">
          <cell r="A5472" t="str">
            <v>54095800004</v>
          </cell>
        </row>
        <row r="5473">
          <cell r="A5473" t="str">
            <v>54095800005</v>
          </cell>
        </row>
        <row r="5474">
          <cell r="A5474" t="str">
            <v>54095800006</v>
          </cell>
        </row>
        <row r="5475">
          <cell r="A5475" t="str">
            <v>54095800007</v>
          </cell>
        </row>
        <row r="5476">
          <cell r="A5476" t="str">
            <v>54095800008</v>
          </cell>
        </row>
        <row r="5477">
          <cell r="A5477" t="str">
            <v>54095800009</v>
          </cell>
        </row>
        <row r="5478">
          <cell r="A5478" t="str">
            <v>54095800010</v>
          </cell>
        </row>
        <row r="5479">
          <cell r="A5479" t="str">
            <v>54095810001</v>
          </cell>
        </row>
        <row r="5480">
          <cell r="A5480" t="str">
            <v>54095810002</v>
          </cell>
        </row>
        <row r="5481">
          <cell r="A5481" t="str">
            <v>54095820001</v>
          </cell>
        </row>
        <row r="5482">
          <cell r="A5482" t="str">
            <v>54095820002</v>
          </cell>
        </row>
        <row r="5483">
          <cell r="A5483" t="str">
            <v>54095820003</v>
          </cell>
        </row>
        <row r="5484">
          <cell r="A5484" t="str">
            <v>54140470001</v>
          </cell>
        </row>
        <row r="5485">
          <cell r="A5485" t="str">
            <v>54140470002</v>
          </cell>
        </row>
        <row r="5486">
          <cell r="A5486" t="str">
            <v>54162130001</v>
          </cell>
        </row>
        <row r="5487">
          <cell r="A5487" t="str">
            <v>54163650001</v>
          </cell>
        </row>
        <row r="5488">
          <cell r="A5488" t="str">
            <v>54163650002</v>
          </cell>
        </row>
        <row r="5489">
          <cell r="A5489" t="str">
            <v>54163660001</v>
          </cell>
        </row>
        <row r="5490">
          <cell r="A5490" t="str">
            <v>54163660002</v>
          </cell>
        </row>
        <row r="5491">
          <cell r="A5491" t="str">
            <v>54163660003</v>
          </cell>
        </row>
        <row r="5492">
          <cell r="A5492" t="str">
            <v>54163660004</v>
          </cell>
        </row>
        <row r="5493">
          <cell r="A5493" t="str">
            <v>54163660005</v>
          </cell>
        </row>
        <row r="5494">
          <cell r="A5494" t="str">
            <v>54171500001</v>
          </cell>
        </row>
        <row r="5495">
          <cell r="A5495" t="str">
            <v>54171500002</v>
          </cell>
        </row>
        <row r="5496">
          <cell r="A5496" t="str">
            <v>54171520001</v>
          </cell>
        </row>
        <row r="5497">
          <cell r="A5497" t="str">
            <v>54171520002</v>
          </cell>
        </row>
        <row r="5498">
          <cell r="A5498" t="str">
            <v>54171530001</v>
          </cell>
        </row>
        <row r="5499">
          <cell r="A5499" t="str">
            <v>54171530002</v>
          </cell>
        </row>
        <row r="5500">
          <cell r="A5500" t="str">
            <v>54171540001</v>
          </cell>
        </row>
        <row r="5501">
          <cell r="A5501" t="str">
            <v>54171540002</v>
          </cell>
        </row>
        <row r="5502">
          <cell r="A5502" t="str">
            <v>54174080001</v>
          </cell>
        </row>
        <row r="5503">
          <cell r="A5503" t="str">
            <v>54174090001</v>
          </cell>
        </row>
        <row r="5504">
          <cell r="A5504" t="str">
            <v>54174100001</v>
          </cell>
        </row>
        <row r="5505">
          <cell r="A5505" t="str">
            <v>54174110001</v>
          </cell>
        </row>
        <row r="5506">
          <cell r="A5506" t="str">
            <v>54174720001</v>
          </cell>
        </row>
        <row r="5507">
          <cell r="A5507" t="str">
            <v>54174720002</v>
          </cell>
        </row>
        <row r="5508">
          <cell r="A5508" t="str">
            <v>54174720003</v>
          </cell>
        </row>
        <row r="5509">
          <cell r="A5509" t="str">
            <v>54175140001</v>
          </cell>
        </row>
        <row r="5510">
          <cell r="A5510" t="str">
            <v>54175140002</v>
          </cell>
        </row>
        <row r="5511">
          <cell r="A5511" t="str">
            <v>54175140003</v>
          </cell>
        </row>
        <row r="5512">
          <cell r="A5512" t="str">
            <v>54178690001</v>
          </cell>
        </row>
        <row r="5513">
          <cell r="A5513" t="str">
            <v>54178690002</v>
          </cell>
        </row>
        <row r="5514">
          <cell r="A5514" t="str">
            <v>54178690003</v>
          </cell>
        </row>
        <row r="5515">
          <cell r="A5515" t="str">
            <v>54178690004</v>
          </cell>
        </row>
        <row r="5516">
          <cell r="A5516" t="str">
            <v>54178690005</v>
          </cell>
        </row>
        <row r="5517">
          <cell r="A5517" t="str">
            <v>54178700001</v>
          </cell>
        </row>
        <row r="5518">
          <cell r="A5518" t="str">
            <v>54185150002</v>
          </cell>
        </row>
        <row r="5519">
          <cell r="A5519" t="str">
            <v>54185150003</v>
          </cell>
        </row>
        <row r="5520">
          <cell r="A5520" t="str">
            <v>54185150004</v>
          </cell>
        </row>
        <row r="5521">
          <cell r="A5521" t="str">
            <v>54185190001</v>
          </cell>
        </row>
        <row r="5522">
          <cell r="A5522" t="str">
            <v>54185190003</v>
          </cell>
        </row>
        <row r="5523">
          <cell r="A5523" t="str">
            <v>54185260001</v>
          </cell>
        </row>
        <row r="5524">
          <cell r="A5524" t="str">
            <v>54185260003</v>
          </cell>
        </row>
        <row r="5525">
          <cell r="A5525" t="str">
            <v>54185300001</v>
          </cell>
        </row>
        <row r="5526">
          <cell r="A5526" t="str">
            <v>54185300003</v>
          </cell>
        </row>
        <row r="5527">
          <cell r="A5527" t="str">
            <v>54185370001</v>
          </cell>
        </row>
        <row r="5528">
          <cell r="A5528" t="str">
            <v>54190590001</v>
          </cell>
        </row>
        <row r="5529">
          <cell r="A5529" t="str">
            <v>54190800001</v>
          </cell>
        </row>
        <row r="5530">
          <cell r="A5530" t="str">
            <v>54190820001</v>
          </cell>
        </row>
        <row r="5531">
          <cell r="A5531" t="str">
            <v>54191730001</v>
          </cell>
        </row>
        <row r="5532">
          <cell r="A5532" t="str">
            <v>54191850001</v>
          </cell>
        </row>
        <row r="5533">
          <cell r="A5533" t="str">
            <v>54191860001</v>
          </cell>
        </row>
        <row r="5534">
          <cell r="A5534" t="str">
            <v>54191860002</v>
          </cell>
        </row>
        <row r="5535">
          <cell r="A5535" t="str">
            <v>54191860003</v>
          </cell>
        </row>
        <row r="5536">
          <cell r="A5536" t="str">
            <v>54191880001</v>
          </cell>
        </row>
        <row r="5537">
          <cell r="A5537" t="str">
            <v>54191880002</v>
          </cell>
        </row>
        <row r="5538">
          <cell r="A5538" t="str">
            <v>54191880003</v>
          </cell>
        </row>
        <row r="5539">
          <cell r="A5539" t="str">
            <v>54191880004</v>
          </cell>
        </row>
        <row r="5540">
          <cell r="A5540" t="str">
            <v>54193350001</v>
          </cell>
        </row>
        <row r="5541">
          <cell r="A5541" t="str">
            <v>54193370001</v>
          </cell>
        </row>
        <row r="5542">
          <cell r="A5542" t="str">
            <v>54193380001</v>
          </cell>
        </row>
        <row r="5543">
          <cell r="A5543" t="str">
            <v>54193380002</v>
          </cell>
        </row>
        <row r="5544">
          <cell r="A5544" t="str">
            <v>54193380003</v>
          </cell>
        </row>
        <row r="5545">
          <cell r="A5545" t="str">
            <v>54193380004</v>
          </cell>
        </row>
        <row r="5546">
          <cell r="A5546" t="str">
            <v>54193380005</v>
          </cell>
        </row>
        <row r="5547">
          <cell r="A5547" t="str">
            <v>54193380006</v>
          </cell>
        </row>
        <row r="5548">
          <cell r="A5548" t="str">
            <v>54193380007</v>
          </cell>
        </row>
        <row r="5549">
          <cell r="A5549" t="str">
            <v>54193380008</v>
          </cell>
        </row>
        <row r="5550">
          <cell r="A5550" t="str">
            <v>54215630001</v>
          </cell>
        </row>
        <row r="5551">
          <cell r="A5551" t="str">
            <v>54215710001</v>
          </cell>
        </row>
        <row r="5552">
          <cell r="A5552" t="str">
            <v>54224400001</v>
          </cell>
        </row>
        <row r="5553">
          <cell r="A5553" t="str">
            <v>54227060001</v>
          </cell>
        </row>
        <row r="5554">
          <cell r="A5554" t="str">
            <v>54227950001</v>
          </cell>
        </row>
        <row r="5555">
          <cell r="A5555" t="str">
            <v>54227950002</v>
          </cell>
        </row>
        <row r="5556">
          <cell r="A5556" t="str">
            <v>54227960001</v>
          </cell>
        </row>
        <row r="5557">
          <cell r="A5557" t="str">
            <v>54227960002</v>
          </cell>
        </row>
        <row r="5558">
          <cell r="A5558" t="str">
            <v>54227970001</v>
          </cell>
        </row>
        <row r="5559">
          <cell r="A5559" t="str">
            <v>54227970002</v>
          </cell>
        </row>
        <row r="5560">
          <cell r="A5560" t="str">
            <v>54227970003</v>
          </cell>
        </row>
        <row r="5561">
          <cell r="A5561" t="str">
            <v>54227980001</v>
          </cell>
        </row>
        <row r="5562">
          <cell r="A5562" t="str">
            <v>54227980002</v>
          </cell>
        </row>
        <row r="5563">
          <cell r="A5563" t="str">
            <v>54227990001</v>
          </cell>
        </row>
        <row r="5564">
          <cell r="A5564" t="str">
            <v>54227990002</v>
          </cell>
        </row>
        <row r="5565">
          <cell r="A5565" t="str">
            <v>54228000001</v>
          </cell>
        </row>
        <row r="5566">
          <cell r="A5566" t="str">
            <v>54228000002</v>
          </cell>
        </row>
        <row r="5567">
          <cell r="A5567" t="str">
            <v>54228010001</v>
          </cell>
        </row>
        <row r="5568">
          <cell r="A5568" t="str">
            <v>54228010002</v>
          </cell>
        </row>
        <row r="5569">
          <cell r="A5569" t="str">
            <v>54228030001</v>
          </cell>
        </row>
        <row r="5570">
          <cell r="A5570" t="str">
            <v>54228030002</v>
          </cell>
        </row>
        <row r="5571">
          <cell r="A5571" t="str">
            <v>54228030003</v>
          </cell>
        </row>
        <row r="5572">
          <cell r="A5572" t="str">
            <v>54228720001</v>
          </cell>
        </row>
        <row r="5573">
          <cell r="A5573" t="str">
            <v>54228740001</v>
          </cell>
        </row>
        <row r="5574">
          <cell r="A5574" t="str">
            <v>54228760001</v>
          </cell>
        </row>
        <row r="5575">
          <cell r="A5575" t="str">
            <v>54248200001</v>
          </cell>
        </row>
        <row r="5576">
          <cell r="A5576" t="str">
            <v>54248200002</v>
          </cell>
        </row>
        <row r="5577">
          <cell r="A5577" t="str">
            <v>54248210001</v>
          </cell>
        </row>
        <row r="5578">
          <cell r="A5578" t="str">
            <v>54248210002</v>
          </cell>
        </row>
        <row r="5579">
          <cell r="A5579" t="str">
            <v>54248220001</v>
          </cell>
        </row>
        <row r="5580">
          <cell r="A5580" t="str">
            <v>54248220002</v>
          </cell>
        </row>
        <row r="5581">
          <cell r="A5581" t="str">
            <v>54248780002</v>
          </cell>
        </row>
        <row r="5582">
          <cell r="A5582" t="str">
            <v>54248780003</v>
          </cell>
        </row>
        <row r="5583">
          <cell r="A5583" t="str">
            <v>54253240001</v>
          </cell>
        </row>
        <row r="5584">
          <cell r="A5584" t="str">
            <v>54260480001</v>
          </cell>
        </row>
        <row r="5585">
          <cell r="A5585" t="str">
            <v>54260480002</v>
          </cell>
        </row>
        <row r="5586">
          <cell r="A5586" t="str">
            <v>54260480003</v>
          </cell>
        </row>
        <row r="5587">
          <cell r="A5587" t="str">
            <v>54264140001</v>
          </cell>
        </row>
        <row r="5588">
          <cell r="A5588" t="str">
            <v>54294360001</v>
          </cell>
        </row>
        <row r="5589">
          <cell r="A5589" t="str">
            <v>54298450001</v>
          </cell>
        </row>
        <row r="5590">
          <cell r="A5590" t="str">
            <v>54298500001</v>
          </cell>
        </row>
        <row r="5591">
          <cell r="A5591" t="str">
            <v>54298500002</v>
          </cell>
        </row>
        <row r="5592">
          <cell r="A5592" t="str">
            <v>54298510001</v>
          </cell>
        </row>
        <row r="5593">
          <cell r="A5593" t="str">
            <v>54298510002</v>
          </cell>
        </row>
        <row r="5594">
          <cell r="A5594" t="str">
            <v>54298520001</v>
          </cell>
        </row>
        <row r="5595">
          <cell r="A5595" t="str">
            <v>54303260001</v>
          </cell>
        </row>
        <row r="5596">
          <cell r="A5596" t="str">
            <v>54303280001</v>
          </cell>
        </row>
        <row r="5597">
          <cell r="A5597" t="str">
            <v>54303300001</v>
          </cell>
        </row>
        <row r="5598">
          <cell r="A5598" t="str">
            <v>54303490001</v>
          </cell>
        </row>
        <row r="5599">
          <cell r="A5599" t="str">
            <v>54303490002</v>
          </cell>
        </row>
        <row r="5600">
          <cell r="A5600" t="str">
            <v>54308600001</v>
          </cell>
        </row>
        <row r="5601">
          <cell r="A5601" t="str">
            <v>54308600002</v>
          </cell>
        </row>
        <row r="5602">
          <cell r="A5602" t="str">
            <v>54314640001</v>
          </cell>
        </row>
        <row r="5603">
          <cell r="A5603" t="str">
            <v>54314670001</v>
          </cell>
        </row>
        <row r="5604">
          <cell r="A5604" t="str">
            <v>54318810001</v>
          </cell>
        </row>
        <row r="5605">
          <cell r="A5605" t="str">
            <v>54318810002</v>
          </cell>
        </row>
        <row r="5606">
          <cell r="A5606" t="str">
            <v>54318810003</v>
          </cell>
        </row>
        <row r="5607">
          <cell r="A5607" t="str">
            <v>54322210001</v>
          </cell>
        </row>
        <row r="5608">
          <cell r="A5608" t="str">
            <v>54322210002</v>
          </cell>
        </row>
        <row r="5609">
          <cell r="A5609" t="str">
            <v>54322210003</v>
          </cell>
        </row>
        <row r="5610">
          <cell r="A5610" t="str">
            <v>54322210004</v>
          </cell>
        </row>
        <row r="5611">
          <cell r="A5611" t="str">
            <v>54322210005</v>
          </cell>
        </row>
        <row r="5612">
          <cell r="A5612" t="str">
            <v>54322210006</v>
          </cell>
        </row>
        <row r="5613">
          <cell r="A5613" t="str">
            <v>54322210007</v>
          </cell>
        </row>
        <row r="5614">
          <cell r="A5614" t="str">
            <v>54322220001</v>
          </cell>
        </row>
        <row r="5615">
          <cell r="A5615" t="str">
            <v>54322220002</v>
          </cell>
        </row>
        <row r="5616">
          <cell r="A5616" t="str">
            <v>54322230001</v>
          </cell>
        </row>
        <row r="5617">
          <cell r="A5617" t="str">
            <v>54322230002</v>
          </cell>
        </row>
        <row r="5618">
          <cell r="A5618" t="str">
            <v>54323610001</v>
          </cell>
        </row>
        <row r="5619">
          <cell r="A5619" t="str">
            <v>54323620001</v>
          </cell>
        </row>
        <row r="5620">
          <cell r="A5620" t="str">
            <v>54323620002</v>
          </cell>
        </row>
        <row r="5621">
          <cell r="A5621" t="str">
            <v>54323620003</v>
          </cell>
        </row>
        <row r="5622">
          <cell r="A5622" t="str">
            <v>54331560001</v>
          </cell>
        </row>
        <row r="5623">
          <cell r="A5623" t="str">
            <v>54357500001</v>
          </cell>
        </row>
        <row r="5624">
          <cell r="A5624" t="str">
            <v>54380470001</v>
          </cell>
        </row>
        <row r="5625">
          <cell r="A5625" t="str">
            <v>54380470002</v>
          </cell>
        </row>
        <row r="5626">
          <cell r="A5626" t="str">
            <v>54380470003</v>
          </cell>
        </row>
        <row r="5627">
          <cell r="A5627" t="str">
            <v>54380470004</v>
          </cell>
        </row>
        <row r="5628">
          <cell r="A5628" t="str">
            <v>54380900001</v>
          </cell>
        </row>
        <row r="5629">
          <cell r="A5629" t="str">
            <v>54384260001</v>
          </cell>
        </row>
        <row r="5630">
          <cell r="A5630" t="str">
            <v>54384260002</v>
          </cell>
        </row>
        <row r="5631">
          <cell r="A5631" t="str">
            <v>54388520001</v>
          </cell>
        </row>
        <row r="5632">
          <cell r="A5632" t="str">
            <v>54388530001</v>
          </cell>
        </row>
        <row r="5633">
          <cell r="A5633" t="str">
            <v>54388550001</v>
          </cell>
        </row>
        <row r="5634">
          <cell r="A5634" t="str">
            <v>54388560001</v>
          </cell>
        </row>
        <row r="5635">
          <cell r="A5635" t="str">
            <v>54388560002</v>
          </cell>
        </row>
        <row r="5636">
          <cell r="A5636" t="str">
            <v>54388560003</v>
          </cell>
        </row>
        <row r="5637">
          <cell r="A5637" t="str">
            <v>54388560004</v>
          </cell>
        </row>
        <row r="5638">
          <cell r="A5638" t="str">
            <v>54388580001</v>
          </cell>
        </row>
        <row r="5639">
          <cell r="A5639" t="str">
            <v>54388590001</v>
          </cell>
        </row>
        <row r="5640">
          <cell r="A5640" t="str">
            <v>54389760001</v>
          </cell>
        </row>
        <row r="5641">
          <cell r="A5641" t="str">
            <v>54389770001</v>
          </cell>
        </row>
        <row r="5642">
          <cell r="A5642" t="str">
            <v>54393360001</v>
          </cell>
        </row>
        <row r="5643">
          <cell r="A5643" t="str">
            <v>54404850001</v>
          </cell>
        </row>
        <row r="5644">
          <cell r="A5644" t="str">
            <v>54407050001</v>
          </cell>
        </row>
        <row r="5645">
          <cell r="A5645" t="str">
            <v>54407060001</v>
          </cell>
        </row>
        <row r="5646">
          <cell r="A5646" t="str">
            <v>54407060002</v>
          </cell>
        </row>
        <row r="5647">
          <cell r="A5647" t="str">
            <v>54407070001</v>
          </cell>
        </row>
        <row r="5648">
          <cell r="A5648" t="str">
            <v>54407120001</v>
          </cell>
        </row>
        <row r="5649">
          <cell r="A5649" t="str">
            <v>54408310001</v>
          </cell>
        </row>
        <row r="5650">
          <cell r="A5650" t="str">
            <v>54408320001</v>
          </cell>
        </row>
        <row r="5651">
          <cell r="A5651" t="str">
            <v>54408320002</v>
          </cell>
        </row>
        <row r="5652">
          <cell r="A5652" t="str">
            <v>54408320003</v>
          </cell>
        </row>
        <row r="5653">
          <cell r="A5653" t="str">
            <v>54408320004</v>
          </cell>
        </row>
        <row r="5654">
          <cell r="A5654" t="str">
            <v>54408320005</v>
          </cell>
        </row>
        <row r="5655">
          <cell r="A5655" t="str">
            <v>54408320006</v>
          </cell>
        </row>
        <row r="5656">
          <cell r="A5656" t="str">
            <v>54408320007</v>
          </cell>
        </row>
        <row r="5657">
          <cell r="A5657" t="str">
            <v>54408320008</v>
          </cell>
        </row>
        <row r="5658">
          <cell r="A5658" t="str">
            <v>54408320009</v>
          </cell>
        </row>
        <row r="5659">
          <cell r="A5659" t="str">
            <v>54408320010</v>
          </cell>
        </row>
        <row r="5660">
          <cell r="A5660" t="str">
            <v>54408360001</v>
          </cell>
        </row>
        <row r="5661">
          <cell r="A5661" t="str">
            <v>54408390001</v>
          </cell>
        </row>
        <row r="5662">
          <cell r="A5662" t="str">
            <v>54408390002</v>
          </cell>
        </row>
        <row r="5663">
          <cell r="A5663" t="str">
            <v>54412600001</v>
          </cell>
        </row>
        <row r="5664">
          <cell r="A5664" t="str">
            <v>54416490001</v>
          </cell>
        </row>
        <row r="5665">
          <cell r="A5665" t="str">
            <v>54416520001</v>
          </cell>
        </row>
        <row r="5666">
          <cell r="A5666" t="str">
            <v>54416520002</v>
          </cell>
        </row>
        <row r="5667">
          <cell r="A5667" t="str">
            <v>54416520003</v>
          </cell>
        </row>
        <row r="5668">
          <cell r="A5668" t="str">
            <v>54416520004</v>
          </cell>
        </row>
        <row r="5669">
          <cell r="A5669" t="str">
            <v>54416530001</v>
          </cell>
        </row>
        <row r="5670">
          <cell r="A5670" t="str">
            <v>54416540001</v>
          </cell>
        </row>
        <row r="5671">
          <cell r="A5671" t="str">
            <v>54416570001</v>
          </cell>
        </row>
        <row r="5672">
          <cell r="A5672" t="str">
            <v>54416570002</v>
          </cell>
        </row>
        <row r="5673">
          <cell r="A5673" t="str">
            <v>54416570003</v>
          </cell>
        </row>
        <row r="5674">
          <cell r="A5674" t="str">
            <v>54416570004</v>
          </cell>
        </row>
        <row r="5675">
          <cell r="A5675" t="str">
            <v>54416580001</v>
          </cell>
        </row>
        <row r="5676">
          <cell r="A5676" t="str">
            <v>54416580002</v>
          </cell>
        </row>
        <row r="5677">
          <cell r="A5677" t="str">
            <v>54416590001</v>
          </cell>
        </row>
        <row r="5678">
          <cell r="A5678" t="str">
            <v>54424910001</v>
          </cell>
        </row>
        <row r="5679">
          <cell r="A5679" t="str">
            <v>54424910002</v>
          </cell>
        </row>
        <row r="5680">
          <cell r="A5680" t="str">
            <v>54424910005</v>
          </cell>
        </row>
        <row r="5681">
          <cell r="A5681" t="str">
            <v>54424910006</v>
          </cell>
        </row>
        <row r="5682">
          <cell r="A5682" t="str">
            <v>54424910007</v>
          </cell>
        </row>
        <row r="5683">
          <cell r="A5683" t="str">
            <v>54424910009</v>
          </cell>
        </row>
        <row r="5684">
          <cell r="A5684" t="str">
            <v>54424910010</v>
          </cell>
        </row>
        <row r="5685">
          <cell r="A5685" t="str">
            <v>54424910011</v>
          </cell>
        </row>
        <row r="5686">
          <cell r="A5686" t="str">
            <v>54424910012</v>
          </cell>
        </row>
        <row r="5687">
          <cell r="A5687" t="str">
            <v>54424910013</v>
          </cell>
        </row>
        <row r="5688">
          <cell r="A5688" t="str">
            <v>54433910001</v>
          </cell>
        </row>
        <row r="5689">
          <cell r="A5689" t="str">
            <v>54434030001</v>
          </cell>
        </row>
        <row r="5690">
          <cell r="A5690" t="str">
            <v>54445080001</v>
          </cell>
        </row>
        <row r="5691">
          <cell r="A5691" t="str">
            <v>54454060001</v>
          </cell>
        </row>
        <row r="5692">
          <cell r="A5692" t="str">
            <v>54454060002</v>
          </cell>
        </row>
        <row r="5693">
          <cell r="A5693" t="str">
            <v>54454060003</v>
          </cell>
        </row>
        <row r="5694">
          <cell r="A5694" t="str">
            <v>54454070001</v>
          </cell>
        </row>
        <row r="5695">
          <cell r="A5695" t="str">
            <v>54454080001</v>
          </cell>
        </row>
        <row r="5696">
          <cell r="A5696" t="str">
            <v>54454080002</v>
          </cell>
        </row>
        <row r="5697">
          <cell r="A5697" t="str">
            <v>54454140001</v>
          </cell>
        </row>
        <row r="5698">
          <cell r="A5698" t="str">
            <v>54454320001</v>
          </cell>
        </row>
        <row r="5699">
          <cell r="A5699" t="str">
            <v>54454320002</v>
          </cell>
        </row>
        <row r="5700">
          <cell r="A5700" t="str">
            <v>54454320003</v>
          </cell>
        </row>
        <row r="5701">
          <cell r="A5701" t="str">
            <v>54454320004</v>
          </cell>
        </row>
        <row r="5702">
          <cell r="A5702" t="str">
            <v>54454350001</v>
          </cell>
        </row>
        <row r="5703">
          <cell r="A5703" t="str">
            <v>54454360001</v>
          </cell>
        </row>
        <row r="5704">
          <cell r="A5704" t="str">
            <v>54454380001</v>
          </cell>
        </row>
        <row r="5705">
          <cell r="A5705" t="str">
            <v>54454390001</v>
          </cell>
        </row>
        <row r="5706">
          <cell r="A5706" t="str">
            <v>54454400001</v>
          </cell>
        </row>
        <row r="5707">
          <cell r="A5707" t="str">
            <v>54454420001</v>
          </cell>
        </row>
        <row r="5708">
          <cell r="A5708" t="str">
            <v>54455420001</v>
          </cell>
        </row>
        <row r="5709">
          <cell r="A5709" t="str">
            <v>54458630001</v>
          </cell>
        </row>
        <row r="5710">
          <cell r="A5710" t="str">
            <v>54458680001</v>
          </cell>
        </row>
        <row r="5711">
          <cell r="A5711" t="str">
            <v>54458680002</v>
          </cell>
        </row>
        <row r="5712">
          <cell r="A5712" t="str">
            <v>54468090001</v>
          </cell>
        </row>
        <row r="5713">
          <cell r="A5713" t="str">
            <v>54468090002</v>
          </cell>
        </row>
        <row r="5714">
          <cell r="A5714" t="str">
            <v>54468090003</v>
          </cell>
        </row>
        <row r="5715">
          <cell r="A5715" t="str">
            <v>54468090004</v>
          </cell>
        </row>
        <row r="5716">
          <cell r="A5716" t="str">
            <v>54468110001</v>
          </cell>
        </row>
        <row r="5717">
          <cell r="A5717" t="str">
            <v>54468110002</v>
          </cell>
        </row>
        <row r="5718">
          <cell r="A5718" t="str">
            <v>54468130001</v>
          </cell>
        </row>
        <row r="5719">
          <cell r="A5719" t="str">
            <v>54468130002</v>
          </cell>
        </row>
        <row r="5720">
          <cell r="A5720" t="str">
            <v>54468150001</v>
          </cell>
        </row>
        <row r="5721">
          <cell r="A5721" t="str">
            <v>54468150002</v>
          </cell>
        </row>
        <row r="5722">
          <cell r="A5722" t="str">
            <v>54468220001</v>
          </cell>
        </row>
        <row r="5723">
          <cell r="A5723" t="str">
            <v>54468220002</v>
          </cell>
        </row>
        <row r="5724">
          <cell r="A5724" t="str">
            <v>54468230001</v>
          </cell>
        </row>
        <row r="5725">
          <cell r="A5725" t="str">
            <v>54468230002</v>
          </cell>
        </row>
        <row r="5726">
          <cell r="A5726" t="str">
            <v>54468240001</v>
          </cell>
        </row>
        <row r="5727">
          <cell r="A5727" t="str">
            <v>54468240002</v>
          </cell>
        </row>
        <row r="5728">
          <cell r="A5728" t="str">
            <v>54468250001</v>
          </cell>
        </row>
        <row r="5729">
          <cell r="A5729" t="str">
            <v>54468250002</v>
          </cell>
        </row>
        <row r="5730">
          <cell r="A5730" t="str">
            <v>54468260001</v>
          </cell>
        </row>
        <row r="5731">
          <cell r="A5731" t="str">
            <v>54468260002</v>
          </cell>
        </row>
        <row r="5732">
          <cell r="A5732" t="str">
            <v>54468270001</v>
          </cell>
        </row>
        <row r="5733">
          <cell r="A5733" t="str">
            <v>54468270002</v>
          </cell>
        </row>
        <row r="5734">
          <cell r="A5734" t="str">
            <v>54468280001</v>
          </cell>
        </row>
        <row r="5735">
          <cell r="A5735" t="str">
            <v>54468280002</v>
          </cell>
        </row>
        <row r="5736">
          <cell r="A5736" t="str">
            <v>54468290001</v>
          </cell>
        </row>
        <row r="5737">
          <cell r="A5737" t="str">
            <v>54468290002</v>
          </cell>
        </row>
        <row r="5738">
          <cell r="A5738" t="str">
            <v>54468300001</v>
          </cell>
        </row>
        <row r="5739">
          <cell r="A5739" t="str">
            <v>54468300002</v>
          </cell>
        </row>
        <row r="5740">
          <cell r="A5740" t="str">
            <v>54468310001</v>
          </cell>
        </row>
        <row r="5741">
          <cell r="A5741" t="str">
            <v>54468320001</v>
          </cell>
        </row>
        <row r="5742">
          <cell r="A5742" t="str">
            <v>54468320002</v>
          </cell>
        </row>
        <row r="5743">
          <cell r="A5743" t="str">
            <v>54468330001</v>
          </cell>
        </row>
        <row r="5744">
          <cell r="A5744" t="str">
            <v>54468340001</v>
          </cell>
        </row>
        <row r="5745">
          <cell r="A5745" t="str">
            <v>54468800001</v>
          </cell>
        </row>
        <row r="5746">
          <cell r="A5746" t="str">
            <v>54468800002</v>
          </cell>
        </row>
        <row r="5747">
          <cell r="A5747" t="str">
            <v>54468800003</v>
          </cell>
        </row>
        <row r="5748">
          <cell r="A5748" t="str">
            <v>54478380001</v>
          </cell>
        </row>
        <row r="5749">
          <cell r="A5749" t="str">
            <v>54489660001</v>
          </cell>
        </row>
        <row r="5750">
          <cell r="A5750" t="str">
            <v>54490310001</v>
          </cell>
        </row>
        <row r="5751">
          <cell r="A5751" t="str">
            <v>54504400001</v>
          </cell>
        </row>
        <row r="5752">
          <cell r="A5752" t="str">
            <v>54504400002</v>
          </cell>
        </row>
        <row r="5753">
          <cell r="A5753" t="str">
            <v>54508930001</v>
          </cell>
        </row>
        <row r="5754">
          <cell r="A5754" t="str">
            <v>54508940001</v>
          </cell>
        </row>
        <row r="5755">
          <cell r="A5755" t="str">
            <v>54509040001</v>
          </cell>
        </row>
        <row r="5756">
          <cell r="A5756" t="str">
            <v>54509050001</v>
          </cell>
        </row>
        <row r="5757">
          <cell r="A5757" t="str">
            <v>54509050002</v>
          </cell>
        </row>
        <row r="5758">
          <cell r="A5758" t="str">
            <v>54514660001</v>
          </cell>
        </row>
        <row r="5759">
          <cell r="A5759" t="str">
            <v>54522780001</v>
          </cell>
        </row>
        <row r="5760">
          <cell r="A5760" t="str">
            <v>54522780002</v>
          </cell>
        </row>
        <row r="5761">
          <cell r="A5761" t="str">
            <v>54522790001</v>
          </cell>
        </row>
        <row r="5762">
          <cell r="A5762" t="str">
            <v>54522790003</v>
          </cell>
        </row>
        <row r="5763">
          <cell r="A5763" t="str">
            <v>54522790004</v>
          </cell>
        </row>
        <row r="5764">
          <cell r="A5764" t="str">
            <v>54522790005</v>
          </cell>
        </row>
        <row r="5765">
          <cell r="A5765" t="str">
            <v>54522790006</v>
          </cell>
        </row>
        <row r="5766">
          <cell r="A5766" t="str">
            <v>54522800001</v>
          </cell>
        </row>
        <row r="5767">
          <cell r="A5767" t="str">
            <v>54522810001</v>
          </cell>
        </row>
        <row r="5768">
          <cell r="A5768" t="str">
            <v>54522810002</v>
          </cell>
        </row>
        <row r="5769">
          <cell r="A5769" t="str">
            <v>54522810003</v>
          </cell>
        </row>
        <row r="5770">
          <cell r="A5770" t="str">
            <v>54522810004</v>
          </cell>
        </row>
        <row r="5771">
          <cell r="A5771" t="str">
            <v>54523800001</v>
          </cell>
        </row>
        <row r="5772">
          <cell r="A5772" t="str">
            <v>54535400001</v>
          </cell>
        </row>
        <row r="5773">
          <cell r="A5773" t="str">
            <v>54535400002</v>
          </cell>
        </row>
        <row r="5774">
          <cell r="A5774" t="str">
            <v>54535400003</v>
          </cell>
        </row>
        <row r="5775">
          <cell r="A5775" t="str">
            <v>54535400004</v>
          </cell>
        </row>
        <row r="5776">
          <cell r="A5776" t="str">
            <v>54535400005</v>
          </cell>
        </row>
        <row r="5777">
          <cell r="A5777" t="str">
            <v>54535400006</v>
          </cell>
        </row>
        <row r="5778">
          <cell r="A5778" t="str">
            <v>54536800001</v>
          </cell>
        </row>
        <row r="5779">
          <cell r="A5779" t="str">
            <v>54536840001</v>
          </cell>
        </row>
        <row r="5780">
          <cell r="A5780" t="str">
            <v>54543880001</v>
          </cell>
        </row>
        <row r="5781">
          <cell r="A5781" t="str">
            <v>54543880002</v>
          </cell>
        </row>
        <row r="5782">
          <cell r="A5782" t="str">
            <v>54543880003</v>
          </cell>
        </row>
        <row r="5783">
          <cell r="A5783" t="str">
            <v>54543880004</v>
          </cell>
        </row>
        <row r="5784">
          <cell r="A5784" t="str">
            <v>54543880005</v>
          </cell>
        </row>
        <row r="5785">
          <cell r="A5785" t="str">
            <v>54543880006</v>
          </cell>
        </row>
        <row r="5786">
          <cell r="A5786" t="str">
            <v>54543880007</v>
          </cell>
        </row>
        <row r="5787">
          <cell r="A5787" t="str">
            <v>54543880008</v>
          </cell>
        </row>
        <row r="5788">
          <cell r="A5788" t="str">
            <v>54543880009</v>
          </cell>
        </row>
        <row r="5789">
          <cell r="A5789" t="str">
            <v>54543880010</v>
          </cell>
        </row>
        <row r="5790">
          <cell r="A5790" t="str">
            <v>54543880011</v>
          </cell>
        </row>
        <row r="5791">
          <cell r="A5791" t="str">
            <v>54543880012</v>
          </cell>
        </row>
        <row r="5792">
          <cell r="A5792" t="str">
            <v>54543880013</v>
          </cell>
        </row>
        <row r="5793">
          <cell r="A5793" t="str">
            <v>54543880014</v>
          </cell>
        </row>
        <row r="5794">
          <cell r="A5794" t="str">
            <v>54543880015</v>
          </cell>
        </row>
        <row r="5795">
          <cell r="A5795" t="str">
            <v>54543880016</v>
          </cell>
        </row>
        <row r="5796">
          <cell r="A5796" t="str">
            <v>54543880017</v>
          </cell>
        </row>
        <row r="5797">
          <cell r="A5797" t="str">
            <v>54543890001</v>
          </cell>
        </row>
        <row r="5798">
          <cell r="A5798" t="str">
            <v>54543890002</v>
          </cell>
        </row>
        <row r="5799">
          <cell r="A5799" t="str">
            <v>54543890003</v>
          </cell>
        </row>
        <row r="5800">
          <cell r="A5800" t="str">
            <v>54543890004</v>
          </cell>
        </row>
        <row r="5801">
          <cell r="A5801" t="str">
            <v>54543890005</v>
          </cell>
        </row>
        <row r="5802">
          <cell r="A5802" t="str">
            <v>54543890006</v>
          </cell>
        </row>
        <row r="5803">
          <cell r="A5803" t="str">
            <v>54543890007</v>
          </cell>
        </row>
        <row r="5804">
          <cell r="A5804" t="str">
            <v>54543890008</v>
          </cell>
        </row>
        <row r="5805">
          <cell r="A5805" t="str">
            <v>54543890009</v>
          </cell>
        </row>
        <row r="5806">
          <cell r="A5806" t="str">
            <v>54543890010</v>
          </cell>
        </row>
        <row r="5807">
          <cell r="A5807" t="str">
            <v>54543890011</v>
          </cell>
        </row>
        <row r="5808">
          <cell r="A5808" t="str">
            <v>54543890012</v>
          </cell>
        </row>
        <row r="5809">
          <cell r="A5809" t="str">
            <v>54543890013</v>
          </cell>
        </row>
        <row r="5810">
          <cell r="A5810" t="str">
            <v>54543890014</v>
          </cell>
        </row>
        <row r="5811">
          <cell r="A5811" t="str">
            <v>54543890015</v>
          </cell>
        </row>
        <row r="5812">
          <cell r="A5812" t="str">
            <v>54543890016</v>
          </cell>
        </row>
        <row r="5813">
          <cell r="A5813" t="str">
            <v>54543890017</v>
          </cell>
        </row>
        <row r="5814">
          <cell r="A5814" t="str">
            <v>54543890018</v>
          </cell>
        </row>
        <row r="5815">
          <cell r="A5815" t="str">
            <v>54543890019</v>
          </cell>
        </row>
        <row r="5816">
          <cell r="A5816" t="str">
            <v>54543890020</v>
          </cell>
        </row>
        <row r="5817">
          <cell r="A5817" t="str">
            <v>54543890021</v>
          </cell>
        </row>
        <row r="5818">
          <cell r="A5818" t="str">
            <v>54543900001</v>
          </cell>
        </row>
        <row r="5819">
          <cell r="A5819" t="str">
            <v>54543900002</v>
          </cell>
        </row>
        <row r="5820">
          <cell r="A5820" t="str">
            <v>54543900003</v>
          </cell>
        </row>
        <row r="5821">
          <cell r="A5821" t="str">
            <v>54543900004</v>
          </cell>
        </row>
        <row r="5822">
          <cell r="A5822" t="str">
            <v>54543900005</v>
          </cell>
        </row>
        <row r="5823">
          <cell r="A5823" t="str">
            <v>54543900006</v>
          </cell>
        </row>
        <row r="5824">
          <cell r="A5824" t="str">
            <v>54543900007</v>
          </cell>
        </row>
        <row r="5825">
          <cell r="A5825" t="str">
            <v>54543900008</v>
          </cell>
        </row>
        <row r="5826">
          <cell r="A5826" t="str">
            <v>54543900009</v>
          </cell>
        </row>
        <row r="5827">
          <cell r="A5827" t="str">
            <v>54543900010</v>
          </cell>
        </row>
        <row r="5828">
          <cell r="A5828" t="str">
            <v>54543900011</v>
          </cell>
        </row>
        <row r="5829">
          <cell r="A5829" t="str">
            <v>54543900012</v>
          </cell>
        </row>
        <row r="5830">
          <cell r="A5830" t="str">
            <v>54543900013</v>
          </cell>
        </row>
        <row r="5831">
          <cell r="A5831" t="str">
            <v>54543900014</v>
          </cell>
        </row>
        <row r="5832">
          <cell r="A5832" t="str">
            <v>54543900015</v>
          </cell>
        </row>
        <row r="5833">
          <cell r="A5833" t="str">
            <v>54543900016</v>
          </cell>
        </row>
        <row r="5834">
          <cell r="A5834" t="str">
            <v>54543900017</v>
          </cell>
        </row>
        <row r="5835">
          <cell r="A5835" t="str">
            <v>54543900018</v>
          </cell>
        </row>
        <row r="5836">
          <cell r="A5836" t="str">
            <v>54543900019</v>
          </cell>
        </row>
        <row r="5837">
          <cell r="A5837" t="str">
            <v>54543900020</v>
          </cell>
        </row>
        <row r="5838">
          <cell r="A5838" t="str">
            <v>54543910001</v>
          </cell>
        </row>
        <row r="5839">
          <cell r="A5839" t="str">
            <v>54543910002</v>
          </cell>
        </row>
        <row r="5840">
          <cell r="A5840" t="str">
            <v>54543910003</v>
          </cell>
        </row>
        <row r="5841">
          <cell r="A5841" t="str">
            <v>54543910004</v>
          </cell>
        </row>
        <row r="5842">
          <cell r="A5842" t="str">
            <v>54543910005</v>
          </cell>
        </row>
        <row r="5843">
          <cell r="A5843" t="str">
            <v>54543910006</v>
          </cell>
        </row>
        <row r="5844">
          <cell r="A5844" t="str">
            <v>54543910007</v>
          </cell>
        </row>
        <row r="5845">
          <cell r="A5845" t="str">
            <v>54543910008</v>
          </cell>
        </row>
        <row r="5846">
          <cell r="A5846" t="str">
            <v>54543920001</v>
          </cell>
        </row>
        <row r="5847">
          <cell r="A5847" t="str">
            <v>54543930001</v>
          </cell>
        </row>
        <row r="5848">
          <cell r="A5848" t="str">
            <v>54543940001</v>
          </cell>
        </row>
        <row r="5849">
          <cell r="A5849" t="str">
            <v>54549840001</v>
          </cell>
        </row>
        <row r="5850">
          <cell r="A5850" t="str">
            <v>54549840002</v>
          </cell>
        </row>
        <row r="5851">
          <cell r="A5851" t="str">
            <v>54549860001</v>
          </cell>
        </row>
        <row r="5852">
          <cell r="A5852" t="str">
            <v>54549860002</v>
          </cell>
        </row>
        <row r="5853">
          <cell r="A5853" t="str">
            <v>54550830001</v>
          </cell>
        </row>
        <row r="5854">
          <cell r="A5854" t="str">
            <v>54551010001</v>
          </cell>
        </row>
        <row r="5855">
          <cell r="A5855" t="str">
            <v>54551010002</v>
          </cell>
        </row>
        <row r="5856">
          <cell r="A5856" t="str">
            <v>54551070001</v>
          </cell>
        </row>
        <row r="5857">
          <cell r="A5857" t="str">
            <v>54558460001</v>
          </cell>
        </row>
        <row r="5858">
          <cell r="A5858" t="str">
            <v>54559840001</v>
          </cell>
        </row>
        <row r="5859">
          <cell r="A5859" t="str">
            <v>54559850001</v>
          </cell>
        </row>
        <row r="5860">
          <cell r="A5860" t="str">
            <v>54560000001</v>
          </cell>
        </row>
        <row r="5861">
          <cell r="A5861" t="str">
            <v>54560010001</v>
          </cell>
        </row>
        <row r="5862">
          <cell r="A5862" t="str">
            <v>54560040001</v>
          </cell>
        </row>
        <row r="5863">
          <cell r="A5863" t="str">
            <v>54560050001</v>
          </cell>
        </row>
        <row r="5864">
          <cell r="A5864" t="str">
            <v>54560070002</v>
          </cell>
        </row>
        <row r="5865">
          <cell r="A5865" t="str">
            <v>54560080002</v>
          </cell>
        </row>
        <row r="5866">
          <cell r="A5866" t="str">
            <v>54560100002</v>
          </cell>
        </row>
        <row r="5867">
          <cell r="A5867" t="str">
            <v>54560110002</v>
          </cell>
        </row>
        <row r="5868">
          <cell r="A5868" t="str">
            <v>54560130002</v>
          </cell>
        </row>
        <row r="5869">
          <cell r="A5869" t="str">
            <v>54560140002</v>
          </cell>
        </row>
        <row r="5870">
          <cell r="A5870" t="str">
            <v>54560150001</v>
          </cell>
        </row>
        <row r="5871">
          <cell r="A5871" t="str">
            <v>54560150002</v>
          </cell>
        </row>
        <row r="5872">
          <cell r="A5872" t="str">
            <v>54560150003</v>
          </cell>
        </row>
        <row r="5873">
          <cell r="A5873" t="str">
            <v>54563110001</v>
          </cell>
        </row>
        <row r="5874">
          <cell r="A5874" t="str">
            <v>54563900001</v>
          </cell>
        </row>
        <row r="5875">
          <cell r="A5875" t="str">
            <v>54563960001</v>
          </cell>
        </row>
        <row r="5876">
          <cell r="A5876" t="str">
            <v>54564130001</v>
          </cell>
        </row>
        <row r="5877">
          <cell r="A5877" t="str">
            <v>54564130002</v>
          </cell>
        </row>
        <row r="5878">
          <cell r="A5878" t="str">
            <v>54564130003</v>
          </cell>
        </row>
        <row r="5879">
          <cell r="A5879" t="str">
            <v>54564130004</v>
          </cell>
        </row>
        <row r="5880">
          <cell r="A5880" t="str">
            <v>54564140001</v>
          </cell>
        </row>
        <row r="5881">
          <cell r="A5881" t="str">
            <v>54564140002</v>
          </cell>
        </row>
        <row r="5882">
          <cell r="A5882" t="str">
            <v>54564170001</v>
          </cell>
        </row>
        <row r="5883">
          <cell r="A5883" t="str">
            <v>54564180001</v>
          </cell>
        </row>
        <row r="5884">
          <cell r="A5884" t="str">
            <v>54571790001</v>
          </cell>
        </row>
        <row r="5885">
          <cell r="A5885" t="str">
            <v>54571790002</v>
          </cell>
        </row>
        <row r="5886">
          <cell r="A5886" t="str">
            <v>54571810001</v>
          </cell>
        </row>
        <row r="5887">
          <cell r="A5887" t="str">
            <v>54571820001</v>
          </cell>
        </row>
        <row r="5888">
          <cell r="A5888" t="str">
            <v>54571820002</v>
          </cell>
        </row>
        <row r="5889">
          <cell r="A5889" t="str">
            <v>54571820003</v>
          </cell>
        </row>
        <row r="5890">
          <cell r="A5890" t="str">
            <v>54571820004</v>
          </cell>
        </row>
        <row r="5891">
          <cell r="A5891" t="str">
            <v>54571820005</v>
          </cell>
        </row>
        <row r="5892">
          <cell r="A5892" t="str">
            <v>54571820006</v>
          </cell>
        </row>
        <row r="5893">
          <cell r="A5893" t="str">
            <v>54571820007</v>
          </cell>
        </row>
        <row r="5894">
          <cell r="A5894" t="str">
            <v>54571820008</v>
          </cell>
        </row>
        <row r="5895">
          <cell r="A5895" t="str">
            <v>54571830001</v>
          </cell>
        </row>
        <row r="5896">
          <cell r="A5896" t="str">
            <v>54572870001</v>
          </cell>
        </row>
        <row r="5897">
          <cell r="A5897" t="str">
            <v>54581570001</v>
          </cell>
        </row>
        <row r="5898">
          <cell r="A5898" t="str">
            <v>54582530001</v>
          </cell>
        </row>
        <row r="5899">
          <cell r="A5899" t="str">
            <v>54582530002</v>
          </cell>
        </row>
        <row r="5900">
          <cell r="A5900" t="str">
            <v>54582530003</v>
          </cell>
        </row>
        <row r="5901">
          <cell r="A5901" t="str">
            <v>54582530004</v>
          </cell>
        </row>
        <row r="5902">
          <cell r="A5902" t="str">
            <v>54585130001</v>
          </cell>
        </row>
        <row r="5903">
          <cell r="A5903" t="str">
            <v>54585140001</v>
          </cell>
        </row>
        <row r="5904">
          <cell r="A5904" t="str">
            <v>54585220001</v>
          </cell>
        </row>
        <row r="5905">
          <cell r="A5905" t="str">
            <v>54585230001</v>
          </cell>
        </row>
        <row r="5906">
          <cell r="A5906" t="str">
            <v>54585240001</v>
          </cell>
        </row>
        <row r="5907">
          <cell r="A5907" t="str">
            <v>54594260001</v>
          </cell>
        </row>
        <row r="5908">
          <cell r="A5908" t="str">
            <v>54594270001</v>
          </cell>
        </row>
        <row r="5909">
          <cell r="A5909" t="str">
            <v>54594270002</v>
          </cell>
        </row>
        <row r="5910">
          <cell r="A5910" t="str">
            <v>54594280001</v>
          </cell>
        </row>
        <row r="5911">
          <cell r="A5911" t="str">
            <v>54594290001</v>
          </cell>
        </row>
        <row r="5912">
          <cell r="A5912" t="str">
            <v>54594330001</v>
          </cell>
        </row>
        <row r="5913">
          <cell r="A5913" t="str">
            <v>54594330002</v>
          </cell>
        </row>
        <row r="5914">
          <cell r="A5914" t="str">
            <v>54594330003</v>
          </cell>
        </row>
        <row r="5915">
          <cell r="A5915" t="str">
            <v>54594340001</v>
          </cell>
        </row>
        <row r="5916">
          <cell r="A5916" t="str">
            <v>54594360001</v>
          </cell>
        </row>
        <row r="5917">
          <cell r="A5917" t="str">
            <v>54594370001</v>
          </cell>
        </row>
        <row r="5918">
          <cell r="A5918" t="str">
            <v>54594390001</v>
          </cell>
        </row>
        <row r="5919">
          <cell r="A5919" t="str">
            <v>54594390002</v>
          </cell>
        </row>
        <row r="5920">
          <cell r="A5920" t="str">
            <v>54603130001</v>
          </cell>
        </row>
        <row r="5921">
          <cell r="A5921" t="str">
            <v>54604420001</v>
          </cell>
        </row>
        <row r="5922">
          <cell r="A5922" t="str">
            <v>54604760001</v>
          </cell>
        </row>
        <row r="5923">
          <cell r="A5923" t="str">
            <v>54605320001</v>
          </cell>
        </row>
        <row r="5924">
          <cell r="A5924" t="str">
            <v>54605320002</v>
          </cell>
        </row>
        <row r="5925">
          <cell r="A5925" t="str">
            <v>54605320003</v>
          </cell>
        </row>
        <row r="5926">
          <cell r="A5926" t="str">
            <v>54605320004</v>
          </cell>
        </row>
        <row r="5927">
          <cell r="A5927" t="str">
            <v>54623880001</v>
          </cell>
        </row>
        <row r="5928">
          <cell r="A5928" t="str">
            <v>54623880002</v>
          </cell>
        </row>
        <row r="5929">
          <cell r="A5929" t="str">
            <v>54623880003</v>
          </cell>
        </row>
        <row r="5930">
          <cell r="A5930" t="str">
            <v>54623880004</v>
          </cell>
        </row>
        <row r="5931">
          <cell r="A5931" t="str">
            <v>54623880005</v>
          </cell>
        </row>
        <row r="5932">
          <cell r="A5932" t="str">
            <v>54625360001</v>
          </cell>
        </row>
        <row r="5933">
          <cell r="A5933" t="str">
            <v>54625360002</v>
          </cell>
        </row>
        <row r="5934">
          <cell r="A5934" t="str">
            <v>54625390001</v>
          </cell>
        </row>
        <row r="5935">
          <cell r="A5935" t="str">
            <v>54625390002</v>
          </cell>
        </row>
        <row r="5936">
          <cell r="A5936" t="str">
            <v>54625400001</v>
          </cell>
        </row>
        <row r="5937">
          <cell r="A5937" t="str">
            <v>54625400002</v>
          </cell>
        </row>
        <row r="5938">
          <cell r="A5938" t="str">
            <v>54625410001</v>
          </cell>
        </row>
        <row r="5939">
          <cell r="A5939" t="str">
            <v>54625410002</v>
          </cell>
        </row>
        <row r="5940">
          <cell r="A5940" t="str">
            <v>54625460001</v>
          </cell>
        </row>
        <row r="5941">
          <cell r="A5941" t="str">
            <v>54625520001</v>
          </cell>
        </row>
        <row r="5942">
          <cell r="A5942" t="str">
            <v>54625530001</v>
          </cell>
        </row>
        <row r="5943">
          <cell r="A5943" t="str">
            <v>54626030001</v>
          </cell>
        </row>
        <row r="5944">
          <cell r="A5944" t="str">
            <v>54626040001</v>
          </cell>
        </row>
        <row r="5945">
          <cell r="A5945" t="str">
            <v>54626060001</v>
          </cell>
        </row>
        <row r="5946">
          <cell r="A5946" t="str">
            <v>54626070001</v>
          </cell>
        </row>
        <row r="5947">
          <cell r="A5947" t="str">
            <v>54626110001</v>
          </cell>
        </row>
        <row r="5948">
          <cell r="A5948" t="str">
            <v>54626130001</v>
          </cell>
        </row>
        <row r="5949">
          <cell r="A5949" t="str">
            <v>54626140001</v>
          </cell>
        </row>
        <row r="5950">
          <cell r="A5950" t="str">
            <v>54626140002</v>
          </cell>
        </row>
        <row r="5951">
          <cell r="A5951" t="str">
            <v>54626250001</v>
          </cell>
        </row>
        <row r="5952">
          <cell r="A5952" t="str">
            <v>54626270001</v>
          </cell>
        </row>
        <row r="5953">
          <cell r="A5953" t="str">
            <v>54626280001</v>
          </cell>
        </row>
        <row r="5954">
          <cell r="A5954" t="str">
            <v>54626320001</v>
          </cell>
        </row>
        <row r="5955">
          <cell r="A5955" t="str">
            <v>54626360001</v>
          </cell>
        </row>
        <row r="5956">
          <cell r="A5956" t="str">
            <v>54626360002</v>
          </cell>
        </row>
        <row r="5957">
          <cell r="A5957" t="str">
            <v>54626360003</v>
          </cell>
        </row>
        <row r="5958">
          <cell r="A5958" t="str">
            <v>54626360004</v>
          </cell>
        </row>
        <row r="5959">
          <cell r="A5959" t="str">
            <v>54637780001</v>
          </cell>
        </row>
        <row r="5960">
          <cell r="A5960" t="str">
            <v>54637780002</v>
          </cell>
        </row>
        <row r="5961">
          <cell r="A5961" t="str">
            <v>54637780003</v>
          </cell>
        </row>
        <row r="5962">
          <cell r="A5962" t="str">
            <v>54637810001</v>
          </cell>
        </row>
        <row r="5963">
          <cell r="A5963" t="str">
            <v>54637810002</v>
          </cell>
        </row>
        <row r="5964">
          <cell r="A5964" t="str">
            <v>54637810003</v>
          </cell>
        </row>
        <row r="5965">
          <cell r="A5965" t="str">
            <v>54637810004</v>
          </cell>
        </row>
        <row r="5966">
          <cell r="A5966" t="str">
            <v>54637900001</v>
          </cell>
        </row>
        <row r="5967">
          <cell r="A5967" t="str">
            <v>54637910001</v>
          </cell>
        </row>
        <row r="5968">
          <cell r="A5968" t="str">
            <v>54637920001</v>
          </cell>
        </row>
        <row r="5969">
          <cell r="A5969" t="str">
            <v>54637920002</v>
          </cell>
        </row>
        <row r="5970">
          <cell r="A5970" t="str">
            <v>54637920003</v>
          </cell>
        </row>
        <row r="5971">
          <cell r="A5971" t="str">
            <v>54637920004</v>
          </cell>
        </row>
        <row r="5972">
          <cell r="A5972" t="str">
            <v>54637920005</v>
          </cell>
        </row>
        <row r="5973">
          <cell r="A5973" t="str">
            <v>54637920006</v>
          </cell>
        </row>
        <row r="5974">
          <cell r="A5974" t="str">
            <v>54637920007</v>
          </cell>
        </row>
        <row r="5975">
          <cell r="A5975" t="str">
            <v>54637920008</v>
          </cell>
        </row>
        <row r="5976">
          <cell r="A5976" t="str">
            <v>54637960001</v>
          </cell>
        </row>
        <row r="5977">
          <cell r="A5977" t="str">
            <v>54637960002</v>
          </cell>
        </row>
        <row r="5978">
          <cell r="A5978" t="str">
            <v>54637960003</v>
          </cell>
        </row>
        <row r="5979">
          <cell r="A5979" t="str">
            <v>54637960004</v>
          </cell>
        </row>
        <row r="5980">
          <cell r="A5980" t="str">
            <v>54637960005</v>
          </cell>
        </row>
        <row r="5981">
          <cell r="A5981" t="str">
            <v>54637960006</v>
          </cell>
        </row>
        <row r="5982">
          <cell r="A5982" t="str">
            <v>54637960007</v>
          </cell>
        </row>
        <row r="5983">
          <cell r="A5983" t="str">
            <v>54637960008</v>
          </cell>
        </row>
        <row r="5984">
          <cell r="A5984" t="str">
            <v>54637960009</v>
          </cell>
        </row>
        <row r="5985">
          <cell r="A5985" t="str">
            <v>54637960010</v>
          </cell>
        </row>
        <row r="5986">
          <cell r="A5986" t="str">
            <v>54637960011</v>
          </cell>
        </row>
        <row r="5987">
          <cell r="A5987" t="str">
            <v>54637960012</v>
          </cell>
        </row>
        <row r="5988">
          <cell r="A5988" t="str">
            <v>54637960013</v>
          </cell>
        </row>
        <row r="5989">
          <cell r="A5989" t="str">
            <v>54637970001</v>
          </cell>
        </row>
        <row r="5990">
          <cell r="A5990" t="str">
            <v>54637990001</v>
          </cell>
        </row>
        <row r="5991">
          <cell r="A5991" t="str">
            <v>54638050001</v>
          </cell>
        </row>
        <row r="5992">
          <cell r="A5992" t="str">
            <v>54638060001</v>
          </cell>
        </row>
        <row r="5993">
          <cell r="A5993" t="str">
            <v>54638090001</v>
          </cell>
        </row>
        <row r="5994">
          <cell r="A5994" t="str">
            <v>54638090003</v>
          </cell>
        </row>
        <row r="5995">
          <cell r="A5995" t="str">
            <v>54638180001</v>
          </cell>
        </row>
        <row r="5996">
          <cell r="A5996" t="str">
            <v>54638200001</v>
          </cell>
        </row>
        <row r="5997">
          <cell r="A5997" t="str">
            <v>54638210001</v>
          </cell>
        </row>
        <row r="5998">
          <cell r="A5998" t="str">
            <v>54638240001</v>
          </cell>
        </row>
        <row r="5999">
          <cell r="A5999" t="str">
            <v>54638280001</v>
          </cell>
        </row>
        <row r="6000">
          <cell r="A6000" t="str">
            <v>54638280002</v>
          </cell>
        </row>
        <row r="6001">
          <cell r="A6001" t="str">
            <v>54638280003</v>
          </cell>
        </row>
        <row r="6002">
          <cell r="A6002" t="str">
            <v>54638280004</v>
          </cell>
        </row>
        <row r="6003">
          <cell r="A6003" t="str">
            <v>54638280005</v>
          </cell>
        </row>
        <row r="6004">
          <cell r="A6004" t="str">
            <v>54638280006</v>
          </cell>
        </row>
        <row r="6005">
          <cell r="A6005" t="str">
            <v>54638330001</v>
          </cell>
        </row>
        <row r="6006">
          <cell r="A6006" t="str">
            <v>54638340001</v>
          </cell>
        </row>
        <row r="6007">
          <cell r="A6007" t="str">
            <v>54638390001</v>
          </cell>
        </row>
        <row r="6008">
          <cell r="A6008" t="str">
            <v>54638470001</v>
          </cell>
        </row>
        <row r="6009">
          <cell r="A6009" t="str">
            <v>54644770001</v>
          </cell>
        </row>
        <row r="6010">
          <cell r="A6010" t="str">
            <v>54644820001</v>
          </cell>
        </row>
        <row r="6011">
          <cell r="A6011" t="str">
            <v>54644840001</v>
          </cell>
        </row>
        <row r="6012">
          <cell r="A6012" t="str">
            <v>54644900001</v>
          </cell>
        </row>
        <row r="6013">
          <cell r="A6013" t="str">
            <v>54645020001</v>
          </cell>
        </row>
        <row r="6014">
          <cell r="A6014" t="str">
            <v>54645170001</v>
          </cell>
        </row>
        <row r="6015">
          <cell r="A6015" t="str">
            <v>54645390001</v>
          </cell>
        </row>
        <row r="6016">
          <cell r="A6016" t="str">
            <v>54645490001</v>
          </cell>
        </row>
        <row r="6017">
          <cell r="A6017" t="str">
            <v>54645490002</v>
          </cell>
        </row>
        <row r="6018">
          <cell r="A6018" t="str">
            <v>54645770001</v>
          </cell>
        </row>
        <row r="6019">
          <cell r="A6019" t="str">
            <v>54645770002</v>
          </cell>
        </row>
        <row r="6020">
          <cell r="A6020" t="str">
            <v>54662140001</v>
          </cell>
        </row>
        <row r="6021">
          <cell r="A6021" t="str">
            <v>54662220001</v>
          </cell>
        </row>
        <row r="6022">
          <cell r="A6022" t="str">
            <v>54662320001</v>
          </cell>
        </row>
        <row r="6023">
          <cell r="A6023" t="str">
            <v>54662760001</v>
          </cell>
        </row>
        <row r="6024">
          <cell r="A6024" t="str">
            <v>54668070001</v>
          </cell>
        </row>
        <row r="6025">
          <cell r="A6025" t="str">
            <v>54668100001</v>
          </cell>
        </row>
        <row r="6026">
          <cell r="A6026" t="str">
            <v>54668100002</v>
          </cell>
        </row>
        <row r="6027">
          <cell r="A6027" t="str">
            <v>54668120001</v>
          </cell>
        </row>
        <row r="6028">
          <cell r="A6028" t="str">
            <v>54668140001</v>
          </cell>
        </row>
        <row r="6029">
          <cell r="A6029" t="str">
            <v>54668170001</v>
          </cell>
        </row>
        <row r="6030">
          <cell r="A6030" t="str">
            <v>54668200001</v>
          </cell>
        </row>
        <row r="6031">
          <cell r="A6031" t="str">
            <v>54668230001</v>
          </cell>
        </row>
        <row r="6032">
          <cell r="A6032" t="str">
            <v>54668240001</v>
          </cell>
        </row>
        <row r="6033">
          <cell r="A6033" t="str">
            <v>54680250001</v>
          </cell>
        </row>
        <row r="6034">
          <cell r="A6034" t="str">
            <v>54680680001</v>
          </cell>
        </row>
        <row r="6035">
          <cell r="A6035" t="str">
            <v>54680720001</v>
          </cell>
        </row>
        <row r="6036">
          <cell r="A6036" t="str">
            <v>54680760001</v>
          </cell>
        </row>
        <row r="6037">
          <cell r="A6037" t="str">
            <v>54680940001</v>
          </cell>
        </row>
        <row r="6038">
          <cell r="A6038" t="str">
            <v>54680970001</v>
          </cell>
        </row>
        <row r="6039">
          <cell r="A6039" t="str">
            <v>54680980001</v>
          </cell>
        </row>
        <row r="6040">
          <cell r="A6040" t="str">
            <v>54680990001</v>
          </cell>
        </row>
        <row r="6041">
          <cell r="A6041" t="str">
            <v>54687090001</v>
          </cell>
        </row>
        <row r="6042">
          <cell r="A6042" t="str">
            <v>54689010001</v>
          </cell>
        </row>
        <row r="6043">
          <cell r="A6043" t="str">
            <v>54689010002</v>
          </cell>
        </row>
        <row r="6044">
          <cell r="A6044" t="str">
            <v>54689010003</v>
          </cell>
        </row>
        <row r="6045">
          <cell r="A6045" t="str">
            <v>54690310001</v>
          </cell>
        </row>
        <row r="6046">
          <cell r="A6046" t="str">
            <v>54690320001</v>
          </cell>
        </row>
        <row r="6047">
          <cell r="A6047" t="str">
            <v>54691010001</v>
          </cell>
        </row>
        <row r="6048">
          <cell r="A6048" t="str">
            <v>54691030001</v>
          </cell>
        </row>
        <row r="6049">
          <cell r="A6049" t="str">
            <v>54691760001</v>
          </cell>
        </row>
        <row r="6050">
          <cell r="A6050" t="str">
            <v>54691770001</v>
          </cell>
        </row>
        <row r="6051">
          <cell r="A6051" t="str">
            <v>54691810001</v>
          </cell>
        </row>
        <row r="6052">
          <cell r="A6052" t="str">
            <v>54692460001</v>
          </cell>
        </row>
        <row r="6053">
          <cell r="A6053" t="str">
            <v>54692470001</v>
          </cell>
        </row>
        <row r="6054">
          <cell r="A6054" t="str">
            <v>54692490001</v>
          </cell>
        </row>
        <row r="6055">
          <cell r="A6055" t="str">
            <v>54692510001</v>
          </cell>
        </row>
        <row r="6056">
          <cell r="A6056" t="str">
            <v>54692520001</v>
          </cell>
        </row>
        <row r="6057">
          <cell r="A6057" t="str">
            <v>54696330001</v>
          </cell>
        </row>
        <row r="6058">
          <cell r="A6058" t="str">
            <v>54696350001</v>
          </cell>
        </row>
        <row r="6059">
          <cell r="A6059" t="str">
            <v>54696360001</v>
          </cell>
        </row>
        <row r="6060">
          <cell r="A6060" t="str">
            <v>54715320001</v>
          </cell>
        </row>
        <row r="6061">
          <cell r="A6061" t="str">
            <v>54715320002</v>
          </cell>
        </row>
        <row r="6062">
          <cell r="A6062" t="str">
            <v>54719080001</v>
          </cell>
        </row>
        <row r="6063">
          <cell r="A6063" t="str">
            <v>54721730001</v>
          </cell>
        </row>
        <row r="6064">
          <cell r="A6064" t="str">
            <v>54723560001</v>
          </cell>
        </row>
        <row r="6065">
          <cell r="A6065" t="str">
            <v>54723570001</v>
          </cell>
        </row>
        <row r="6066">
          <cell r="A6066" t="str">
            <v>54723580001</v>
          </cell>
        </row>
        <row r="6067">
          <cell r="A6067" t="str">
            <v>54730630001</v>
          </cell>
        </row>
        <row r="6068">
          <cell r="A6068" t="str">
            <v>54765640001</v>
          </cell>
        </row>
        <row r="6069">
          <cell r="A6069" t="str">
            <v>54768250001</v>
          </cell>
        </row>
        <row r="6070">
          <cell r="A6070" t="str">
            <v>54768250002</v>
          </cell>
        </row>
        <row r="6071">
          <cell r="A6071" t="str">
            <v>54768250003</v>
          </cell>
        </row>
        <row r="6072">
          <cell r="A6072" t="str">
            <v>54768260001</v>
          </cell>
        </row>
        <row r="6073">
          <cell r="A6073" t="str">
            <v>54770690001</v>
          </cell>
        </row>
        <row r="6074">
          <cell r="A6074" t="str">
            <v>54771070001</v>
          </cell>
        </row>
        <row r="6075">
          <cell r="A6075" t="str">
            <v>54776260001</v>
          </cell>
        </row>
        <row r="6076">
          <cell r="A6076" t="str">
            <v>54776810001</v>
          </cell>
        </row>
        <row r="6077">
          <cell r="A6077" t="str">
            <v>54776820001</v>
          </cell>
        </row>
        <row r="6078">
          <cell r="A6078" t="str">
            <v>54776840001</v>
          </cell>
        </row>
        <row r="6079">
          <cell r="A6079" t="str">
            <v>54783230001</v>
          </cell>
        </row>
        <row r="6080">
          <cell r="A6080" t="str">
            <v>54783230002</v>
          </cell>
        </row>
        <row r="6081">
          <cell r="A6081" t="str">
            <v>54783230003</v>
          </cell>
        </row>
        <row r="6082">
          <cell r="A6082" t="str">
            <v>54783230004</v>
          </cell>
        </row>
        <row r="6083">
          <cell r="A6083" t="str">
            <v>54783240001</v>
          </cell>
        </row>
        <row r="6084">
          <cell r="A6084" t="str">
            <v>54783240002</v>
          </cell>
        </row>
        <row r="6085">
          <cell r="A6085" t="str">
            <v>54783240003</v>
          </cell>
        </row>
        <row r="6086">
          <cell r="A6086" t="str">
            <v>54783240004</v>
          </cell>
        </row>
        <row r="6087">
          <cell r="A6087" t="str">
            <v>54783250001</v>
          </cell>
        </row>
        <row r="6088">
          <cell r="A6088" t="str">
            <v>54783250002</v>
          </cell>
        </row>
        <row r="6089">
          <cell r="A6089" t="str">
            <v>54783250003</v>
          </cell>
        </row>
        <row r="6090">
          <cell r="A6090" t="str">
            <v>54783250004</v>
          </cell>
        </row>
        <row r="6091">
          <cell r="A6091" t="str">
            <v>54783260001</v>
          </cell>
        </row>
        <row r="6092">
          <cell r="A6092" t="str">
            <v>54783260002</v>
          </cell>
        </row>
        <row r="6093">
          <cell r="A6093" t="str">
            <v>54784840001</v>
          </cell>
        </row>
        <row r="6094">
          <cell r="A6094" t="str">
            <v>54784860001</v>
          </cell>
        </row>
        <row r="6095">
          <cell r="A6095" t="str">
            <v>54784970001</v>
          </cell>
        </row>
        <row r="6096">
          <cell r="A6096" t="str">
            <v>54786070001</v>
          </cell>
        </row>
        <row r="6097">
          <cell r="A6097" t="str">
            <v>54786690001</v>
          </cell>
        </row>
        <row r="6098">
          <cell r="A6098" t="str">
            <v>54786690002</v>
          </cell>
        </row>
        <row r="6099">
          <cell r="A6099" t="str">
            <v>54789370001</v>
          </cell>
        </row>
        <row r="6100">
          <cell r="A6100" t="str">
            <v>54792930001</v>
          </cell>
        </row>
        <row r="6101">
          <cell r="A6101" t="str">
            <v>54792930002</v>
          </cell>
        </row>
        <row r="6102">
          <cell r="A6102" t="str">
            <v>54792940001</v>
          </cell>
        </row>
        <row r="6103">
          <cell r="A6103" t="str">
            <v>54792940002</v>
          </cell>
        </row>
        <row r="6104">
          <cell r="A6104" t="str">
            <v>54792940003</v>
          </cell>
        </row>
        <row r="6105">
          <cell r="A6105" t="str">
            <v>54792940004</v>
          </cell>
        </row>
        <row r="6106">
          <cell r="A6106" t="str">
            <v>54793040001</v>
          </cell>
        </row>
        <row r="6107">
          <cell r="A6107" t="str">
            <v>54799190001</v>
          </cell>
        </row>
        <row r="6108">
          <cell r="A6108" t="str">
            <v>54806710001</v>
          </cell>
        </row>
        <row r="6109">
          <cell r="A6109" t="str">
            <v>54806740001</v>
          </cell>
        </row>
        <row r="6110">
          <cell r="A6110" t="str">
            <v>54807760001</v>
          </cell>
        </row>
        <row r="6111">
          <cell r="A6111" t="str">
            <v>54807790001</v>
          </cell>
        </row>
        <row r="6112">
          <cell r="A6112" t="str">
            <v>54822750001</v>
          </cell>
        </row>
        <row r="6113">
          <cell r="A6113" t="str">
            <v>54822750002</v>
          </cell>
        </row>
        <row r="6114">
          <cell r="A6114" t="str">
            <v>54822750003</v>
          </cell>
        </row>
        <row r="6115">
          <cell r="A6115" t="str">
            <v>54822750004</v>
          </cell>
        </row>
        <row r="6116">
          <cell r="A6116" t="str">
            <v>54822750005</v>
          </cell>
        </row>
        <row r="6117">
          <cell r="A6117" t="str">
            <v>54822750006</v>
          </cell>
        </row>
        <row r="6118">
          <cell r="A6118" t="str">
            <v>54822770001</v>
          </cell>
        </row>
        <row r="6119">
          <cell r="A6119" t="str">
            <v>54822770002</v>
          </cell>
        </row>
        <row r="6120">
          <cell r="A6120" t="str">
            <v>54822770003</v>
          </cell>
        </row>
        <row r="6121">
          <cell r="A6121" t="str">
            <v>54822770004</v>
          </cell>
        </row>
        <row r="6122">
          <cell r="A6122" t="str">
            <v>54822770005</v>
          </cell>
        </row>
        <row r="6123">
          <cell r="A6123" t="str">
            <v>54835660001</v>
          </cell>
        </row>
        <row r="6124">
          <cell r="A6124" t="str">
            <v>54835660002</v>
          </cell>
        </row>
        <row r="6125">
          <cell r="A6125" t="str">
            <v>54835670001</v>
          </cell>
        </row>
        <row r="6126">
          <cell r="A6126" t="str">
            <v>54835670002</v>
          </cell>
        </row>
        <row r="6127">
          <cell r="A6127" t="str">
            <v>54835680001</v>
          </cell>
        </row>
        <row r="6128">
          <cell r="A6128" t="str">
            <v>54835680002</v>
          </cell>
        </row>
        <row r="6129">
          <cell r="A6129" t="str">
            <v>54835690001</v>
          </cell>
        </row>
        <row r="6130">
          <cell r="A6130" t="str">
            <v>54835690002</v>
          </cell>
        </row>
        <row r="6131">
          <cell r="A6131" t="str">
            <v>54836880001</v>
          </cell>
        </row>
        <row r="6132">
          <cell r="A6132" t="str">
            <v>54836880002</v>
          </cell>
        </row>
        <row r="6133">
          <cell r="A6133" t="str">
            <v>54839950001</v>
          </cell>
        </row>
        <row r="6134">
          <cell r="A6134" t="str">
            <v>54839950002</v>
          </cell>
        </row>
        <row r="6135">
          <cell r="A6135" t="str">
            <v>54854550001</v>
          </cell>
        </row>
        <row r="6136">
          <cell r="A6136" t="str">
            <v>54854550002</v>
          </cell>
        </row>
        <row r="6137">
          <cell r="A6137" t="str">
            <v>54854550003</v>
          </cell>
        </row>
        <row r="6138">
          <cell r="A6138" t="str">
            <v>54854550004</v>
          </cell>
        </row>
        <row r="6139">
          <cell r="A6139" t="str">
            <v>54854550005</v>
          </cell>
        </row>
        <row r="6140">
          <cell r="A6140" t="str">
            <v>54854550006</v>
          </cell>
        </row>
        <row r="6141">
          <cell r="A6141" t="str">
            <v>54854550007</v>
          </cell>
        </row>
        <row r="6142">
          <cell r="A6142" t="str">
            <v>54854550008</v>
          </cell>
        </row>
        <row r="6143">
          <cell r="A6143" t="str">
            <v>54854560001</v>
          </cell>
        </row>
        <row r="6144">
          <cell r="A6144" t="str">
            <v>54854560002</v>
          </cell>
        </row>
        <row r="6145">
          <cell r="A6145" t="str">
            <v>54854580001</v>
          </cell>
        </row>
        <row r="6146">
          <cell r="A6146" t="str">
            <v>54854580002</v>
          </cell>
        </row>
        <row r="6147">
          <cell r="A6147" t="str">
            <v>54854590001</v>
          </cell>
        </row>
        <row r="6148">
          <cell r="A6148" t="str">
            <v>54854590002</v>
          </cell>
        </row>
        <row r="6149">
          <cell r="A6149" t="str">
            <v>54854600001</v>
          </cell>
        </row>
        <row r="6150">
          <cell r="A6150" t="str">
            <v>54854600002</v>
          </cell>
        </row>
        <row r="6151">
          <cell r="A6151" t="str">
            <v>54854610001</v>
          </cell>
        </row>
        <row r="6152">
          <cell r="A6152" t="str">
            <v>54854610002</v>
          </cell>
        </row>
        <row r="6153">
          <cell r="A6153" t="str">
            <v>54854620001</v>
          </cell>
        </row>
        <row r="6154">
          <cell r="A6154" t="str">
            <v>54854620002</v>
          </cell>
        </row>
        <row r="6155">
          <cell r="A6155" t="str">
            <v>54854630001</v>
          </cell>
        </row>
        <row r="6156">
          <cell r="A6156" t="str">
            <v>54868530001</v>
          </cell>
        </row>
        <row r="6157">
          <cell r="A6157" t="str">
            <v>54868530002</v>
          </cell>
        </row>
        <row r="6158">
          <cell r="A6158" t="str">
            <v>54876310001</v>
          </cell>
        </row>
        <row r="6159">
          <cell r="A6159" t="str">
            <v>54876320001</v>
          </cell>
        </row>
        <row r="6160">
          <cell r="A6160" t="str">
            <v>54876340001</v>
          </cell>
        </row>
        <row r="6161">
          <cell r="A6161" t="str">
            <v>54877800001</v>
          </cell>
        </row>
        <row r="6162">
          <cell r="A6162" t="str">
            <v>54878450001</v>
          </cell>
        </row>
        <row r="6163">
          <cell r="A6163" t="str">
            <v>54878450002</v>
          </cell>
        </row>
        <row r="6164">
          <cell r="A6164" t="str">
            <v>54878450003</v>
          </cell>
        </row>
        <row r="6165">
          <cell r="A6165" t="str">
            <v>54879470001</v>
          </cell>
        </row>
        <row r="6166">
          <cell r="A6166" t="str">
            <v>54914260001</v>
          </cell>
        </row>
        <row r="6167">
          <cell r="A6167" t="str">
            <v>54914260002</v>
          </cell>
        </row>
        <row r="6168">
          <cell r="A6168" t="str">
            <v>54914260003</v>
          </cell>
        </row>
        <row r="6169">
          <cell r="A6169" t="str">
            <v>54914280001</v>
          </cell>
        </row>
        <row r="6170">
          <cell r="A6170" t="str">
            <v>54914280002</v>
          </cell>
        </row>
        <row r="6171">
          <cell r="A6171" t="str">
            <v>54914300001</v>
          </cell>
        </row>
        <row r="6172">
          <cell r="A6172" t="str">
            <v>54917450001</v>
          </cell>
        </row>
        <row r="6173">
          <cell r="A6173" t="str">
            <v>54917450002</v>
          </cell>
        </row>
        <row r="6174">
          <cell r="A6174" t="str">
            <v>54917450003</v>
          </cell>
        </row>
        <row r="6175">
          <cell r="A6175" t="str">
            <v>54917450004</v>
          </cell>
        </row>
        <row r="6176">
          <cell r="A6176" t="str">
            <v>54917460001</v>
          </cell>
        </row>
        <row r="6177">
          <cell r="A6177" t="str">
            <v>54917460002</v>
          </cell>
        </row>
        <row r="6178">
          <cell r="A6178" t="str">
            <v>54917460003</v>
          </cell>
        </row>
        <row r="6179">
          <cell r="A6179" t="str">
            <v>54917460004</v>
          </cell>
        </row>
        <row r="6180">
          <cell r="A6180" t="str">
            <v>54937410001</v>
          </cell>
        </row>
        <row r="6181">
          <cell r="A6181" t="str">
            <v>54937410002</v>
          </cell>
        </row>
        <row r="6182">
          <cell r="A6182" t="str">
            <v>54937500001</v>
          </cell>
        </row>
        <row r="6183">
          <cell r="A6183" t="str">
            <v>54937500002</v>
          </cell>
        </row>
        <row r="6184">
          <cell r="A6184" t="str">
            <v>54939580001</v>
          </cell>
        </row>
        <row r="6185">
          <cell r="A6185" t="str">
            <v>54941070001</v>
          </cell>
        </row>
        <row r="6186">
          <cell r="A6186" t="str">
            <v>54942140001</v>
          </cell>
        </row>
        <row r="6187">
          <cell r="A6187" t="str">
            <v>54943750001</v>
          </cell>
        </row>
        <row r="6188">
          <cell r="A6188" t="str">
            <v>54950510001</v>
          </cell>
        </row>
        <row r="6189">
          <cell r="A6189" t="str">
            <v>54951560001</v>
          </cell>
        </row>
        <row r="6190">
          <cell r="A6190" t="str">
            <v>54951560002</v>
          </cell>
        </row>
        <row r="6191">
          <cell r="A6191" t="str">
            <v>54951570001</v>
          </cell>
        </row>
        <row r="6192">
          <cell r="A6192" t="str">
            <v>54951570002</v>
          </cell>
        </row>
        <row r="6193">
          <cell r="A6193" t="str">
            <v>54951590001</v>
          </cell>
        </row>
        <row r="6194">
          <cell r="A6194" t="str">
            <v>54960480001</v>
          </cell>
        </row>
        <row r="6195">
          <cell r="A6195" t="str">
            <v>54974930001</v>
          </cell>
        </row>
        <row r="6196">
          <cell r="A6196" t="str">
            <v>54974930002</v>
          </cell>
        </row>
        <row r="6197">
          <cell r="A6197" t="str">
            <v>54974940001</v>
          </cell>
        </row>
        <row r="6198">
          <cell r="A6198" t="str">
            <v>54974940002</v>
          </cell>
        </row>
        <row r="6199">
          <cell r="A6199" t="str">
            <v>54975280001</v>
          </cell>
        </row>
        <row r="6200">
          <cell r="A6200" t="str">
            <v>54975550001</v>
          </cell>
        </row>
        <row r="6201">
          <cell r="A6201" t="str">
            <v>54975550002</v>
          </cell>
        </row>
        <row r="6202">
          <cell r="A6202" t="str">
            <v>54981220001</v>
          </cell>
        </row>
        <row r="6203">
          <cell r="A6203" t="str">
            <v>54981620001</v>
          </cell>
        </row>
        <row r="6204">
          <cell r="A6204" t="str">
            <v>54981620002</v>
          </cell>
        </row>
        <row r="6205">
          <cell r="A6205" t="str">
            <v>54981650001</v>
          </cell>
        </row>
        <row r="6206">
          <cell r="A6206" t="str">
            <v>54992530001</v>
          </cell>
        </row>
        <row r="6207">
          <cell r="A6207" t="str">
            <v>54992530002</v>
          </cell>
        </row>
        <row r="6208">
          <cell r="A6208" t="str">
            <v>54992530003</v>
          </cell>
        </row>
        <row r="6209">
          <cell r="A6209" t="str">
            <v>54992880001</v>
          </cell>
        </row>
        <row r="6210">
          <cell r="A6210" t="str">
            <v>54992920001</v>
          </cell>
        </row>
        <row r="6211">
          <cell r="A6211" t="str">
            <v>54996950001</v>
          </cell>
        </row>
        <row r="6212">
          <cell r="A6212" t="str">
            <v>54996950002</v>
          </cell>
        </row>
        <row r="6213">
          <cell r="A6213" t="str">
            <v>54997980001</v>
          </cell>
        </row>
        <row r="6214">
          <cell r="A6214" t="str">
            <v>54997990001</v>
          </cell>
        </row>
        <row r="6215">
          <cell r="A6215" t="str">
            <v>55001140001</v>
          </cell>
        </row>
        <row r="6216">
          <cell r="A6216" t="str">
            <v>55001140002</v>
          </cell>
        </row>
        <row r="6217">
          <cell r="A6217" t="str">
            <v>55001140003</v>
          </cell>
        </row>
        <row r="6218">
          <cell r="A6218" t="str">
            <v>55001150001</v>
          </cell>
        </row>
        <row r="6219">
          <cell r="A6219" t="str">
            <v>55011250001</v>
          </cell>
        </row>
        <row r="6220">
          <cell r="A6220" t="str">
            <v>55011350001</v>
          </cell>
        </row>
        <row r="6221">
          <cell r="A6221" t="str">
            <v>55011460001</v>
          </cell>
        </row>
        <row r="6222">
          <cell r="A6222" t="str">
            <v>55011460002</v>
          </cell>
        </row>
        <row r="6223">
          <cell r="A6223" t="str">
            <v>55011460003</v>
          </cell>
        </row>
        <row r="6224">
          <cell r="A6224" t="str">
            <v>55019410001</v>
          </cell>
        </row>
        <row r="6225">
          <cell r="A6225" t="str">
            <v>55019610001</v>
          </cell>
        </row>
        <row r="6226">
          <cell r="A6226" t="str">
            <v>55019650001</v>
          </cell>
        </row>
        <row r="6227">
          <cell r="A6227" t="str">
            <v>55019700001</v>
          </cell>
        </row>
        <row r="6228">
          <cell r="A6228" t="str">
            <v>55020070001</v>
          </cell>
        </row>
        <row r="6229">
          <cell r="A6229" t="str">
            <v>55020260001</v>
          </cell>
        </row>
        <row r="6230">
          <cell r="A6230" t="str">
            <v>55020260002</v>
          </cell>
        </row>
        <row r="6231">
          <cell r="A6231" t="str">
            <v>55020280001</v>
          </cell>
        </row>
        <row r="6232">
          <cell r="A6232" t="str">
            <v>55020970001</v>
          </cell>
        </row>
        <row r="6233">
          <cell r="A6233" t="str">
            <v>55028540001</v>
          </cell>
        </row>
        <row r="6234">
          <cell r="A6234" t="str">
            <v>55029340001</v>
          </cell>
        </row>
        <row r="6235">
          <cell r="A6235" t="str">
            <v>55031850001</v>
          </cell>
        </row>
        <row r="6236">
          <cell r="A6236" t="str">
            <v>55031860001</v>
          </cell>
        </row>
        <row r="6237">
          <cell r="A6237" t="str">
            <v>55031870001</v>
          </cell>
        </row>
        <row r="6238">
          <cell r="A6238" t="str">
            <v>55031870002</v>
          </cell>
        </row>
        <row r="6239">
          <cell r="A6239" t="str">
            <v>55031870003</v>
          </cell>
        </row>
        <row r="6240">
          <cell r="A6240" t="str">
            <v>55031880001</v>
          </cell>
        </row>
        <row r="6241">
          <cell r="A6241" t="str">
            <v>55031880002</v>
          </cell>
        </row>
        <row r="6242">
          <cell r="A6242" t="str">
            <v>55031880003</v>
          </cell>
        </row>
        <row r="6243">
          <cell r="A6243" t="str">
            <v>55031880004</v>
          </cell>
        </row>
        <row r="6244">
          <cell r="A6244" t="str">
            <v>55036340001</v>
          </cell>
        </row>
        <row r="6245">
          <cell r="A6245" t="str">
            <v>55036350001</v>
          </cell>
        </row>
        <row r="6246">
          <cell r="A6246" t="str">
            <v>55036350002</v>
          </cell>
        </row>
        <row r="6247">
          <cell r="A6247" t="str">
            <v>55036350003</v>
          </cell>
        </row>
        <row r="6248">
          <cell r="A6248" t="str">
            <v>55036350004</v>
          </cell>
        </row>
        <row r="6249">
          <cell r="A6249" t="str">
            <v>55036360001</v>
          </cell>
        </row>
        <row r="6250">
          <cell r="A6250" t="str">
            <v>55036360002</v>
          </cell>
        </row>
        <row r="6251">
          <cell r="A6251" t="str">
            <v>55036360003</v>
          </cell>
        </row>
        <row r="6252">
          <cell r="A6252" t="str">
            <v>55036360004</v>
          </cell>
        </row>
        <row r="6253">
          <cell r="A6253" t="str">
            <v>55036360005</v>
          </cell>
        </row>
        <row r="6254">
          <cell r="A6254" t="str">
            <v>55036370001</v>
          </cell>
        </row>
        <row r="6255">
          <cell r="A6255" t="str">
            <v>55036370002</v>
          </cell>
        </row>
        <row r="6256">
          <cell r="A6256" t="str">
            <v>55036370003</v>
          </cell>
        </row>
        <row r="6257">
          <cell r="A6257" t="str">
            <v>55036370004</v>
          </cell>
        </row>
        <row r="6258">
          <cell r="A6258" t="str">
            <v>55036370005</v>
          </cell>
        </row>
        <row r="6259">
          <cell r="A6259" t="str">
            <v>55036370006</v>
          </cell>
        </row>
        <row r="6260">
          <cell r="A6260" t="str">
            <v>55039930001</v>
          </cell>
        </row>
        <row r="6261">
          <cell r="A6261" t="str">
            <v>55061230001</v>
          </cell>
        </row>
        <row r="6262">
          <cell r="A6262" t="str">
            <v>55063920001</v>
          </cell>
        </row>
        <row r="6263">
          <cell r="A6263" t="str">
            <v>55064070001</v>
          </cell>
        </row>
        <row r="6264">
          <cell r="A6264" t="str">
            <v>55064070002</v>
          </cell>
        </row>
        <row r="6265">
          <cell r="A6265" t="str">
            <v>55064070003</v>
          </cell>
        </row>
        <row r="6266">
          <cell r="A6266" t="str">
            <v>55064070004</v>
          </cell>
        </row>
        <row r="6267">
          <cell r="A6267" t="str">
            <v>55064070005</v>
          </cell>
        </row>
        <row r="6268">
          <cell r="A6268" t="str">
            <v>55064070006</v>
          </cell>
        </row>
        <row r="6269">
          <cell r="A6269" t="str">
            <v>55064080001</v>
          </cell>
        </row>
        <row r="6270">
          <cell r="A6270" t="str">
            <v>55064090001</v>
          </cell>
        </row>
        <row r="6271">
          <cell r="A6271" t="str">
            <v>55064090002</v>
          </cell>
        </row>
        <row r="6272">
          <cell r="A6272" t="str">
            <v>55073730001</v>
          </cell>
        </row>
        <row r="6273">
          <cell r="A6273" t="str">
            <v>55073730002</v>
          </cell>
        </row>
        <row r="6274">
          <cell r="A6274" t="str">
            <v>55073780001</v>
          </cell>
        </row>
        <row r="6275">
          <cell r="A6275" t="str">
            <v>55073780002</v>
          </cell>
        </row>
        <row r="6276">
          <cell r="A6276" t="str">
            <v>55074040001</v>
          </cell>
        </row>
        <row r="6277">
          <cell r="A6277" t="str">
            <v>55074050001</v>
          </cell>
        </row>
        <row r="6278">
          <cell r="A6278" t="str">
            <v>55074200001</v>
          </cell>
        </row>
        <row r="6279">
          <cell r="A6279" t="str">
            <v>55074200002</v>
          </cell>
        </row>
        <row r="6280">
          <cell r="A6280" t="str">
            <v>55074330001</v>
          </cell>
        </row>
        <row r="6281">
          <cell r="A6281" t="str">
            <v>55074350001</v>
          </cell>
        </row>
        <row r="6282">
          <cell r="A6282" t="str">
            <v>55077860001</v>
          </cell>
        </row>
        <row r="6283">
          <cell r="A6283" t="str">
            <v>55077860002</v>
          </cell>
        </row>
        <row r="6284">
          <cell r="A6284" t="str">
            <v>55077860004</v>
          </cell>
        </row>
        <row r="6285">
          <cell r="A6285" t="str">
            <v>55077860005</v>
          </cell>
        </row>
        <row r="6286">
          <cell r="A6286" t="str">
            <v>55077860006</v>
          </cell>
        </row>
        <row r="6287">
          <cell r="A6287" t="str">
            <v>55077870001</v>
          </cell>
        </row>
        <row r="6288">
          <cell r="A6288" t="str">
            <v>55077880001</v>
          </cell>
        </row>
        <row r="6289">
          <cell r="A6289" t="str">
            <v>55077900001</v>
          </cell>
        </row>
        <row r="6290">
          <cell r="A6290" t="str">
            <v>55077910001</v>
          </cell>
        </row>
        <row r="6291">
          <cell r="A6291" t="str">
            <v>55077920001</v>
          </cell>
        </row>
        <row r="6292">
          <cell r="A6292" t="str">
            <v>55077920002</v>
          </cell>
        </row>
        <row r="6293">
          <cell r="A6293" t="str">
            <v>55077930001</v>
          </cell>
        </row>
        <row r="6294">
          <cell r="A6294" t="str">
            <v>55077940001</v>
          </cell>
        </row>
        <row r="6295">
          <cell r="A6295" t="str">
            <v>55082790001</v>
          </cell>
        </row>
        <row r="6296">
          <cell r="A6296" t="str">
            <v>55082790002</v>
          </cell>
        </row>
        <row r="6297">
          <cell r="A6297" t="str">
            <v>55082800001</v>
          </cell>
        </row>
        <row r="6298">
          <cell r="A6298" t="str">
            <v>55082800002</v>
          </cell>
        </row>
        <row r="6299">
          <cell r="A6299" t="str">
            <v>55082810001</v>
          </cell>
        </row>
        <row r="6300">
          <cell r="A6300" t="str">
            <v>55082830001</v>
          </cell>
        </row>
        <row r="6301">
          <cell r="A6301" t="str">
            <v>55082830002</v>
          </cell>
        </row>
        <row r="6302">
          <cell r="A6302" t="str">
            <v>55082830003</v>
          </cell>
        </row>
        <row r="6303">
          <cell r="A6303" t="str">
            <v>55082830004</v>
          </cell>
        </row>
        <row r="6304">
          <cell r="A6304" t="str">
            <v>55082830005</v>
          </cell>
        </row>
        <row r="6305">
          <cell r="A6305" t="str">
            <v>55082850001</v>
          </cell>
        </row>
        <row r="6306">
          <cell r="A6306" t="str">
            <v>55082850002</v>
          </cell>
        </row>
        <row r="6307">
          <cell r="A6307" t="str">
            <v>55082860001</v>
          </cell>
        </row>
        <row r="6308">
          <cell r="A6308" t="str">
            <v>55082870001</v>
          </cell>
        </row>
        <row r="6309">
          <cell r="A6309" t="str">
            <v>55082870002</v>
          </cell>
        </row>
        <row r="6310">
          <cell r="A6310" t="str">
            <v>55082870003</v>
          </cell>
        </row>
        <row r="6311">
          <cell r="A6311" t="str">
            <v>55082870004</v>
          </cell>
        </row>
        <row r="6312">
          <cell r="A6312" t="str">
            <v>55082870005</v>
          </cell>
        </row>
        <row r="6313">
          <cell r="A6313" t="str">
            <v>55082910001</v>
          </cell>
        </row>
        <row r="6314">
          <cell r="A6314" t="str">
            <v>55082940001</v>
          </cell>
        </row>
        <row r="6315">
          <cell r="A6315" t="str">
            <v>55082960001</v>
          </cell>
        </row>
        <row r="6316">
          <cell r="A6316" t="str">
            <v>55082970001</v>
          </cell>
        </row>
        <row r="6317">
          <cell r="A6317" t="str">
            <v>55082970002</v>
          </cell>
        </row>
        <row r="6318">
          <cell r="A6318" t="str">
            <v>55082970003</v>
          </cell>
        </row>
        <row r="6319">
          <cell r="A6319" t="str">
            <v>55082970004</v>
          </cell>
        </row>
        <row r="6320">
          <cell r="A6320" t="str">
            <v>55082990001</v>
          </cell>
        </row>
        <row r="6321">
          <cell r="A6321" t="str">
            <v>55082990002</v>
          </cell>
        </row>
        <row r="6322">
          <cell r="A6322" t="str">
            <v>55083010001</v>
          </cell>
        </row>
        <row r="6323">
          <cell r="A6323" t="str">
            <v>55083040001</v>
          </cell>
        </row>
        <row r="6324">
          <cell r="A6324" t="str">
            <v>55083050001</v>
          </cell>
        </row>
        <row r="6325">
          <cell r="A6325" t="str">
            <v>55083070001</v>
          </cell>
        </row>
        <row r="6326">
          <cell r="A6326" t="str">
            <v>55083090001</v>
          </cell>
        </row>
        <row r="6327">
          <cell r="A6327" t="str">
            <v>55083100001</v>
          </cell>
        </row>
        <row r="6328">
          <cell r="A6328" t="str">
            <v>55083110001</v>
          </cell>
        </row>
        <row r="6329">
          <cell r="A6329" t="str">
            <v>55083120001</v>
          </cell>
        </row>
        <row r="6330">
          <cell r="A6330" t="str">
            <v>55083130001</v>
          </cell>
        </row>
        <row r="6331">
          <cell r="A6331" t="str">
            <v>55083140001</v>
          </cell>
        </row>
        <row r="6332">
          <cell r="A6332" t="str">
            <v>55083150001</v>
          </cell>
        </row>
        <row r="6333">
          <cell r="A6333" t="str">
            <v>55083160001</v>
          </cell>
        </row>
        <row r="6334">
          <cell r="A6334" t="str">
            <v>55083170001</v>
          </cell>
        </row>
        <row r="6335">
          <cell r="A6335" t="str">
            <v>55083190001</v>
          </cell>
        </row>
        <row r="6336">
          <cell r="A6336" t="str">
            <v>55083200001</v>
          </cell>
        </row>
        <row r="6337">
          <cell r="A6337" t="str">
            <v>55083210001</v>
          </cell>
        </row>
        <row r="6338">
          <cell r="A6338" t="str">
            <v>55083220001</v>
          </cell>
        </row>
        <row r="6339">
          <cell r="A6339" t="str">
            <v>55083230001</v>
          </cell>
        </row>
        <row r="6340">
          <cell r="A6340" t="str">
            <v>55097060001</v>
          </cell>
        </row>
        <row r="6341">
          <cell r="A6341" t="str">
            <v>55097070001</v>
          </cell>
        </row>
        <row r="6342">
          <cell r="A6342" t="str">
            <v>55107580001</v>
          </cell>
        </row>
        <row r="6343">
          <cell r="A6343" t="str">
            <v>55107580002</v>
          </cell>
        </row>
        <row r="6344">
          <cell r="A6344" t="str">
            <v>55107580003</v>
          </cell>
        </row>
        <row r="6345">
          <cell r="A6345" t="str">
            <v>55108000001</v>
          </cell>
        </row>
        <row r="6346">
          <cell r="A6346" t="str">
            <v>55108140001</v>
          </cell>
        </row>
        <row r="6347">
          <cell r="A6347" t="str">
            <v>55108140002</v>
          </cell>
        </row>
        <row r="6348">
          <cell r="A6348" t="str">
            <v>55118370001</v>
          </cell>
        </row>
        <row r="6349">
          <cell r="A6349" t="str">
            <v>55119250001</v>
          </cell>
        </row>
        <row r="6350">
          <cell r="A6350" t="str">
            <v>55119270001</v>
          </cell>
        </row>
        <row r="6351">
          <cell r="A6351" t="str">
            <v>55119680001</v>
          </cell>
        </row>
        <row r="6352">
          <cell r="A6352" t="str">
            <v>55120360001</v>
          </cell>
        </row>
        <row r="6353">
          <cell r="A6353" t="str">
            <v>55120370001</v>
          </cell>
        </row>
        <row r="6354">
          <cell r="A6354" t="str">
            <v>55120380001</v>
          </cell>
        </row>
        <row r="6355">
          <cell r="A6355" t="str">
            <v>55120390001</v>
          </cell>
        </row>
        <row r="6356">
          <cell r="A6356" t="str">
            <v>55120440001</v>
          </cell>
        </row>
        <row r="6357">
          <cell r="A6357" t="str">
            <v>55120460001</v>
          </cell>
        </row>
        <row r="6358">
          <cell r="A6358" t="str">
            <v>55120470001</v>
          </cell>
        </row>
        <row r="6359">
          <cell r="A6359" t="str">
            <v>55130300001</v>
          </cell>
        </row>
        <row r="6360">
          <cell r="A6360" t="str">
            <v>55130300002</v>
          </cell>
        </row>
        <row r="6361">
          <cell r="A6361" t="str">
            <v>55130300003</v>
          </cell>
        </row>
        <row r="6362">
          <cell r="A6362" t="str">
            <v>55130300004</v>
          </cell>
        </row>
        <row r="6363">
          <cell r="A6363" t="str">
            <v>55130310001</v>
          </cell>
        </row>
        <row r="6364">
          <cell r="A6364" t="str">
            <v>55130320001</v>
          </cell>
        </row>
        <row r="6365">
          <cell r="A6365" t="str">
            <v>55130430001</v>
          </cell>
        </row>
        <row r="6366">
          <cell r="A6366" t="str">
            <v>55130770001</v>
          </cell>
        </row>
        <row r="6367">
          <cell r="A6367" t="str">
            <v>55130780001</v>
          </cell>
        </row>
        <row r="6368">
          <cell r="A6368" t="str">
            <v>55130780002</v>
          </cell>
        </row>
        <row r="6369">
          <cell r="A6369" t="str">
            <v>55130780003</v>
          </cell>
        </row>
        <row r="6370">
          <cell r="A6370" t="str">
            <v>55138630001</v>
          </cell>
        </row>
        <row r="6371">
          <cell r="A6371" t="str">
            <v>55138640001</v>
          </cell>
        </row>
        <row r="6372">
          <cell r="A6372" t="str">
            <v>55138640002</v>
          </cell>
        </row>
        <row r="6373">
          <cell r="A6373" t="str">
            <v>55138640003</v>
          </cell>
        </row>
        <row r="6374">
          <cell r="A6374" t="str">
            <v>55138660001</v>
          </cell>
        </row>
        <row r="6375">
          <cell r="A6375" t="str">
            <v>55139040001</v>
          </cell>
        </row>
        <row r="6376">
          <cell r="A6376" t="str">
            <v>55144910001</v>
          </cell>
        </row>
        <row r="6377">
          <cell r="A6377" t="str">
            <v>55145080001</v>
          </cell>
        </row>
        <row r="6378">
          <cell r="A6378" t="str">
            <v>55145150001</v>
          </cell>
        </row>
        <row r="6379">
          <cell r="A6379" t="str">
            <v>55145350001</v>
          </cell>
        </row>
        <row r="6380">
          <cell r="A6380" t="str">
            <v>55148260001</v>
          </cell>
        </row>
        <row r="6381">
          <cell r="A6381" t="str">
            <v>55148860001</v>
          </cell>
        </row>
        <row r="6382">
          <cell r="A6382" t="str">
            <v>55148860002</v>
          </cell>
        </row>
        <row r="6383">
          <cell r="A6383" t="str">
            <v>55158160001</v>
          </cell>
        </row>
        <row r="6384">
          <cell r="A6384" t="str">
            <v>55158190001</v>
          </cell>
        </row>
        <row r="6385">
          <cell r="A6385" t="str">
            <v>55158210001</v>
          </cell>
        </row>
        <row r="6386">
          <cell r="A6386" t="str">
            <v>55158240001</v>
          </cell>
        </row>
        <row r="6387">
          <cell r="A6387" t="str">
            <v>55158250001</v>
          </cell>
        </row>
        <row r="6388">
          <cell r="A6388" t="str">
            <v>55161220001</v>
          </cell>
        </row>
        <row r="6389">
          <cell r="A6389" t="str">
            <v>55161230001</v>
          </cell>
        </row>
        <row r="6390">
          <cell r="A6390" t="str">
            <v>55162080001</v>
          </cell>
        </row>
        <row r="6391">
          <cell r="A6391" t="str">
            <v>55162080002</v>
          </cell>
        </row>
        <row r="6392">
          <cell r="A6392" t="str">
            <v>55162080004</v>
          </cell>
        </row>
        <row r="6393">
          <cell r="A6393" t="str">
            <v>55167590001</v>
          </cell>
        </row>
        <row r="6394">
          <cell r="A6394" t="str">
            <v>55167930001</v>
          </cell>
        </row>
        <row r="6395">
          <cell r="A6395" t="str">
            <v>55167940001</v>
          </cell>
        </row>
        <row r="6396">
          <cell r="A6396" t="str">
            <v>55167990001</v>
          </cell>
        </row>
        <row r="6397">
          <cell r="A6397" t="str">
            <v>55174360001</v>
          </cell>
        </row>
        <row r="6398">
          <cell r="A6398" t="str">
            <v>55174370001</v>
          </cell>
        </row>
        <row r="6399">
          <cell r="A6399" t="str">
            <v>55174400001</v>
          </cell>
        </row>
        <row r="6400">
          <cell r="A6400" t="str">
            <v>55175170001</v>
          </cell>
        </row>
        <row r="6401">
          <cell r="A6401" t="str">
            <v>55175180001</v>
          </cell>
        </row>
        <row r="6402">
          <cell r="A6402" t="str">
            <v>55175180002</v>
          </cell>
        </row>
        <row r="6403">
          <cell r="A6403" t="str">
            <v>55175190001</v>
          </cell>
        </row>
        <row r="6404">
          <cell r="A6404" t="str">
            <v>55175190002</v>
          </cell>
        </row>
        <row r="6405">
          <cell r="A6405" t="str">
            <v>55175220001</v>
          </cell>
        </row>
        <row r="6406">
          <cell r="A6406" t="str">
            <v>55175230001</v>
          </cell>
        </row>
        <row r="6407">
          <cell r="A6407" t="str">
            <v>55187840001</v>
          </cell>
        </row>
        <row r="6408">
          <cell r="A6408" t="str">
            <v>55187890001</v>
          </cell>
        </row>
        <row r="6409">
          <cell r="A6409" t="str">
            <v>55187980001</v>
          </cell>
        </row>
        <row r="6410">
          <cell r="A6410" t="str">
            <v>55187980002</v>
          </cell>
        </row>
        <row r="6411">
          <cell r="A6411" t="str">
            <v>55187980003</v>
          </cell>
        </row>
        <row r="6412">
          <cell r="A6412" t="str">
            <v>55187980004</v>
          </cell>
        </row>
        <row r="6413">
          <cell r="A6413" t="str">
            <v>55187980005</v>
          </cell>
        </row>
        <row r="6414">
          <cell r="A6414" t="str">
            <v>55188010001</v>
          </cell>
        </row>
        <row r="6415">
          <cell r="A6415" t="str">
            <v>55188010002</v>
          </cell>
        </row>
        <row r="6416">
          <cell r="A6416" t="str">
            <v>55188010003</v>
          </cell>
        </row>
        <row r="6417">
          <cell r="A6417" t="str">
            <v>55188010004</v>
          </cell>
        </row>
        <row r="6418">
          <cell r="A6418" t="str">
            <v>55188270001</v>
          </cell>
        </row>
        <row r="6419">
          <cell r="A6419" t="str">
            <v>55188300001</v>
          </cell>
        </row>
        <row r="6420">
          <cell r="A6420" t="str">
            <v>55188320001</v>
          </cell>
        </row>
        <row r="6421">
          <cell r="A6421" t="str">
            <v>55188330001</v>
          </cell>
        </row>
        <row r="6422">
          <cell r="A6422" t="str">
            <v>55195490001</v>
          </cell>
        </row>
        <row r="6423">
          <cell r="A6423" t="str">
            <v>55195490002</v>
          </cell>
        </row>
        <row r="6424">
          <cell r="A6424" t="str">
            <v>55195500001</v>
          </cell>
        </row>
        <row r="6425">
          <cell r="A6425" t="str">
            <v>55195510001</v>
          </cell>
        </row>
        <row r="6426">
          <cell r="A6426" t="str">
            <v>55195550001</v>
          </cell>
        </row>
        <row r="6427">
          <cell r="A6427" t="str">
            <v>55195550002</v>
          </cell>
        </row>
        <row r="6428">
          <cell r="A6428" t="str">
            <v>55196200001</v>
          </cell>
        </row>
        <row r="6429">
          <cell r="A6429" t="str">
            <v>55196210001</v>
          </cell>
        </row>
        <row r="6430">
          <cell r="A6430" t="str">
            <v>55196220001</v>
          </cell>
        </row>
        <row r="6431">
          <cell r="A6431" t="str">
            <v>55196230001</v>
          </cell>
        </row>
        <row r="6432">
          <cell r="A6432" t="str">
            <v>55196240001</v>
          </cell>
        </row>
        <row r="6433">
          <cell r="A6433" t="str">
            <v>55196250001</v>
          </cell>
        </row>
        <row r="6434">
          <cell r="A6434" t="str">
            <v>55196250002</v>
          </cell>
        </row>
        <row r="6435">
          <cell r="A6435" t="str">
            <v>55196280001</v>
          </cell>
        </row>
        <row r="6436">
          <cell r="A6436" t="str">
            <v>55197080001</v>
          </cell>
        </row>
        <row r="6437">
          <cell r="A6437" t="str">
            <v>55197090001</v>
          </cell>
        </row>
        <row r="6438">
          <cell r="A6438" t="str">
            <v>55197100001</v>
          </cell>
        </row>
        <row r="6439">
          <cell r="A6439" t="str">
            <v>55197110001</v>
          </cell>
        </row>
        <row r="6440">
          <cell r="A6440" t="str">
            <v>55197130001</v>
          </cell>
        </row>
        <row r="6441">
          <cell r="A6441" t="str">
            <v>55197130002</v>
          </cell>
        </row>
        <row r="6442">
          <cell r="A6442" t="str">
            <v>55197130003</v>
          </cell>
        </row>
        <row r="6443">
          <cell r="A6443" t="str">
            <v>55197130004</v>
          </cell>
        </row>
        <row r="6444">
          <cell r="A6444" t="str">
            <v>55199220001</v>
          </cell>
        </row>
        <row r="6445">
          <cell r="A6445" t="str">
            <v>55222730001</v>
          </cell>
        </row>
        <row r="6446">
          <cell r="A6446" t="str">
            <v>55224040001</v>
          </cell>
        </row>
        <row r="6447">
          <cell r="A6447" t="str">
            <v>55224060001</v>
          </cell>
        </row>
        <row r="6448">
          <cell r="A6448" t="str">
            <v>55224060002</v>
          </cell>
        </row>
        <row r="6449">
          <cell r="A6449" t="str">
            <v>55224060003</v>
          </cell>
        </row>
        <row r="6450">
          <cell r="A6450" t="str">
            <v>55224070001</v>
          </cell>
        </row>
        <row r="6451">
          <cell r="A6451" t="str">
            <v>55224070002</v>
          </cell>
        </row>
        <row r="6452">
          <cell r="A6452" t="str">
            <v>55224070003</v>
          </cell>
        </row>
        <row r="6453">
          <cell r="A6453" t="str">
            <v>55224080001</v>
          </cell>
        </row>
        <row r="6454">
          <cell r="A6454" t="str">
            <v>55224080002</v>
          </cell>
        </row>
        <row r="6455">
          <cell r="A6455" t="str">
            <v>55229430001</v>
          </cell>
        </row>
        <row r="6456">
          <cell r="A6456" t="str">
            <v>55229660001</v>
          </cell>
        </row>
        <row r="6457">
          <cell r="A6457" t="str">
            <v>55230000001</v>
          </cell>
        </row>
        <row r="6458">
          <cell r="A6458" t="str">
            <v>55234010001</v>
          </cell>
        </row>
        <row r="6459">
          <cell r="A6459" t="str">
            <v>55245510001</v>
          </cell>
        </row>
        <row r="6460">
          <cell r="A6460" t="str">
            <v>55245520001</v>
          </cell>
        </row>
        <row r="6461">
          <cell r="A6461" t="str">
            <v>55246650001</v>
          </cell>
        </row>
        <row r="6462">
          <cell r="A6462" t="str">
            <v>55246690001</v>
          </cell>
        </row>
        <row r="6463">
          <cell r="A6463" t="str">
            <v>55246700001</v>
          </cell>
        </row>
        <row r="6464">
          <cell r="A6464" t="str">
            <v>55246700002</v>
          </cell>
        </row>
        <row r="6465">
          <cell r="A6465" t="str">
            <v>55246700003</v>
          </cell>
        </row>
        <row r="6466">
          <cell r="A6466" t="str">
            <v>55246710001</v>
          </cell>
        </row>
        <row r="6467">
          <cell r="A6467" t="str">
            <v>55289900001</v>
          </cell>
        </row>
        <row r="6468">
          <cell r="A6468" t="str">
            <v>55289900002</v>
          </cell>
        </row>
        <row r="6469">
          <cell r="A6469" t="str">
            <v>55289900003</v>
          </cell>
        </row>
        <row r="6470">
          <cell r="A6470" t="str">
            <v>55289900004</v>
          </cell>
        </row>
        <row r="6471">
          <cell r="A6471" t="str">
            <v>55289920001</v>
          </cell>
        </row>
        <row r="6472">
          <cell r="A6472" t="str">
            <v>55296700001</v>
          </cell>
        </row>
        <row r="6473">
          <cell r="A6473" t="str">
            <v>55296710001</v>
          </cell>
        </row>
        <row r="6474">
          <cell r="A6474" t="str">
            <v>55326590001</v>
          </cell>
        </row>
        <row r="6475">
          <cell r="A6475" t="str">
            <v>55326610001</v>
          </cell>
        </row>
        <row r="6476">
          <cell r="A6476" t="str">
            <v>55326630001</v>
          </cell>
        </row>
        <row r="6477">
          <cell r="A6477" t="str">
            <v>55326650001</v>
          </cell>
        </row>
        <row r="6478">
          <cell r="A6478" t="str">
            <v>55326650002</v>
          </cell>
        </row>
        <row r="6479">
          <cell r="A6479" t="str">
            <v>55344680001</v>
          </cell>
        </row>
        <row r="6480">
          <cell r="A6480" t="str">
            <v>55344680002</v>
          </cell>
        </row>
        <row r="6481">
          <cell r="A6481" t="str">
            <v>55344810001</v>
          </cell>
        </row>
        <row r="6482">
          <cell r="A6482" t="str">
            <v>55344830001</v>
          </cell>
        </row>
        <row r="6483">
          <cell r="A6483" t="str">
            <v>55344830002</v>
          </cell>
        </row>
        <row r="6484">
          <cell r="A6484" t="str">
            <v>55344830003</v>
          </cell>
        </row>
        <row r="6485">
          <cell r="A6485" t="str">
            <v>55344830004</v>
          </cell>
        </row>
        <row r="6486">
          <cell r="A6486" t="str">
            <v>55344860001</v>
          </cell>
        </row>
        <row r="6487">
          <cell r="A6487" t="str">
            <v>55346880001</v>
          </cell>
        </row>
        <row r="6488">
          <cell r="A6488" t="str">
            <v>55346880002</v>
          </cell>
        </row>
        <row r="6489">
          <cell r="A6489" t="str">
            <v>55354270001</v>
          </cell>
        </row>
        <row r="6490">
          <cell r="A6490" t="str">
            <v>55354450001</v>
          </cell>
        </row>
        <row r="6491">
          <cell r="A6491" t="str">
            <v>55354450002</v>
          </cell>
        </row>
        <row r="6492">
          <cell r="A6492" t="str">
            <v>55354530001</v>
          </cell>
        </row>
        <row r="6493">
          <cell r="A6493" t="str">
            <v>55354530002</v>
          </cell>
        </row>
        <row r="6494">
          <cell r="A6494" t="str">
            <v>55354540001</v>
          </cell>
        </row>
        <row r="6495">
          <cell r="A6495" t="str">
            <v>55354550001</v>
          </cell>
        </row>
        <row r="6496">
          <cell r="A6496" t="str">
            <v>55366470001</v>
          </cell>
        </row>
        <row r="6497">
          <cell r="A6497" t="str">
            <v>55366480001</v>
          </cell>
        </row>
        <row r="6498">
          <cell r="A6498" t="str">
            <v>55366520001</v>
          </cell>
        </row>
        <row r="6499">
          <cell r="A6499" t="str">
            <v>55367250001</v>
          </cell>
        </row>
        <row r="6500">
          <cell r="A6500" t="str">
            <v>55367350001</v>
          </cell>
        </row>
        <row r="6501">
          <cell r="A6501" t="str">
            <v>55367350002</v>
          </cell>
        </row>
        <row r="6502">
          <cell r="A6502" t="str">
            <v>55367360001</v>
          </cell>
        </row>
        <row r="6503">
          <cell r="A6503" t="str">
            <v>55367370001</v>
          </cell>
        </row>
        <row r="6504">
          <cell r="A6504" t="str">
            <v>55367390001</v>
          </cell>
        </row>
        <row r="6505">
          <cell r="A6505" t="str">
            <v>55367390002</v>
          </cell>
        </row>
        <row r="6506">
          <cell r="A6506" t="str">
            <v>55367400001</v>
          </cell>
        </row>
        <row r="6507">
          <cell r="A6507" t="str">
            <v>55387150001</v>
          </cell>
        </row>
        <row r="6508">
          <cell r="A6508" t="str">
            <v>55387200001</v>
          </cell>
        </row>
        <row r="6509">
          <cell r="A6509" t="str">
            <v>55387210001</v>
          </cell>
        </row>
        <row r="6510">
          <cell r="A6510" t="str">
            <v>55387270001</v>
          </cell>
        </row>
        <row r="6511">
          <cell r="A6511" t="str">
            <v>55388040001</v>
          </cell>
        </row>
        <row r="6512">
          <cell r="A6512" t="str">
            <v>55388160001</v>
          </cell>
        </row>
        <row r="6513">
          <cell r="A6513" t="str">
            <v>55388170001</v>
          </cell>
        </row>
        <row r="6514">
          <cell r="A6514" t="str">
            <v>55388190001</v>
          </cell>
        </row>
        <row r="6515">
          <cell r="A6515" t="str">
            <v>55388190002</v>
          </cell>
        </row>
        <row r="6516">
          <cell r="A6516" t="str">
            <v>55388200001</v>
          </cell>
        </row>
        <row r="6517">
          <cell r="A6517" t="str">
            <v>55388200002</v>
          </cell>
        </row>
        <row r="6518">
          <cell r="A6518" t="str">
            <v>55388210001</v>
          </cell>
        </row>
        <row r="6519">
          <cell r="A6519" t="str">
            <v>55388210002</v>
          </cell>
        </row>
        <row r="6520">
          <cell r="A6520" t="str">
            <v>55395440001</v>
          </cell>
        </row>
        <row r="6521">
          <cell r="A6521" t="str">
            <v>55395440002</v>
          </cell>
        </row>
        <row r="6522">
          <cell r="A6522" t="str">
            <v>55396110001</v>
          </cell>
        </row>
        <row r="6523">
          <cell r="A6523" t="str">
            <v>55396110002</v>
          </cell>
        </row>
        <row r="6524">
          <cell r="A6524" t="str">
            <v>55396120001</v>
          </cell>
        </row>
        <row r="6525">
          <cell r="A6525" t="str">
            <v>55396120002</v>
          </cell>
        </row>
        <row r="6526">
          <cell r="A6526" t="str">
            <v>55396120003</v>
          </cell>
        </row>
        <row r="6527">
          <cell r="A6527" t="str">
            <v>55396120004</v>
          </cell>
        </row>
        <row r="6528">
          <cell r="A6528" t="str">
            <v>55396120005</v>
          </cell>
        </row>
        <row r="6529">
          <cell r="A6529" t="str">
            <v>55396230001</v>
          </cell>
        </row>
        <row r="6530">
          <cell r="A6530" t="str">
            <v>55396230002</v>
          </cell>
        </row>
        <row r="6531">
          <cell r="A6531" t="str">
            <v>55396240001</v>
          </cell>
        </row>
        <row r="6532">
          <cell r="A6532" t="str">
            <v>55396240002</v>
          </cell>
        </row>
        <row r="6533">
          <cell r="A6533" t="str">
            <v>55396250001</v>
          </cell>
        </row>
        <row r="6534">
          <cell r="A6534" t="str">
            <v>55396250002</v>
          </cell>
        </row>
        <row r="6535">
          <cell r="A6535" t="str">
            <v>55396260001</v>
          </cell>
        </row>
        <row r="6536">
          <cell r="A6536" t="str">
            <v>55396260002</v>
          </cell>
        </row>
        <row r="6537">
          <cell r="A6537" t="str">
            <v>55396270001</v>
          </cell>
        </row>
        <row r="6538">
          <cell r="A6538" t="str">
            <v>55396270002</v>
          </cell>
        </row>
        <row r="6539">
          <cell r="A6539" t="str">
            <v>55409620001</v>
          </cell>
        </row>
        <row r="6540">
          <cell r="A6540" t="str">
            <v>55410030001</v>
          </cell>
        </row>
        <row r="6541">
          <cell r="A6541" t="str">
            <v>55410040001</v>
          </cell>
        </row>
        <row r="6542">
          <cell r="A6542" t="str">
            <v>55410560001</v>
          </cell>
        </row>
        <row r="6543">
          <cell r="A6543" t="str">
            <v>55410660001</v>
          </cell>
        </row>
        <row r="6544">
          <cell r="A6544" t="str">
            <v>55410660002</v>
          </cell>
        </row>
        <row r="6545">
          <cell r="A6545" t="str">
            <v>55417950001</v>
          </cell>
        </row>
        <row r="6546">
          <cell r="A6546" t="str">
            <v>55417950002</v>
          </cell>
        </row>
        <row r="6547">
          <cell r="A6547" t="str">
            <v>55417950003</v>
          </cell>
        </row>
        <row r="6548">
          <cell r="A6548" t="str">
            <v>55417950004</v>
          </cell>
        </row>
        <row r="6549">
          <cell r="A6549" t="str">
            <v>55417950005</v>
          </cell>
        </row>
        <row r="6550">
          <cell r="A6550" t="str">
            <v>55417950006</v>
          </cell>
        </row>
        <row r="6551">
          <cell r="A6551" t="str">
            <v>55417950007</v>
          </cell>
        </row>
        <row r="6552">
          <cell r="A6552" t="str">
            <v>55417950008</v>
          </cell>
        </row>
        <row r="6553">
          <cell r="A6553" t="str">
            <v>55418160001</v>
          </cell>
        </row>
        <row r="6554">
          <cell r="A6554" t="str">
            <v>55419380001</v>
          </cell>
        </row>
        <row r="6555">
          <cell r="A6555" t="str">
            <v>55419380002</v>
          </cell>
        </row>
        <row r="6556">
          <cell r="A6556" t="str">
            <v>55419380003</v>
          </cell>
        </row>
        <row r="6557">
          <cell r="A6557" t="str">
            <v>55419390001</v>
          </cell>
        </row>
        <row r="6558">
          <cell r="A6558" t="str">
            <v>55419390002</v>
          </cell>
        </row>
        <row r="6559">
          <cell r="A6559" t="str">
            <v>55419390003</v>
          </cell>
        </row>
        <row r="6560">
          <cell r="A6560" t="str">
            <v>55419390004</v>
          </cell>
        </row>
        <row r="6561">
          <cell r="A6561" t="str">
            <v>55419390005</v>
          </cell>
        </row>
        <row r="6562">
          <cell r="A6562" t="str">
            <v>55419390006</v>
          </cell>
        </row>
        <row r="6563">
          <cell r="A6563" t="str">
            <v>55419390007</v>
          </cell>
        </row>
        <row r="6564">
          <cell r="A6564" t="str">
            <v>55419390008</v>
          </cell>
        </row>
        <row r="6565">
          <cell r="A6565" t="str">
            <v>55419390009</v>
          </cell>
        </row>
        <row r="6566">
          <cell r="A6566" t="str">
            <v>55419410001</v>
          </cell>
        </row>
        <row r="6567">
          <cell r="A6567" t="str">
            <v>55419420001</v>
          </cell>
        </row>
        <row r="6568">
          <cell r="A6568" t="str">
            <v>55419430001</v>
          </cell>
        </row>
        <row r="6569">
          <cell r="A6569" t="str">
            <v>55440230001</v>
          </cell>
        </row>
        <row r="6570">
          <cell r="A6570" t="str">
            <v>55440230002</v>
          </cell>
        </row>
        <row r="6571">
          <cell r="A6571" t="str">
            <v>55440230003</v>
          </cell>
        </row>
        <row r="6572">
          <cell r="A6572" t="str">
            <v>55440780001</v>
          </cell>
        </row>
        <row r="6573">
          <cell r="A6573" t="str">
            <v>55445360001</v>
          </cell>
        </row>
        <row r="6574">
          <cell r="A6574" t="str">
            <v>55445370001</v>
          </cell>
        </row>
        <row r="6575">
          <cell r="A6575" t="str">
            <v>55445400001</v>
          </cell>
        </row>
        <row r="6576">
          <cell r="A6576" t="str">
            <v>55445570001</v>
          </cell>
        </row>
        <row r="6577">
          <cell r="A6577" t="str">
            <v>55445570002</v>
          </cell>
        </row>
        <row r="6578">
          <cell r="A6578" t="str">
            <v>55445570003</v>
          </cell>
        </row>
        <row r="6579">
          <cell r="A6579" t="str">
            <v>55445650001</v>
          </cell>
        </row>
        <row r="6580">
          <cell r="A6580" t="str">
            <v>55446040001</v>
          </cell>
        </row>
        <row r="6581">
          <cell r="A6581" t="str">
            <v>55446090001</v>
          </cell>
        </row>
        <row r="6582">
          <cell r="A6582" t="str">
            <v>55446090002</v>
          </cell>
        </row>
        <row r="6583">
          <cell r="A6583" t="str">
            <v>55446100001</v>
          </cell>
        </row>
        <row r="6584">
          <cell r="A6584" t="str">
            <v>55446110001</v>
          </cell>
        </row>
        <row r="6585">
          <cell r="A6585" t="str">
            <v>55467110001</v>
          </cell>
        </row>
        <row r="6586">
          <cell r="A6586" t="str">
            <v>55467110002</v>
          </cell>
        </row>
        <row r="6587">
          <cell r="A6587" t="str">
            <v>55467110003</v>
          </cell>
        </row>
        <row r="6588">
          <cell r="A6588" t="str">
            <v>55467110004</v>
          </cell>
        </row>
        <row r="6589">
          <cell r="A6589" t="str">
            <v>55467120001</v>
          </cell>
        </row>
        <row r="6590">
          <cell r="A6590" t="str">
            <v>55470520001</v>
          </cell>
        </row>
        <row r="6591">
          <cell r="A6591" t="str">
            <v>55474160001</v>
          </cell>
        </row>
        <row r="6592">
          <cell r="A6592" t="str">
            <v>55474470001</v>
          </cell>
        </row>
        <row r="6593">
          <cell r="A6593" t="str">
            <v>55479760001</v>
          </cell>
        </row>
        <row r="6594">
          <cell r="A6594" t="str">
            <v>55480060001</v>
          </cell>
        </row>
        <row r="6595">
          <cell r="A6595" t="str">
            <v>55486660001</v>
          </cell>
        </row>
        <row r="6596">
          <cell r="A6596" t="str">
            <v>55486680001</v>
          </cell>
        </row>
        <row r="6597">
          <cell r="A6597" t="str">
            <v>55488030001</v>
          </cell>
        </row>
        <row r="6598">
          <cell r="A6598" t="str">
            <v>55488410001</v>
          </cell>
        </row>
        <row r="6599">
          <cell r="A6599" t="str">
            <v>55488420001</v>
          </cell>
        </row>
        <row r="6600">
          <cell r="A6600" t="str">
            <v>55488420002</v>
          </cell>
        </row>
        <row r="6601">
          <cell r="A6601" t="str">
            <v>55488420003</v>
          </cell>
        </row>
        <row r="6602">
          <cell r="A6602" t="str">
            <v>55488430001</v>
          </cell>
        </row>
        <row r="6603">
          <cell r="A6603" t="str">
            <v>55488430002</v>
          </cell>
        </row>
        <row r="6604">
          <cell r="A6604" t="str">
            <v>55491680001</v>
          </cell>
        </row>
        <row r="6605">
          <cell r="A6605" t="str">
            <v>55491690001</v>
          </cell>
        </row>
        <row r="6606">
          <cell r="A6606" t="str">
            <v>55491910001</v>
          </cell>
        </row>
        <row r="6607">
          <cell r="A6607" t="str">
            <v>55492390001</v>
          </cell>
        </row>
        <row r="6608">
          <cell r="A6608" t="str">
            <v>55492400001</v>
          </cell>
        </row>
        <row r="6609">
          <cell r="A6609" t="str">
            <v>55492400002</v>
          </cell>
        </row>
        <row r="6610">
          <cell r="A6610" t="str">
            <v>55496060001</v>
          </cell>
        </row>
        <row r="6611">
          <cell r="A6611" t="str">
            <v>55496060002</v>
          </cell>
        </row>
        <row r="6612">
          <cell r="A6612" t="str">
            <v>55496060003</v>
          </cell>
        </row>
        <row r="6613">
          <cell r="A6613" t="str">
            <v>55498420001</v>
          </cell>
        </row>
        <row r="6614">
          <cell r="A6614" t="str">
            <v>55498430001</v>
          </cell>
        </row>
        <row r="6615">
          <cell r="A6615" t="str">
            <v>55498770001</v>
          </cell>
        </row>
        <row r="6616">
          <cell r="A6616" t="str">
            <v>55506290001</v>
          </cell>
        </row>
        <row r="6617">
          <cell r="A6617" t="str">
            <v>55506310001</v>
          </cell>
        </row>
        <row r="6618">
          <cell r="A6618" t="str">
            <v>55510140001</v>
          </cell>
        </row>
        <row r="6619">
          <cell r="A6619" t="str">
            <v>55510140002</v>
          </cell>
        </row>
        <row r="6620">
          <cell r="A6620" t="str">
            <v>55510140003</v>
          </cell>
        </row>
        <row r="6621">
          <cell r="A6621" t="str">
            <v>55514910001</v>
          </cell>
        </row>
        <row r="6622">
          <cell r="A6622" t="str">
            <v>55514920001</v>
          </cell>
        </row>
        <row r="6623">
          <cell r="A6623" t="str">
            <v>55514930001</v>
          </cell>
        </row>
        <row r="6624">
          <cell r="A6624" t="str">
            <v>55519600001</v>
          </cell>
        </row>
        <row r="6625">
          <cell r="A6625" t="str">
            <v>55519600002</v>
          </cell>
        </row>
        <row r="6626">
          <cell r="A6626" t="str">
            <v>55519600003</v>
          </cell>
        </row>
        <row r="6627">
          <cell r="A6627" t="str">
            <v>55519600004</v>
          </cell>
        </row>
        <row r="6628">
          <cell r="A6628" t="str">
            <v>55519600005</v>
          </cell>
        </row>
        <row r="6629">
          <cell r="A6629" t="str">
            <v>55519600006</v>
          </cell>
        </row>
        <row r="6630">
          <cell r="A6630" t="str">
            <v>55523680001</v>
          </cell>
        </row>
        <row r="6631">
          <cell r="A6631" t="str">
            <v>55527780001</v>
          </cell>
        </row>
        <row r="6632">
          <cell r="A6632" t="str">
            <v>55528280001</v>
          </cell>
        </row>
        <row r="6633">
          <cell r="A6633" t="str">
            <v>55546580001</v>
          </cell>
        </row>
        <row r="6634">
          <cell r="A6634" t="str">
            <v>55550970001</v>
          </cell>
        </row>
        <row r="6635">
          <cell r="A6635" t="str">
            <v>55552390001</v>
          </cell>
        </row>
        <row r="6636">
          <cell r="A6636" t="str">
            <v>55552400001</v>
          </cell>
        </row>
        <row r="6637">
          <cell r="A6637" t="str">
            <v>55552400002</v>
          </cell>
        </row>
        <row r="6638">
          <cell r="A6638" t="str">
            <v>55552400003</v>
          </cell>
        </row>
        <row r="6639">
          <cell r="A6639" t="str">
            <v>55552400004</v>
          </cell>
        </row>
        <row r="6640">
          <cell r="A6640" t="str">
            <v>55552420001</v>
          </cell>
        </row>
        <row r="6641">
          <cell r="A6641" t="str">
            <v>55552430001</v>
          </cell>
        </row>
        <row r="6642">
          <cell r="A6642" t="str">
            <v>55552430002</v>
          </cell>
        </row>
        <row r="6643">
          <cell r="A6643" t="str">
            <v>55552430003</v>
          </cell>
        </row>
        <row r="6644">
          <cell r="A6644" t="str">
            <v>55552440001</v>
          </cell>
        </row>
        <row r="6645">
          <cell r="A6645" t="str">
            <v>55554570001</v>
          </cell>
        </row>
        <row r="6646">
          <cell r="A6646" t="str">
            <v>55568020001</v>
          </cell>
        </row>
        <row r="6647">
          <cell r="A6647" t="str">
            <v>55568040001</v>
          </cell>
        </row>
        <row r="6648">
          <cell r="A6648" t="str">
            <v>55568050001</v>
          </cell>
        </row>
        <row r="6649">
          <cell r="A6649" t="str">
            <v>55568060001</v>
          </cell>
        </row>
        <row r="6650">
          <cell r="A6650" t="str">
            <v>55598020001</v>
          </cell>
        </row>
        <row r="6651">
          <cell r="A6651" t="str">
            <v>55598020002</v>
          </cell>
        </row>
        <row r="6652">
          <cell r="A6652" t="str">
            <v>55598020003</v>
          </cell>
        </row>
        <row r="6653">
          <cell r="A6653" t="str">
            <v>55598020004</v>
          </cell>
        </row>
        <row r="6654">
          <cell r="A6654" t="str">
            <v>55598020005</v>
          </cell>
        </row>
        <row r="6655">
          <cell r="A6655" t="str">
            <v>55598020006</v>
          </cell>
        </row>
        <row r="6656">
          <cell r="A6656" t="str">
            <v>55598040001</v>
          </cell>
        </row>
        <row r="6657">
          <cell r="A6657" t="str">
            <v>55598050001</v>
          </cell>
        </row>
        <row r="6658">
          <cell r="A6658" t="str">
            <v>55598190001</v>
          </cell>
        </row>
        <row r="6659">
          <cell r="A6659" t="str">
            <v>55598190002</v>
          </cell>
        </row>
        <row r="6660">
          <cell r="A6660" t="str">
            <v>55598190003</v>
          </cell>
        </row>
        <row r="6661">
          <cell r="A6661" t="str">
            <v>55601840001</v>
          </cell>
        </row>
        <row r="6662">
          <cell r="A6662" t="str">
            <v>55601860001</v>
          </cell>
        </row>
        <row r="6663">
          <cell r="A6663" t="str">
            <v>55601870001</v>
          </cell>
        </row>
        <row r="6664">
          <cell r="A6664" t="str">
            <v>55604110001</v>
          </cell>
        </row>
        <row r="6665">
          <cell r="A6665" t="str">
            <v>55604110002</v>
          </cell>
        </row>
        <row r="6666">
          <cell r="A6666" t="str">
            <v>55604300001</v>
          </cell>
        </row>
        <row r="6667">
          <cell r="A6667" t="str">
            <v>55604300002</v>
          </cell>
        </row>
        <row r="6668">
          <cell r="A6668" t="str">
            <v>55604300003</v>
          </cell>
        </row>
        <row r="6669">
          <cell r="A6669" t="str">
            <v>55605390001</v>
          </cell>
        </row>
        <row r="6670">
          <cell r="A6670" t="str">
            <v>55605800001</v>
          </cell>
        </row>
        <row r="6671">
          <cell r="A6671" t="str">
            <v>55605800002</v>
          </cell>
        </row>
        <row r="6672">
          <cell r="A6672" t="str">
            <v>55606910001</v>
          </cell>
        </row>
        <row r="6673">
          <cell r="A6673" t="str">
            <v>55606920001</v>
          </cell>
        </row>
        <row r="6674">
          <cell r="A6674" t="str">
            <v>55606920002</v>
          </cell>
        </row>
        <row r="6675">
          <cell r="A6675" t="str">
            <v>55606920003</v>
          </cell>
        </row>
        <row r="6676">
          <cell r="A6676" t="str">
            <v>55610710001</v>
          </cell>
        </row>
        <row r="6677">
          <cell r="A6677" t="str">
            <v>55610710002</v>
          </cell>
        </row>
        <row r="6678">
          <cell r="A6678" t="str">
            <v>55610710003</v>
          </cell>
        </row>
        <row r="6679">
          <cell r="A6679" t="str">
            <v>55610710004</v>
          </cell>
        </row>
        <row r="6680">
          <cell r="A6680" t="str">
            <v>55610710005</v>
          </cell>
        </row>
        <row r="6681">
          <cell r="A6681" t="str">
            <v>55610710006</v>
          </cell>
        </row>
        <row r="6682">
          <cell r="A6682" t="str">
            <v>55610710007</v>
          </cell>
        </row>
        <row r="6683">
          <cell r="A6683" t="str">
            <v>55610710008</v>
          </cell>
        </row>
        <row r="6684">
          <cell r="A6684" t="str">
            <v>55612440001</v>
          </cell>
        </row>
        <row r="6685">
          <cell r="A6685" t="str">
            <v>55612450001</v>
          </cell>
        </row>
        <row r="6686">
          <cell r="A6686" t="str">
            <v>55612460001</v>
          </cell>
        </row>
        <row r="6687">
          <cell r="A6687" t="str">
            <v>55612470001</v>
          </cell>
        </row>
        <row r="6688">
          <cell r="A6688" t="str">
            <v>55612480001</v>
          </cell>
        </row>
        <row r="6689">
          <cell r="A6689" t="str">
            <v>55612490001</v>
          </cell>
        </row>
        <row r="6690">
          <cell r="A6690" t="str">
            <v>55612500001</v>
          </cell>
        </row>
        <row r="6691">
          <cell r="A6691" t="str">
            <v>55612510001</v>
          </cell>
        </row>
        <row r="6692">
          <cell r="A6692" t="str">
            <v>55612550001</v>
          </cell>
        </row>
        <row r="6693">
          <cell r="A6693" t="str">
            <v>55626960001</v>
          </cell>
        </row>
        <row r="6694">
          <cell r="A6694" t="str">
            <v>55626970001</v>
          </cell>
        </row>
        <row r="6695">
          <cell r="A6695" t="str">
            <v>55626970002</v>
          </cell>
        </row>
        <row r="6696">
          <cell r="A6696" t="str">
            <v>55626970003</v>
          </cell>
        </row>
        <row r="6697">
          <cell r="A6697" t="str">
            <v>55626970004</v>
          </cell>
        </row>
        <row r="6698">
          <cell r="A6698" t="str">
            <v>55626970005</v>
          </cell>
        </row>
        <row r="6699">
          <cell r="A6699" t="str">
            <v>55626970006</v>
          </cell>
        </row>
        <row r="6700">
          <cell r="A6700" t="str">
            <v>55626980001</v>
          </cell>
        </row>
        <row r="6701">
          <cell r="A6701" t="str">
            <v>55627480001</v>
          </cell>
        </row>
        <row r="6702">
          <cell r="A6702" t="str">
            <v>55627500001</v>
          </cell>
        </row>
        <row r="6703">
          <cell r="A6703" t="str">
            <v>55627510001</v>
          </cell>
        </row>
        <row r="6704">
          <cell r="A6704" t="str">
            <v>55631640001</v>
          </cell>
        </row>
        <row r="6705">
          <cell r="A6705" t="str">
            <v>55631640002</v>
          </cell>
        </row>
        <row r="6706">
          <cell r="A6706" t="str">
            <v>55634420001</v>
          </cell>
        </row>
        <row r="6707">
          <cell r="A6707" t="str">
            <v>55634770001</v>
          </cell>
        </row>
        <row r="6708">
          <cell r="A6708" t="str">
            <v>55634770002</v>
          </cell>
        </row>
        <row r="6709">
          <cell r="A6709" t="str">
            <v>55634780001</v>
          </cell>
        </row>
        <row r="6710">
          <cell r="A6710" t="str">
            <v>55634780002</v>
          </cell>
        </row>
        <row r="6711">
          <cell r="A6711" t="str">
            <v>55634840001</v>
          </cell>
        </row>
        <row r="6712">
          <cell r="A6712" t="str">
            <v>55634870001</v>
          </cell>
        </row>
        <row r="6713">
          <cell r="A6713" t="str">
            <v>55635010001</v>
          </cell>
        </row>
        <row r="6714">
          <cell r="A6714" t="str">
            <v>55635190001</v>
          </cell>
        </row>
        <row r="6715">
          <cell r="A6715" t="str">
            <v>55635190002</v>
          </cell>
        </row>
        <row r="6716">
          <cell r="A6716" t="str">
            <v>55635680001</v>
          </cell>
        </row>
        <row r="6717">
          <cell r="A6717" t="str">
            <v>55635680002</v>
          </cell>
        </row>
        <row r="6718">
          <cell r="A6718" t="str">
            <v>55635760001</v>
          </cell>
        </row>
        <row r="6719">
          <cell r="A6719" t="str">
            <v>55636400001</v>
          </cell>
        </row>
        <row r="6720">
          <cell r="A6720" t="str">
            <v>55636400002</v>
          </cell>
        </row>
        <row r="6721">
          <cell r="A6721" t="str">
            <v>55636690001</v>
          </cell>
        </row>
        <row r="6722">
          <cell r="A6722" t="str">
            <v>55640010001</v>
          </cell>
        </row>
        <row r="6723">
          <cell r="A6723" t="str">
            <v>55640020001</v>
          </cell>
        </row>
        <row r="6724">
          <cell r="A6724" t="str">
            <v>55642930001</v>
          </cell>
        </row>
        <row r="6725">
          <cell r="A6725" t="str">
            <v>55642970001</v>
          </cell>
        </row>
        <row r="6726">
          <cell r="A6726" t="str">
            <v>55643040001</v>
          </cell>
        </row>
        <row r="6727">
          <cell r="A6727" t="str">
            <v>55643050001</v>
          </cell>
        </row>
        <row r="6728">
          <cell r="A6728" t="str">
            <v>55643060001</v>
          </cell>
        </row>
        <row r="6729">
          <cell r="A6729" t="str">
            <v>55646200001</v>
          </cell>
        </row>
        <row r="6730">
          <cell r="A6730" t="str">
            <v>55648440001</v>
          </cell>
        </row>
        <row r="6731">
          <cell r="A6731" t="str">
            <v>55648970001</v>
          </cell>
        </row>
        <row r="6732">
          <cell r="A6732" t="str">
            <v>55649110001</v>
          </cell>
        </row>
        <row r="6733">
          <cell r="A6733" t="str">
            <v>55649110002</v>
          </cell>
        </row>
        <row r="6734">
          <cell r="A6734" t="str">
            <v>55649120001</v>
          </cell>
        </row>
        <row r="6735">
          <cell r="A6735" t="str">
            <v>55649130001</v>
          </cell>
        </row>
        <row r="6736">
          <cell r="A6736" t="str">
            <v>55658700001</v>
          </cell>
        </row>
        <row r="6737">
          <cell r="A6737" t="str">
            <v>55658710001</v>
          </cell>
        </row>
        <row r="6738">
          <cell r="A6738" t="str">
            <v>55662630001</v>
          </cell>
        </row>
        <row r="6739">
          <cell r="A6739" t="str">
            <v>55664580001</v>
          </cell>
        </row>
        <row r="6740">
          <cell r="A6740" t="str">
            <v>55668220001</v>
          </cell>
        </row>
        <row r="6741">
          <cell r="A6741" t="str">
            <v>55676890001</v>
          </cell>
        </row>
        <row r="6742">
          <cell r="A6742" t="str">
            <v>55679090001</v>
          </cell>
        </row>
        <row r="6743">
          <cell r="A6743" t="str">
            <v>55679090002</v>
          </cell>
        </row>
        <row r="6744">
          <cell r="A6744" t="str">
            <v>55679090003</v>
          </cell>
        </row>
        <row r="6745">
          <cell r="A6745" t="str">
            <v>55679090004</v>
          </cell>
        </row>
        <row r="6746">
          <cell r="A6746" t="str">
            <v>55679090005</v>
          </cell>
        </row>
        <row r="6747">
          <cell r="A6747" t="str">
            <v>55679090006</v>
          </cell>
        </row>
        <row r="6748">
          <cell r="A6748" t="str">
            <v>55679090007</v>
          </cell>
        </row>
        <row r="6749">
          <cell r="A6749" t="str">
            <v>55679210001</v>
          </cell>
        </row>
        <row r="6750">
          <cell r="A6750" t="str">
            <v>55679220001</v>
          </cell>
        </row>
        <row r="6751">
          <cell r="A6751" t="str">
            <v>55682360001</v>
          </cell>
        </row>
        <row r="6752">
          <cell r="A6752" t="str">
            <v>55682370001</v>
          </cell>
        </row>
        <row r="6753">
          <cell r="A6753" t="str">
            <v>55684210001</v>
          </cell>
        </row>
        <row r="6754">
          <cell r="A6754" t="str">
            <v>55684220001</v>
          </cell>
        </row>
        <row r="6755">
          <cell r="A6755" t="str">
            <v>55684220002</v>
          </cell>
        </row>
        <row r="6756">
          <cell r="A6756" t="str">
            <v>55684220003</v>
          </cell>
        </row>
        <row r="6757">
          <cell r="A6757" t="str">
            <v>55684230001</v>
          </cell>
        </row>
        <row r="6758">
          <cell r="A6758" t="str">
            <v>55685420001</v>
          </cell>
        </row>
        <row r="6759">
          <cell r="A6759" t="str">
            <v>55685510001</v>
          </cell>
        </row>
        <row r="6760">
          <cell r="A6760" t="str">
            <v>55685540001</v>
          </cell>
        </row>
        <row r="6761">
          <cell r="A6761" t="str">
            <v>55685550001</v>
          </cell>
        </row>
        <row r="6762">
          <cell r="A6762" t="str">
            <v>55685550002</v>
          </cell>
        </row>
        <row r="6763">
          <cell r="A6763" t="str">
            <v>55685550003</v>
          </cell>
        </row>
        <row r="6764">
          <cell r="A6764" t="str">
            <v>55690600001</v>
          </cell>
        </row>
        <row r="6765">
          <cell r="A6765" t="str">
            <v>55690600002</v>
          </cell>
        </row>
        <row r="6766">
          <cell r="A6766" t="str">
            <v>55690600003</v>
          </cell>
        </row>
        <row r="6767">
          <cell r="A6767" t="str">
            <v>55690740001</v>
          </cell>
        </row>
        <row r="6768">
          <cell r="A6768" t="str">
            <v>55690780001</v>
          </cell>
        </row>
        <row r="6769">
          <cell r="A6769" t="str">
            <v>55707530001</v>
          </cell>
        </row>
        <row r="6770">
          <cell r="A6770" t="str">
            <v>55707540001</v>
          </cell>
        </row>
        <row r="6771">
          <cell r="A6771" t="str">
            <v>55707550001</v>
          </cell>
        </row>
        <row r="6772">
          <cell r="A6772" t="str">
            <v>55707620001</v>
          </cell>
        </row>
        <row r="6773">
          <cell r="A6773" t="str">
            <v>55707630001</v>
          </cell>
        </row>
        <row r="6774">
          <cell r="A6774" t="str">
            <v>55707640001</v>
          </cell>
        </row>
        <row r="6775">
          <cell r="A6775" t="str">
            <v>55707650001</v>
          </cell>
        </row>
        <row r="6776">
          <cell r="A6776" t="str">
            <v>55707760001</v>
          </cell>
        </row>
        <row r="6777">
          <cell r="A6777" t="str">
            <v>55707770001</v>
          </cell>
        </row>
        <row r="6778">
          <cell r="A6778" t="str">
            <v>55707790001</v>
          </cell>
        </row>
        <row r="6779">
          <cell r="A6779" t="str">
            <v>55707790002</v>
          </cell>
        </row>
        <row r="6780">
          <cell r="A6780" t="str">
            <v>55707800001</v>
          </cell>
        </row>
        <row r="6781">
          <cell r="A6781" t="str">
            <v>55707900001</v>
          </cell>
        </row>
        <row r="6782">
          <cell r="A6782" t="str">
            <v>55707900002</v>
          </cell>
        </row>
        <row r="6783">
          <cell r="A6783" t="str">
            <v>55707900003</v>
          </cell>
        </row>
        <row r="6784">
          <cell r="A6784" t="str">
            <v>55708110001</v>
          </cell>
        </row>
        <row r="6785">
          <cell r="A6785" t="str">
            <v>55708880001</v>
          </cell>
        </row>
        <row r="6786">
          <cell r="A6786" t="str">
            <v>55708900001</v>
          </cell>
        </row>
        <row r="6787">
          <cell r="A6787" t="str">
            <v>55708910001</v>
          </cell>
        </row>
        <row r="6788">
          <cell r="A6788" t="str">
            <v>55708910002</v>
          </cell>
        </row>
        <row r="6789">
          <cell r="A6789" t="str">
            <v>55708910003</v>
          </cell>
        </row>
        <row r="6790">
          <cell r="A6790" t="str">
            <v>55708920001</v>
          </cell>
        </row>
        <row r="6791">
          <cell r="A6791" t="str">
            <v>55708920002</v>
          </cell>
        </row>
        <row r="6792">
          <cell r="A6792" t="str">
            <v>55708930001</v>
          </cell>
        </row>
        <row r="6793">
          <cell r="A6793" t="str">
            <v>55708930002</v>
          </cell>
        </row>
        <row r="6794">
          <cell r="A6794" t="str">
            <v>55708930003</v>
          </cell>
        </row>
        <row r="6795">
          <cell r="A6795" t="str">
            <v>55708930004</v>
          </cell>
        </row>
        <row r="6796">
          <cell r="A6796" t="str">
            <v>55708930005</v>
          </cell>
        </row>
        <row r="6797">
          <cell r="A6797" t="str">
            <v>55708930006</v>
          </cell>
        </row>
        <row r="6798">
          <cell r="A6798" t="str">
            <v>55708950001</v>
          </cell>
        </row>
        <row r="6799">
          <cell r="A6799" t="str">
            <v>55708950002</v>
          </cell>
        </row>
        <row r="6800">
          <cell r="A6800" t="str">
            <v>55708950003</v>
          </cell>
        </row>
        <row r="6801">
          <cell r="A6801" t="str">
            <v>55708980001</v>
          </cell>
        </row>
        <row r="6802">
          <cell r="A6802" t="str">
            <v>55708980002</v>
          </cell>
        </row>
        <row r="6803">
          <cell r="A6803" t="str">
            <v>55708980003</v>
          </cell>
        </row>
        <row r="6804">
          <cell r="A6804" t="str">
            <v>55709000001</v>
          </cell>
        </row>
        <row r="6805">
          <cell r="A6805" t="str">
            <v>55709000002</v>
          </cell>
        </row>
        <row r="6806">
          <cell r="A6806" t="str">
            <v>55709000003</v>
          </cell>
        </row>
        <row r="6807">
          <cell r="A6807" t="str">
            <v>55709000004</v>
          </cell>
        </row>
        <row r="6808">
          <cell r="A6808" t="str">
            <v>55709000005</v>
          </cell>
        </row>
        <row r="6809">
          <cell r="A6809" t="str">
            <v>55709000006</v>
          </cell>
        </row>
        <row r="6810">
          <cell r="A6810" t="str">
            <v>55709000007</v>
          </cell>
        </row>
        <row r="6811">
          <cell r="A6811" t="str">
            <v>55715200001</v>
          </cell>
        </row>
        <row r="6812">
          <cell r="A6812" t="str">
            <v>55715210001</v>
          </cell>
        </row>
        <row r="6813">
          <cell r="A6813" t="str">
            <v>55715230001</v>
          </cell>
        </row>
        <row r="6814">
          <cell r="A6814" t="str">
            <v>55715230002</v>
          </cell>
        </row>
        <row r="6815">
          <cell r="A6815" t="str">
            <v>55715230003</v>
          </cell>
        </row>
        <row r="6816">
          <cell r="A6816" t="str">
            <v>55715230004</v>
          </cell>
        </row>
        <row r="6817">
          <cell r="A6817" t="str">
            <v>55715230005</v>
          </cell>
        </row>
        <row r="6818">
          <cell r="A6818" t="str">
            <v>55715230006</v>
          </cell>
        </row>
        <row r="6819">
          <cell r="A6819" t="str">
            <v>55715240001</v>
          </cell>
        </row>
        <row r="6820">
          <cell r="A6820" t="str">
            <v>55715260001</v>
          </cell>
        </row>
        <row r="6821">
          <cell r="A6821" t="str">
            <v>55715270001</v>
          </cell>
        </row>
        <row r="6822">
          <cell r="A6822" t="str">
            <v>55716520001</v>
          </cell>
        </row>
        <row r="6823">
          <cell r="A6823" t="str">
            <v>55716530001</v>
          </cell>
        </row>
        <row r="6824">
          <cell r="A6824" t="str">
            <v>55716530002</v>
          </cell>
        </row>
        <row r="6825">
          <cell r="A6825" t="str">
            <v>55716530003</v>
          </cell>
        </row>
        <row r="6826">
          <cell r="A6826" t="str">
            <v>55716530004</v>
          </cell>
        </row>
        <row r="6827">
          <cell r="A6827" t="str">
            <v>55716530005</v>
          </cell>
        </row>
        <row r="6828">
          <cell r="A6828" t="str">
            <v>55718240001</v>
          </cell>
        </row>
        <row r="6829">
          <cell r="A6829" t="str">
            <v>55718240002</v>
          </cell>
        </row>
        <row r="6830">
          <cell r="A6830" t="str">
            <v>55718250001</v>
          </cell>
        </row>
        <row r="6831">
          <cell r="A6831" t="str">
            <v>55718250002</v>
          </cell>
        </row>
        <row r="6832">
          <cell r="A6832" t="str">
            <v>55719250001</v>
          </cell>
        </row>
        <row r="6833">
          <cell r="A6833" t="str">
            <v>55719290001</v>
          </cell>
        </row>
        <row r="6834">
          <cell r="A6834" t="str">
            <v>55722500001</v>
          </cell>
        </row>
        <row r="6835">
          <cell r="A6835" t="str">
            <v>55722520001</v>
          </cell>
        </row>
        <row r="6836">
          <cell r="A6836" t="str">
            <v>55722770001</v>
          </cell>
        </row>
        <row r="6837">
          <cell r="A6837" t="str">
            <v>55722780001</v>
          </cell>
        </row>
        <row r="6838">
          <cell r="A6838" t="str">
            <v>55722830001</v>
          </cell>
        </row>
        <row r="6839">
          <cell r="A6839" t="str">
            <v>55724010001</v>
          </cell>
        </row>
        <row r="6840">
          <cell r="A6840" t="str">
            <v>55737000001</v>
          </cell>
        </row>
        <row r="6841">
          <cell r="A6841" t="str">
            <v>55737420001</v>
          </cell>
        </row>
        <row r="6842">
          <cell r="A6842" t="str">
            <v>55747410001</v>
          </cell>
        </row>
        <row r="6843">
          <cell r="A6843" t="str">
            <v>55747410002</v>
          </cell>
        </row>
        <row r="6844">
          <cell r="A6844" t="str">
            <v>55747410003</v>
          </cell>
        </row>
        <row r="6845">
          <cell r="A6845" t="str">
            <v>55747450001</v>
          </cell>
        </row>
        <row r="6846">
          <cell r="A6846" t="str">
            <v>55747500001</v>
          </cell>
        </row>
        <row r="6847">
          <cell r="A6847" t="str">
            <v>55747520001</v>
          </cell>
        </row>
        <row r="6848">
          <cell r="A6848" t="str">
            <v>55747550001</v>
          </cell>
        </row>
        <row r="6849">
          <cell r="A6849" t="str">
            <v>55747560001</v>
          </cell>
        </row>
        <row r="6850">
          <cell r="A6850" t="str">
            <v>55747570001</v>
          </cell>
        </row>
        <row r="6851">
          <cell r="A6851" t="str">
            <v>55747580001</v>
          </cell>
        </row>
        <row r="6852">
          <cell r="A6852" t="str">
            <v>55747590001</v>
          </cell>
        </row>
        <row r="6853">
          <cell r="A6853" t="str">
            <v>55747600001</v>
          </cell>
        </row>
        <row r="6854">
          <cell r="A6854" t="str">
            <v>55747610001</v>
          </cell>
        </row>
        <row r="6855">
          <cell r="A6855" t="str">
            <v>55747640001</v>
          </cell>
        </row>
        <row r="6856">
          <cell r="A6856" t="str">
            <v>55748430001</v>
          </cell>
        </row>
        <row r="6857">
          <cell r="A6857" t="str">
            <v>55753070001</v>
          </cell>
        </row>
        <row r="6858">
          <cell r="A6858" t="str">
            <v>55753080001</v>
          </cell>
        </row>
        <row r="6859">
          <cell r="A6859" t="str">
            <v>55753080002</v>
          </cell>
        </row>
        <row r="6860">
          <cell r="A6860" t="str">
            <v>55753090001</v>
          </cell>
        </row>
        <row r="6861">
          <cell r="A6861" t="str">
            <v>55753110001</v>
          </cell>
        </row>
        <row r="6862">
          <cell r="A6862" t="str">
            <v>55753160001</v>
          </cell>
        </row>
        <row r="6863">
          <cell r="A6863" t="str">
            <v>55753190001</v>
          </cell>
        </row>
        <row r="6864">
          <cell r="A6864" t="str">
            <v>55753200001</v>
          </cell>
        </row>
        <row r="6865">
          <cell r="A6865" t="str">
            <v>55765660001</v>
          </cell>
        </row>
        <row r="6866">
          <cell r="A6866" t="str">
            <v>55765660002</v>
          </cell>
        </row>
        <row r="6867">
          <cell r="A6867" t="str">
            <v>55768080001</v>
          </cell>
        </row>
        <row r="6868">
          <cell r="A6868" t="str">
            <v>55768080002</v>
          </cell>
        </row>
        <row r="6869">
          <cell r="A6869" t="str">
            <v>55793270001</v>
          </cell>
        </row>
        <row r="6870">
          <cell r="A6870" t="str">
            <v>55797380001</v>
          </cell>
        </row>
        <row r="6871">
          <cell r="A6871" t="str">
            <v>55797400001</v>
          </cell>
        </row>
        <row r="6872">
          <cell r="A6872" t="str">
            <v>55797420001</v>
          </cell>
        </row>
        <row r="6873">
          <cell r="A6873" t="str">
            <v>55797450001</v>
          </cell>
        </row>
        <row r="6874">
          <cell r="A6874" t="str">
            <v>55799620001</v>
          </cell>
        </row>
        <row r="6875">
          <cell r="A6875" t="str">
            <v>55799690001</v>
          </cell>
        </row>
        <row r="6876">
          <cell r="A6876" t="str">
            <v>55803890001</v>
          </cell>
        </row>
        <row r="6877">
          <cell r="A6877" t="str">
            <v>55803900001</v>
          </cell>
        </row>
        <row r="6878">
          <cell r="A6878" t="str">
            <v>55803900002</v>
          </cell>
        </row>
        <row r="6879">
          <cell r="A6879" t="str">
            <v>55803910001</v>
          </cell>
        </row>
        <row r="6880">
          <cell r="A6880" t="str">
            <v>55803920001</v>
          </cell>
        </row>
        <row r="6881">
          <cell r="A6881" t="str">
            <v>55803930001</v>
          </cell>
        </row>
        <row r="6882">
          <cell r="A6882" t="str">
            <v>55803940001</v>
          </cell>
        </row>
        <row r="6883">
          <cell r="A6883" t="str">
            <v>55803950001</v>
          </cell>
        </row>
        <row r="6884">
          <cell r="A6884" t="str">
            <v>55804500001</v>
          </cell>
        </row>
        <row r="6885">
          <cell r="A6885" t="str">
            <v>55804510001</v>
          </cell>
        </row>
        <row r="6886">
          <cell r="A6886" t="str">
            <v>55815920001</v>
          </cell>
        </row>
        <row r="6887">
          <cell r="A6887" t="str">
            <v>55815930001</v>
          </cell>
        </row>
        <row r="6888">
          <cell r="A6888" t="str">
            <v>55815940001</v>
          </cell>
        </row>
        <row r="6889">
          <cell r="A6889" t="str">
            <v>55815950001</v>
          </cell>
        </row>
        <row r="6890">
          <cell r="A6890" t="str">
            <v>55815950002</v>
          </cell>
        </row>
        <row r="6891">
          <cell r="A6891" t="str">
            <v>55815960001</v>
          </cell>
        </row>
        <row r="6892">
          <cell r="A6892" t="str">
            <v>55815960002</v>
          </cell>
        </row>
        <row r="6893">
          <cell r="A6893" t="str">
            <v>55821450001</v>
          </cell>
        </row>
        <row r="6894">
          <cell r="A6894" t="str">
            <v>55824300001</v>
          </cell>
        </row>
        <row r="6895">
          <cell r="A6895" t="str">
            <v>55825680001</v>
          </cell>
        </row>
        <row r="6896">
          <cell r="A6896" t="str">
            <v>55825690001</v>
          </cell>
        </row>
        <row r="6897">
          <cell r="A6897" t="str">
            <v>55825710001</v>
          </cell>
        </row>
        <row r="6898">
          <cell r="A6898" t="str">
            <v>55827610001</v>
          </cell>
        </row>
        <row r="6899">
          <cell r="A6899" t="str">
            <v>55827640001</v>
          </cell>
        </row>
        <row r="6900">
          <cell r="A6900" t="str">
            <v>55829150001</v>
          </cell>
        </row>
        <row r="6901">
          <cell r="A6901" t="str">
            <v>55829150002</v>
          </cell>
        </row>
        <row r="6902">
          <cell r="A6902" t="str">
            <v>55829970001</v>
          </cell>
        </row>
        <row r="6903">
          <cell r="A6903" t="str">
            <v>55829970002</v>
          </cell>
        </row>
        <row r="6904">
          <cell r="A6904" t="str">
            <v>55832560001</v>
          </cell>
        </row>
        <row r="6905">
          <cell r="A6905" t="str">
            <v>55847010001</v>
          </cell>
        </row>
        <row r="6906">
          <cell r="A6906" t="str">
            <v>55847020001</v>
          </cell>
        </row>
        <row r="6907">
          <cell r="A6907" t="str">
            <v>55847060001</v>
          </cell>
        </row>
        <row r="6908">
          <cell r="A6908" t="str">
            <v>55847280001</v>
          </cell>
        </row>
        <row r="6909">
          <cell r="A6909" t="str">
            <v>55849510001</v>
          </cell>
        </row>
        <row r="6910">
          <cell r="A6910" t="str">
            <v>55849540001</v>
          </cell>
        </row>
        <row r="6911">
          <cell r="A6911" t="str">
            <v>55850410001</v>
          </cell>
        </row>
        <row r="6912">
          <cell r="A6912" t="str">
            <v>55854190001</v>
          </cell>
        </row>
        <row r="6913">
          <cell r="A6913" t="str">
            <v>55854200001</v>
          </cell>
        </row>
        <row r="6914">
          <cell r="A6914" t="str">
            <v>55854210001</v>
          </cell>
        </row>
        <row r="6915">
          <cell r="A6915" t="str">
            <v>55854210002</v>
          </cell>
        </row>
        <row r="6916">
          <cell r="A6916" t="str">
            <v>55858110001</v>
          </cell>
        </row>
        <row r="6917">
          <cell r="A6917" t="str">
            <v>55858110002</v>
          </cell>
        </row>
        <row r="6918">
          <cell r="A6918" t="str">
            <v>55858110003</v>
          </cell>
        </row>
        <row r="6919">
          <cell r="A6919" t="str">
            <v>55858110004</v>
          </cell>
        </row>
        <row r="6920">
          <cell r="A6920" t="str">
            <v>55858110005</v>
          </cell>
        </row>
        <row r="6921">
          <cell r="A6921" t="str">
            <v>55858110006</v>
          </cell>
        </row>
        <row r="6922">
          <cell r="A6922" t="str">
            <v>55858110007</v>
          </cell>
        </row>
        <row r="6923">
          <cell r="A6923" t="str">
            <v>55858110008</v>
          </cell>
        </row>
        <row r="6924">
          <cell r="A6924" t="str">
            <v>55858190001</v>
          </cell>
        </row>
        <row r="6925">
          <cell r="A6925" t="str">
            <v>55858520001</v>
          </cell>
        </row>
        <row r="6926">
          <cell r="A6926" t="str">
            <v>55858520002</v>
          </cell>
        </row>
        <row r="6927">
          <cell r="A6927" t="str">
            <v>55859240001</v>
          </cell>
        </row>
        <row r="6928">
          <cell r="A6928" t="str">
            <v>55859250001</v>
          </cell>
        </row>
        <row r="6929">
          <cell r="A6929" t="str">
            <v>55859270001</v>
          </cell>
        </row>
        <row r="6930">
          <cell r="A6930" t="str">
            <v>55859350001</v>
          </cell>
        </row>
        <row r="6931">
          <cell r="A6931" t="str">
            <v>55859390001</v>
          </cell>
        </row>
        <row r="6932">
          <cell r="A6932" t="str">
            <v>55859390002</v>
          </cell>
        </row>
        <row r="6933">
          <cell r="A6933" t="str">
            <v>55859410001</v>
          </cell>
        </row>
        <row r="6934">
          <cell r="A6934" t="str">
            <v>55863520001</v>
          </cell>
        </row>
        <row r="6935">
          <cell r="A6935" t="str">
            <v>55863520002</v>
          </cell>
        </row>
        <row r="6936">
          <cell r="A6936" t="str">
            <v>55863530001</v>
          </cell>
        </row>
        <row r="6937">
          <cell r="A6937" t="str">
            <v>55863650001</v>
          </cell>
        </row>
        <row r="6938">
          <cell r="A6938" t="str">
            <v>55867110001</v>
          </cell>
        </row>
        <row r="6939">
          <cell r="A6939" t="str">
            <v>55867120001</v>
          </cell>
        </row>
        <row r="6940">
          <cell r="A6940" t="str">
            <v>55867220001</v>
          </cell>
        </row>
        <row r="6941">
          <cell r="A6941" t="str">
            <v>55868860001</v>
          </cell>
        </row>
        <row r="6942">
          <cell r="A6942" t="str">
            <v>55868860002</v>
          </cell>
        </row>
        <row r="6943">
          <cell r="A6943" t="str">
            <v>55868870001</v>
          </cell>
        </row>
        <row r="6944">
          <cell r="A6944" t="str">
            <v>55868870002</v>
          </cell>
        </row>
        <row r="6945">
          <cell r="A6945" t="str">
            <v>55869750001</v>
          </cell>
        </row>
        <row r="6946">
          <cell r="A6946" t="str">
            <v>55869760001</v>
          </cell>
        </row>
        <row r="6947">
          <cell r="A6947" t="str">
            <v>55869770001</v>
          </cell>
        </row>
        <row r="6948">
          <cell r="A6948" t="str">
            <v>55869780001</v>
          </cell>
        </row>
        <row r="6949">
          <cell r="A6949" t="str">
            <v>55869790001</v>
          </cell>
        </row>
        <row r="6950">
          <cell r="A6950" t="str">
            <v>55873660001</v>
          </cell>
        </row>
        <row r="6951">
          <cell r="A6951" t="str">
            <v>55873660002</v>
          </cell>
        </row>
        <row r="6952">
          <cell r="A6952" t="str">
            <v>55873660003</v>
          </cell>
        </row>
        <row r="6953">
          <cell r="A6953" t="str">
            <v>55873660005</v>
          </cell>
        </row>
        <row r="6954">
          <cell r="A6954" t="str">
            <v>55873670001</v>
          </cell>
        </row>
        <row r="6955">
          <cell r="A6955" t="str">
            <v>55873670002</v>
          </cell>
        </row>
        <row r="6956">
          <cell r="A6956" t="str">
            <v>55873680001</v>
          </cell>
        </row>
        <row r="6957">
          <cell r="A6957" t="str">
            <v>55873700001</v>
          </cell>
        </row>
        <row r="6958">
          <cell r="A6958" t="str">
            <v>55873740001</v>
          </cell>
        </row>
        <row r="6959">
          <cell r="A6959" t="str">
            <v>55873750001</v>
          </cell>
        </row>
        <row r="6960">
          <cell r="A6960" t="str">
            <v>55873770001</v>
          </cell>
        </row>
        <row r="6961">
          <cell r="A6961" t="str">
            <v>55873780001</v>
          </cell>
        </row>
        <row r="6962">
          <cell r="A6962" t="str">
            <v>55873880001</v>
          </cell>
        </row>
        <row r="6963">
          <cell r="A6963" t="str">
            <v>55879200001</v>
          </cell>
        </row>
        <row r="6964">
          <cell r="A6964" t="str">
            <v>55882720001</v>
          </cell>
        </row>
        <row r="6965">
          <cell r="A6965" t="str">
            <v>55882720002</v>
          </cell>
        </row>
        <row r="6966">
          <cell r="A6966" t="str">
            <v>55886990001</v>
          </cell>
        </row>
        <row r="6967">
          <cell r="A6967" t="str">
            <v>55886990002</v>
          </cell>
        </row>
        <row r="6968">
          <cell r="A6968" t="str">
            <v>55886990003</v>
          </cell>
        </row>
        <row r="6969">
          <cell r="A6969" t="str">
            <v>55887320001</v>
          </cell>
        </row>
        <row r="6970">
          <cell r="A6970" t="str">
            <v>55887330001</v>
          </cell>
        </row>
        <row r="6971">
          <cell r="A6971" t="str">
            <v>55887340001</v>
          </cell>
        </row>
        <row r="6972">
          <cell r="A6972" t="str">
            <v>55888510001</v>
          </cell>
        </row>
        <row r="6973">
          <cell r="A6973" t="str">
            <v>55888560001</v>
          </cell>
        </row>
        <row r="6974">
          <cell r="A6974" t="str">
            <v>55888590001</v>
          </cell>
        </row>
        <row r="6975">
          <cell r="A6975" t="str">
            <v>55888610001</v>
          </cell>
        </row>
        <row r="6976">
          <cell r="A6976" t="str">
            <v>55888610002</v>
          </cell>
        </row>
        <row r="6977">
          <cell r="A6977" t="str">
            <v>55888610003</v>
          </cell>
        </row>
        <row r="6978">
          <cell r="A6978" t="str">
            <v>55894270001</v>
          </cell>
        </row>
        <row r="6979">
          <cell r="A6979" t="str">
            <v>55894270002</v>
          </cell>
        </row>
        <row r="6980">
          <cell r="A6980" t="str">
            <v>55894270003</v>
          </cell>
        </row>
        <row r="6981">
          <cell r="A6981" t="str">
            <v>55899150001</v>
          </cell>
        </row>
        <row r="6982">
          <cell r="A6982" t="str">
            <v>55899160001</v>
          </cell>
        </row>
        <row r="6983">
          <cell r="A6983" t="str">
            <v>55899170001</v>
          </cell>
        </row>
        <row r="6984">
          <cell r="A6984" t="str">
            <v>55899180001</v>
          </cell>
        </row>
        <row r="6985">
          <cell r="A6985" t="str">
            <v>55899190001</v>
          </cell>
        </row>
        <row r="6986">
          <cell r="A6986" t="str">
            <v>55899200001</v>
          </cell>
        </row>
        <row r="6987">
          <cell r="A6987" t="str">
            <v>55899210001</v>
          </cell>
        </row>
        <row r="6988">
          <cell r="A6988" t="str">
            <v>55899240001</v>
          </cell>
        </row>
        <row r="6989">
          <cell r="A6989" t="str">
            <v>55905720001</v>
          </cell>
        </row>
        <row r="6990">
          <cell r="A6990" t="str">
            <v>55905770001</v>
          </cell>
        </row>
        <row r="6991">
          <cell r="A6991" t="str">
            <v>55905780001</v>
          </cell>
        </row>
        <row r="6992">
          <cell r="A6992" t="str">
            <v>55905800001</v>
          </cell>
        </row>
        <row r="6993">
          <cell r="A6993" t="str">
            <v>55905810001</v>
          </cell>
        </row>
        <row r="6994">
          <cell r="A6994" t="str">
            <v>55905820001</v>
          </cell>
        </row>
        <row r="6995">
          <cell r="A6995" t="str">
            <v>55905880001</v>
          </cell>
        </row>
        <row r="6996">
          <cell r="A6996" t="str">
            <v>55915130001</v>
          </cell>
        </row>
        <row r="6997">
          <cell r="A6997" t="str">
            <v>55915140001</v>
          </cell>
        </row>
        <row r="6998">
          <cell r="A6998" t="str">
            <v>55924140001</v>
          </cell>
        </row>
        <row r="6999">
          <cell r="A6999" t="str">
            <v>55924150001</v>
          </cell>
        </row>
        <row r="7000">
          <cell r="A7000" t="str">
            <v>55924160001</v>
          </cell>
        </row>
        <row r="7001">
          <cell r="A7001" t="str">
            <v>55924250001</v>
          </cell>
        </row>
        <row r="7002">
          <cell r="A7002" t="str">
            <v>55924260001</v>
          </cell>
        </row>
        <row r="7003">
          <cell r="A7003" t="str">
            <v>55924270001</v>
          </cell>
        </row>
        <row r="7004">
          <cell r="A7004" t="str">
            <v>55924630001</v>
          </cell>
        </row>
        <row r="7005">
          <cell r="A7005" t="str">
            <v>55924690001</v>
          </cell>
        </row>
        <row r="7006">
          <cell r="A7006" t="str">
            <v>55927470001</v>
          </cell>
        </row>
        <row r="7007">
          <cell r="A7007" t="str">
            <v>55927530001</v>
          </cell>
        </row>
        <row r="7008">
          <cell r="A7008" t="str">
            <v>55927540001</v>
          </cell>
        </row>
        <row r="7009">
          <cell r="A7009" t="str">
            <v>55927550001</v>
          </cell>
        </row>
        <row r="7010">
          <cell r="A7010" t="str">
            <v>55927560001</v>
          </cell>
        </row>
        <row r="7011">
          <cell r="A7011" t="str">
            <v>55927570001</v>
          </cell>
        </row>
        <row r="7012">
          <cell r="A7012" t="str">
            <v>55927650001</v>
          </cell>
        </row>
        <row r="7013">
          <cell r="A7013" t="str">
            <v>55927660001</v>
          </cell>
        </row>
        <row r="7014">
          <cell r="A7014" t="str">
            <v>55927690001</v>
          </cell>
        </row>
        <row r="7015">
          <cell r="A7015" t="str">
            <v>55927700001</v>
          </cell>
        </row>
        <row r="7016">
          <cell r="A7016" t="str">
            <v>55930100001</v>
          </cell>
        </row>
        <row r="7017">
          <cell r="A7017" t="str">
            <v>55932430001</v>
          </cell>
        </row>
        <row r="7018">
          <cell r="A7018" t="str">
            <v>55933470001</v>
          </cell>
        </row>
        <row r="7019">
          <cell r="A7019" t="str">
            <v>55933480001</v>
          </cell>
        </row>
        <row r="7020">
          <cell r="A7020" t="str">
            <v>55933490001</v>
          </cell>
        </row>
        <row r="7021">
          <cell r="A7021" t="str">
            <v>55933490002</v>
          </cell>
        </row>
        <row r="7022">
          <cell r="A7022" t="str">
            <v>55933500001</v>
          </cell>
        </row>
        <row r="7023">
          <cell r="A7023" t="str">
            <v>55933500002</v>
          </cell>
        </row>
        <row r="7024">
          <cell r="A7024" t="str">
            <v>55933510001</v>
          </cell>
        </row>
        <row r="7025">
          <cell r="A7025" t="str">
            <v>55939370001</v>
          </cell>
        </row>
        <row r="7026">
          <cell r="A7026" t="str">
            <v>55939370002</v>
          </cell>
        </row>
        <row r="7027">
          <cell r="A7027" t="str">
            <v>55939370003</v>
          </cell>
        </row>
        <row r="7028">
          <cell r="A7028" t="str">
            <v>55939590001</v>
          </cell>
        </row>
        <row r="7029">
          <cell r="A7029" t="str">
            <v>55941510001</v>
          </cell>
        </row>
        <row r="7030">
          <cell r="A7030" t="str">
            <v>55941520001</v>
          </cell>
        </row>
        <row r="7031">
          <cell r="A7031" t="str">
            <v>55941540001</v>
          </cell>
        </row>
        <row r="7032">
          <cell r="A7032" t="str">
            <v>55941590001</v>
          </cell>
        </row>
        <row r="7033">
          <cell r="A7033" t="str">
            <v>55941600001</v>
          </cell>
        </row>
        <row r="7034">
          <cell r="A7034" t="str">
            <v>55941610001</v>
          </cell>
        </row>
        <row r="7035">
          <cell r="A7035" t="str">
            <v>55942310001</v>
          </cell>
        </row>
        <row r="7036">
          <cell r="A7036" t="str">
            <v>55942320001</v>
          </cell>
        </row>
        <row r="7037">
          <cell r="A7037" t="str">
            <v>55942410001</v>
          </cell>
        </row>
        <row r="7038">
          <cell r="A7038" t="str">
            <v>55942410002</v>
          </cell>
        </row>
        <row r="7039">
          <cell r="A7039" t="str">
            <v>55942410003</v>
          </cell>
        </row>
        <row r="7040">
          <cell r="A7040" t="str">
            <v>55942420001</v>
          </cell>
        </row>
        <row r="7041">
          <cell r="A7041" t="str">
            <v>55944690001</v>
          </cell>
        </row>
        <row r="7042">
          <cell r="A7042" t="str">
            <v>55944700001</v>
          </cell>
        </row>
        <row r="7043">
          <cell r="A7043" t="str">
            <v>55944820001</v>
          </cell>
        </row>
        <row r="7044">
          <cell r="A7044" t="str">
            <v>55944840001</v>
          </cell>
        </row>
        <row r="7045">
          <cell r="A7045" t="str">
            <v>55944860001</v>
          </cell>
        </row>
        <row r="7046">
          <cell r="A7046" t="str">
            <v>55944950001</v>
          </cell>
        </row>
        <row r="7047">
          <cell r="A7047" t="str">
            <v>55945960001</v>
          </cell>
        </row>
        <row r="7048">
          <cell r="A7048" t="str">
            <v>55956610001</v>
          </cell>
        </row>
        <row r="7049">
          <cell r="A7049" t="str">
            <v>55956620001</v>
          </cell>
        </row>
        <row r="7050">
          <cell r="A7050" t="str">
            <v>55956630001</v>
          </cell>
        </row>
        <row r="7051">
          <cell r="A7051" t="str">
            <v>55956640001</v>
          </cell>
        </row>
        <row r="7052">
          <cell r="A7052" t="str">
            <v>55956650001</v>
          </cell>
        </row>
        <row r="7053">
          <cell r="A7053" t="str">
            <v>55956660001</v>
          </cell>
        </row>
        <row r="7054">
          <cell r="A7054" t="str">
            <v>55956670001</v>
          </cell>
        </row>
        <row r="7055">
          <cell r="A7055" t="str">
            <v>55956680001</v>
          </cell>
        </row>
        <row r="7056">
          <cell r="A7056" t="str">
            <v>55956690001</v>
          </cell>
        </row>
        <row r="7057">
          <cell r="A7057" t="str">
            <v>55957830001</v>
          </cell>
        </row>
        <row r="7058">
          <cell r="A7058" t="str">
            <v>55957850001</v>
          </cell>
        </row>
        <row r="7059">
          <cell r="A7059" t="str">
            <v>55957850002</v>
          </cell>
        </row>
        <row r="7060">
          <cell r="A7060" t="str">
            <v>55957860001</v>
          </cell>
        </row>
        <row r="7061">
          <cell r="A7061" t="str">
            <v>55971390001</v>
          </cell>
        </row>
        <row r="7062">
          <cell r="A7062" t="str">
            <v>55971400001</v>
          </cell>
        </row>
        <row r="7063">
          <cell r="A7063" t="str">
            <v>55971640001</v>
          </cell>
        </row>
        <row r="7064">
          <cell r="A7064" t="str">
            <v>55974260001</v>
          </cell>
        </row>
        <row r="7065">
          <cell r="A7065" t="str">
            <v>55974270001</v>
          </cell>
        </row>
        <row r="7066">
          <cell r="A7066" t="str">
            <v>55974390001</v>
          </cell>
        </row>
        <row r="7067">
          <cell r="A7067" t="str">
            <v>55974410001</v>
          </cell>
        </row>
        <row r="7068">
          <cell r="A7068" t="str">
            <v>55980860001</v>
          </cell>
        </row>
        <row r="7069">
          <cell r="A7069" t="str">
            <v>55980860002</v>
          </cell>
        </row>
        <row r="7070">
          <cell r="A7070" t="str">
            <v>55984420001</v>
          </cell>
        </row>
        <row r="7071">
          <cell r="A7071" t="str">
            <v>55984430001</v>
          </cell>
        </row>
        <row r="7072">
          <cell r="A7072" t="str">
            <v>55984440001</v>
          </cell>
        </row>
        <row r="7073">
          <cell r="A7073" t="str">
            <v>55984450001</v>
          </cell>
        </row>
        <row r="7074">
          <cell r="A7074" t="str">
            <v>56026700001</v>
          </cell>
        </row>
        <row r="7075">
          <cell r="A7075" t="str">
            <v>56026710001</v>
          </cell>
        </row>
        <row r="7076">
          <cell r="A7076" t="str">
            <v>56026720001</v>
          </cell>
        </row>
        <row r="7077">
          <cell r="A7077" t="str">
            <v>56026720002</v>
          </cell>
        </row>
        <row r="7078">
          <cell r="A7078" t="str">
            <v>56026730001</v>
          </cell>
        </row>
        <row r="7079">
          <cell r="A7079" t="str">
            <v>56026740001</v>
          </cell>
        </row>
        <row r="7080">
          <cell r="A7080" t="str">
            <v>56026740002</v>
          </cell>
        </row>
        <row r="7081">
          <cell r="A7081" t="str">
            <v>56026750001</v>
          </cell>
        </row>
        <row r="7082">
          <cell r="A7082" t="str">
            <v>56026760001</v>
          </cell>
        </row>
        <row r="7083">
          <cell r="A7083" t="str">
            <v>56026770001</v>
          </cell>
        </row>
        <row r="7084">
          <cell r="A7084" t="str">
            <v>56026780001</v>
          </cell>
        </row>
        <row r="7085">
          <cell r="A7085" t="str">
            <v>56026790001</v>
          </cell>
        </row>
        <row r="7086">
          <cell r="A7086" t="str">
            <v>56026810001</v>
          </cell>
        </row>
        <row r="7087">
          <cell r="A7087" t="str">
            <v>56026820001</v>
          </cell>
        </row>
        <row r="7088">
          <cell r="A7088" t="str">
            <v>56026830001</v>
          </cell>
        </row>
        <row r="7089">
          <cell r="A7089" t="str">
            <v>56032990001</v>
          </cell>
        </row>
        <row r="7090">
          <cell r="A7090" t="str">
            <v>56033000001</v>
          </cell>
        </row>
        <row r="7091">
          <cell r="A7091" t="str">
            <v>56033230001</v>
          </cell>
        </row>
        <row r="7092">
          <cell r="A7092" t="str">
            <v>56033230002</v>
          </cell>
        </row>
        <row r="7093">
          <cell r="A7093" t="str">
            <v>56053480001</v>
          </cell>
        </row>
        <row r="7094">
          <cell r="A7094" t="str">
            <v>56053510001</v>
          </cell>
        </row>
        <row r="7095">
          <cell r="A7095" t="str">
            <v>56053510002</v>
          </cell>
        </row>
        <row r="7096">
          <cell r="A7096" t="str">
            <v>56072650001</v>
          </cell>
        </row>
        <row r="7097">
          <cell r="A7097" t="str">
            <v>56072650002</v>
          </cell>
        </row>
        <row r="7098">
          <cell r="A7098" t="str">
            <v>56072650003</v>
          </cell>
        </row>
        <row r="7099">
          <cell r="A7099" t="str">
            <v>56078500001</v>
          </cell>
        </row>
        <row r="7100">
          <cell r="A7100" t="str">
            <v>56078870001</v>
          </cell>
        </row>
        <row r="7101">
          <cell r="A7101" t="str">
            <v>56078890001</v>
          </cell>
        </row>
        <row r="7102">
          <cell r="A7102" t="str">
            <v>56078900001</v>
          </cell>
        </row>
        <row r="7103">
          <cell r="A7103" t="str">
            <v>56080830001</v>
          </cell>
        </row>
        <row r="7104">
          <cell r="A7104" t="str">
            <v>56080840001</v>
          </cell>
        </row>
        <row r="7105">
          <cell r="A7105" t="str">
            <v>56080850001</v>
          </cell>
        </row>
        <row r="7106">
          <cell r="A7106" t="str">
            <v>56080860001</v>
          </cell>
        </row>
        <row r="7107">
          <cell r="A7107" t="str">
            <v>56080870001</v>
          </cell>
        </row>
        <row r="7108">
          <cell r="A7108" t="str">
            <v>56080880001</v>
          </cell>
        </row>
        <row r="7109">
          <cell r="A7109" t="str">
            <v>56080890001</v>
          </cell>
        </row>
        <row r="7110">
          <cell r="A7110" t="str">
            <v>56080900001</v>
          </cell>
        </row>
        <row r="7111">
          <cell r="A7111" t="str">
            <v>56080910001</v>
          </cell>
        </row>
        <row r="7112">
          <cell r="A7112" t="str">
            <v>56080920001</v>
          </cell>
        </row>
        <row r="7113">
          <cell r="A7113" t="str">
            <v>56080930001</v>
          </cell>
        </row>
        <row r="7114">
          <cell r="A7114" t="str">
            <v>56080940001</v>
          </cell>
        </row>
        <row r="7115">
          <cell r="A7115" t="str">
            <v>56080950001</v>
          </cell>
        </row>
        <row r="7116">
          <cell r="A7116" t="str">
            <v>56080960001</v>
          </cell>
        </row>
        <row r="7117">
          <cell r="A7117" t="str">
            <v>56080970001</v>
          </cell>
        </row>
        <row r="7118">
          <cell r="A7118" t="str">
            <v>56080980001</v>
          </cell>
        </row>
        <row r="7119">
          <cell r="A7119" t="str">
            <v>56080990001</v>
          </cell>
        </row>
        <row r="7120">
          <cell r="A7120" t="str">
            <v>56081000001</v>
          </cell>
        </row>
        <row r="7121">
          <cell r="A7121" t="str">
            <v>56081010001</v>
          </cell>
        </row>
        <row r="7122">
          <cell r="A7122" t="str">
            <v>56081020001</v>
          </cell>
        </row>
        <row r="7123">
          <cell r="A7123" t="str">
            <v>56081030001</v>
          </cell>
        </row>
        <row r="7124">
          <cell r="A7124" t="str">
            <v>56087400001</v>
          </cell>
        </row>
        <row r="7125">
          <cell r="A7125" t="str">
            <v>56087410001</v>
          </cell>
        </row>
        <row r="7126">
          <cell r="A7126" t="str">
            <v>56088840001</v>
          </cell>
        </row>
        <row r="7127">
          <cell r="A7127" t="str">
            <v>56088840002</v>
          </cell>
        </row>
        <row r="7128">
          <cell r="A7128" t="str">
            <v>56088900001</v>
          </cell>
        </row>
        <row r="7129">
          <cell r="A7129" t="str">
            <v>56088900002</v>
          </cell>
        </row>
        <row r="7130">
          <cell r="A7130" t="str">
            <v>56088910001</v>
          </cell>
        </row>
        <row r="7131">
          <cell r="A7131" t="str">
            <v>56088910002</v>
          </cell>
        </row>
        <row r="7132">
          <cell r="A7132" t="str">
            <v>56088920001</v>
          </cell>
        </row>
        <row r="7133">
          <cell r="A7133" t="str">
            <v>56088920002</v>
          </cell>
        </row>
        <row r="7134">
          <cell r="A7134" t="str">
            <v>56088930001</v>
          </cell>
        </row>
        <row r="7135">
          <cell r="A7135" t="str">
            <v>56088930002</v>
          </cell>
        </row>
        <row r="7136">
          <cell r="A7136" t="str">
            <v>56088940001</v>
          </cell>
        </row>
        <row r="7137">
          <cell r="A7137" t="str">
            <v>56088940002</v>
          </cell>
        </row>
        <row r="7138">
          <cell r="A7138" t="str">
            <v>56088950001</v>
          </cell>
        </row>
        <row r="7139">
          <cell r="A7139" t="str">
            <v>56088950002</v>
          </cell>
        </row>
        <row r="7140">
          <cell r="A7140" t="str">
            <v>56088960001</v>
          </cell>
        </row>
        <row r="7141">
          <cell r="A7141" t="str">
            <v>56088960002</v>
          </cell>
        </row>
        <row r="7142">
          <cell r="A7142" t="str">
            <v>56088970001</v>
          </cell>
        </row>
        <row r="7143">
          <cell r="A7143" t="str">
            <v>56088970002</v>
          </cell>
        </row>
        <row r="7144">
          <cell r="A7144" t="str">
            <v>56088980001</v>
          </cell>
        </row>
        <row r="7145">
          <cell r="A7145" t="str">
            <v>56088980002</v>
          </cell>
        </row>
        <row r="7146">
          <cell r="A7146" t="str">
            <v>56088990001</v>
          </cell>
        </row>
        <row r="7147">
          <cell r="A7147" t="str">
            <v>56088990002</v>
          </cell>
        </row>
        <row r="7148">
          <cell r="A7148" t="str">
            <v>56089000001</v>
          </cell>
        </row>
        <row r="7149">
          <cell r="A7149" t="str">
            <v>56089980001</v>
          </cell>
        </row>
        <row r="7150">
          <cell r="A7150" t="str">
            <v>56089990001</v>
          </cell>
        </row>
        <row r="7151">
          <cell r="A7151" t="str">
            <v>56089990002</v>
          </cell>
        </row>
        <row r="7152">
          <cell r="A7152" t="str">
            <v>56089990003</v>
          </cell>
        </row>
        <row r="7153">
          <cell r="A7153" t="str">
            <v>56098400001</v>
          </cell>
        </row>
        <row r="7154">
          <cell r="A7154" t="str">
            <v>56098410001</v>
          </cell>
        </row>
        <row r="7155">
          <cell r="A7155" t="str">
            <v>56098420001</v>
          </cell>
        </row>
        <row r="7156">
          <cell r="A7156" t="str">
            <v>56098500001</v>
          </cell>
        </row>
        <row r="7157">
          <cell r="A7157" t="str">
            <v>56098500002</v>
          </cell>
        </row>
        <row r="7158">
          <cell r="A7158" t="str">
            <v>56098500003</v>
          </cell>
        </row>
        <row r="7159">
          <cell r="A7159" t="str">
            <v>56098500004</v>
          </cell>
        </row>
        <row r="7160">
          <cell r="A7160" t="str">
            <v>56098560001</v>
          </cell>
        </row>
        <row r="7161">
          <cell r="A7161" t="str">
            <v>56098560002</v>
          </cell>
        </row>
        <row r="7162">
          <cell r="A7162" t="str">
            <v>56098560003</v>
          </cell>
        </row>
        <row r="7163">
          <cell r="A7163" t="str">
            <v>56098560004</v>
          </cell>
        </row>
        <row r="7164">
          <cell r="A7164" t="str">
            <v>56098560005</v>
          </cell>
        </row>
        <row r="7165">
          <cell r="A7165" t="str">
            <v>56098590001</v>
          </cell>
        </row>
        <row r="7166">
          <cell r="A7166" t="str">
            <v>56098590002</v>
          </cell>
        </row>
        <row r="7167">
          <cell r="A7167" t="str">
            <v>56098590003</v>
          </cell>
        </row>
        <row r="7168">
          <cell r="A7168" t="str">
            <v>56099470001</v>
          </cell>
        </row>
        <row r="7169">
          <cell r="A7169" t="str">
            <v>56099470002</v>
          </cell>
        </row>
        <row r="7170">
          <cell r="A7170" t="str">
            <v>56099470003</v>
          </cell>
        </row>
        <row r="7171">
          <cell r="A7171" t="str">
            <v>56101230001</v>
          </cell>
        </row>
        <row r="7172">
          <cell r="A7172" t="str">
            <v>56101240001</v>
          </cell>
        </row>
        <row r="7173">
          <cell r="A7173" t="str">
            <v>56109580001</v>
          </cell>
        </row>
        <row r="7174">
          <cell r="A7174" t="str">
            <v>56109590001</v>
          </cell>
        </row>
        <row r="7175">
          <cell r="A7175" t="str">
            <v>56109600001</v>
          </cell>
        </row>
        <row r="7176">
          <cell r="A7176" t="str">
            <v>56109610001</v>
          </cell>
        </row>
        <row r="7177">
          <cell r="A7177" t="str">
            <v>56109620001</v>
          </cell>
        </row>
        <row r="7178">
          <cell r="A7178" t="str">
            <v>56109630001</v>
          </cell>
        </row>
        <row r="7179">
          <cell r="A7179" t="str">
            <v>56113450001</v>
          </cell>
        </row>
        <row r="7180">
          <cell r="A7180" t="str">
            <v>56113450002</v>
          </cell>
        </row>
        <row r="7181">
          <cell r="A7181" t="str">
            <v>56113450003</v>
          </cell>
        </row>
        <row r="7182">
          <cell r="A7182" t="str">
            <v>56114400001</v>
          </cell>
        </row>
        <row r="7183">
          <cell r="A7183" t="str">
            <v>56114410001</v>
          </cell>
        </row>
        <row r="7184">
          <cell r="A7184" t="str">
            <v>56114410002</v>
          </cell>
        </row>
        <row r="7185">
          <cell r="A7185" t="str">
            <v>56114420001</v>
          </cell>
        </row>
        <row r="7186">
          <cell r="A7186" t="str">
            <v>56114420002</v>
          </cell>
        </row>
        <row r="7187">
          <cell r="A7187" t="str">
            <v>56114430001</v>
          </cell>
        </row>
        <row r="7188">
          <cell r="A7188" t="str">
            <v>56114430002</v>
          </cell>
        </row>
        <row r="7189">
          <cell r="A7189" t="str">
            <v>56114440001</v>
          </cell>
        </row>
        <row r="7190">
          <cell r="A7190" t="str">
            <v>56114440002</v>
          </cell>
        </row>
        <row r="7191">
          <cell r="A7191" t="str">
            <v>56119070001</v>
          </cell>
        </row>
        <row r="7192">
          <cell r="A7192" t="str">
            <v>56119080001</v>
          </cell>
        </row>
        <row r="7193">
          <cell r="A7193" t="str">
            <v>56119090001</v>
          </cell>
        </row>
        <row r="7194">
          <cell r="A7194" t="str">
            <v>56119290001</v>
          </cell>
        </row>
        <row r="7195">
          <cell r="A7195" t="str">
            <v>56119310001</v>
          </cell>
        </row>
        <row r="7196">
          <cell r="A7196" t="str">
            <v>56119350001</v>
          </cell>
        </row>
        <row r="7197">
          <cell r="A7197" t="str">
            <v>56119360001</v>
          </cell>
        </row>
        <row r="7198">
          <cell r="A7198" t="str">
            <v>56119370001</v>
          </cell>
        </row>
        <row r="7199">
          <cell r="A7199" t="str">
            <v>56119380001</v>
          </cell>
        </row>
        <row r="7200">
          <cell r="A7200" t="str">
            <v>56119390001</v>
          </cell>
        </row>
        <row r="7201">
          <cell r="A7201" t="str">
            <v>56119400001</v>
          </cell>
        </row>
        <row r="7202">
          <cell r="A7202" t="str">
            <v>56119410001</v>
          </cell>
        </row>
        <row r="7203">
          <cell r="A7203" t="str">
            <v>56119420001</v>
          </cell>
        </row>
        <row r="7204">
          <cell r="A7204" t="str">
            <v>56119440001</v>
          </cell>
        </row>
        <row r="7205">
          <cell r="A7205" t="str">
            <v>56119450001</v>
          </cell>
        </row>
        <row r="7206">
          <cell r="A7206" t="str">
            <v>56119460001</v>
          </cell>
        </row>
        <row r="7207">
          <cell r="A7207" t="str">
            <v>56119470001</v>
          </cell>
        </row>
        <row r="7208">
          <cell r="A7208" t="str">
            <v>56119480001</v>
          </cell>
        </row>
        <row r="7209">
          <cell r="A7209" t="str">
            <v>56119490001</v>
          </cell>
        </row>
        <row r="7210">
          <cell r="A7210" t="str">
            <v>56119500001</v>
          </cell>
        </row>
        <row r="7211">
          <cell r="A7211" t="str">
            <v>56119510001</v>
          </cell>
        </row>
        <row r="7212">
          <cell r="A7212" t="str">
            <v>56121880001</v>
          </cell>
        </row>
        <row r="7213">
          <cell r="A7213" t="str">
            <v>56122810001</v>
          </cell>
        </row>
        <row r="7214">
          <cell r="A7214" t="str">
            <v>56122820001</v>
          </cell>
        </row>
        <row r="7215">
          <cell r="A7215" t="str">
            <v>56122830001</v>
          </cell>
        </row>
        <row r="7216">
          <cell r="A7216" t="str">
            <v>56122840001</v>
          </cell>
        </row>
        <row r="7217">
          <cell r="A7217" t="str">
            <v>56122960001</v>
          </cell>
        </row>
        <row r="7218">
          <cell r="A7218" t="str">
            <v>56122960002</v>
          </cell>
        </row>
        <row r="7219">
          <cell r="A7219" t="str">
            <v>56123830001</v>
          </cell>
        </row>
        <row r="7220">
          <cell r="A7220" t="str">
            <v>56123870001</v>
          </cell>
        </row>
        <row r="7221">
          <cell r="A7221" t="str">
            <v>56123910001</v>
          </cell>
        </row>
        <row r="7222">
          <cell r="A7222" t="str">
            <v>56123920001</v>
          </cell>
        </row>
        <row r="7223">
          <cell r="A7223" t="str">
            <v>56123930001</v>
          </cell>
        </row>
        <row r="7224">
          <cell r="A7224" t="str">
            <v>56123940001</v>
          </cell>
        </row>
        <row r="7225">
          <cell r="A7225" t="str">
            <v>56124040001</v>
          </cell>
        </row>
        <row r="7226">
          <cell r="A7226" t="str">
            <v>56124060001</v>
          </cell>
        </row>
        <row r="7227">
          <cell r="A7227" t="str">
            <v>56127300001</v>
          </cell>
        </row>
        <row r="7228">
          <cell r="A7228" t="str">
            <v>56127430001</v>
          </cell>
        </row>
        <row r="7229">
          <cell r="A7229" t="str">
            <v>56127500001</v>
          </cell>
        </row>
        <row r="7230">
          <cell r="A7230" t="str">
            <v>56127510001</v>
          </cell>
        </row>
        <row r="7231">
          <cell r="A7231" t="str">
            <v>56127520001</v>
          </cell>
        </row>
        <row r="7232">
          <cell r="A7232" t="str">
            <v>56127530001</v>
          </cell>
        </row>
        <row r="7233">
          <cell r="A7233" t="str">
            <v>56127540001</v>
          </cell>
        </row>
        <row r="7234">
          <cell r="A7234" t="str">
            <v>56127550001</v>
          </cell>
        </row>
        <row r="7235">
          <cell r="A7235" t="str">
            <v>56127560001</v>
          </cell>
        </row>
        <row r="7236">
          <cell r="A7236" t="str">
            <v>56127570001</v>
          </cell>
        </row>
        <row r="7237">
          <cell r="A7237" t="str">
            <v>56127580001</v>
          </cell>
        </row>
        <row r="7238">
          <cell r="A7238" t="str">
            <v>56127590001</v>
          </cell>
        </row>
        <row r="7239">
          <cell r="A7239" t="str">
            <v>56127600001</v>
          </cell>
        </row>
        <row r="7240">
          <cell r="A7240" t="str">
            <v>56127610001</v>
          </cell>
        </row>
        <row r="7241">
          <cell r="A7241" t="str">
            <v>56127620001</v>
          </cell>
        </row>
        <row r="7242">
          <cell r="A7242" t="str">
            <v>56127630001</v>
          </cell>
        </row>
        <row r="7243">
          <cell r="A7243" t="str">
            <v>56127640001</v>
          </cell>
        </row>
        <row r="7244">
          <cell r="A7244" t="str">
            <v>56127650001</v>
          </cell>
        </row>
        <row r="7245">
          <cell r="A7245" t="str">
            <v>56127670001</v>
          </cell>
        </row>
        <row r="7246">
          <cell r="A7246" t="str">
            <v>56127680001</v>
          </cell>
        </row>
        <row r="7247">
          <cell r="A7247" t="str">
            <v>56127690001</v>
          </cell>
        </row>
        <row r="7248">
          <cell r="A7248" t="str">
            <v>56127700001</v>
          </cell>
        </row>
        <row r="7249">
          <cell r="A7249" t="str">
            <v>56127710001</v>
          </cell>
        </row>
        <row r="7250">
          <cell r="A7250" t="str">
            <v>56127720001</v>
          </cell>
        </row>
        <row r="7251">
          <cell r="A7251" t="str">
            <v>56127730001</v>
          </cell>
        </row>
        <row r="7252">
          <cell r="A7252" t="str">
            <v>56127740001</v>
          </cell>
        </row>
        <row r="7253">
          <cell r="A7253" t="str">
            <v>56127750001</v>
          </cell>
        </row>
        <row r="7254">
          <cell r="A7254" t="str">
            <v>56127760001</v>
          </cell>
        </row>
        <row r="7255">
          <cell r="A7255" t="str">
            <v>56127770001</v>
          </cell>
        </row>
        <row r="7256">
          <cell r="A7256" t="str">
            <v>56127780001</v>
          </cell>
        </row>
        <row r="7257">
          <cell r="A7257" t="str">
            <v>56127790001</v>
          </cell>
        </row>
        <row r="7258">
          <cell r="A7258" t="str">
            <v>56127800001</v>
          </cell>
        </row>
        <row r="7259">
          <cell r="A7259" t="str">
            <v>56127810001</v>
          </cell>
        </row>
        <row r="7260">
          <cell r="A7260" t="str">
            <v>56127820001</v>
          </cell>
        </row>
        <row r="7261">
          <cell r="A7261" t="str">
            <v>56127830001</v>
          </cell>
        </row>
        <row r="7262">
          <cell r="A7262" t="str">
            <v>56127840001</v>
          </cell>
        </row>
        <row r="7263">
          <cell r="A7263" t="str">
            <v>56127850001</v>
          </cell>
        </row>
        <row r="7264">
          <cell r="A7264" t="str">
            <v>56127860001</v>
          </cell>
        </row>
        <row r="7265">
          <cell r="A7265" t="str">
            <v>56127870001</v>
          </cell>
        </row>
        <row r="7266">
          <cell r="A7266" t="str">
            <v>56127880001</v>
          </cell>
        </row>
        <row r="7267">
          <cell r="A7267" t="str">
            <v>56127890001</v>
          </cell>
        </row>
        <row r="7268">
          <cell r="A7268" t="str">
            <v>56127900001</v>
          </cell>
        </row>
        <row r="7269">
          <cell r="A7269" t="str">
            <v>56127910001</v>
          </cell>
        </row>
        <row r="7270">
          <cell r="A7270" t="str">
            <v>56127920001</v>
          </cell>
        </row>
        <row r="7271">
          <cell r="A7271" t="str">
            <v>56127930001</v>
          </cell>
        </row>
        <row r="7272">
          <cell r="A7272" t="str">
            <v>56127940001</v>
          </cell>
        </row>
        <row r="7273">
          <cell r="A7273" t="str">
            <v>56127950001</v>
          </cell>
        </row>
        <row r="7274">
          <cell r="A7274" t="str">
            <v>56127960001</v>
          </cell>
        </row>
        <row r="7275">
          <cell r="A7275" t="str">
            <v>56128620001</v>
          </cell>
        </row>
        <row r="7276">
          <cell r="A7276" t="str">
            <v>56128680001</v>
          </cell>
        </row>
        <row r="7277">
          <cell r="A7277" t="str">
            <v>56128690001</v>
          </cell>
        </row>
        <row r="7278">
          <cell r="A7278" t="str">
            <v>56128700001</v>
          </cell>
        </row>
        <row r="7279">
          <cell r="A7279" t="str">
            <v>56128710001</v>
          </cell>
        </row>
        <row r="7280">
          <cell r="A7280" t="str">
            <v>56128720001</v>
          </cell>
        </row>
        <row r="7281">
          <cell r="A7281" t="str">
            <v>56128730001</v>
          </cell>
        </row>
        <row r="7282">
          <cell r="A7282" t="str">
            <v>56128740001</v>
          </cell>
        </row>
        <row r="7283">
          <cell r="A7283" t="str">
            <v>56128750001</v>
          </cell>
        </row>
        <row r="7284">
          <cell r="A7284" t="str">
            <v>56128760001</v>
          </cell>
        </row>
        <row r="7285">
          <cell r="A7285" t="str">
            <v>56128770001</v>
          </cell>
        </row>
        <row r="7286">
          <cell r="A7286" t="str">
            <v>56128780001</v>
          </cell>
        </row>
        <row r="7287">
          <cell r="A7287" t="str">
            <v>56128810001</v>
          </cell>
        </row>
        <row r="7288">
          <cell r="A7288" t="str">
            <v>56128820001</v>
          </cell>
        </row>
        <row r="7289">
          <cell r="A7289" t="str">
            <v>56128830001</v>
          </cell>
        </row>
        <row r="7290">
          <cell r="A7290" t="str">
            <v>56128840001</v>
          </cell>
        </row>
        <row r="7291">
          <cell r="A7291" t="str">
            <v>56128850001</v>
          </cell>
        </row>
        <row r="7292">
          <cell r="A7292" t="str">
            <v>56128860001</v>
          </cell>
        </row>
        <row r="7293">
          <cell r="A7293" t="str">
            <v>56128870001</v>
          </cell>
        </row>
        <row r="7294">
          <cell r="A7294" t="str">
            <v>56128880001</v>
          </cell>
        </row>
        <row r="7295">
          <cell r="A7295" t="str">
            <v>56128890001</v>
          </cell>
        </row>
        <row r="7296">
          <cell r="A7296" t="str">
            <v>56128900001</v>
          </cell>
        </row>
        <row r="7297">
          <cell r="A7297" t="str">
            <v>56128910001</v>
          </cell>
        </row>
        <row r="7298">
          <cell r="A7298" t="str">
            <v>56128920001</v>
          </cell>
        </row>
        <row r="7299">
          <cell r="A7299" t="str">
            <v>56128930001</v>
          </cell>
        </row>
        <row r="7300">
          <cell r="A7300" t="str">
            <v>56128940001</v>
          </cell>
        </row>
        <row r="7301">
          <cell r="A7301" t="str">
            <v>56128950001</v>
          </cell>
        </row>
        <row r="7302">
          <cell r="A7302" t="str">
            <v>56128960001</v>
          </cell>
        </row>
        <row r="7303">
          <cell r="A7303" t="str">
            <v>56128970001</v>
          </cell>
        </row>
        <row r="7304">
          <cell r="A7304" t="str">
            <v>56128980001</v>
          </cell>
        </row>
        <row r="7305">
          <cell r="A7305" t="str">
            <v>56128990001</v>
          </cell>
        </row>
        <row r="7306">
          <cell r="A7306" t="str">
            <v>56129000001</v>
          </cell>
        </row>
        <row r="7307">
          <cell r="A7307" t="str">
            <v>56129010001</v>
          </cell>
        </row>
        <row r="7308">
          <cell r="A7308" t="str">
            <v>56129020001</v>
          </cell>
        </row>
        <row r="7309">
          <cell r="A7309" t="str">
            <v>56129030001</v>
          </cell>
        </row>
        <row r="7310">
          <cell r="A7310" t="str">
            <v>56129040001</v>
          </cell>
        </row>
        <row r="7311">
          <cell r="A7311" t="str">
            <v>56129050001</v>
          </cell>
        </row>
        <row r="7312">
          <cell r="A7312" t="str">
            <v>56129060001</v>
          </cell>
        </row>
        <row r="7313">
          <cell r="A7313" t="str">
            <v>56129070001</v>
          </cell>
        </row>
        <row r="7314">
          <cell r="A7314" t="str">
            <v>56129080001</v>
          </cell>
        </row>
        <row r="7315">
          <cell r="A7315" t="str">
            <v>56129090001</v>
          </cell>
        </row>
        <row r="7316">
          <cell r="A7316" t="str">
            <v>56129100001</v>
          </cell>
        </row>
        <row r="7317">
          <cell r="A7317" t="str">
            <v>56129110001</v>
          </cell>
        </row>
        <row r="7318">
          <cell r="A7318" t="str">
            <v>56129120001</v>
          </cell>
        </row>
        <row r="7319">
          <cell r="A7319" t="str">
            <v>56129130001</v>
          </cell>
        </row>
        <row r="7320">
          <cell r="A7320" t="str">
            <v>56129140001</v>
          </cell>
        </row>
        <row r="7321">
          <cell r="A7321" t="str">
            <v>56129150001</v>
          </cell>
        </row>
        <row r="7322">
          <cell r="A7322" t="str">
            <v>56129160001</v>
          </cell>
        </row>
        <row r="7323">
          <cell r="A7323" t="str">
            <v>56129580001</v>
          </cell>
        </row>
        <row r="7324">
          <cell r="A7324" t="str">
            <v>56129590001</v>
          </cell>
        </row>
        <row r="7325">
          <cell r="A7325" t="str">
            <v>56129600001</v>
          </cell>
        </row>
        <row r="7326">
          <cell r="A7326" t="str">
            <v>56129610001</v>
          </cell>
        </row>
        <row r="7327">
          <cell r="A7327" t="str">
            <v>56129620001</v>
          </cell>
        </row>
        <row r="7328">
          <cell r="A7328" t="str">
            <v>56129630001</v>
          </cell>
        </row>
        <row r="7329">
          <cell r="A7329" t="str">
            <v>56130120001</v>
          </cell>
        </row>
        <row r="7330">
          <cell r="A7330" t="str">
            <v>56130130001</v>
          </cell>
        </row>
        <row r="7331">
          <cell r="A7331" t="str">
            <v>56130140001</v>
          </cell>
        </row>
        <row r="7332">
          <cell r="A7332" t="str">
            <v>56130150001</v>
          </cell>
        </row>
        <row r="7333">
          <cell r="A7333" t="str">
            <v>56130160001</v>
          </cell>
        </row>
        <row r="7334">
          <cell r="A7334" t="str">
            <v>56130170001</v>
          </cell>
        </row>
        <row r="7335">
          <cell r="A7335" t="str">
            <v>56130180001</v>
          </cell>
        </row>
        <row r="7336">
          <cell r="A7336" t="str">
            <v>56130190001</v>
          </cell>
        </row>
        <row r="7337">
          <cell r="A7337" t="str">
            <v>56130200001</v>
          </cell>
        </row>
        <row r="7338">
          <cell r="A7338" t="str">
            <v>56130210001</v>
          </cell>
        </row>
        <row r="7339">
          <cell r="A7339" t="str">
            <v>56130220001</v>
          </cell>
        </row>
        <row r="7340">
          <cell r="A7340" t="str">
            <v>56138780001</v>
          </cell>
        </row>
        <row r="7341">
          <cell r="A7341" t="str">
            <v>56138790001</v>
          </cell>
        </row>
        <row r="7342">
          <cell r="A7342" t="str">
            <v>56138800001</v>
          </cell>
        </row>
        <row r="7343">
          <cell r="A7343" t="str">
            <v>56139320001</v>
          </cell>
        </row>
        <row r="7344">
          <cell r="A7344" t="str">
            <v>56139330001</v>
          </cell>
        </row>
        <row r="7345">
          <cell r="A7345" t="str">
            <v>56139340001</v>
          </cell>
        </row>
        <row r="7346">
          <cell r="A7346" t="str">
            <v>56139350001</v>
          </cell>
        </row>
        <row r="7347">
          <cell r="A7347" t="str">
            <v>56139360001</v>
          </cell>
        </row>
        <row r="7348">
          <cell r="A7348" t="str">
            <v>56139370001</v>
          </cell>
        </row>
        <row r="7349">
          <cell r="A7349" t="str">
            <v>56139380001</v>
          </cell>
        </row>
        <row r="7350">
          <cell r="A7350" t="str">
            <v>56139390001</v>
          </cell>
        </row>
        <row r="7351">
          <cell r="A7351" t="str">
            <v>56139400001</v>
          </cell>
        </row>
        <row r="7352">
          <cell r="A7352" t="str">
            <v>56139420001</v>
          </cell>
        </row>
        <row r="7353">
          <cell r="A7353" t="str">
            <v>56139430001</v>
          </cell>
        </row>
        <row r="7354">
          <cell r="A7354" t="str">
            <v>56139440001</v>
          </cell>
        </row>
        <row r="7355">
          <cell r="A7355" t="str">
            <v>56139450001</v>
          </cell>
        </row>
        <row r="7356">
          <cell r="A7356" t="str">
            <v>56139460001</v>
          </cell>
        </row>
        <row r="7357">
          <cell r="A7357" t="str">
            <v>56139470001</v>
          </cell>
        </row>
        <row r="7358">
          <cell r="A7358" t="str">
            <v>56139480001</v>
          </cell>
        </row>
        <row r="7359">
          <cell r="A7359" t="str">
            <v>56139490001</v>
          </cell>
        </row>
        <row r="7360">
          <cell r="A7360" t="str">
            <v>56139500001</v>
          </cell>
        </row>
        <row r="7361">
          <cell r="A7361" t="str">
            <v>56139510001</v>
          </cell>
        </row>
        <row r="7362">
          <cell r="A7362" t="str">
            <v>56139520001</v>
          </cell>
        </row>
        <row r="7363">
          <cell r="A7363" t="str">
            <v>56139530001</v>
          </cell>
        </row>
        <row r="7364">
          <cell r="A7364" t="str">
            <v>56139540001</v>
          </cell>
        </row>
        <row r="7365">
          <cell r="A7365" t="str">
            <v>56139550001</v>
          </cell>
        </row>
        <row r="7366">
          <cell r="A7366" t="str">
            <v>56139560001</v>
          </cell>
        </row>
        <row r="7367">
          <cell r="A7367" t="str">
            <v>56139570001</v>
          </cell>
        </row>
        <row r="7368">
          <cell r="A7368" t="str">
            <v>56139580001</v>
          </cell>
        </row>
        <row r="7369">
          <cell r="A7369" t="str">
            <v>56139590001</v>
          </cell>
        </row>
        <row r="7370">
          <cell r="A7370" t="str">
            <v>56139600001</v>
          </cell>
        </row>
        <row r="7371">
          <cell r="A7371" t="str">
            <v>56139610001</v>
          </cell>
        </row>
        <row r="7372">
          <cell r="A7372" t="str">
            <v>56139620001</v>
          </cell>
        </row>
        <row r="7373">
          <cell r="A7373" t="str">
            <v>56139630001</v>
          </cell>
        </row>
        <row r="7374">
          <cell r="A7374" t="str">
            <v>56139640001</v>
          </cell>
        </row>
        <row r="7375">
          <cell r="A7375" t="str">
            <v>56139650001</v>
          </cell>
        </row>
        <row r="7376">
          <cell r="A7376" t="str">
            <v>56139660001</v>
          </cell>
        </row>
        <row r="7377">
          <cell r="A7377" t="str">
            <v>56139670001</v>
          </cell>
        </row>
        <row r="7378">
          <cell r="A7378" t="str">
            <v>56139680001</v>
          </cell>
        </row>
        <row r="7379">
          <cell r="A7379" t="str">
            <v>56139690001</v>
          </cell>
        </row>
        <row r="7380">
          <cell r="A7380" t="str">
            <v>56139700001</v>
          </cell>
        </row>
        <row r="7381">
          <cell r="A7381" t="str">
            <v>56139710001</v>
          </cell>
        </row>
        <row r="7382">
          <cell r="A7382" t="str">
            <v>56139720001</v>
          </cell>
        </row>
        <row r="7383">
          <cell r="A7383" t="str">
            <v>56139730001</v>
          </cell>
        </row>
        <row r="7384">
          <cell r="A7384" t="str">
            <v>56139740001</v>
          </cell>
        </row>
        <row r="7385">
          <cell r="A7385" t="str">
            <v>56139750001</v>
          </cell>
        </row>
        <row r="7386">
          <cell r="A7386" t="str">
            <v>56139760001</v>
          </cell>
        </row>
        <row r="7387">
          <cell r="A7387" t="str">
            <v>56139770001</v>
          </cell>
        </row>
        <row r="7388">
          <cell r="A7388" t="str">
            <v>56139780001</v>
          </cell>
        </row>
        <row r="7389">
          <cell r="A7389" t="str">
            <v>56139790001</v>
          </cell>
        </row>
        <row r="7390">
          <cell r="A7390" t="str">
            <v>56139800001</v>
          </cell>
        </row>
        <row r="7391">
          <cell r="A7391" t="str">
            <v>56139810001</v>
          </cell>
        </row>
        <row r="7392">
          <cell r="A7392" t="str">
            <v>56139820001</v>
          </cell>
        </row>
        <row r="7393">
          <cell r="A7393" t="str">
            <v>56139830001</v>
          </cell>
        </row>
        <row r="7394">
          <cell r="A7394" t="str">
            <v>56139840001</v>
          </cell>
        </row>
        <row r="7395">
          <cell r="A7395" t="str">
            <v>56139850001</v>
          </cell>
        </row>
        <row r="7396">
          <cell r="A7396" t="str">
            <v>56139860001</v>
          </cell>
        </row>
        <row r="7397">
          <cell r="A7397" t="str">
            <v>56139870001</v>
          </cell>
        </row>
        <row r="7398">
          <cell r="A7398" t="str">
            <v>56139880001</v>
          </cell>
        </row>
        <row r="7399">
          <cell r="A7399" t="str">
            <v>56139890001</v>
          </cell>
        </row>
        <row r="7400">
          <cell r="A7400" t="str">
            <v>56139900001</v>
          </cell>
        </row>
        <row r="7401">
          <cell r="A7401" t="str">
            <v>56139910001</v>
          </cell>
        </row>
        <row r="7402">
          <cell r="A7402" t="str">
            <v>56139920001</v>
          </cell>
        </row>
        <row r="7403">
          <cell r="A7403" t="str">
            <v>56139930001</v>
          </cell>
        </row>
        <row r="7404">
          <cell r="A7404" t="str">
            <v>56139940001</v>
          </cell>
        </row>
        <row r="7405">
          <cell r="A7405" t="str">
            <v>56139950001</v>
          </cell>
        </row>
        <row r="7406">
          <cell r="A7406" t="str">
            <v>56139960001</v>
          </cell>
        </row>
        <row r="7407">
          <cell r="A7407" t="str">
            <v>56139970001</v>
          </cell>
        </row>
        <row r="7408">
          <cell r="A7408" t="str">
            <v>56139980001</v>
          </cell>
        </row>
        <row r="7409">
          <cell r="A7409" t="str">
            <v>56139990001</v>
          </cell>
        </row>
        <row r="7410">
          <cell r="A7410" t="str">
            <v>56140000001</v>
          </cell>
        </row>
        <row r="7411">
          <cell r="A7411" t="str">
            <v>56140010001</v>
          </cell>
        </row>
        <row r="7412">
          <cell r="A7412" t="str">
            <v>56140020001</v>
          </cell>
        </row>
        <row r="7413">
          <cell r="A7413" t="str">
            <v>56140030001</v>
          </cell>
        </row>
        <row r="7414">
          <cell r="A7414" t="str">
            <v>56140040001</v>
          </cell>
        </row>
        <row r="7415">
          <cell r="A7415" t="str">
            <v>56140050001</v>
          </cell>
        </row>
        <row r="7416">
          <cell r="A7416" t="str">
            <v>56140060001</v>
          </cell>
        </row>
        <row r="7417">
          <cell r="A7417" t="str">
            <v>56140070001</v>
          </cell>
        </row>
        <row r="7418">
          <cell r="A7418" t="str">
            <v>56140080001</v>
          </cell>
        </row>
        <row r="7419">
          <cell r="A7419" t="str">
            <v>56140090001</v>
          </cell>
        </row>
        <row r="7420">
          <cell r="A7420" t="str">
            <v>56140100001</v>
          </cell>
        </row>
        <row r="7421">
          <cell r="A7421" t="str">
            <v>56140110001</v>
          </cell>
        </row>
        <row r="7422">
          <cell r="A7422" t="str">
            <v>56140120001</v>
          </cell>
        </row>
        <row r="7423">
          <cell r="A7423" t="str">
            <v>56140130001</v>
          </cell>
        </row>
        <row r="7424">
          <cell r="A7424" t="str">
            <v>56140140001</v>
          </cell>
        </row>
        <row r="7425">
          <cell r="A7425" t="str">
            <v>56140150001</v>
          </cell>
        </row>
        <row r="7426">
          <cell r="A7426" t="str">
            <v>56140160001</v>
          </cell>
        </row>
        <row r="7427">
          <cell r="A7427" t="str">
            <v>56140170001</v>
          </cell>
        </row>
        <row r="7428">
          <cell r="A7428" t="str">
            <v>56140180001</v>
          </cell>
        </row>
        <row r="7429">
          <cell r="A7429" t="str">
            <v>56140190001</v>
          </cell>
        </row>
        <row r="7430">
          <cell r="A7430" t="str">
            <v>56140200001</v>
          </cell>
        </row>
        <row r="7431">
          <cell r="A7431" t="str">
            <v>56140210001</v>
          </cell>
        </row>
        <row r="7432">
          <cell r="A7432" t="str">
            <v>56140220001</v>
          </cell>
        </row>
        <row r="7433">
          <cell r="A7433" t="str">
            <v>56140230001</v>
          </cell>
        </row>
        <row r="7434">
          <cell r="A7434" t="str">
            <v>56140240001</v>
          </cell>
        </row>
        <row r="7435">
          <cell r="A7435" t="str">
            <v>56140250001</v>
          </cell>
        </row>
        <row r="7436">
          <cell r="A7436" t="str">
            <v>56140260001</v>
          </cell>
        </row>
        <row r="7437">
          <cell r="A7437" t="str">
            <v>56140270001</v>
          </cell>
        </row>
        <row r="7438">
          <cell r="A7438" t="str">
            <v>56140280001</v>
          </cell>
        </row>
        <row r="7439">
          <cell r="A7439" t="str">
            <v>56140290001</v>
          </cell>
        </row>
        <row r="7440">
          <cell r="A7440" t="str">
            <v>56140300001</v>
          </cell>
        </row>
        <row r="7441">
          <cell r="A7441" t="str">
            <v>56140310001</v>
          </cell>
        </row>
        <row r="7442">
          <cell r="A7442" t="str">
            <v>56140320001</v>
          </cell>
        </row>
        <row r="7443">
          <cell r="A7443" t="str">
            <v>56140330001</v>
          </cell>
        </row>
        <row r="7444">
          <cell r="A7444" t="str">
            <v>56140340001</v>
          </cell>
        </row>
        <row r="7445">
          <cell r="A7445" t="str">
            <v>56140350001</v>
          </cell>
        </row>
        <row r="7446">
          <cell r="A7446" t="str">
            <v>56140360001</v>
          </cell>
        </row>
        <row r="7447">
          <cell r="A7447" t="str">
            <v>56140370001</v>
          </cell>
        </row>
        <row r="7448">
          <cell r="A7448" t="str">
            <v>56140380001</v>
          </cell>
        </row>
        <row r="7449">
          <cell r="A7449" t="str">
            <v>56140390001</v>
          </cell>
        </row>
        <row r="7450">
          <cell r="A7450" t="str">
            <v>56140400001</v>
          </cell>
        </row>
        <row r="7451">
          <cell r="A7451" t="str">
            <v>56140410001</v>
          </cell>
        </row>
        <row r="7452">
          <cell r="A7452" t="str">
            <v>56140420001</v>
          </cell>
        </row>
        <row r="7453">
          <cell r="A7453" t="str">
            <v>56140430001</v>
          </cell>
        </row>
        <row r="7454">
          <cell r="A7454" t="str">
            <v>56140440001</v>
          </cell>
        </row>
        <row r="7455">
          <cell r="A7455" t="str">
            <v>56140450001</v>
          </cell>
        </row>
        <row r="7456">
          <cell r="A7456" t="str">
            <v>56140460001</v>
          </cell>
        </row>
        <row r="7457">
          <cell r="A7457" t="str">
            <v>56140470001</v>
          </cell>
        </row>
        <row r="7458">
          <cell r="A7458" t="str">
            <v>56140480001</v>
          </cell>
        </row>
        <row r="7459">
          <cell r="A7459" t="str">
            <v>56140490001</v>
          </cell>
        </row>
        <row r="7460">
          <cell r="A7460" t="str">
            <v>56140500001</v>
          </cell>
        </row>
        <row r="7461">
          <cell r="A7461" t="str">
            <v>56140510001</v>
          </cell>
        </row>
        <row r="7462">
          <cell r="A7462" t="str">
            <v>56140520001</v>
          </cell>
        </row>
        <row r="7463">
          <cell r="A7463" t="str">
            <v>56140530001</v>
          </cell>
        </row>
        <row r="7464">
          <cell r="A7464" t="str">
            <v>56140540001</v>
          </cell>
        </row>
        <row r="7465">
          <cell r="A7465" t="str">
            <v>56140550001</v>
          </cell>
        </row>
        <row r="7466">
          <cell r="A7466" t="str">
            <v>56140560001</v>
          </cell>
        </row>
        <row r="7467">
          <cell r="A7467" t="str">
            <v>56140570001</v>
          </cell>
        </row>
        <row r="7468">
          <cell r="A7468" t="str">
            <v>56140580001</v>
          </cell>
        </row>
        <row r="7469">
          <cell r="A7469" t="str">
            <v>56140590001</v>
          </cell>
        </row>
        <row r="7470">
          <cell r="A7470" t="str">
            <v>56140600001</v>
          </cell>
        </row>
        <row r="7471">
          <cell r="A7471" t="str">
            <v>56140610001</v>
          </cell>
        </row>
        <row r="7472">
          <cell r="A7472" t="str">
            <v>56140620001</v>
          </cell>
        </row>
        <row r="7473">
          <cell r="A7473" t="str">
            <v>56140630001</v>
          </cell>
        </row>
        <row r="7474">
          <cell r="A7474" t="str">
            <v>56140640001</v>
          </cell>
        </row>
        <row r="7475">
          <cell r="A7475" t="str">
            <v>56140650001</v>
          </cell>
        </row>
        <row r="7476">
          <cell r="A7476" t="str">
            <v>56140660001</v>
          </cell>
        </row>
        <row r="7477">
          <cell r="A7477" t="str">
            <v>56140670001</v>
          </cell>
        </row>
        <row r="7478">
          <cell r="A7478" t="str">
            <v>56140680001</v>
          </cell>
        </row>
        <row r="7479">
          <cell r="A7479" t="str">
            <v>56140690001</v>
          </cell>
        </row>
        <row r="7480">
          <cell r="A7480" t="str">
            <v>56140700001</v>
          </cell>
        </row>
        <row r="7481">
          <cell r="A7481" t="str">
            <v>56140710001</v>
          </cell>
        </row>
        <row r="7482">
          <cell r="A7482" t="str">
            <v>56140720001</v>
          </cell>
        </row>
        <row r="7483">
          <cell r="A7483" t="str">
            <v>56140730001</v>
          </cell>
        </row>
        <row r="7484">
          <cell r="A7484" t="str">
            <v>56140740001</v>
          </cell>
        </row>
        <row r="7485">
          <cell r="A7485" t="str">
            <v>56140750001</v>
          </cell>
        </row>
        <row r="7486">
          <cell r="A7486" t="str">
            <v>56140760001</v>
          </cell>
        </row>
        <row r="7487">
          <cell r="A7487" t="str">
            <v>56140770001</v>
          </cell>
        </row>
        <row r="7488">
          <cell r="A7488" t="str">
            <v>56140780001</v>
          </cell>
        </row>
        <row r="7489">
          <cell r="A7489" t="str">
            <v>56140790001</v>
          </cell>
        </row>
        <row r="7490">
          <cell r="A7490" t="str">
            <v>56140800001</v>
          </cell>
        </row>
        <row r="7491">
          <cell r="A7491" t="str">
            <v>56140810001</v>
          </cell>
        </row>
        <row r="7492">
          <cell r="A7492" t="str">
            <v>56140820001</v>
          </cell>
        </row>
        <row r="7493">
          <cell r="A7493" t="str">
            <v>56140830001</v>
          </cell>
        </row>
        <row r="7494">
          <cell r="A7494" t="str">
            <v>56140840001</v>
          </cell>
        </row>
        <row r="7495">
          <cell r="A7495" t="str">
            <v>56140850001</v>
          </cell>
        </row>
        <row r="7496">
          <cell r="A7496" t="str">
            <v>56140860001</v>
          </cell>
        </row>
        <row r="7497">
          <cell r="A7497" t="str">
            <v>56140870001</v>
          </cell>
        </row>
        <row r="7498">
          <cell r="A7498" t="str">
            <v>56140880001</v>
          </cell>
        </row>
        <row r="7499">
          <cell r="A7499" t="str">
            <v>56140890001</v>
          </cell>
        </row>
        <row r="7500">
          <cell r="A7500" t="str">
            <v>56140900001</v>
          </cell>
        </row>
        <row r="7501">
          <cell r="A7501" t="str">
            <v>56140910001</v>
          </cell>
        </row>
        <row r="7502">
          <cell r="A7502" t="str">
            <v>56140920001</v>
          </cell>
        </row>
        <row r="7503">
          <cell r="A7503" t="str">
            <v>56140930001</v>
          </cell>
        </row>
        <row r="7504">
          <cell r="A7504" t="str">
            <v>56140940001</v>
          </cell>
        </row>
        <row r="7505">
          <cell r="A7505" t="str">
            <v>56140950001</v>
          </cell>
        </row>
        <row r="7506">
          <cell r="A7506" t="str">
            <v>56140960001</v>
          </cell>
        </row>
        <row r="7507">
          <cell r="A7507" t="str">
            <v>56140970001</v>
          </cell>
        </row>
        <row r="7508">
          <cell r="A7508" t="str">
            <v>56140980001</v>
          </cell>
        </row>
        <row r="7509">
          <cell r="A7509" t="str">
            <v>56140990001</v>
          </cell>
        </row>
        <row r="7510">
          <cell r="A7510" t="str">
            <v>56141000001</v>
          </cell>
        </row>
        <row r="7511">
          <cell r="A7511" t="str">
            <v>56141010001</v>
          </cell>
        </row>
        <row r="7512">
          <cell r="A7512" t="str">
            <v>56141020001</v>
          </cell>
        </row>
        <row r="7513">
          <cell r="A7513" t="str">
            <v>56141030001</v>
          </cell>
        </row>
        <row r="7514">
          <cell r="A7514" t="str">
            <v>56141040001</v>
          </cell>
        </row>
        <row r="7515">
          <cell r="A7515" t="str">
            <v>56141050001</v>
          </cell>
        </row>
        <row r="7516">
          <cell r="A7516" t="str">
            <v>56141060001</v>
          </cell>
        </row>
        <row r="7517">
          <cell r="A7517" t="str">
            <v>56141070001</v>
          </cell>
        </row>
        <row r="7518">
          <cell r="A7518" t="str">
            <v>56141080001</v>
          </cell>
        </row>
        <row r="7519">
          <cell r="A7519" t="str">
            <v>56141090001</v>
          </cell>
        </row>
        <row r="7520">
          <cell r="A7520" t="str">
            <v>56141100001</v>
          </cell>
        </row>
        <row r="7521">
          <cell r="A7521" t="str">
            <v>56141110001</v>
          </cell>
        </row>
        <row r="7522">
          <cell r="A7522" t="str">
            <v>56141120001</v>
          </cell>
        </row>
        <row r="7523">
          <cell r="A7523" t="str">
            <v>56141130001</v>
          </cell>
        </row>
        <row r="7524">
          <cell r="A7524" t="str">
            <v>56141140001</v>
          </cell>
        </row>
        <row r="7525">
          <cell r="A7525" t="str">
            <v>56141150001</v>
          </cell>
        </row>
        <row r="7526">
          <cell r="A7526" t="str">
            <v>56141160001</v>
          </cell>
        </row>
        <row r="7527">
          <cell r="A7527" t="str">
            <v>56141170001</v>
          </cell>
        </row>
        <row r="7528">
          <cell r="A7528" t="str">
            <v>56141180001</v>
          </cell>
        </row>
        <row r="7529">
          <cell r="A7529" t="str">
            <v>56141190001</v>
          </cell>
        </row>
        <row r="7530">
          <cell r="A7530" t="str">
            <v>56141200001</v>
          </cell>
        </row>
        <row r="7531">
          <cell r="A7531" t="str">
            <v>56141210001</v>
          </cell>
        </row>
        <row r="7532">
          <cell r="A7532" t="str">
            <v>56141220001</v>
          </cell>
        </row>
        <row r="7533">
          <cell r="A7533" t="str">
            <v>56141230001</v>
          </cell>
        </row>
        <row r="7534">
          <cell r="A7534" t="str">
            <v>56141240001</v>
          </cell>
        </row>
        <row r="7535">
          <cell r="A7535" t="str">
            <v>56141250001</v>
          </cell>
        </row>
        <row r="7536">
          <cell r="A7536" t="str">
            <v>56141260001</v>
          </cell>
        </row>
        <row r="7537">
          <cell r="A7537" t="str">
            <v>56141270001</v>
          </cell>
        </row>
        <row r="7538">
          <cell r="A7538" t="str">
            <v>56141280001</v>
          </cell>
        </row>
        <row r="7539">
          <cell r="A7539" t="str">
            <v>56141290001</v>
          </cell>
        </row>
        <row r="7540">
          <cell r="A7540" t="str">
            <v>56141300001</v>
          </cell>
        </row>
        <row r="7541">
          <cell r="A7541" t="str">
            <v>56141310001</v>
          </cell>
        </row>
        <row r="7542">
          <cell r="A7542" t="str">
            <v>56141320001</v>
          </cell>
        </row>
        <row r="7543">
          <cell r="A7543" t="str">
            <v>56141330001</v>
          </cell>
        </row>
        <row r="7544">
          <cell r="A7544" t="str">
            <v>56141340001</v>
          </cell>
        </row>
        <row r="7545">
          <cell r="A7545" t="str">
            <v>56141350001</v>
          </cell>
        </row>
        <row r="7546">
          <cell r="A7546" t="str">
            <v>56141360001</v>
          </cell>
        </row>
        <row r="7547">
          <cell r="A7547" t="str">
            <v>56141370001</v>
          </cell>
        </row>
        <row r="7548">
          <cell r="A7548" t="str">
            <v>56141380001</v>
          </cell>
        </row>
        <row r="7549">
          <cell r="A7549" t="str">
            <v>56141390001</v>
          </cell>
        </row>
        <row r="7550">
          <cell r="A7550" t="str">
            <v>56141400001</v>
          </cell>
        </row>
        <row r="7551">
          <cell r="A7551" t="str">
            <v>56141410001</v>
          </cell>
        </row>
        <row r="7552">
          <cell r="A7552" t="str">
            <v>56141420001</v>
          </cell>
        </row>
        <row r="7553">
          <cell r="A7553" t="str">
            <v>56141430001</v>
          </cell>
        </row>
        <row r="7554">
          <cell r="A7554" t="str">
            <v>56141440001</v>
          </cell>
        </row>
        <row r="7555">
          <cell r="A7555" t="str">
            <v>56141450001</v>
          </cell>
        </row>
        <row r="7556">
          <cell r="A7556" t="str">
            <v>56141460001</v>
          </cell>
        </row>
        <row r="7557">
          <cell r="A7557" t="str">
            <v>56141470001</v>
          </cell>
        </row>
        <row r="7558">
          <cell r="A7558" t="str">
            <v>56141480001</v>
          </cell>
        </row>
        <row r="7559">
          <cell r="A7559" t="str">
            <v>56141490001</v>
          </cell>
        </row>
        <row r="7560">
          <cell r="A7560" t="str">
            <v>56141500001</v>
          </cell>
        </row>
        <row r="7561">
          <cell r="A7561" t="str">
            <v>56141510001</v>
          </cell>
        </row>
        <row r="7562">
          <cell r="A7562" t="str">
            <v>56141520001</v>
          </cell>
        </row>
        <row r="7563">
          <cell r="A7563" t="str">
            <v>56141530001</v>
          </cell>
        </row>
        <row r="7564">
          <cell r="A7564" t="str">
            <v>56141540001</v>
          </cell>
        </row>
        <row r="7565">
          <cell r="A7565" t="str">
            <v>56141550001</v>
          </cell>
        </row>
        <row r="7566">
          <cell r="A7566" t="str">
            <v>56141560001</v>
          </cell>
        </row>
        <row r="7567">
          <cell r="A7567" t="str">
            <v>56141570001</v>
          </cell>
        </row>
        <row r="7568">
          <cell r="A7568" t="str">
            <v>56141580001</v>
          </cell>
        </row>
        <row r="7569">
          <cell r="A7569" t="str">
            <v>56141590001</v>
          </cell>
        </row>
        <row r="7570">
          <cell r="A7570" t="str">
            <v>56141600001</v>
          </cell>
        </row>
        <row r="7571">
          <cell r="A7571" t="str">
            <v>56141610001</v>
          </cell>
        </row>
        <row r="7572">
          <cell r="A7572" t="str">
            <v>56141620001</v>
          </cell>
        </row>
        <row r="7573">
          <cell r="A7573" t="str">
            <v>56141630001</v>
          </cell>
        </row>
        <row r="7574">
          <cell r="A7574" t="str">
            <v>56141640001</v>
          </cell>
        </row>
        <row r="7575">
          <cell r="A7575" t="str">
            <v>56141650001</v>
          </cell>
        </row>
        <row r="7576">
          <cell r="A7576" t="str">
            <v>56141660001</v>
          </cell>
        </row>
        <row r="7577">
          <cell r="A7577" t="str">
            <v>56141670001</v>
          </cell>
        </row>
        <row r="7578">
          <cell r="A7578" t="str">
            <v>56141680001</v>
          </cell>
        </row>
        <row r="7579">
          <cell r="A7579" t="str">
            <v>56141690001</v>
          </cell>
        </row>
        <row r="7580">
          <cell r="A7580" t="str">
            <v>56141700001</v>
          </cell>
        </row>
        <row r="7581">
          <cell r="A7581" t="str">
            <v>56141710001</v>
          </cell>
        </row>
        <row r="7582">
          <cell r="A7582" t="str">
            <v>56141720001</v>
          </cell>
        </row>
        <row r="7583">
          <cell r="A7583" t="str">
            <v>56141730001</v>
          </cell>
        </row>
        <row r="7584">
          <cell r="A7584" t="str">
            <v>56141740001</v>
          </cell>
        </row>
        <row r="7585">
          <cell r="A7585" t="str">
            <v>56141750001</v>
          </cell>
        </row>
        <row r="7586">
          <cell r="A7586" t="str">
            <v>56141760001</v>
          </cell>
        </row>
        <row r="7587">
          <cell r="A7587" t="str">
            <v>56141770001</v>
          </cell>
        </row>
        <row r="7588">
          <cell r="A7588" t="str">
            <v>56141780001</v>
          </cell>
        </row>
        <row r="7589">
          <cell r="A7589" t="str">
            <v>56141790001</v>
          </cell>
        </row>
        <row r="7590">
          <cell r="A7590" t="str">
            <v>56141800001</v>
          </cell>
        </row>
        <row r="7591">
          <cell r="A7591" t="str">
            <v>56141810001</v>
          </cell>
        </row>
        <row r="7592">
          <cell r="A7592" t="str">
            <v>56141820001</v>
          </cell>
        </row>
        <row r="7593">
          <cell r="A7593" t="str">
            <v>56141830001</v>
          </cell>
        </row>
        <row r="7594">
          <cell r="A7594" t="str">
            <v>56141840001</v>
          </cell>
        </row>
        <row r="7595">
          <cell r="A7595" t="str">
            <v>56141850001</v>
          </cell>
        </row>
        <row r="7596">
          <cell r="A7596" t="str">
            <v>56141860001</v>
          </cell>
        </row>
        <row r="7597">
          <cell r="A7597" t="str">
            <v>56141870001</v>
          </cell>
        </row>
        <row r="7598">
          <cell r="A7598" t="str">
            <v>56141880001</v>
          </cell>
        </row>
        <row r="7599">
          <cell r="A7599" t="str">
            <v>56141890001</v>
          </cell>
        </row>
        <row r="7600">
          <cell r="A7600" t="str">
            <v>56141900001</v>
          </cell>
        </row>
        <row r="7601">
          <cell r="A7601" t="str">
            <v>56141910001</v>
          </cell>
        </row>
        <row r="7602">
          <cell r="A7602" t="str">
            <v>56141920001</v>
          </cell>
        </row>
        <row r="7603">
          <cell r="A7603" t="str">
            <v>56141930001</v>
          </cell>
        </row>
        <row r="7604">
          <cell r="A7604" t="str">
            <v>56141940001</v>
          </cell>
        </row>
        <row r="7605">
          <cell r="A7605" t="str">
            <v>56141950001</v>
          </cell>
        </row>
        <row r="7606">
          <cell r="A7606" t="str">
            <v>56141960001</v>
          </cell>
        </row>
        <row r="7607">
          <cell r="A7607" t="str">
            <v>56141970001</v>
          </cell>
        </row>
        <row r="7608">
          <cell r="A7608" t="str">
            <v>56141980001</v>
          </cell>
        </row>
        <row r="7609">
          <cell r="A7609" t="str">
            <v>56141990001</v>
          </cell>
        </row>
        <row r="7610">
          <cell r="A7610" t="str">
            <v>56142000001</v>
          </cell>
        </row>
        <row r="7611">
          <cell r="A7611" t="str">
            <v>56142010001</v>
          </cell>
        </row>
        <row r="7612">
          <cell r="A7612" t="str">
            <v>56142020001</v>
          </cell>
        </row>
        <row r="7613">
          <cell r="A7613" t="str">
            <v>56142030001</v>
          </cell>
        </row>
        <row r="7614">
          <cell r="A7614" t="str">
            <v>56142040001</v>
          </cell>
        </row>
        <row r="7615">
          <cell r="A7615" t="str">
            <v>56142050001</v>
          </cell>
        </row>
        <row r="7616">
          <cell r="A7616" t="str">
            <v>56142060001</v>
          </cell>
        </row>
        <row r="7617">
          <cell r="A7617" t="str">
            <v>56142070001</v>
          </cell>
        </row>
        <row r="7618">
          <cell r="A7618" t="str">
            <v>56142080001</v>
          </cell>
        </row>
        <row r="7619">
          <cell r="A7619" t="str">
            <v>56142090001</v>
          </cell>
        </row>
        <row r="7620">
          <cell r="A7620" t="str">
            <v>56142100001</v>
          </cell>
        </row>
        <row r="7621">
          <cell r="A7621" t="str">
            <v>56142110001</v>
          </cell>
        </row>
        <row r="7622">
          <cell r="A7622" t="str">
            <v>56142120001</v>
          </cell>
        </row>
        <row r="7623">
          <cell r="A7623" t="str">
            <v>56142130001</v>
          </cell>
        </row>
        <row r="7624">
          <cell r="A7624" t="str">
            <v>56142140001</v>
          </cell>
        </row>
        <row r="7625">
          <cell r="A7625" t="str">
            <v>56142150001</v>
          </cell>
        </row>
        <row r="7626">
          <cell r="A7626" t="str">
            <v>56142160001</v>
          </cell>
        </row>
        <row r="7627">
          <cell r="A7627" t="str">
            <v>56142170001</v>
          </cell>
        </row>
        <row r="7628">
          <cell r="A7628" t="str">
            <v>56142180001</v>
          </cell>
        </row>
        <row r="7629">
          <cell r="A7629" t="str">
            <v>56142190001</v>
          </cell>
        </row>
        <row r="7630">
          <cell r="A7630" t="str">
            <v>56142200001</v>
          </cell>
        </row>
        <row r="7631">
          <cell r="A7631" t="str">
            <v>56142210001</v>
          </cell>
        </row>
        <row r="7632">
          <cell r="A7632" t="str">
            <v>56142220001</v>
          </cell>
        </row>
        <row r="7633">
          <cell r="A7633" t="str">
            <v>56142230001</v>
          </cell>
        </row>
        <row r="7634">
          <cell r="A7634" t="str">
            <v>56142240001</v>
          </cell>
        </row>
        <row r="7635">
          <cell r="A7635" t="str">
            <v>56142250001</v>
          </cell>
        </row>
        <row r="7636">
          <cell r="A7636" t="str">
            <v>56142260001</v>
          </cell>
        </row>
        <row r="7637">
          <cell r="A7637" t="str">
            <v>56142270001</v>
          </cell>
        </row>
        <row r="7638">
          <cell r="A7638" t="str">
            <v>56142280001</v>
          </cell>
        </row>
        <row r="7639">
          <cell r="A7639" t="str">
            <v>56142290001</v>
          </cell>
        </row>
        <row r="7640">
          <cell r="A7640" t="str">
            <v>56142300001</v>
          </cell>
        </row>
        <row r="7641">
          <cell r="A7641" t="str">
            <v>56142310001</v>
          </cell>
        </row>
        <row r="7642">
          <cell r="A7642" t="str">
            <v>56142320001</v>
          </cell>
        </row>
        <row r="7643">
          <cell r="A7643" t="str">
            <v>56142330001</v>
          </cell>
        </row>
        <row r="7644">
          <cell r="A7644" t="str">
            <v>56142340001</v>
          </cell>
        </row>
        <row r="7645">
          <cell r="A7645" t="str">
            <v>56142350001</v>
          </cell>
        </row>
        <row r="7646">
          <cell r="A7646" t="str">
            <v>56142360001</v>
          </cell>
        </row>
        <row r="7647">
          <cell r="A7647" t="str">
            <v>56142370001</v>
          </cell>
        </row>
        <row r="7648">
          <cell r="A7648" t="str">
            <v>56142380001</v>
          </cell>
        </row>
        <row r="7649">
          <cell r="A7649" t="str">
            <v>56142390001</v>
          </cell>
        </row>
        <row r="7650">
          <cell r="A7650" t="str">
            <v>56142400001</v>
          </cell>
        </row>
        <row r="7651">
          <cell r="A7651" t="str">
            <v>56142410001</v>
          </cell>
        </row>
        <row r="7652">
          <cell r="A7652" t="str">
            <v>56142420001</v>
          </cell>
        </row>
        <row r="7653">
          <cell r="A7653" t="str">
            <v>56142430001</v>
          </cell>
        </row>
        <row r="7654">
          <cell r="A7654" t="str">
            <v>56142440001</v>
          </cell>
        </row>
        <row r="7655">
          <cell r="A7655" t="str">
            <v>56142790001</v>
          </cell>
        </row>
        <row r="7656">
          <cell r="A7656" t="str">
            <v>56142800001</v>
          </cell>
        </row>
        <row r="7657">
          <cell r="A7657" t="str">
            <v>56142810001</v>
          </cell>
        </row>
        <row r="7658">
          <cell r="A7658" t="str">
            <v>56142820001</v>
          </cell>
        </row>
        <row r="7659">
          <cell r="A7659" t="str">
            <v>56142830001</v>
          </cell>
        </row>
        <row r="7660">
          <cell r="A7660" t="str">
            <v>56142840001</v>
          </cell>
        </row>
        <row r="7661">
          <cell r="A7661" t="str">
            <v>56142850001</v>
          </cell>
        </row>
        <row r="7662">
          <cell r="A7662" t="str">
            <v>56142860001</v>
          </cell>
        </row>
        <row r="7663">
          <cell r="A7663" t="str">
            <v>56142870001</v>
          </cell>
        </row>
        <row r="7664">
          <cell r="A7664" t="str">
            <v>56142880001</v>
          </cell>
        </row>
        <row r="7665">
          <cell r="A7665" t="str">
            <v>56142890001</v>
          </cell>
        </row>
        <row r="7666">
          <cell r="A7666" t="str">
            <v>56142900001</v>
          </cell>
        </row>
        <row r="7667">
          <cell r="A7667" t="str">
            <v>56142910001</v>
          </cell>
        </row>
        <row r="7668">
          <cell r="A7668" t="str">
            <v>56142920001</v>
          </cell>
        </row>
        <row r="7669">
          <cell r="A7669" t="str">
            <v>56142930001</v>
          </cell>
        </row>
        <row r="7670">
          <cell r="A7670" t="str">
            <v>56142940001</v>
          </cell>
        </row>
        <row r="7671">
          <cell r="A7671" t="str">
            <v>56142950001</v>
          </cell>
        </row>
        <row r="7672">
          <cell r="A7672" t="str">
            <v>56142960001</v>
          </cell>
        </row>
        <row r="7673">
          <cell r="A7673" t="str">
            <v>56142970001</v>
          </cell>
        </row>
        <row r="7674">
          <cell r="A7674" t="str">
            <v>56142980001</v>
          </cell>
        </row>
        <row r="7675">
          <cell r="A7675" t="str">
            <v>56142990001</v>
          </cell>
        </row>
        <row r="7676">
          <cell r="A7676" t="str">
            <v>56143000001</v>
          </cell>
        </row>
        <row r="7677">
          <cell r="A7677" t="str">
            <v>56143010001</v>
          </cell>
        </row>
        <row r="7678">
          <cell r="A7678" t="str">
            <v>56143020001</v>
          </cell>
        </row>
        <row r="7679">
          <cell r="A7679" t="str">
            <v>56143030001</v>
          </cell>
        </row>
        <row r="7680">
          <cell r="A7680" t="str">
            <v>56143040001</v>
          </cell>
        </row>
        <row r="7681">
          <cell r="A7681" t="str">
            <v>56143050001</v>
          </cell>
        </row>
        <row r="7682">
          <cell r="A7682" t="str">
            <v>56143060001</v>
          </cell>
        </row>
        <row r="7683">
          <cell r="A7683" t="str">
            <v>56143070001</v>
          </cell>
        </row>
        <row r="7684">
          <cell r="A7684" t="str">
            <v>56143080001</v>
          </cell>
        </row>
        <row r="7685">
          <cell r="A7685" t="str">
            <v>56143090001</v>
          </cell>
        </row>
        <row r="7686">
          <cell r="A7686" t="str">
            <v>56143100001</v>
          </cell>
        </row>
        <row r="7687">
          <cell r="A7687" t="str">
            <v>56143110001</v>
          </cell>
        </row>
        <row r="7688">
          <cell r="A7688" t="str">
            <v>56143120001</v>
          </cell>
        </row>
        <row r="7689">
          <cell r="A7689" t="str">
            <v>56143130001</v>
          </cell>
        </row>
        <row r="7690">
          <cell r="A7690" t="str">
            <v>56143140001</v>
          </cell>
        </row>
        <row r="7691">
          <cell r="A7691" t="str">
            <v>56143150001</v>
          </cell>
        </row>
        <row r="7692">
          <cell r="A7692" t="str">
            <v>56143160001</v>
          </cell>
        </row>
        <row r="7693">
          <cell r="A7693" t="str">
            <v>56143170001</v>
          </cell>
        </row>
        <row r="7694">
          <cell r="A7694" t="str">
            <v>56143180001</v>
          </cell>
        </row>
        <row r="7695">
          <cell r="A7695" t="str">
            <v>56143190001</v>
          </cell>
        </row>
        <row r="7696">
          <cell r="A7696" t="str">
            <v>56143200001</v>
          </cell>
        </row>
        <row r="7697">
          <cell r="A7697" t="str">
            <v>56143210001</v>
          </cell>
        </row>
        <row r="7698">
          <cell r="A7698" t="str">
            <v>56143220001</v>
          </cell>
        </row>
        <row r="7699">
          <cell r="A7699" t="str">
            <v>56143230001</v>
          </cell>
        </row>
        <row r="7700">
          <cell r="A7700" t="str">
            <v>56143240001</v>
          </cell>
        </row>
        <row r="7701">
          <cell r="A7701" t="str">
            <v>56143250001</v>
          </cell>
        </row>
        <row r="7702">
          <cell r="A7702" t="str">
            <v>56143260001</v>
          </cell>
        </row>
        <row r="7703">
          <cell r="A7703" t="str">
            <v>56143270001</v>
          </cell>
        </row>
        <row r="7704">
          <cell r="A7704" t="str">
            <v>56143280001</v>
          </cell>
        </row>
        <row r="7705">
          <cell r="A7705" t="str">
            <v>56143290001</v>
          </cell>
        </row>
        <row r="7706">
          <cell r="A7706" t="str">
            <v>56143300001</v>
          </cell>
        </row>
        <row r="7707">
          <cell r="A7707" t="str">
            <v>56143310001</v>
          </cell>
        </row>
        <row r="7708">
          <cell r="A7708" t="str">
            <v>56143320001</v>
          </cell>
        </row>
        <row r="7709">
          <cell r="A7709" t="str">
            <v>56143410001</v>
          </cell>
        </row>
        <row r="7710">
          <cell r="A7710" t="str">
            <v>56143420001</v>
          </cell>
        </row>
        <row r="7711">
          <cell r="A7711" t="str">
            <v>56143430001</v>
          </cell>
        </row>
        <row r="7712">
          <cell r="A7712" t="str">
            <v>56143440001</v>
          </cell>
        </row>
        <row r="7713">
          <cell r="A7713" t="str">
            <v>56143450001</v>
          </cell>
        </row>
        <row r="7714">
          <cell r="A7714" t="str">
            <v>56143460001</v>
          </cell>
        </row>
        <row r="7715">
          <cell r="A7715" t="str">
            <v>56143470001</v>
          </cell>
        </row>
        <row r="7716">
          <cell r="A7716" t="str">
            <v>56143480001</v>
          </cell>
        </row>
        <row r="7717">
          <cell r="A7717" t="str">
            <v>56143490001</v>
          </cell>
        </row>
        <row r="7718">
          <cell r="A7718" t="str">
            <v>56143500001</v>
          </cell>
        </row>
        <row r="7719">
          <cell r="A7719" t="str">
            <v>56143510001</v>
          </cell>
        </row>
        <row r="7720">
          <cell r="A7720" t="str">
            <v>56143520001</v>
          </cell>
        </row>
        <row r="7721">
          <cell r="A7721" t="str">
            <v>56143530001</v>
          </cell>
        </row>
        <row r="7722">
          <cell r="A7722" t="str">
            <v>56143540001</v>
          </cell>
        </row>
        <row r="7723">
          <cell r="A7723" t="str">
            <v>56143550001</v>
          </cell>
        </row>
        <row r="7724">
          <cell r="A7724" t="str">
            <v>56143560001</v>
          </cell>
        </row>
        <row r="7725">
          <cell r="A7725" t="str">
            <v>56143570001</v>
          </cell>
        </row>
        <row r="7726">
          <cell r="A7726" t="str">
            <v>56143580001</v>
          </cell>
        </row>
        <row r="7727">
          <cell r="A7727" t="str">
            <v>56143590001</v>
          </cell>
        </row>
        <row r="7728">
          <cell r="A7728" t="str">
            <v>56143600001</v>
          </cell>
        </row>
        <row r="7729">
          <cell r="A7729" t="str">
            <v>56143610001</v>
          </cell>
        </row>
        <row r="7730">
          <cell r="A7730" t="str">
            <v>56143620001</v>
          </cell>
        </row>
        <row r="7731">
          <cell r="A7731" t="str">
            <v>56143630001</v>
          </cell>
        </row>
        <row r="7732">
          <cell r="A7732" t="str">
            <v>56143640001</v>
          </cell>
        </row>
        <row r="7733">
          <cell r="A7733" t="str">
            <v>56143650001</v>
          </cell>
        </row>
        <row r="7734">
          <cell r="A7734" t="str">
            <v>56143660001</v>
          </cell>
        </row>
        <row r="7735">
          <cell r="A7735" t="str">
            <v>56143670001</v>
          </cell>
        </row>
        <row r="7736">
          <cell r="A7736" t="str">
            <v>56143680001</v>
          </cell>
        </row>
        <row r="7737">
          <cell r="A7737" t="str">
            <v>56143690001</v>
          </cell>
        </row>
        <row r="7738">
          <cell r="A7738" t="str">
            <v>56143700001</v>
          </cell>
        </row>
        <row r="7739">
          <cell r="A7739" t="str">
            <v>56143710001</v>
          </cell>
        </row>
        <row r="7740">
          <cell r="A7740" t="str">
            <v>56143720001</v>
          </cell>
        </row>
        <row r="7741">
          <cell r="A7741" t="str">
            <v>56146260001</v>
          </cell>
        </row>
        <row r="7742">
          <cell r="A7742" t="str">
            <v>56146270001</v>
          </cell>
        </row>
        <row r="7743">
          <cell r="A7743" t="str">
            <v>56146280001</v>
          </cell>
        </row>
        <row r="7744">
          <cell r="A7744" t="str">
            <v>56146310001</v>
          </cell>
        </row>
        <row r="7745">
          <cell r="A7745" t="str">
            <v>56146320001</v>
          </cell>
        </row>
        <row r="7746">
          <cell r="A7746" t="str">
            <v>56146330001</v>
          </cell>
        </row>
        <row r="7747">
          <cell r="A7747" t="str">
            <v>56146340001</v>
          </cell>
        </row>
        <row r="7748">
          <cell r="A7748" t="str">
            <v>56146350001</v>
          </cell>
        </row>
        <row r="7749">
          <cell r="A7749" t="str">
            <v>56146360001</v>
          </cell>
        </row>
        <row r="7750">
          <cell r="A7750" t="str">
            <v>56146370001</v>
          </cell>
        </row>
        <row r="7751">
          <cell r="A7751" t="str">
            <v>56146380001</v>
          </cell>
        </row>
        <row r="7752">
          <cell r="A7752" t="str">
            <v>56146390001</v>
          </cell>
        </row>
        <row r="7753">
          <cell r="A7753" t="str">
            <v>56146400001</v>
          </cell>
        </row>
        <row r="7754">
          <cell r="A7754" t="str">
            <v>56146410001</v>
          </cell>
        </row>
        <row r="7755">
          <cell r="A7755" t="str">
            <v>56146420001</v>
          </cell>
        </row>
        <row r="7756">
          <cell r="A7756" t="str">
            <v>56146430001</v>
          </cell>
        </row>
        <row r="7757">
          <cell r="A7757" t="str">
            <v>56146440001</v>
          </cell>
        </row>
        <row r="7758">
          <cell r="A7758" t="str">
            <v>56146450001</v>
          </cell>
        </row>
        <row r="7759">
          <cell r="A7759" t="str">
            <v>56146460001</v>
          </cell>
        </row>
        <row r="7760">
          <cell r="A7760" t="str">
            <v>56146470001</v>
          </cell>
        </row>
        <row r="7761">
          <cell r="A7761" t="str">
            <v>56146480001</v>
          </cell>
        </row>
        <row r="7762">
          <cell r="A7762" t="str">
            <v>56146490001</v>
          </cell>
        </row>
        <row r="7763">
          <cell r="A7763" t="str">
            <v>56146500001</v>
          </cell>
        </row>
        <row r="7764">
          <cell r="A7764" t="str">
            <v>56146510001</v>
          </cell>
        </row>
        <row r="7765">
          <cell r="A7765" t="str">
            <v>56146520001</v>
          </cell>
        </row>
        <row r="7766">
          <cell r="A7766" t="str">
            <v>56146530001</v>
          </cell>
        </row>
        <row r="7767">
          <cell r="A7767" t="str">
            <v>56146540001</v>
          </cell>
        </row>
        <row r="7768">
          <cell r="A7768" t="str">
            <v>56146550001</v>
          </cell>
        </row>
        <row r="7769">
          <cell r="A7769" t="str">
            <v>56146560001</v>
          </cell>
        </row>
        <row r="7770">
          <cell r="A7770" t="str">
            <v>56146570001</v>
          </cell>
        </row>
        <row r="7771">
          <cell r="A7771" t="str">
            <v>56146580001</v>
          </cell>
        </row>
        <row r="7772">
          <cell r="A7772" t="str">
            <v>56146590001</v>
          </cell>
        </row>
        <row r="7773">
          <cell r="A7773" t="str">
            <v>56146600001</v>
          </cell>
        </row>
        <row r="7774">
          <cell r="A7774" t="str">
            <v>56146610001</v>
          </cell>
        </row>
        <row r="7775">
          <cell r="A7775" t="str">
            <v>56146620001</v>
          </cell>
        </row>
        <row r="7776">
          <cell r="A7776" t="str">
            <v>56146630001</v>
          </cell>
        </row>
        <row r="7777">
          <cell r="A7777" t="str">
            <v>56146640001</v>
          </cell>
        </row>
        <row r="7778">
          <cell r="A7778" t="str">
            <v>56146650001</v>
          </cell>
        </row>
        <row r="7779">
          <cell r="A7779" t="str">
            <v>56146660001</v>
          </cell>
        </row>
        <row r="7780">
          <cell r="A7780" t="str">
            <v>56146670001</v>
          </cell>
        </row>
        <row r="7781">
          <cell r="A7781" t="str">
            <v>56146680001</v>
          </cell>
        </row>
        <row r="7782">
          <cell r="A7782" t="str">
            <v>56146690001</v>
          </cell>
        </row>
        <row r="7783">
          <cell r="A7783" t="str">
            <v>56146700001</v>
          </cell>
        </row>
        <row r="7784">
          <cell r="A7784" t="str">
            <v>56146710001</v>
          </cell>
        </row>
        <row r="7785">
          <cell r="A7785" t="str">
            <v>56146720001</v>
          </cell>
        </row>
        <row r="7786">
          <cell r="A7786" t="str">
            <v>56146730001</v>
          </cell>
        </row>
        <row r="7787">
          <cell r="A7787" t="str">
            <v>56146740001</v>
          </cell>
        </row>
        <row r="7788">
          <cell r="A7788" t="str">
            <v>56146750001</v>
          </cell>
        </row>
        <row r="7789">
          <cell r="A7789" t="str">
            <v>56146760001</v>
          </cell>
        </row>
        <row r="7790">
          <cell r="A7790" t="str">
            <v>56146770001</v>
          </cell>
        </row>
        <row r="7791">
          <cell r="A7791" t="str">
            <v>56146780001</v>
          </cell>
        </row>
        <row r="7792">
          <cell r="A7792" t="str">
            <v>56146790001</v>
          </cell>
        </row>
        <row r="7793">
          <cell r="A7793" t="str">
            <v>56146800001</v>
          </cell>
        </row>
        <row r="7794">
          <cell r="A7794" t="str">
            <v>56146810001</v>
          </cell>
        </row>
        <row r="7795">
          <cell r="A7795" t="str">
            <v>56146820001</v>
          </cell>
        </row>
        <row r="7796">
          <cell r="A7796" t="str">
            <v>56146830001</v>
          </cell>
        </row>
        <row r="7797">
          <cell r="A7797" t="str">
            <v>56146840001</v>
          </cell>
        </row>
        <row r="7798">
          <cell r="A7798" t="str">
            <v>56146850001</v>
          </cell>
        </row>
        <row r="7799">
          <cell r="A7799" t="str">
            <v>56146860001</v>
          </cell>
        </row>
        <row r="7800">
          <cell r="A7800" t="str">
            <v>56146870001</v>
          </cell>
        </row>
        <row r="7801">
          <cell r="A7801" t="str">
            <v>56146880001</v>
          </cell>
        </row>
        <row r="7802">
          <cell r="A7802" t="str">
            <v>56146970001</v>
          </cell>
        </row>
        <row r="7803">
          <cell r="A7803" t="str">
            <v>56146980001</v>
          </cell>
        </row>
        <row r="7804">
          <cell r="A7804" t="str">
            <v>56146990001</v>
          </cell>
        </row>
        <row r="7805">
          <cell r="A7805" t="str">
            <v>56147000001</v>
          </cell>
        </row>
        <row r="7806">
          <cell r="A7806" t="str">
            <v>56147010001</v>
          </cell>
        </row>
        <row r="7807">
          <cell r="A7807" t="str">
            <v>56147020001</v>
          </cell>
        </row>
        <row r="7808">
          <cell r="A7808" t="str">
            <v>56147030001</v>
          </cell>
        </row>
        <row r="7809">
          <cell r="A7809" t="str">
            <v>56147040001</v>
          </cell>
        </row>
        <row r="7810">
          <cell r="A7810" t="str">
            <v>56147050001</v>
          </cell>
        </row>
        <row r="7811">
          <cell r="A7811" t="str">
            <v>56147060001</v>
          </cell>
        </row>
        <row r="7812">
          <cell r="A7812" t="str">
            <v>56147070001</v>
          </cell>
        </row>
        <row r="7813">
          <cell r="A7813" t="str">
            <v>56147080001</v>
          </cell>
        </row>
        <row r="7814">
          <cell r="A7814" t="str">
            <v>56147090001</v>
          </cell>
        </row>
        <row r="7815">
          <cell r="A7815" t="str">
            <v>56147100001</v>
          </cell>
        </row>
        <row r="7816">
          <cell r="A7816" t="str">
            <v>56147110001</v>
          </cell>
        </row>
        <row r="7817">
          <cell r="A7817" t="str">
            <v>56147120001</v>
          </cell>
        </row>
        <row r="7818">
          <cell r="A7818" t="str">
            <v>56147130001</v>
          </cell>
        </row>
        <row r="7819">
          <cell r="A7819" t="str">
            <v>56147140001</v>
          </cell>
        </row>
        <row r="7820">
          <cell r="A7820" t="str">
            <v>56147150001</v>
          </cell>
        </row>
        <row r="7821">
          <cell r="A7821" t="str">
            <v>56147160001</v>
          </cell>
        </row>
        <row r="7822">
          <cell r="A7822" t="str">
            <v>56147170001</v>
          </cell>
        </row>
        <row r="7823">
          <cell r="A7823" t="str">
            <v>56147180001</v>
          </cell>
        </row>
        <row r="7824">
          <cell r="A7824" t="str">
            <v>56147190001</v>
          </cell>
        </row>
        <row r="7825">
          <cell r="A7825" t="str">
            <v>56147200001</v>
          </cell>
        </row>
        <row r="7826">
          <cell r="A7826" t="str">
            <v>56147210001</v>
          </cell>
        </row>
        <row r="7827">
          <cell r="A7827" t="str">
            <v>56147220001</v>
          </cell>
        </row>
        <row r="7828">
          <cell r="A7828" t="str">
            <v>56147230001</v>
          </cell>
        </row>
        <row r="7829">
          <cell r="A7829" t="str">
            <v>56147240001</v>
          </cell>
        </row>
        <row r="7830">
          <cell r="A7830" t="str">
            <v>56147250001</v>
          </cell>
        </row>
        <row r="7831">
          <cell r="A7831" t="str">
            <v>56147260001</v>
          </cell>
        </row>
        <row r="7832">
          <cell r="A7832" t="str">
            <v>56147270001</v>
          </cell>
        </row>
        <row r="7833">
          <cell r="A7833" t="str">
            <v>56147280001</v>
          </cell>
        </row>
        <row r="7834">
          <cell r="A7834" t="str">
            <v>56147290001</v>
          </cell>
        </row>
        <row r="7835">
          <cell r="A7835" t="str">
            <v>56147300001</v>
          </cell>
        </row>
        <row r="7836">
          <cell r="A7836" t="str">
            <v>56147310001</v>
          </cell>
        </row>
        <row r="7837">
          <cell r="A7837" t="str">
            <v>56147320001</v>
          </cell>
        </row>
        <row r="7838">
          <cell r="A7838" t="str">
            <v>56147330001</v>
          </cell>
        </row>
        <row r="7839">
          <cell r="A7839" t="str">
            <v>56147340001</v>
          </cell>
        </row>
        <row r="7840">
          <cell r="A7840" t="str">
            <v>56147350001</v>
          </cell>
        </row>
        <row r="7841">
          <cell r="A7841" t="str">
            <v>56147360001</v>
          </cell>
        </row>
        <row r="7842">
          <cell r="A7842" t="str">
            <v>56147370001</v>
          </cell>
        </row>
        <row r="7843">
          <cell r="A7843" t="str">
            <v>56147380001</v>
          </cell>
        </row>
        <row r="7844">
          <cell r="A7844" t="str">
            <v>56147390001</v>
          </cell>
        </row>
        <row r="7845">
          <cell r="A7845" t="str">
            <v>56147400001</v>
          </cell>
        </row>
        <row r="7846">
          <cell r="A7846" t="str">
            <v>56147410001</v>
          </cell>
        </row>
        <row r="7847">
          <cell r="A7847" t="str">
            <v>56147420001</v>
          </cell>
        </row>
        <row r="7848">
          <cell r="A7848" t="str">
            <v>56147430001</v>
          </cell>
        </row>
        <row r="7849">
          <cell r="A7849" t="str">
            <v>56147440001</v>
          </cell>
        </row>
        <row r="7850">
          <cell r="A7850" t="str">
            <v>56147450001</v>
          </cell>
        </row>
        <row r="7851">
          <cell r="A7851" t="str">
            <v>56147460001</v>
          </cell>
        </row>
        <row r="7852">
          <cell r="A7852" t="str">
            <v>56147470001</v>
          </cell>
        </row>
        <row r="7853">
          <cell r="A7853" t="str">
            <v>56147480001</v>
          </cell>
        </row>
        <row r="7854">
          <cell r="A7854" t="str">
            <v>56147490001</v>
          </cell>
        </row>
        <row r="7855">
          <cell r="A7855" t="str">
            <v>56147500001</v>
          </cell>
        </row>
        <row r="7856">
          <cell r="A7856" t="str">
            <v>56147510001</v>
          </cell>
        </row>
        <row r="7857">
          <cell r="A7857" t="str">
            <v>56147520001</v>
          </cell>
        </row>
        <row r="7858">
          <cell r="A7858" t="str">
            <v>56147530001</v>
          </cell>
        </row>
        <row r="7859">
          <cell r="A7859" t="str">
            <v>56147540001</v>
          </cell>
        </row>
        <row r="7860">
          <cell r="A7860" t="str">
            <v>56147550001</v>
          </cell>
        </row>
        <row r="7861">
          <cell r="A7861" t="str">
            <v>56147560001</v>
          </cell>
        </row>
        <row r="7862">
          <cell r="A7862" t="str">
            <v>56147570001</v>
          </cell>
        </row>
        <row r="7863">
          <cell r="A7863" t="str">
            <v>56147580001</v>
          </cell>
        </row>
        <row r="7864">
          <cell r="A7864" t="str">
            <v>56147590001</v>
          </cell>
        </row>
        <row r="7865">
          <cell r="A7865" t="str">
            <v>56147600001</v>
          </cell>
        </row>
        <row r="7866">
          <cell r="A7866" t="str">
            <v>56147610001</v>
          </cell>
        </row>
        <row r="7867">
          <cell r="A7867" t="str">
            <v>56147620001</v>
          </cell>
        </row>
        <row r="7868">
          <cell r="A7868" t="str">
            <v>56147630001</v>
          </cell>
        </row>
        <row r="7869">
          <cell r="A7869" t="str">
            <v>56147640001</v>
          </cell>
        </row>
        <row r="7870">
          <cell r="A7870" t="str">
            <v>56147650001</v>
          </cell>
        </row>
        <row r="7871">
          <cell r="A7871" t="str">
            <v>56147660001</v>
          </cell>
        </row>
        <row r="7872">
          <cell r="A7872" t="str">
            <v>56147670001</v>
          </cell>
        </row>
        <row r="7873">
          <cell r="A7873" t="str">
            <v>56147680001</v>
          </cell>
        </row>
        <row r="7874">
          <cell r="A7874" t="str">
            <v>56147690001</v>
          </cell>
        </row>
        <row r="7875">
          <cell r="A7875" t="str">
            <v>56147700001</v>
          </cell>
        </row>
        <row r="7876">
          <cell r="A7876" t="str">
            <v>56147710001</v>
          </cell>
        </row>
        <row r="7877">
          <cell r="A7877" t="str">
            <v>56147720001</v>
          </cell>
        </row>
        <row r="7878">
          <cell r="A7878" t="str">
            <v>56147730001</v>
          </cell>
        </row>
        <row r="7879">
          <cell r="A7879" t="str">
            <v>56147740001</v>
          </cell>
        </row>
        <row r="7880">
          <cell r="A7880" t="str">
            <v>56147750001</v>
          </cell>
        </row>
        <row r="7881">
          <cell r="A7881" t="str">
            <v>56147760001</v>
          </cell>
        </row>
        <row r="7882">
          <cell r="A7882" t="str">
            <v>56147770001</v>
          </cell>
        </row>
        <row r="7883">
          <cell r="A7883" t="str">
            <v>56147780001</v>
          </cell>
        </row>
        <row r="7884">
          <cell r="A7884" t="str">
            <v>56147790001</v>
          </cell>
        </row>
        <row r="7885">
          <cell r="A7885" t="str">
            <v>56147800001</v>
          </cell>
        </row>
        <row r="7886">
          <cell r="A7886" t="str">
            <v>56147810001</v>
          </cell>
        </row>
        <row r="7887">
          <cell r="A7887" t="str">
            <v>56147820001</v>
          </cell>
        </row>
        <row r="7888">
          <cell r="A7888" t="str">
            <v>56147830001</v>
          </cell>
        </row>
        <row r="7889">
          <cell r="A7889" t="str">
            <v>56147840001</v>
          </cell>
        </row>
        <row r="7890">
          <cell r="A7890" t="str">
            <v>56147850001</v>
          </cell>
        </row>
        <row r="7891">
          <cell r="A7891" t="str">
            <v>56147860001</v>
          </cell>
        </row>
        <row r="7892">
          <cell r="A7892" t="str">
            <v>56147870001</v>
          </cell>
        </row>
        <row r="7893">
          <cell r="A7893" t="str">
            <v>56147880001</v>
          </cell>
        </row>
        <row r="7894">
          <cell r="A7894" t="str">
            <v>56147890001</v>
          </cell>
        </row>
        <row r="7895">
          <cell r="A7895" t="str">
            <v>56147900001</v>
          </cell>
        </row>
        <row r="7896">
          <cell r="A7896" t="str">
            <v>56147910001</v>
          </cell>
        </row>
        <row r="7897">
          <cell r="A7897" t="str">
            <v>56147920001</v>
          </cell>
        </row>
        <row r="7898">
          <cell r="A7898" t="str">
            <v>56147930001</v>
          </cell>
        </row>
        <row r="7899">
          <cell r="A7899" t="str">
            <v>56147940001</v>
          </cell>
        </row>
        <row r="7900">
          <cell r="A7900" t="str">
            <v>56147950001</v>
          </cell>
        </row>
        <row r="7901">
          <cell r="A7901" t="str">
            <v>56147960001</v>
          </cell>
        </row>
        <row r="7902">
          <cell r="A7902" t="str">
            <v>56147970001</v>
          </cell>
        </row>
        <row r="7903">
          <cell r="A7903" t="str">
            <v>56147980001</v>
          </cell>
        </row>
        <row r="7904">
          <cell r="A7904" t="str">
            <v>56147990001</v>
          </cell>
        </row>
        <row r="7905">
          <cell r="A7905" t="str">
            <v>56148000001</v>
          </cell>
        </row>
        <row r="7906">
          <cell r="A7906" t="str">
            <v>56148010001</v>
          </cell>
        </row>
        <row r="7907">
          <cell r="A7907" t="str">
            <v>56148020001</v>
          </cell>
        </row>
        <row r="7908">
          <cell r="A7908" t="str">
            <v>56148030001</v>
          </cell>
        </row>
        <row r="7909">
          <cell r="A7909" t="str">
            <v>56148040001</v>
          </cell>
        </row>
        <row r="7910">
          <cell r="A7910" t="str">
            <v>56148050001</v>
          </cell>
        </row>
        <row r="7911">
          <cell r="A7911" t="str">
            <v>56148060001</v>
          </cell>
        </row>
        <row r="7912">
          <cell r="A7912" t="str">
            <v>56148070001</v>
          </cell>
        </row>
        <row r="7913">
          <cell r="A7913" t="str">
            <v>56148080001</v>
          </cell>
        </row>
        <row r="7914">
          <cell r="A7914" t="str">
            <v>56148090001</v>
          </cell>
        </row>
        <row r="7915">
          <cell r="A7915" t="str">
            <v>56148100001</v>
          </cell>
        </row>
        <row r="7916">
          <cell r="A7916" t="str">
            <v>56148110001</v>
          </cell>
        </row>
        <row r="7917">
          <cell r="A7917" t="str">
            <v>56148120001</v>
          </cell>
        </row>
        <row r="7918">
          <cell r="A7918" t="str">
            <v>56148130001</v>
          </cell>
        </row>
        <row r="7919">
          <cell r="A7919" t="str">
            <v>56148140001</v>
          </cell>
        </row>
        <row r="7920">
          <cell r="A7920" t="str">
            <v>56148150001</v>
          </cell>
        </row>
        <row r="7921">
          <cell r="A7921" t="str">
            <v>56148160001</v>
          </cell>
        </row>
        <row r="7922">
          <cell r="A7922" t="str">
            <v>56148170001</v>
          </cell>
        </row>
        <row r="7923">
          <cell r="A7923" t="str">
            <v>56148180001</v>
          </cell>
        </row>
        <row r="7924">
          <cell r="A7924" t="str">
            <v>56148190001</v>
          </cell>
        </row>
        <row r="7925">
          <cell r="A7925" t="str">
            <v>56148200001</v>
          </cell>
        </row>
        <row r="7926">
          <cell r="A7926" t="str">
            <v>56148210001</v>
          </cell>
        </row>
        <row r="7927">
          <cell r="A7927" t="str">
            <v>56148220001</v>
          </cell>
        </row>
        <row r="7928">
          <cell r="A7928" t="str">
            <v>56148230001</v>
          </cell>
        </row>
        <row r="7929">
          <cell r="A7929" t="str">
            <v>56148240001</v>
          </cell>
        </row>
        <row r="7930">
          <cell r="A7930" t="str">
            <v>56148250001</v>
          </cell>
        </row>
        <row r="7931">
          <cell r="A7931" t="str">
            <v>56148260001</v>
          </cell>
        </row>
        <row r="7932">
          <cell r="A7932" t="str">
            <v>56148270001</v>
          </cell>
        </row>
        <row r="7933">
          <cell r="A7933" t="str">
            <v>56148280001</v>
          </cell>
        </row>
        <row r="7934">
          <cell r="A7934" t="str">
            <v>56148290001</v>
          </cell>
        </row>
        <row r="7935">
          <cell r="A7935" t="str">
            <v>56148300001</v>
          </cell>
        </row>
        <row r="7936">
          <cell r="A7936" t="str">
            <v>56148310001</v>
          </cell>
        </row>
        <row r="7937">
          <cell r="A7937" t="str">
            <v>56148320001</v>
          </cell>
        </row>
        <row r="7938">
          <cell r="A7938" t="str">
            <v>56148330001</v>
          </cell>
        </row>
        <row r="7939">
          <cell r="A7939" t="str">
            <v>56148340001</v>
          </cell>
        </row>
        <row r="7940">
          <cell r="A7940" t="str">
            <v>56148350001</v>
          </cell>
        </row>
        <row r="7941">
          <cell r="A7941" t="str">
            <v>56148360001</v>
          </cell>
        </row>
        <row r="7942">
          <cell r="A7942" t="str">
            <v>56148370001</v>
          </cell>
        </row>
        <row r="7943">
          <cell r="A7943" t="str">
            <v>56148380001</v>
          </cell>
        </row>
        <row r="7944">
          <cell r="A7944" t="str">
            <v>56148390001</v>
          </cell>
        </row>
        <row r="7945">
          <cell r="A7945" t="str">
            <v>56148400001</v>
          </cell>
        </row>
        <row r="7946">
          <cell r="A7946" t="str">
            <v>56148410001</v>
          </cell>
        </row>
        <row r="7947">
          <cell r="A7947" t="str">
            <v>56148420001</v>
          </cell>
        </row>
        <row r="7948">
          <cell r="A7948" t="str">
            <v>56148430001</v>
          </cell>
        </row>
        <row r="7949">
          <cell r="A7949" t="str">
            <v>56148440001</v>
          </cell>
        </row>
        <row r="7950">
          <cell r="A7950" t="str">
            <v>56148450001</v>
          </cell>
        </row>
        <row r="7951">
          <cell r="A7951" t="str">
            <v>56148460001</v>
          </cell>
        </row>
        <row r="7952">
          <cell r="A7952" t="str">
            <v>56148470001</v>
          </cell>
        </row>
        <row r="7953">
          <cell r="A7953" t="str">
            <v>56148480001</v>
          </cell>
        </row>
        <row r="7954">
          <cell r="A7954" t="str">
            <v>56148490001</v>
          </cell>
        </row>
        <row r="7955">
          <cell r="A7955" t="str">
            <v>56148500001</v>
          </cell>
        </row>
        <row r="7956">
          <cell r="A7956" t="str">
            <v>56148510001</v>
          </cell>
        </row>
        <row r="7957">
          <cell r="A7957" t="str">
            <v>56148520001</v>
          </cell>
        </row>
        <row r="7958">
          <cell r="A7958" t="str">
            <v>56148530001</v>
          </cell>
        </row>
        <row r="7959">
          <cell r="A7959" t="str">
            <v>56148540001</v>
          </cell>
        </row>
        <row r="7960">
          <cell r="A7960" t="str">
            <v>56148550001</v>
          </cell>
        </row>
        <row r="7961">
          <cell r="A7961" t="str">
            <v>56148560001</v>
          </cell>
        </row>
        <row r="7962">
          <cell r="A7962" t="str">
            <v>56148570001</v>
          </cell>
        </row>
        <row r="7963">
          <cell r="A7963" t="str">
            <v>56148580001</v>
          </cell>
        </row>
        <row r="7964">
          <cell r="A7964" t="str">
            <v>56148590001</v>
          </cell>
        </row>
        <row r="7965">
          <cell r="A7965" t="str">
            <v>56148600001</v>
          </cell>
        </row>
        <row r="7966">
          <cell r="A7966" t="str">
            <v>56148610001</v>
          </cell>
        </row>
        <row r="7967">
          <cell r="A7967" t="str">
            <v>56148620001</v>
          </cell>
        </row>
        <row r="7968">
          <cell r="A7968" t="str">
            <v>56148630001</v>
          </cell>
        </row>
        <row r="7969">
          <cell r="A7969" t="str">
            <v>56148640001</v>
          </cell>
        </row>
        <row r="7970">
          <cell r="A7970" t="str">
            <v>56148650001</v>
          </cell>
        </row>
        <row r="7971">
          <cell r="A7971" t="str">
            <v>56148660001</v>
          </cell>
        </row>
        <row r="7972">
          <cell r="A7972" t="str">
            <v>56148670001</v>
          </cell>
        </row>
        <row r="7973">
          <cell r="A7973" t="str">
            <v>56148680001</v>
          </cell>
        </row>
        <row r="7974">
          <cell r="A7974" t="str">
            <v>56148690001</v>
          </cell>
        </row>
        <row r="7975">
          <cell r="A7975" t="str">
            <v>56148700001</v>
          </cell>
        </row>
        <row r="7976">
          <cell r="A7976" t="str">
            <v>56148710001</v>
          </cell>
        </row>
        <row r="7977">
          <cell r="A7977" t="str">
            <v>56148720001</v>
          </cell>
        </row>
        <row r="7978">
          <cell r="A7978" t="str">
            <v>56148730001</v>
          </cell>
        </row>
        <row r="7979">
          <cell r="A7979" t="str">
            <v>56148740001</v>
          </cell>
        </row>
        <row r="7980">
          <cell r="A7980" t="str">
            <v>56148750001</v>
          </cell>
        </row>
        <row r="7981">
          <cell r="A7981" t="str">
            <v>56148760001</v>
          </cell>
        </row>
        <row r="7982">
          <cell r="A7982" t="str">
            <v>56148770001</v>
          </cell>
        </row>
        <row r="7983">
          <cell r="A7983" t="str">
            <v>56148780001</v>
          </cell>
        </row>
        <row r="7984">
          <cell r="A7984" t="str">
            <v>56148790001</v>
          </cell>
        </row>
        <row r="7985">
          <cell r="A7985" t="str">
            <v>56148800001</v>
          </cell>
        </row>
        <row r="7986">
          <cell r="A7986" t="str">
            <v>56148810001</v>
          </cell>
        </row>
        <row r="7987">
          <cell r="A7987" t="str">
            <v>56148820001</v>
          </cell>
        </row>
        <row r="7988">
          <cell r="A7988" t="str">
            <v>56148830001</v>
          </cell>
        </row>
        <row r="7989">
          <cell r="A7989" t="str">
            <v>56148840001</v>
          </cell>
        </row>
        <row r="7990">
          <cell r="A7990" t="str">
            <v>56148850001</v>
          </cell>
        </row>
        <row r="7991">
          <cell r="A7991" t="str">
            <v>56148860001</v>
          </cell>
        </row>
        <row r="7992">
          <cell r="A7992" t="str">
            <v>56148870001</v>
          </cell>
        </row>
        <row r="7993">
          <cell r="A7993" t="str">
            <v>56148880001</v>
          </cell>
        </row>
        <row r="7994">
          <cell r="A7994" t="str">
            <v>56148890001</v>
          </cell>
        </row>
        <row r="7995">
          <cell r="A7995" t="str">
            <v>56148900001</v>
          </cell>
        </row>
        <row r="7996">
          <cell r="A7996" t="str">
            <v>56148910001</v>
          </cell>
        </row>
        <row r="7997">
          <cell r="A7997" t="str">
            <v>56148920001</v>
          </cell>
        </row>
        <row r="7998">
          <cell r="A7998" t="str">
            <v>56148930001</v>
          </cell>
        </row>
        <row r="7999">
          <cell r="A7999" t="str">
            <v>56148940001</v>
          </cell>
        </row>
        <row r="8000">
          <cell r="A8000" t="str">
            <v>56148950001</v>
          </cell>
        </row>
        <row r="8001">
          <cell r="A8001" t="str">
            <v>56148960001</v>
          </cell>
        </row>
        <row r="8002">
          <cell r="A8002" t="str">
            <v>56148970001</v>
          </cell>
        </row>
        <row r="8003">
          <cell r="A8003" t="str">
            <v>56148980001</v>
          </cell>
        </row>
        <row r="8004">
          <cell r="A8004" t="str">
            <v>56148990001</v>
          </cell>
        </row>
        <row r="8005">
          <cell r="A8005" t="str">
            <v>56149000001</v>
          </cell>
        </row>
        <row r="8006">
          <cell r="A8006" t="str">
            <v>56149010001</v>
          </cell>
        </row>
        <row r="8007">
          <cell r="A8007" t="str">
            <v>56149020001</v>
          </cell>
        </row>
        <row r="8008">
          <cell r="A8008" t="str">
            <v>56149030001</v>
          </cell>
        </row>
        <row r="8009">
          <cell r="A8009" t="str">
            <v>56149040001</v>
          </cell>
        </row>
        <row r="8010">
          <cell r="A8010" t="str">
            <v>56149050001</v>
          </cell>
        </row>
        <row r="8011">
          <cell r="A8011" t="str">
            <v>56149060001</v>
          </cell>
        </row>
        <row r="8012">
          <cell r="A8012" t="str">
            <v>56149070001</v>
          </cell>
        </row>
        <row r="8013">
          <cell r="A8013" t="str">
            <v>56149080001</v>
          </cell>
        </row>
        <row r="8014">
          <cell r="A8014" t="str">
            <v>56149090001</v>
          </cell>
        </row>
        <row r="8015">
          <cell r="A8015" t="str">
            <v>56149100001</v>
          </cell>
        </row>
        <row r="8016">
          <cell r="A8016" t="str">
            <v>56149110001</v>
          </cell>
        </row>
        <row r="8017">
          <cell r="A8017" t="str">
            <v>56149120001</v>
          </cell>
        </row>
        <row r="8018">
          <cell r="A8018" t="str">
            <v>56149130001</v>
          </cell>
        </row>
        <row r="8019">
          <cell r="A8019" t="str">
            <v>56149140001</v>
          </cell>
        </row>
        <row r="8020">
          <cell r="A8020" t="str">
            <v>56149150001</v>
          </cell>
        </row>
        <row r="8021">
          <cell r="A8021" t="str">
            <v>56149160001</v>
          </cell>
        </row>
        <row r="8022">
          <cell r="A8022" t="str">
            <v>56149170001</v>
          </cell>
        </row>
        <row r="8023">
          <cell r="A8023" t="str">
            <v>56149180001</v>
          </cell>
        </row>
        <row r="8024">
          <cell r="A8024" t="str">
            <v>56149190001</v>
          </cell>
        </row>
        <row r="8025">
          <cell r="A8025" t="str">
            <v>56149200001</v>
          </cell>
        </row>
        <row r="8026">
          <cell r="A8026" t="str">
            <v>56149210001</v>
          </cell>
        </row>
        <row r="8027">
          <cell r="A8027" t="str">
            <v>56149220001</v>
          </cell>
        </row>
        <row r="8028">
          <cell r="A8028" t="str">
            <v>56149230001</v>
          </cell>
        </row>
        <row r="8029">
          <cell r="A8029" t="str">
            <v>56149240001</v>
          </cell>
        </row>
        <row r="8030">
          <cell r="A8030" t="str">
            <v>56149250001</v>
          </cell>
        </row>
        <row r="8031">
          <cell r="A8031" t="str">
            <v>56149260001</v>
          </cell>
        </row>
        <row r="8032">
          <cell r="A8032" t="str">
            <v>56149270001</v>
          </cell>
        </row>
        <row r="8033">
          <cell r="A8033" t="str">
            <v>56149280001</v>
          </cell>
        </row>
        <row r="8034">
          <cell r="A8034" t="str">
            <v>56149290001</v>
          </cell>
        </row>
        <row r="8035">
          <cell r="A8035" t="str">
            <v>56149300001</v>
          </cell>
        </row>
        <row r="8036">
          <cell r="A8036" t="str">
            <v>56149310001</v>
          </cell>
        </row>
        <row r="8037">
          <cell r="A8037" t="str">
            <v>56149320001</v>
          </cell>
        </row>
        <row r="8038">
          <cell r="A8038" t="str">
            <v>56149330001</v>
          </cell>
        </row>
        <row r="8039">
          <cell r="A8039" t="str">
            <v>56149340001</v>
          </cell>
        </row>
        <row r="8040">
          <cell r="A8040" t="str">
            <v>56149350001</v>
          </cell>
        </row>
        <row r="8041">
          <cell r="A8041" t="str">
            <v>56149360001</v>
          </cell>
        </row>
        <row r="8042">
          <cell r="A8042" t="str">
            <v>56149370001</v>
          </cell>
        </row>
        <row r="8043">
          <cell r="A8043" t="str">
            <v>56149380001</v>
          </cell>
        </row>
        <row r="8044">
          <cell r="A8044" t="str">
            <v>56149390001</v>
          </cell>
        </row>
        <row r="8045">
          <cell r="A8045" t="str">
            <v>56149400001</v>
          </cell>
        </row>
        <row r="8046">
          <cell r="A8046" t="str">
            <v>56149410001</v>
          </cell>
        </row>
        <row r="8047">
          <cell r="A8047" t="str">
            <v>56149420001</v>
          </cell>
        </row>
        <row r="8048">
          <cell r="A8048" t="str">
            <v>56149430001</v>
          </cell>
        </row>
        <row r="8049">
          <cell r="A8049" t="str">
            <v>56149440001</v>
          </cell>
        </row>
        <row r="8050">
          <cell r="A8050" t="str">
            <v>56149450001</v>
          </cell>
        </row>
        <row r="8051">
          <cell r="A8051" t="str">
            <v>56149460001</v>
          </cell>
        </row>
        <row r="8052">
          <cell r="A8052" t="str">
            <v>56149470001</v>
          </cell>
        </row>
        <row r="8053">
          <cell r="A8053" t="str">
            <v>56149480001</v>
          </cell>
        </row>
        <row r="8054">
          <cell r="A8054" t="str">
            <v>56149490001</v>
          </cell>
        </row>
        <row r="8055">
          <cell r="A8055" t="str">
            <v>56149500001</v>
          </cell>
        </row>
        <row r="8056">
          <cell r="A8056" t="str">
            <v>56149510001</v>
          </cell>
        </row>
        <row r="8057">
          <cell r="A8057" t="str">
            <v>56149520001</v>
          </cell>
        </row>
        <row r="8058">
          <cell r="A8058" t="str">
            <v>56149530001</v>
          </cell>
        </row>
        <row r="8059">
          <cell r="A8059" t="str">
            <v>56149540001</v>
          </cell>
        </row>
        <row r="8060">
          <cell r="A8060" t="str">
            <v>56149550001</v>
          </cell>
        </row>
        <row r="8061">
          <cell r="A8061" t="str">
            <v>56149560001</v>
          </cell>
        </row>
        <row r="8062">
          <cell r="A8062" t="str">
            <v>56149570001</v>
          </cell>
        </row>
        <row r="8063">
          <cell r="A8063" t="str">
            <v>56149580001</v>
          </cell>
        </row>
        <row r="8064">
          <cell r="A8064" t="str">
            <v>56149590001</v>
          </cell>
        </row>
        <row r="8065">
          <cell r="A8065" t="str">
            <v>56149600001</v>
          </cell>
        </row>
        <row r="8066">
          <cell r="A8066" t="str">
            <v>56149610001</v>
          </cell>
        </row>
        <row r="8067">
          <cell r="A8067" t="str">
            <v>56149620001</v>
          </cell>
        </row>
        <row r="8068">
          <cell r="A8068" t="str">
            <v>56149630001</v>
          </cell>
        </row>
        <row r="8069">
          <cell r="A8069" t="str">
            <v>56149640001</v>
          </cell>
        </row>
        <row r="8070">
          <cell r="A8070" t="str">
            <v>56149650001</v>
          </cell>
        </row>
        <row r="8071">
          <cell r="A8071" t="str">
            <v>56149660001</v>
          </cell>
        </row>
        <row r="8072">
          <cell r="A8072" t="str">
            <v>56149670001</v>
          </cell>
        </row>
        <row r="8073">
          <cell r="A8073" t="str">
            <v>56149680001</v>
          </cell>
        </row>
        <row r="8074">
          <cell r="A8074" t="str">
            <v>56149690001</v>
          </cell>
        </row>
        <row r="8075">
          <cell r="A8075" t="str">
            <v>56149700001</v>
          </cell>
        </row>
        <row r="8076">
          <cell r="A8076" t="str">
            <v>56149710001</v>
          </cell>
        </row>
        <row r="8077">
          <cell r="A8077" t="str">
            <v>56149720001</v>
          </cell>
        </row>
        <row r="8078">
          <cell r="A8078" t="str">
            <v>56149730001</v>
          </cell>
        </row>
        <row r="8079">
          <cell r="A8079" t="str">
            <v>56149740001</v>
          </cell>
        </row>
        <row r="8080">
          <cell r="A8080" t="str">
            <v>56149750001</v>
          </cell>
        </row>
        <row r="8081">
          <cell r="A8081" t="str">
            <v>56149760001</v>
          </cell>
        </row>
        <row r="8082">
          <cell r="A8082" t="str">
            <v>56149770001</v>
          </cell>
        </row>
        <row r="8083">
          <cell r="A8083" t="str">
            <v>56149780001</v>
          </cell>
        </row>
        <row r="8084">
          <cell r="A8084" t="str">
            <v>56149790001</v>
          </cell>
        </row>
        <row r="8085">
          <cell r="A8085" t="str">
            <v>56149800001</v>
          </cell>
        </row>
        <row r="8086">
          <cell r="A8086" t="str">
            <v>56149810001</v>
          </cell>
        </row>
        <row r="8087">
          <cell r="A8087" t="str">
            <v>56149820001</v>
          </cell>
        </row>
        <row r="8088">
          <cell r="A8088" t="str">
            <v>56149830001</v>
          </cell>
        </row>
        <row r="8089">
          <cell r="A8089" t="str">
            <v>56149840001</v>
          </cell>
        </row>
        <row r="8090">
          <cell r="A8090" t="str">
            <v>56149850001</v>
          </cell>
        </row>
        <row r="8091">
          <cell r="A8091" t="str">
            <v>56149860001</v>
          </cell>
        </row>
        <row r="8092">
          <cell r="A8092" t="str">
            <v>56149870001</v>
          </cell>
        </row>
        <row r="8093">
          <cell r="A8093" t="str">
            <v>56149880001</v>
          </cell>
        </row>
        <row r="8094">
          <cell r="A8094" t="str">
            <v>56149890001</v>
          </cell>
        </row>
        <row r="8095">
          <cell r="A8095" t="str">
            <v>56149900001</v>
          </cell>
        </row>
        <row r="8096">
          <cell r="A8096" t="str">
            <v>56149910001</v>
          </cell>
        </row>
        <row r="8097">
          <cell r="A8097" t="str">
            <v>56149920001</v>
          </cell>
        </row>
        <row r="8098">
          <cell r="A8098" t="str">
            <v>56149930001</v>
          </cell>
        </row>
        <row r="8099">
          <cell r="A8099" t="str">
            <v>56149940001</v>
          </cell>
        </row>
        <row r="8100">
          <cell r="A8100" t="str">
            <v>56149950001</v>
          </cell>
        </row>
        <row r="8101">
          <cell r="A8101" t="str">
            <v>56149960001</v>
          </cell>
        </row>
        <row r="8102">
          <cell r="A8102" t="str">
            <v>56149970001</v>
          </cell>
        </row>
        <row r="8103">
          <cell r="A8103" t="str">
            <v>56149980001</v>
          </cell>
        </row>
        <row r="8104">
          <cell r="A8104" t="str">
            <v>56149990001</v>
          </cell>
        </row>
        <row r="8105">
          <cell r="A8105" t="str">
            <v>56150000001</v>
          </cell>
        </row>
        <row r="8106">
          <cell r="A8106" t="str">
            <v>56150010001</v>
          </cell>
        </row>
        <row r="8107">
          <cell r="A8107" t="str">
            <v>56150020001</v>
          </cell>
        </row>
        <row r="8108">
          <cell r="A8108" t="str">
            <v>56150030001</v>
          </cell>
        </row>
        <row r="8109">
          <cell r="A8109" t="str">
            <v>56150040001</v>
          </cell>
        </row>
        <row r="8110">
          <cell r="A8110" t="str">
            <v>56150050001</v>
          </cell>
        </row>
        <row r="8111">
          <cell r="A8111" t="str">
            <v>56150060001</v>
          </cell>
        </row>
        <row r="8112">
          <cell r="A8112" t="str">
            <v>56150070001</v>
          </cell>
        </row>
        <row r="8113">
          <cell r="A8113" t="str">
            <v>56150080001</v>
          </cell>
        </row>
        <row r="8114">
          <cell r="A8114" t="str">
            <v>56150090001</v>
          </cell>
        </row>
        <row r="8115">
          <cell r="A8115" t="str">
            <v>56150100001</v>
          </cell>
        </row>
        <row r="8116">
          <cell r="A8116" t="str">
            <v>56150110001</v>
          </cell>
        </row>
        <row r="8117">
          <cell r="A8117" t="str">
            <v>56150120001</v>
          </cell>
        </row>
        <row r="8118">
          <cell r="A8118" t="str">
            <v>56150130001</v>
          </cell>
        </row>
        <row r="8119">
          <cell r="A8119" t="str">
            <v>56150140001</v>
          </cell>
        </row>
        <row r="8120">
          <cell r="A8120" t="str">
            <v>56150150001</v>
          </cell>
        </row>
        <row r="8121">
          <cell r="A8121" t="str">
            <v>56150160001</v>
          </cell>
        </row>
        <row r="8122">
          <cell r="A8122" t="str">
            <v>56150170001</v>
          </cell>
        </row>
        <row r="8123">
          <cell r="A8123" t="str">
            <v>56150180001</v>
          </cell>
        </row>
        <row r="8124">
          <cell r="A8124" t="str">
            <v>56150190001</v>
          </cell>
        </row>
        <row r="8125">
          <cell r="A8125" t="str">
            <v>56150200001</v>
          </cell>
        </row>
        <row r="8126">
          <cell r="A8126" t="str">
            <v>56150210001</v>
          </cell>
        </row>
        <row r="8127">
          <cell r="A8127" t="str">
            <v>56150220001</v>
          </cell>
        </row>
        <row r="8128">
          <cell r="A8128" t="str">
            <v>56150230001</v>
          </cell>
        </row>
        <row r="8129">
          <cell r="A8129" t="str">
            <v>56150240001</v>
          </cell>
        </row>
        <row r="8130">
          <cell r="A8130" t="str">
            <v>56150250001</v>
          </cell>
        </row>
        <row r="8131">
          <cell r="A8131" t="str">
            <v>56150260001</v>
          </cell>
        </row>
        <row r="8132">
          <cell r="A8132" t="str">
            <v>56150270001</v>
          </cell>
        </row>
        <row r="8133">
          <cell r="A8133" t="str">
            <v>56150280001</v>
          </cell>
        </row>
        <row r="8134">
          <cell r="A8134" t="str">
            <v>56150290001</v>
          </cell>
        </row>
        <row r="8135">
          <cell r="A8135" t="str">
            <v>56150300001</v>
          </cell>
        </row>
        <row r="8136">
          <cell r="A8136" t="str">
            <v>56150310001</v>
          </cell>
        </row>
        <row r="8137">
          <cell r="A8137" t="str">
            <v>56150320001</v>
          </cell>
        </row>
        <row r="8138">
          <cell r="A8138" t="str">
            <v>56150330001</v>
          </cell>
        </row>
        <row r="8139">
          <cell r="A8139" t="str">
            <v>56150340001</v>
          </cell>
        </row>
        <row r="8140">
          <cell r="A8140" t="str">
            <v>56150350001</v>
          </cell>
        </row>
        <row r="8141">
          <cell r="A8141" t="str">
            <v>56150360001</v>
          </cell>
        </row>
        <row r="8142">
          <cell r="A8142" t="str">
            <v>56150370001</v>
          </cell>
        </row>
        <row r="8143">
          <cell r="A8143" t="str">
            <v>56150380001</v>
          </cell>
        </row>
        <row r="8144">
          <cell r="A8144" t="str">
            <v>56150390001</v>
          </cell>
        </row>
        <row r="8145">
          <cell r="A8145" t="str">
            <v>56150400001</v>
          </cell>
        </row>
        <row r="8146">
          <cell r="A8146" t="str">
            <v>56150410001</v>
          </cell>
        </row>
        <row r="8147">
          <cell r="A8147" t="str">
            <v>56150420001</v>
          </cell>
        </row>
        <row r="8148">
          <cell r="A8148" t="str">
            <v>56150430001</v>
          </cell>
        </row>
        <row r="8149">
          <cell r="A8149" t="str">
            <v>56150440001</v>
          </cell>
        </row>
        <row r="8150">
          <cell r="A8150" t="str">
            <v>56150450001</v>
          </cell>
        </row>
        <row r="8151">
          <cell r="A8151" t="str">
            <v>56150460001</v>
          </cell>
        </row>
        <row r="8152">
          <cell r="A8152" t="str">
            <v>56150470001</v>
          </cell>
        </row>
        <row r="8153">
          <cell r="A8153" t="str">
            <v>56150480001</v>
          </cell>
        </row>
        <row r="8154">
          <cell r="A8154" t="str">
            <v>56150490001</v>
          </cell>
        </row>
        <row r="8155">
          <cell r="A8155" t="str">
            <v>56150500001</v>
          </cell>
        </row>
        <row r="8156">
          <cell r="A8156" t="str">
            <v>56150510001</v>
          </cell>
        </row>
        <row r="8157">
          <cell r="A8157" t="str">
            <v>56150520001</v>
          </cell>
        </row>
        <row r="8158">
          <cell r="A8158" t="str">
            <v>56150530001</v>
          </cell>
        </row>
        <row r="8159">
          <cell r="A8159" t="str">
            <v>56150540001</v>
          </cell>
        </row>
        <row r="8160">
          <cell r="A8160" t="str">
            <v>56150550001</v>
          </cell>
        </row>
        <row r="8161">
          <cell r="A8161" t="str">
            <v>56150560001</v>
          </cell>
        </row>
        <row r="8162">
          <cell r="A8162" t="str">
            <v>56150570001</v>
          </cell>
        </row>
        <row r="8163">
          <cell r="A8163" t="str">
            <v>56150580001</v>
          </cell>
        </row>
        <row r="8164">
          <cell r="A8164" t="str">
            <v>56150590001</v>
          </cell>
        </row>
        <row r="8165">
          <cell r="A8165" t="str">
            <v>56150600001</v>
          </cell>
        </row>
        <row r="8166">
          <cell r="A8166" t="str">
            <v>56150610001</v>
          </cell>
        </row>
        <row r="8167">
          <cell r="A8167" t="str">
            <v>56150620001</v>
          </cell>
        </row>
        <row r="8168">
          <cell r="A8168" t="str">
            <v>56150630001</v>
          </cell>
        </row>
        <row r="8169">
          <cell r="A8169" t="str">
            <v>56150640001</v>
          </cell>
        </row>
        <row r="8170">
          <cell r="A8170" t="str">
            <v>56150650001</v>
          </cell>
        </row>
        <row r="8171">
          <cell r="A8171" t="str">
            <v>56150660001</v>
          </cell>
        </row>
        <row r="8172">
          <cell r="A8172" t="str">
            <v>56150670001</v>
          </cell>
        </row>
        <row r="8173">
          <cell r="A8173" t="str">
            <v>56150680001</v>
          </cell>
        </row>
        <row r="8174">
          <cell r="A8174" t="str">
            <v>56150690001</v>
          </cell>
        </row>
        <row r="8175">
          <cell r="A8175" t="str">
            <v>56150700001</v>
          </cell>
        </row>
        <row r="8176">
          <cell r="A8176" t="str">
            <v>56150710001</v>
          </cell>
        </row>
        <row r="8177">
          <cell r="A8177" t="str">
            <v>56150720001</v>
          </cell>
        </row>
        <row r="8178">
          <cell r="A8178" t="str">
            <v>56150730001</v>
          </cell>
        </row>
        <row r="8179">
          <cell r="A8179" t="str">
            <v>56150740001</v>
          </cell>
        </row>
        <row r="8180">
          <cell r="A8180" t="str">
            <v>56150750001</v>
          </cell>
        </row>
        <row r="8181">
          <cell r="A8181" t="str">
            <v>56150760001</v>
          </cell>
        </row>
        <row r="8182">
          <cell r="A8182" t="str">
            <v>56150770001</v>
          </cell>
        </row>
        <row r="8183">
          <cell r="A8183" t="str">
            <v>56150780001</v>
          </cell>
        </row>
        <row r="8184">
          <cell r="A8184" t="str">
            <v>56150790001</v>
          </cell>
        </row>
        <row r="8185">
          <cell r="A8185" t="str">
            <v>56150800001</v>
          </cell>
        </row>
        <row r="8186">
          <cell r="A8186" t="str">
            <v>56150810001</v>
          </cell>
        </row>
        <row r="8187">
          <cell r="A8187" t="str">
            <v>56150820001</v>
          </cell>
        </row>
        <row r="8188">
          <cell r="A8188" t="str">
            <v>56150830001</v>
          </cell>
        </row>
        <row r="8189">
          <cell r="A8189" t="str">
            <v>56150840001</v>
          </cell>
        </row>
        <row r="8190">
          <cell r="A8190" t="str">
            <v>56150850001</v>
          </cell>
        </row>
        <row r="8191">
          <cell r="A8191" t="str">
            <v>56150860001</v>
          </cell>
        </row>
        <row r="8192">
          <cell r="A8192" t="str">
            <v>56150870001</v>
          </cell>
        </row>
        <row r="8193">
          <cell r="A8193" t="str">
            <v>56150880001</v>
          </cell>
        </row>
        <row r="8194">
          <cell r="A8194" t="str">
            <v>56150890001</v>
          </cell>
        </row>
        <row r="8195">
          <cell r="A8195" t="str">
            <v>56150900001</v>
          </cell>
        </row>
        <row r="8196">
          <cell r="A8196" t="str">
            <v>56150910001</v>
          </cell>
        </row>
        <row r="8197">
          <cell r="A8197" t="str">
            <v>56150920001</v>
          </cell>
        </row>
        <row r="8198">
          <cell r="A8198" t="str">
            <v>56150930001</v>
          </cell>
        </row>
        <row r="8199">
          <cell r="A8199" t="str">
            <v>56150940001</v>
          </cell>
        </row>
        <row r="8200">
          <cell r="A8200" t="str">
            <v>56150950001</v>
          </cell>
        </row>
        <row r="8201">
          <cell r="A8201" t="str">
            <v>56150960001</v>
          </cell>
        </row>
        <row r="8202">
          <cell r="A8202" t="str">
            <v>56150970001</v>
          </cell>
        </row>
        <row r="8203">
          <cell r="A8203" t="str">
            <v>56150980001</v>
          </cell>
        </row>
        <row r="8204">
          <cell r="A8204" t="str">
            <v>56150990001</v>
          </cell>
        </row>
        <row r="8205">
          <cell r="A8205" t="str">
            <v>56151000001</v>
          </cell>
        </row>
        <row r="8206">
          <cell r="A8206" t="str">
            <v>56151010001</v>
          </cell>
        </row>
        <row r="8207">
          <cell r="A8207" t="str">
            <v>56151020001</v>
          </cell>
        </row>
        <row r="8208">
          <cell r="A8208" t="str">
            <v>56151030001</v>
          </cell>
        </row>
        <row r="8209">
          <cell r="A8209" t="str">
            <v>56151040001</v>
          </cell>
        </row>
        <row r="8210">
          <cell r="A8210" t="str">
            <v>56151050001</v>
          </cell>
        </row>
        <row r="8211">
          <cell r="A8211" t="str">
            <v>56151060001</v>
          </cell>
        </row>
        <row r="8212">
          <cell r="A8212" t="str">
            <v>56151070001</v>
          </cell>
        </row>
        <row r="8213">
          <cell r="A8213" t="str">
            <v>56151080001</v>
          </cell>
        </row>
        <row r="8214">
          <cell r="A8214" t="str">
            <v>56151090001</v>
          </cell>
        </row>
        <row r="8215">
          <cell r="A8215" t="str">
            <v>56151100001</v>
          </cell>
        </row>
        <row r="8216">
          <cell r="A8216" t="str">
            <v>56151110001</v>
          </cell>
        </row>
        <row r="8217">
          <cell r="A8217" t="str">
            <v>56151120001</v>
          </cell>
        </row>
        <row r="8218">
          <cell r="A8218" t="str">
            <v>56151130001</v>
          </cell>
        </row>
        <row r="8219">
          <cell r="A8219" t="str">
            <v>56151140001</v>
          </cell>
        </row>
        <row r="8220">
          <cell r="A8220" t="str">
            <v>56151150001</v>
          </cell>
        </row>
        <row r="8221">
          <cell r="A8221" t="str">
            <v>56151160001</v>
          </cell>
        </row>
        <row r="8222">
          <cell r="A8222" t="str">
            <v>56151170001</v>
          </cell>
        </row>
        <row r="8223">
          <cell r="A8223" t="str">
            <v>56151180001</v>
          </cell>
        </row>
        <row r="8224">
          <cell r="A8224" t="str">
            <v>56151190001</v>
          </cell>
        </row>
        <row r="8225">
          <cell r="A8225" t="str">
            <v>56151200001</v>
          </cell>
        </row>
        <row r="8226">
          <cell r="A8226" t="str">
            <v>56151210001</v>
          </cell>
        </row>
        <row r="8227">
          <cell r="A8227" t="str">
            <v>56151220001</v>
          </cell>
        </row>
        <row r="8228">
          <cell r="A8228" t="str">
            <v>56151230001</v>
          </cell>
        </row>
        <row r="8229">
          <cell r="A8229" t="str">
            <v>56151240001</v>
          </cell>
        </row>
        <row r="8230">
          <cell r="A8230" t="str">
            <v>56151250001</v>
          </cell>
        </row>
        <row r="8231">
          <cell r="A8231" t="str">
            <v>56151260001</v>
          </cell>
        </row>
        <row r="8232">
          <cell r="A8232" t="str">
            <v>56151270001</v>
          </cell>
        </row>
        <row r="8233">
          <cell r="A8233" t="str">
            <v>56151280001</v>
          </cell>
        </row>
        <row r="8234">
          <cell r="A8234" t="str">
            <v>56151290001</v>
          </cell>
        </row>
        <row r="8235">
          <cell r="A8235" t="str">
            <v>56151300001</v>
          </cell>
        </row>
        <row r="8236">
          <cell r="A8236" t="str">
            <v>56151310001</v>
          </cell>
        </row>
        <row r="8237">
          <cell r="A8237" t="str">
            <v>56151320001</v>
          </cell>
        </row>
        <row r="8238">
          <cell r="A8238" t="str">
            <v>56151330001</v>
          </cell>
        </row>
        <row r="8239">
          <cell r="A8239" t="str">
            <v>56151340001</v>
          </cell>
        </row>
        <row r="8240">
          <cell r="A8240" t="str">
            <v>56151350001</v>
          </cell>
        </row>
        <row r="8241">
          <cell r="A8241" t="str">
            <v>56151360001</v>
          </cell>
        </row>
        <row r="8242">
          <cell r="A8242" t="str">
            <v>56151370001</v>
          </cell>
        </row>
        <row r="8243">
          <cell r="A8243" t="str">
            <v>56151380001</v>
          </cell>
        </row>
        <row r="8244">
          <cell r="A8244" t="str">
            <v>56151390001</v>
          </cell>
        </row>
        <row r="8245">
          <cell r="A8245" t="str">
            <v>56151400001</v>
          </cell>
        </row>
        <row r="8246">
          <cell r="A8246" t="str">
            <v>56151410001</v>
          </cell>
        </row>
        <row r="8247">
          <cell r="A8247" t="str">
            <v>56151420001</v>
          </cell>
        </row>
        <row r="8248">
          <cell r="A8248" t="str">
            <v>56151430001</v>
          </cell>
        </row>
        <row r="8249">
          <cell r="A8249" t="str">
            <v>56151440001</v>
          </cell>
        </row>
        <row r="8250">
          <cell r="A8250" t="str">
            <v>56151450001</v>
          </cell>
        </row>
        <row r="8251">
          <cell r="A8251" t="str">
            <v>56151460001</v>
          </cell>
        </row>
        <row r="8252">
          <cell r="A8252" t="str">
            <v>56151470001</v>
          </cell>
        </row>
        <row r="8253">
          <cell r="A8253" t="str">
            <v>56151480001</v>
          </cell>
        </row>
        <row r="8254">
          <cell r="A8254" t="str">
            <v>56151490001</v>
          </cell>
        </row>
        <row r="8255">
          <cell r="A8255" t="str">
            <v>56151500001</v>
          </cell>
        </row>
        <row r="8256">
          <cell r="A8256" t="str">
            <v>56151510001</v>
          </cell>
        </row>
        <row r="8257">
          <cell r="A8257" t="str">
            <v>56151520001</v>
          </cell>
        </row>
        <row r="8258">
          <cell r="A8258" t="str">
            <v>56151530001</v>
          </cell>
        </row>
        <row r="8259">
          <cell r="A8259" t="str">
            <v>56151540001</v>
          </cell>
        </row>
        <row r="8260">
          <cell r="A8260" t="str">
            <v>56151550001</v>
          </cell>
        </row>
        <row r="8261">
          <cell r="A8261" t="str">
            <v>56151560001</v>
          </cell>
        </row>
        <row r="8262">
          <cell r="A8262" t="str">
            <v>56151570001</v>
          </cell>
        </row>
        <row r="8263">
          <cell r="A8263" t="str">
            <v>56151580001</v>
          </cell>
        </row>
        <row r="8264">
          <cell r="A8264" t="str">
            <v>56151590001</v>
          </cell>
        </row>
        <row r="8265">
          <cell r="A8265" t="str">
            <v>56151600001</v>
          </cell>
        </row>
        <row r="8266">
          <cell r="A8266" t="str">
            <v>56151610001</v>
          </cell>
        </row>
        <row r="8267">
          <cell r="A8267" t="str">
            <v>56151620001</v>
          </cell>
        </row>
        <row r="8268">
          <cell r="A8268" t="str">
            <v>56151630001</v>
          </cell>
        </row>
        <row r="8269">
          <cell r="A8269" t="str">
            <v>56151640001</v>
          </cell>
        </row>
        <row r="8270">
          <cell r="A8270" t="str">
            <v>56151650001</v>
          </cell>
        </row>
        <row r="8271">
          <cell r="A8271" t="str">
            <v>56151660001</v>
          </cell>
        </row>
        <row r="8272">
          <cell r="A8272" t="str">
            <v>56151670001</v>
          </cell>
        </row>
        <row r="8273">
          <cell r="A8273" t="str">
            <v>56151680001</v>
          </cell>
        </row>
        <row r="8274">
          <cell r="A8274" t="str">
            <v>56151690001</v>
          </cell>
        </row>
        <row r="8275">
          <cell r="A8275" t="str">
            <v>56151700001</v>
          </cell>
        </row>
        <row r="8276">
          <cell r="A8276" t="str">
            <v>56151710001</v>
          </cell>
        </row>
        <row r="8277">
          <cell r="A8277" t="str">
            <v>56151720001</v>
          </cell>
        </row>
        <row r="8278">
          <cell r="A8278" t="str">
            <v>56151730001</v>
          </cell>
        </row>
        <row r="8279">
          <cell r="A8279" t="str">
            <v>56151740001</v>
          </cell>
        </row>
        <row r="8280">
          <cell r="A8280" t="str">
            <v>56151750001</v>
          </cell>
        </row>
        <row r="8281">
          <cell r="A8281" t="str">
            <v>56151760001</v>
          </cell>
        </row>
        <row r="8282">
          <cell r="A8282" t="str">
            <v>56151770001</v>
          </cell>
        </row>
        <row r="8283">
          <cell r="A8283" t="str">
            <v>56151780001</v>
          </cell>
        </row>
        <row r="8284">
          <cell r="A8284" t="str">
            <v>56151790001</v>
          </cell>
        </row>
        <row r="8285">
          <cell r="A8285" t="str">
            <v>56151800001</v>
          </cell>
        </row>
        <row r="8286">
          <cell r="A8286" t="str">
            <v>56151810001</v>
          </cell>
        </row>
        <row r="8287">
          <cell r="A8287" t="str">
            <v>56151820001</v>
          </cell>
        </row>
        <row r="8288">
          <cell r="A8288" t="str">
            <v>56151830001</v>
          </cell>
        </row>
        <row r="8289">
          <cell r="A8289" t="str">
            <v>56151840001</v>
          </cell>
        </row>
        <row r="8290">
          <cell r="A8290" t="str">
            <v>56151850001</v>
          </cell>
        </row>
        <row r="8291">
          <cell r="A8291" t="str">
            <v>56151860001</v>
          </cell>
        </row>
        <row r="8292">
          <cell r="A8292" t="str">
            <v>56151870001</v>
          </cell>
        </row>
        <row r="8293">
          <cell r="A8293" t="str">
            <v>56151880001</v>
          </cell>
        </row>
        <row r="8294">
          <cell r="A8294" t="str">
            <v>56151890001</v>
          </cell>
        </row>
        <row r="8295">
          <cell r="A8295" t="str">
            <v>56151900001</v>
          </cell>
        </row>
        <row r="8296">
          <cell r="A8296" t="str">
            <v>56151910001</v>
          </cell>
        </row>
        <row r="8297">
          <cell r="A8297" t="str">
            <v>56151920001</v>
          </cell>
        </row>
        <row r="8298">
          <cell r="A8298" t="str">
            <v>56151930001</v>
          </cell>
        </row>
        <row r="8299">
          <cell r="A8299" t="str">
            <v>56151940001</v>
          </cell>
        </row>
        <row r="8300">
          <cell r="A8300" t="str">
            <v>56151950001</v>
          </cell>
        </row>
        <row r="8301">
          <cell r="A8301" t="str">
            <v>56151960001</v>
          </cell>
        </row>
        <row r="8302">
          <cell r="A8302" t="str">
            <v>56151970001</v>
          </cell>
        </row>
        <row r="8303">
          <cell r="A8303" t="str">
            <v>56151980001</v>
          </cell>
        </row>
        <row r="8304">
          <cell r="A8304" t="str">
            <v>56151990001</v>
          </cell>
        </row>
        <row r="8305">
          <cell r="A8305" t="str">
            <v>56152000001</v>
          </cell>
        </row>
        <row r="8306">
          <cell r="A8306" t="str">
            <v>56152010001</v>
          </cell>
        </row>
        <row r="8307">
          <cell r="A8307" t="str">
            <v>56152020001</v>
          </cell>
        </row>
        <row r="8308">
          <cell r="A8308" t="str">
            <v>56152030001</v>
          </cell>
        </row>
        <row r="8309">
          <cell r="A8309" t="str">
            <v>56152040001</v>
          </cell>
        </row>
        <row r="8310">
          <cell r="A8310" t="str">
            <v>56152050001</v>
          </cell>
        </row>
        <row r="8311">
          <cell r="A8311" t="str">
            <v>56152060001</v>
          </cell>
        </row>
        <row r="8312">
          <cell r="A8312" t="str">
            <v>56152070001</v>
          </cell>
        </row>
        <row r="8313">
          <cell r="A8313" t="str">
            <v>56152080001</v>
          </cell>
        </row>
        <row r="8314">
          <cell r="A8314" t="str">
            <v>56152090001</v>
          </cell>
        </row>
        <row r="8315">
          <cell r="A8315" t="str">
            <v>56152100001</v>
          </cell>
        </row>
        <row r="8316">
          <cell r="A8316" t="str">
            <v>56152110001</v>
          </cell>
        </row>
        <row r="8317">
          <cell r="A8317" t="str">
            <v>56152120001</v>
          </cell>
        </row>
        <row r="8318">
          <cell r="A8318" t="str">
            <v>56152130001</v>
          </cell>
        </row>
        <row r="8319">
          <cell r="A8319" t="str">
            <v>56152140001</v>
          </cell>
        </row>
        <row r="8320">
          <cell r="A8320" t="str">
            <v>56152150001</v>
          </cell>
        </row>
        <row r="8321">
          <cell r="A8321" t="str">
            <v>56152160001</v>
          </cell>
        </row>
        <row r="8322">
          <cell r="A8322" t="str">
            <v>56152170001</v>
          </cell>
        </row>
        <row r="8323">
          <cell r="A8323" t="str">
            <v>56152180001</v>
          </cell>
        </row>
        <row r="8324">
          <cell r="A8324" t="str">
            <v>56152190001</v>
          </cell>
        </row>
        <row r="8325">
          <cell r="A8325" t="str">
            <v>56152200001</v>
          </cell>
        </row>
        <row r="8326">
          <cell r="A8326" t="str">
            <v>56152210001</v>
          </cell>
        </row>
        <row r="8327">
          <cell r="A8327" t="str">
            <v>56152220001</v>
          </cell>
        </row>
        <row r="8328">
          <cell r="A8328" t="str">
            <v>56152230001</v>
          </cell>
        </row>
        <row r="8329">
          <cell r="A8329" t="str">
            <v>56152240001</v>
          </cell>
        </row>
        <row r="8330">
          <cell r="A8330" t="str">
            <v>56152250001</v>
          </cell>
        </row>
        <row r="8331">
          <cell r="A8331" t="str">
            <v>56152260001</v>
          </cell>
        </row>
        <row r="8332">
          <cell r="A8332" t="str">
            <v>56152270001</v>
          </cell>
        </row>
        <row r="8333">
          <cell r="A8333" t="str">
            <v>56152280001</v>
          </cell>
        </row>
        <row r="8334">
          <cell r="A8334" t="str">
            <v>56152290001</v>
          </cell>
        </row>
        <row r="8335">
          <cell r="A8335" t="str">
            <v>56152300001</v>
          </cell>
        </row>
        <row r="8336">
          <cell r="A8336" t="str">
            <v>56152310001</v>
          </cell>
        </row>
        <row r="8337">
          <cell r="A8337" t="str">
            <v>56152320001</v>
          </cell>
        </row>
        <row r="8338">
          <cell r="A8338" t="str">
            <v>56152330001</v>
          </cell>
        </row>
        <row r="8339">
          <cell r="A8339" t="str">
            <v>56152340001</v>
          </cell>
        </row>
        <row r="8340">
          <cell r="A8340" t="str">
            <v>56152350001</v>
          </cell>
        </row>
        <row r="8341">
          <cell r="A8341" t="str">
            <v>56152360001</v>
          </cell>
        </row>
        <row r="8342">
          <cell r="A8342" t="str">
            <v>56152370001</v>
          </cell>
        </row>
        <row r="8343">
          <cell r="A8343" t="str">
            <v>56152380001</v>
          </cell>
        </row>
        <row r="8344">
          <cell r="A8344" t="str">
            <v>56152390001</v>
          </cell>
        </row>
        <row r="8345">
          <cell r="A8345" t="str">
            <v>56152400001</v>
          </cell>
        </row>
        <row r="8346">
          <cell r="A8346" t="str">
            <v>56152410001</v>
          </cell>
        </row>
        <row r="8347">
          <cell r="A8347" t="str">
            <v>56152420001</v>
          </cell>
        </row>
        <row r="8348">
          <cell r="A8348" t="str">
            <v>56152430001</v>
          </cell>
        </row>
        <row r="8349">
          <cell r="A8349" t="str">
            <v>56152440001</v>
          </cell>
        </row>
        <row r="8350">
          <cell r="A8350" t="str">
            <v>56152450001</v>
          </cell>
        </row>
        <row r="8351">
          <cell r="A8351" t="str">
            <v>56152460001</v>
          </cell>
        </row>
        <row r="8352">
          <cell r="A8352" t="str">
            <v>56152470001</v>
          </cell>
        </row>
        <row r="8353">
          <cell r="A8353" t="str">
            <v>56152480001</v>
          </cell>
        </row>
        <row r="8354">
          <cell r="A8354" t="str">
            <v>56152490001</v>
          </cell>
        </row>
        <row r="8355">
          <cell r="A8355" t="str">
            <v>56152500001</v>
          </cell>
        </row>
        <row r="8356">
          <cell r="A8356" t="str">
            <v>56152510001</v>
          </cell>
        </row>
        <row r="8357">
          <cell r="A8357" t="str">
            <v>56152520001</v>
          </cell>
        </row>
        <row r="8358">
          <cell r="A8358" t="str">
            <v>56152530001</v>
          </cell>
        </row>
        <row r="8359">
          <cell r="A8359" t="str">
            <v>56152540001</v>
          </cell>
        </row>
        <row r="8360">
          <cell r="A8360" t="str">
            <v>56152550001</v>
          </cell>
        </row>
        <row r="8361">
          <cell r="A8361" t="str">
            <v>56152560001</v>
          </cell>
        </row>
        <row r="8362">
          <cell r="A8362" t="str">
            <v>56152570001</v>
          </cell>
        </row>
        <row r="8363">
          <cell r="A8363" t="str">
            <v>56152580001</v>
          </cell>
        </row>
        <row r="8364">
          <cell r="A8364" t="str">
            <v>56152590001</v>
          </cell>
        </row>
        <row r="8365">
          <cell r="A8365" t="str">
            <v>56152600001</v>
          </cell>
        </row>
        <row r="8366">
          <cell r="A8366" t="str">
            <v>56152610001</v>
          </cell>
        </row>
        <row r="8367">
          <cell r="A8367" t="str">
            <v>56152620001</v>
          </cell>
        </row>
        <row r="8368">
          <cell r="A8368" t="str">
            <v>56152630001</v>
          </cell>
        </row>
        <row r="8369">
          <cell r="A8369" t="str">
            <v>56152640001</v>
          </cell>
        </row>
        <row r="8370">
          <cell r="A8370" t="str">
            <v>56152650001</v>
          </cell>
        </row>
        <row r="8371">
          <cell r="A8371" t="str">
            <v>56152660001</v>
          </cell>
        </row>
        <row r="8372">
          <cell r="A8372" t="str">
            <v>56152670001</v>
          </cell>
        </row>
        <row r="8373">
          <cell r="A8373" t="str">
            <v>56152680001</v>
          </cell>
        </row>
        <row r="8374">
          <cell r="A8374" t="str">
            <v>56152690001</v>
          </cell>
        </row>
        <row r="8375">
          <cell r="A8375" t="str">
            <v>56152700001</v>
          </cell>
        </row>
        <row r="8376">
          <cell r="A8376" t="str">
            <v>56152710001</v>
          </cell>
        </row>
        <row r="8377">
          <cell r="A8377" t="str">
            <v>56152720001</v>
          </cell>
        </row>
        <row r="8378">
          <cell r="A8378" t="str">
            <v>56152730001</v>
          </cell>
        </row>
        <row r="8379">
          <cell r="A8379" t="str">
            <v>56152740001</v>
          </cell>
        </row>
        <row r="8380">
          <cell r="A8380" t="str">
            <v>56152750001</v>
          </cell>
        </row>
        <row r="8381">
          <cell r="A8381" t="str">
            <v>56152760001</v>
          </cell>
        </row>
        <row r="8382">
          <cell r="A8382" t="str">
            <v>56152770001</v>
          </cell>
        </row>
        <row r="8383">
          <cell r="A8383" t="str">
            <v>56152780001</v>
          </cell>
        </row>
        <row r="8384">
          <cell r="A8384" t="str">
            <v>56152790001</v>
          </cell>
        </row>
        <row r="8385">
          <cell r="A8385" t="str">
            <v>56152800001</v>
          </cell>
        </row>
        <row r="8386">
          <cell r="A8386" t="str">
            <v>56152810001</v>
          </cell>
        </row>
        <row r="8387">
          <cell r="A8387" t="str">
            <v>56152820001</v>
          </cell>
        </row>
        <row r="8388">
          <cell r="A8388" t="str">
            <v>56152830001</v>
          </cell>
        </row>
        <row r="8389">
          <cell r="A8389" t="str">
            <v>56152840001</v>
          </cell>
        </row>
        <row r="8390">
          <cell r="A8390" t="str">
            <v>56152850001</v>
          </cell>
        </row>
        <row r="8391">
          <cell r="A8391" t="str">
            <v>56152860001</v>
          </cell>
        </row>
        <row r="8392">
          <cell r="A8392" t="str">
            <v>56152870001</v>
          </cell>
        </row>
        <row r="8393">
          <cell r="A8393" t="str">
            <v>56152880001</v>
          </cell>
        </row>
        <row r="8394">
          <cell r="A8394" t="str">
            <v>56152890001</v>
          </cell>
        </row>
        <row r="8395">
          <cell r="A8395" t="str">
            <v>56152900001</v>
          </cell>
        </row>
        <row r="8396">
          <cell r="A8396" t="str">
            <v>56152910001</v>
          </cell>
        </row>
        <row r="8397">
          <cell r="A8397" t="str">
            <v>56152920001</v>
          </cell>
        </row>
        <row r="8398">
          <cell r="A8398" t="str">
            <v>56152930001</v>
          </cell>
        </row>
        <row r="8399">
          <cell r="A8399" t="str">
            <v>56152940001</v>
          </cell>
        </row>
        <row r="8400">
          <cell r="A8400" t="str">
            <v>56152950001</v>
          </cell>
        </row>
        <row r="8401">
          <cell r="A8401" t="str">
            <v>56152960001</v>
          </cell>
        </row>
        <row r="8402">
          <cell r="A8402" t="str">
            <v>56152970001</v>
          </cell>
        </row>
        <row r="8403">
          <cell r="A8403" t="str">
            <v>56152980001</v>
          </cell>
        </row>
        <row r="8404">
          <cell r="A8404" t="str">
            <v>56152990001</v>
          </cell>
        </row>
        <row r="8405">
          <cell r="A8405" t="str">
            <v>56153000001</v>
          </cell>
        </row>
        <row r="8406">
          <cell r="A8406" t="str">
            <v>56153010001</v>
          </cell>
        </row>
        <row r="8407">
          <cell r="A8407" t="str">
            <v>56153020001</v>
          </cell>
        </row>
        <row r="8408">
          <cell r="A8408" t="str">
            <v>56153030001</v>
          </cell>
        </row>
        <row r="8409">
          <cell r="A8409" t="str">
            <v>56153040001</v>
          </cell>
        </row>
        <row r="8410">
          <cell r="A8410" t="str">
            <v>56153050001</v>
          </cell>
        </row>
        <row r="8411">
          <cell r="A8411" t="str">
            <v>56153060001</v>
          </cell>
        </row>
        <row r="8412">
          <cell r="A8412" t="str">
            <v>56153070001</v>
          </cell>
        </row>
        <row r="8413">
          <cell r="A8413" t="str">
            <v>56153080001</v>
          </cell>
        </row>
        <row r="8414">
          <cell r="A8414" t="str">
            <v>56153090001</v>
          </cell>
        </row>
        <row r="8415">
          <cell r="A8415" t="str">
            <v>56153100001</v>
          </cell>
        </row>
        <row r="8416">
          <cell r="A8416" t="str">
            <v>56153110001</v>
          </cell>
        </row>
        <row r="8417">
          <cell r="A8417" t="str">
            <v>56153120001</v>
          </cell>
        </row>
        <row r="8418">
          <cell r="A8418" t="str">
            <v>56153130001</v>
          </cell>
        </row>
        <row r="8419">
          <cell r="A8419" t="str">
            <v>56153140001</v>
          </cell>
        </row>
        <row r="8420">
          <cell r="A8420" t="str">
            <v>56153150001</v>
          </cell>
        </row>
        <row r="8421">
          <cell r="A8421" t="str">
            <v>56153160001</v>
          </cell>
        </row>
        <row r="8422">
          <cell r="A8422" t="str">
            <v>56153170001</v>
          </cell>
        </row>
        <row r="8423">
          <cell r="A8423" t="str">
            <v>56153180001</v>
          </cell>
        </row>
        <row r="8424">
          <cell r="A8424" t="str">
            <v>56153190001</v>
          </cell>
        </row>
        <row r="8425">
          <cell r="A8425" t="str">
            <v>56153200001</v>
          </cell>
        </row>
        <row r="8426">
          <cell r="A8426" t="str">
            <v>56153210001</v>
          </cell>
        </row>
        <row r="8427">
          <cell r="A8427" t="str">
            <v>56153220001</v>
          </cell>
        </row>
        <row r="8428">
          <cell r="A8428" t="str">
            <v>56153230001</v>
          </cell>
        </row>
        <row r="8429">
          <cell r="A8429" t="str">
            <v>56153240001</v>
          </cell>
        </row>
        <row r="8430">
          <cell r="A8430" t="str">
            <v>56153250001</v>
          </cell>
        </row>
        <row r="8431">
          <cell r="A8431" t="str">
            <v>56153260001</v>
          </cell>
        </row>
        <row r="8432">
          <cell r="A8432" t="str">
            <v>56153270001</v>
          </cell>
        </row>
        <row r="8433">
          <cell r="A8433" t="str">
            <v>56153280001</v>
          </cell>
        </row>
        <row r="8434">
          <cell r="A8434" t="str">
            <v>56153290001</v>
          </cell>
        </row>
        <row r="8435">
          <cell r="A8435" t="str">
            <v>56153300001</v>
          </cell>
        </row>
        <row r="8436">
          <cell r="A8436" t="str">
            <v>56153310001</v>
          </cell>
        </row>
        <row r="8437">
          <cell r="A8437" t="str">
            <v>56153320001</v>
          </cell>
        </row>
        <row r="8438">
          <cell r="A8438" t="str">
            <v>56153330001</v>
          </cell>
        </row>
        <row r="8439">
          <cell r="A8439" t="str">
            <v>56153340001</v>
          </cell>
        </row>
        <row r="8440">
          <cell r="A8440" t="str">
            <v>56153350001</v>
          </cell>
        </row>
        <row r="8441">
          <cell r="A8441" t="str">
            <v>56153360001</v>
          </cell>
        </row>
        <row r="8442">
          <cell r="A8442" t="str">
            <v>56153370001</v>
          </cell>
        </row>
        <row r="8443">
          <cell r="A8443" t="str">
            <v>56153380001</v>
          </cell>
        </row>
        <row r="8444">
          <cell r="A8444" t="str">
            <v>56153390001</v>
          </cell>
        </row>
        <row r="8445">
          <cell r="A8445" t="str">
            <v>56153400001</v>
          </cell>
        </row>
        <row r="8446">
          <cell r="A8446" t="str">
            <v>56153410001</v>
          </cell>
        </row>
        <row r="8447">
          <cell r="A8447" t="str">
            <v>56153420001</v>
          </cell>
        </row>
        <row r="8448">
          <cell r="A8448" t="str">
            <v>56153430001</v>
          </cell>
        </row>
        <row r="8449">
          <cell r="A8449" t="str">
            <v>56153440001</v>
          </cell>
        </row>
        <row r="8450">
          <cell r="A8450" t="str">
            <v>56153450001</v>
          </cell>
        </row>
        <row r="8451">
          <cell r="A8451" t="str">
            <v>56153460001</v>
          </cell>
        </row>
        <row r="8452">
          <cell r="A8452" t="str">
            <v>56153470001</v>
          </cell>
        </row>
        <row r="8453">
          <cell r="A8453" t="str">
            <v>56153480001</v>
          </cell>
        </row>
        <row r="8454">
          <cell r="A8454" t="str">
            <v>56153490001</v>
          </cell>
        </row>
        <row r="8455">
          <cell r="A8455" t="str">
            <v>56153500001</v>
          </cell>
        </row>
        <row r="8456">
          <cell r="A8456" t="str">
            <v>56153510001</v>
          </cell>
        </row>
        <row r="8457">
          <cell r="A8457" t="str">
            <v>56153520001</v>
          </cell>
        </row>
        <row r="8458">
          <cell r="A8458" t="str">
            <v>56153530001</v>
          </cell>
        </row>
        <row r="8459">
          <cell r="A8459" t="str">
            <v>56153540001</v>
          </cell>
        </row>
        <row r="8460">
          <cell r="A8460" t="str">
            <v>56153550001</v>
          </cell>
        </row>
        <row r="8461">
          <cell r="A8461" t="str">
            <v>56153560001</v>
          </cell>
        </row>
        <row r="8462">
          <cell r="A8462" t="str">
            <v>56153570001</v>
          </cell>
        </row>
        <row r="8463">
          <cell r="A8463" t="str">
            <v>56153580001</v>
          </cell>
        </row>
        <row r="8464">
          <cell r="A8464" t="str">
            <v>56153590001</v>
          </cell>
        </row>
        <row r="8465">
          <cell r="A8465" t="str">
            <v>56153600001</v>
          </cell>
        </row>
        <row r="8466">
          <cell r="A8466" t="str">
            <v>56153610001</v>
          </cell>
        </row>
        <row r="8467">
          <cell r="A8467" t="str">
            <v>56153620001</v>
          </cell>
        </row>
        <row r="8468">
          <cell r="A8468" t="str">
            <v>56153630001</v>
          </cell>
        </row>
        <row r="8469">
          <cell r="A8469" t="str">
            <v>56153640001</v>
          </cell>
        </row>
        <row r="8470">
          <cell r="A8470" t="str">
            <v>56153650001</v>
          </cell>
        </row>
        <row r="8471">
          <cell r="A8471" t="str">
            <v>56153660001</v>
          </cell>
        </row>
        <row r="8472">
          <cell r="A8472" t="str">
            <v>56153670001</v>
          </cell>
        </row>
        <row r="8473">
          <cell r="A8473" t="str">
            <v>56153680001</v>
          </cell>
        </row>
        <row r="8474">
          <cell r="A8474" t="str">
            <v>56153690001</v>
          </cell>
        </row>
        <row r="8475">
          <cell r="A8475" t="str">
            <v>56153700001</v>
          </cell>
        </row>
        <row r="8476">
          <cell r="A8476" t="str">
            <v>56153710001</v>
          </cell>
        </row>
        <row r="8477">
          <cell r="A8477" t="str">
            <v>56153720001</v>
          </cell>
        </row>
        <row r="8478">
          <cell r="A8478" t="str">
            <v>56153730001</v>
          </cell>
        </row>
        <row r="8479">
          <cell r="A8479" t="str">
            <v>56153740001</v>
          </cell>
        </row>
        <row r="8480">
          <cell r="A8480" t="str">
            <v>56153750001</v>
          </cell>
        </row>
        <row r="8481">
          <cell r="A8481" t="str">
            <v>56153760001</v>
          </cell>
        </row>
        <row r="8482">
          <cell r="A8482" t="str">
            <v>56153770001</v>
          </cell>
        </row>
        <row r="8483">
          <cell r="A8483" t="str">
            <v>56153780001</v>
          </cell>
        </row>
        <row r="8484">
          <cell r="A8484" t="str">
            <v>56153790001</v>
          </cell>
        </row>
        <row r="8485">
          <cell r="A8485" t="str">
            <v>56153800001</v>
          </cell>
        </row>
        <row r="8486">
          <cell r="A8486" t="str">
            <v>56153810001</v>
          </cell>
        </row>
        <row r="8487">
          <cell r="A8487" t="str">
            <v>56153820001</v>
          </cell>
        </row>
        <row r="8488">
          <cell r="A8488" t="str">
            <v>56153830001</v>
          </cell>
        </row>
        <row r="8489">
          <cell r="A8489" t="str">
            <v>56153840001</v>
          </cell>
        </row>
        <row r="8490">
          <cell r="A8490" t="str">
            <v>56153850001</v>
          </cell>
        </row>
        <row r="8491">
          <cell r="A8491" t="str">
            <v>56153860001</v>
          </cell>
        </row>
        <row r="8492">
          <cell r="A8492" t="str">
            <v>56153870001</v>
          </cell>
        </row>
        <row r="8493">
          <cell r="A8493" t="str">
            <v>56153880001</v>
          </cell>
        </row>
        <row r="8494">
          <cell r="A8494" t="str">
            <v>56153890001</v>
          </cell>
        </row>
        <row r="8495">
          <cell r="A8495" t="str">
            <v>56153900001</v>
          </cell>
        </row>
        <row r="8496">
          <cell r="A8496" t="str">
            <v>56153910001</v>
          </cell>
        </row>
        <row r="8497">
          <cell r="A8497" t="str">
            <v>56153920001</v>
          </cell>
        </row>
        <row r="8498">
          <cell r="A8498" t="str">
            <v>56153930001</v>
          </cell>
        </row>
        <row r="8499">
          <cell r="A8499" t="str">
            <v>56153940001</v>
          </cell>
        </row>
        <row r="8500">
          <cell r="A8500" t="str">
            <v>56153950001</v>
          </cell>
        </row>
        <row r="8501">
          <cell r="A8501" t="str">
            <v>56153960001</v>
          </cell>
        </row>
        <row r="8502">
          <cell r="A8502" t="str">
            <v>56153970001</v>
          </cell>
        </row>
        <row r="8503">
          <cell r="A8503" t="str">
            <v>56153980001</v>
          </cell>
        </row>
        <row r="8504">
          <cell r="A8504" t="str">
            <v>56153990001</v>
          </cell>
        </row>
        <row r="8505">
          <cell r="A8505" t="str">
            <v>56154000001</v>
          </cell>
        </row>
        <row r="8506">
          <cell r="A8506" t="str">
            <v>56154010001</v>
          </cell>
        </row>
        <row r="8507">
          <cell r="A8507" t="str">
            <v>56154020001</v>
          </cell>
        </row>
        <row r="8508">
          <cell r="A8508" t="str">
            <v>56154030001</v>
          </cell>
        </row>
        <row r="8509">
          <cell r="A8509" t="str">
            <v>56154040001</v>
          </cell>
        </row>
        <row r="8510">
          <cell r="A8510" t="str">
            <v>56154050001</v>
          </cell>
        </row>
        <row r="8511">
          <cell r="A8511" t="str">
            <v>56154060001</v>
          </cell>
        </row>
        <row r="8512">
          <cell r="A8512" t="str">
            <v>56154070001</v>
          </cell>
        </row>
        <row r="8513">
          <cell r="A8513" t="str">
            <v>56154080001</v>
          </cell>
        </row>
        <row r="8514">
          <cell r="A8514" t="str">
            <v>56154090001</v>
          </cell>
        </row>
        <row r="8515">
          <cell r="A8515" t="str">
            <v>56154100001</v>
          </cell>
        </row>
        <row r="8516">
          <cell r="A8516" t="str">
            <v>56154110001</v>
          </cell>
        </row>
        <row r="8517">
          <cell r="A8517" t="str">
            <v>56154120001</v>
          </cell>
        </row>
        <row r="8518">
          <cell r="A8518" t="str">
            <v>56154130001</v>
          </cell>
        </row>
        <row r="8519">
          <cell r="A8519" t="str">
            <v>56154140001</v>
          </cell>
        </row>
        <row r="8520">
          <cell r="A8520" t="str">
            <v>56154150001</v>
          </cell>
        </row>
        <row r="8521">
          <cell r="A8521" t="str">
            <v>56154160001</v>
          </cell>
        </row>
        <row r="8522">
          <cell r="A8522" t="str">
            <v>56154170001</v>
          </cell>
        </row>
        <row r="8523">
          <cell r="A8523" t="str">
            <v>56154180001</v>
          </cell>
        </row>
        <row r="8524">
          <cell r="A8524" t="str">
            <v>56154190001</v>
          </cell>
        </row>
        <row r="8525">
          <cell r="A8525" t="str">
            <v>56154200001</v>
          </cell>
        </row>
        <row r="8526">
          <cell r="A8526" t="str">
            <v>56154210001</v>
          </cell>
        </row>
        <row r="8527">
          <cell r="A8527" t="str">
            <v>56154220001</v>
          </cell>
        </row>
        <row r="8528">
          <cell r="A8528" t="str">
            <v>56154230001</v>
          </cell>
        </row>
        <row r="8529">
          <cell r="A8529" t="str">
            <v>56154240001</v>
          </cell>
        </row>
        <row r="8530">
          <cell r="A8530" t="str">
            <v>56154250001</v>
          </cell>
        </row>
        <row r="8531">
          <cell r="A8531" t="str">
            <v>56154260001</v>
          </cell>
        </row>
        <row r="8532">
          <cell r="A8532" t="str">
            <v>56154470001</v>
          </cell>
        </row>
        <row r="8533">
          <cell r="A8533" t="str">
            <v>56154480001</v>
          </cell>
        </row>
        <row r="8534">
          <cell r="A8534" t="str">
            <v>56154490001</v>
          </cell>
        </row>
        <row r="8535">
          <cell r="A8535" t="str">
            <v>56154500001</v>
          </cell>
        </row>
        <row r="8536">
          <cell r="A8536" t="str">
            <v>56154510001</v>
          </cell>
        </row>
        <row r="8537">
          <cell r="A8537" t="str">
            <v>56154520001</v>
          </cell>
        </row>
        <row r="8538">
          <cell r="A8538" t="str">
            <v>56154530001</v>
          </cell>
        </row>
        <row r="8539">
          <cell r="A8539" t="str">
            <v>56154540001</v>
          </cell>
        </row>
        <row r="8540">
          <cell r="A8540" t="str">
            <v>56154550001</v>
          </cell>
        </row>
        <row r="8541">
          <cell r="A8541" t="str">
            <v>56154560001</v>
          </cell>
        </row>
        <row r="8542">
          <cell r="A8542" t="str">
            <v>56154570001</v>
          </cell>
        </row>
        <row r="8543">
          <cell r="A8543" t="str">
            <v>56154580001</v>
          </cell>
        </row>
        <row r="8544">
          <cell r="A8544" t="str">
            <v>56154590001</v>
          </cell>
        </row>
        <row r="8545">
          <cell r="A8545" t="str">
            <v>56154600001</v>
          </cell>
        </row>
        <row r="8546">
          <cell r="A8546" t="str">
            <v>56154610001</v>
          </cell>
        </row>
        <row r="8547">
          <cell r="A8547" t="str">
            <v>56154620001</v>
          </cell>
        </row>
        <row r="8548">
          <cell r="A8548" t="str">
            <v>56154630001</v>
          </cell>
        </row>
        <row r="8549">
          <cell r="A8549" t="str">
            <v>56154640001</v>
          </cell>
        </row>
        <row r="8550">
          <cell r="A8550" t="str">
            <v>56154650001</v>
          </cell>
        </row>
        <row r="8551">
          <cell r="A8551" t="str">
            <v>56154660001</v>
          </cell>
        </row>
        <row r="8552">
          <cell r="A8552" t="str">
            <v>56154670001</v>
          </cell>
        </row>
        <row r="8553">
          <cell r="A8553" t="str">
            <v>56154680001</v>
          </cell>
        </row>
        <row r="8554">
          <cell r="A8554" t="str">
            <v>56154690001</v>
          </cell>
        </row>
        <row r="8555">
          <cell r="A8555" t="str">
            <v>56154700001</v>
          </cell>
        </row>
        <row r="8556">
          <cell r="A8556" t="str">
            <v>56154710001</v>
          </cell>
        </row>
        <row r="8557">
          <cell r="A8557" t="str">
            <v>56154720001</v>
          </cell>
        </row>
        <row r="8558">
          <cell r="A8558" t="str">
            <v>56154730001</v>
          </cell>
        </row>
        <row r="8559">
          <cell r="A8559" t="str">
            <v>56154740001</v>
          </cell>
        </row>
        <row r="8560">
          <cell r="A8560" t="str">
            <v>56154750001</v>
          </cell>
        </row>
        <row r="8561">
          <cell r="A8561" t="str">
            <v>56154760001</v>
          </cell>
        </row>
        <row r="8562">
          <cell r="A8562" t="str">
            <v>56154770001</v>
          </cell>
        </row>
        <row r="8563">
          <cell r="A8563" t="str">
            <v>56154780001</v>
          </cell>
        </row>
        <row r="8564">
          <cell r="A8564" t="str">
            <v>56154790001</v>
          </cell>
        </row>
        <row r="8565">
          <cell r="A8565" t="str">
            <v>56154800001</v>
          </cell>
        </row>
        <row r="8566">
          <cell r="A8566" t="str">
            <v>56154810001</v>
          </cell>
        </row>
        <row r="8567">
          <cell r="A8567" t="str">
            <v>56154820001</v>
          </cell>
        </row>
        <row r="8568">
          <cell r="A8568" t="str">
            <v>56154830001</v>
          </cell>
        </row>
        <row r="8569">
          <cell r="A8569" t="str">
            <v>56154840001</v>
          </cell>
        </row>
        <row r="8570">
          <cell r="A8570" t="str">
            <v>56154850001</v>
          </cell>
        </row>
        <row r="8571">
          <cell r="A8571" t="str">
            <v>56154860001</v>
          </cell>
        </row>
        <row r="8572">
          <cell r="A8572" t="str">
            <v>56154870001</v>
          </cell>
        </row>
        <row r="8573">
          <cell r="A8573" t="str">
            <v>56154880001</v>
          </cell>
        </row>
        <row r="8574">
          <cell r="A8574" t="str">
            <v>56154890001</v>
          </cell>
        </row>
        <row r="8575">
          <cell r="A8575" t="str">
            <v>56154900001</v>
          </cell>
        </row>
        <row r="8576">
          <cell r="A8576" t="str">
            <v>56154910001</v>
          </cell>
        </row>
        <row r="8577">
          <cell r="A8577" t="str">
            <v>56154920001</v>
          </cell>
        </row>
        <row r="8578">
          <cell r="A8578" t="str">
            <v>56154930001</v>
          </cell>
        </row>
        <row r="8579">
          <cell r="A8579" t="str">
            <v>56154940001</v>
          </cell>
        </row>
        <row r="8580">
          <cell r="A8580" t="str">
            <v>56154950001</v>
          </cell>
        </row>
        <row r="8581">
          <cell r="A8581" t="str">
            <v>56154960001</v>
          </cell>
        </row>
        <row r="8582">
          <cell r="A8582" t="str">
            <v>56154970001</v>
          </cell>
        </row>
        <row r="8583">
          <cell r="A8583" t="str">
            <v>56154980001</v>
          </cell>
        </row>
        <row r="8584">
          <cell r="A8584" t="str">
            <v>56154990001</v>
          </cell>
        </row>
        <row r="8585">
          <cell r="A8585" t="str">
            <v>56155000001</v>
          </cell>
        </row>
        <row r="8586">
          <cell r="A8586" t="str">
            <v>56155010001</v>
          </cell>
        </row>
        <row r="8587">
          <cell r="A8587" t="str">
            <v>56155020001</v>
          </cell>
        </row>
        <row r="8588">
          <cell r="A8588" t="str">
            <v>56155030001</v>
          </cell>
        </row>
        <row r="8589">
          <cell r="A8589" t="str">
            <v>56155040001</v>
          </cell>
        </row>
        <row r="8590">
          <cell r="A8590" t="str">
            <v>56155050001</v>
          </cell>
        </row>
        <row r="8591">
          <cell r="A8591" t="str">
            <v>56155060001</v>
          </cell>
        </row>
        <row r="8592">
          <cell r="A8592" t="str">
            <v>56155070001</v>
          </cell>
        </row>
        <row r="8593">
          <cell r="A8593" t="str">
            <v>56155080001</v>
          </cell>
        </row>
        <row r="8594">
          <cell r="A8594" t="str">
            <v>56155090001</v>
          </cell>
        </row>
        <row r="8595">
          <cell r="A8595" t="str">
            <v>56155100001</v>
          </cell>
        </row>
        <row r="8596">
          <cell r="A8596" t="str">
            <v>56155110001</v>
          </cell>
        </row>
        <row r="8597">
          <cell r="A8597" t="str">
            <v>56155120001</v>
          </cell>
        </row>
        <row r="8598">
          <cell r="A8598" t="str">
            <v>56155130001</v>
          </cell>
        </row>
        <row r="8599">
          <cell r="A8599" t="str">
            <v>56155140001</v>
          </cell>
        </row>
        <row r="8600">
          <cell r="A8600" t="str">
            <v>56155150001</v>
          </cell>
        </row>
        <row r="8601">
          <cell r="A8601" t="str">
            <v>56155160001</v>
          </cell>
        </row>
        <row r="8602">
          <cell r="A8602" t="str">
            <v>56155170001</v>
          </cell>
        </row>
        <row r="8603">
          <cell r="A8603" t="str">
            <v>56155180001</v>
          </cell>
        </row>
        <row r="8604">
          <cell r="A8604" t="str">
            <v>56155190001</v>
          </cell>
        </row>
        <row r="8605">
          <cell r="A8605" t="str">
            <v>56155200001</v>
          </cell>
        </row>
        <row r="8606">
          <cell r="A8606" t="str">
            <v>56155210001</v>
          </cell>
        </row>
        <row r="8607">
          <cell r="A8607" t="str">
            <v>56155220001</v>
          </cell>
        </row>
        <row r="8608">
          <cell r="A8608" t="str">
            <v>56155230001</v>
          </cell>
        </row>
        <row r="8609">
          <cell r="A8609" t="str">
            <v>56155240001</v>
          </cell>
        </row>
        <row r="8610">
          <cell r="A8610" t="str">
            <v>56155250001</v>
          </cell>
        </row>
        <row r="8611">
          <cell r="A8611" t="str">
            <v>56155260001</v>
          </cell>
        </row>
        <row r="8612">
          <cell r="A8612" t="str">
            <v>56155270001</v>
          </cell>
        </row>
        <row r="8613">
          <cell r="A8613" t="str">
            <v>56155280001</v>
          </cell>
        </row>
        <row r="8614">
          <cell r="A8614" t="str">
            <v>56155290001</v>
          </cell>
        </row>
        <row r="8615">
          <cell r="A8615" t="str">
            <v>56155300001</v>
          </cell>
        </row>
        <row r="8616">
          <cell r="A8616" t="str">
            <v>56155310001</v>
          </cell>
        </row>
        <row r="8617">
          <cell r="A8617" t="str">
            <v>56155320001</v>
          </cell>
        </row>
        <row r="8618">
          <cell r="A8618" t="str">
            <v>56155330001</v>
          </cell>
        </row>
        <row r="8619">
          <cell r="A8619" t="str">
            <v>56155340001</v>
          </cell>
        </row>
        <row r="8620">
          <cell r="A8620" t="str">
            <v>56155350001</v>
          </cell>
        </row>
        <row r="8621">
          <cell r="A8621" t="str">
            <v>56155360001</v>
          </cell>
        </row>
        <row r="8622">
          <cell r="A8622" t="str">
            <v>56155370001</v>
          </cell>
        </row>
        <row r="8623">
          <cell r="A8623" t="str">
            <v>56155380001</v>
          </cell>
        </row>
        <row r="8624">
          <cell r="A8624" t="str">
            <v>56155390001</v>
          </cell>
        </row>
        <row r="8625">
          <cell r="A8625" t="str">
            <v>56155400001</v>
          </cell>
        </row>
        <row r="8626">
          <cell r="A8626" t="str">
            <v>56155410001</v>
          </cell>
        </row>
        <row r="8627">
          <cell r="A8627" t="str">
            <v>56155420001</v>
          </cell>
        </row>
        <row r="8628">
          <cell r="A8628" t="str">
            <v>56155430001</v>
          </cell>
        </row>
        <row r="8629">
          <cell r="A8629" t="str">
            <v>56155440001</v>
          </cell>
        </row>
        <row r="8630">
          <cell r="A8630" t="str">
            <v>56155450001</v>
          </cell>
        </row>
        <row r="8631">
          <cell r="A8631" t="str">
            <v>56155460001</v>
          </cell>
        </row>
        <row r="8632">
          <cell r="A8632" t="str">
            <v>56155470001</v>
          </cell>
        </row>
        <row r="8633">
          <cell r="A8633" t="str">
            <v>56155480001</v>
          </cell>
        </row>
        <row r="8634">
          <cell r="A8634" t="str">
            <v>56155490001</v>
          </cell>
        </row>
        <row r="8635">
          <cell r="A8635" t="str">
            <v>56155500001</v>
          </cell>
        </row>
        <row r="8636">
          <cell r="A8636" t="str">
            <v>56155510001</v>
          </cell>
        </row>
        <row r="8637">
          <cell r="A8637" t="str">
            <v>56155520001</v>
          </cell>
        </row>
        <row r="8638">
          <cell r="A8638" t="str">
            <v>56155530001</v>
          </cell>
        </row>
        <row r="8639">
          <cell r="A8639" t="str">
            <v>56155540001</v>
          </cell>
        </row>
        <row r="8640">
          <cell r="A8640" t="str">
            <v>56155550001</v>
          </cell>
        </row>
        <row r="8641">
          <cell r="A8641" t="str">
            <v>56155560001</v>
          </cell>
        </row>
        <row r="8642">
          <cell r="A8642" t="str">
            <v>56155570001</v>
          </cell>
        </row>
        <row r="8643">
          <cell r="A8643" t="str">
            <v>56155580001</v>
          </cell>
        </row>
        <row r="8644">
          <cell r="A8644" t="str">
            <v>56155590001</v>
          </cell>
        </row>
        <row r="8645">
          <cell r="A8645" t="str">
            <v>56155600001</v>
          </cell>
        </row>
        <row r="8646">
          <cell r="A8646" t="str">
            <v>56155610001</v>
          </cell>
        </row>
        <row r="8647">
          <cell r="A8647" t="str">
            <v>56155620001</v>
          </cell>
        </row>
        <row r="8648">
          <cell r="A8648" t="str">
            <v>56155630001</v>
          </cell>
        </row>
        <row r="8649">
          <cell r="A8649" t="str">
            <v>56155640001</v>
          </cell>
        </row>
        <row r="8650">
          <cell r="A8650" t="str">
            <v>56155650001</v>
          </cell>
        </row>
        <row r="8651">
          <cell r="A8651" t="str">
            <v>56155660001</v>
          </cell>
        </row>
        <row r="8652">
          <cell r="A8652" t="str">
            <v>56155670001</v>
          </cell>
        </row>
        <row r="8653">
          <cell r="A8653" t="str">
            <v>56155680001</v>
          </cell>
        </row>
        <row r="8654">
          <cell r="A8654" t="str">
            <v>56155690001</v>
          </cell>
        </row>
        <row r="8655">
          <cell r="A8655" t="str">
            <v>56155700001</v>
          </cell>
        </row>
        <row r="8656">
          <cell r="A8656" t="str">
            <v>56155710001</v>
          </cell>
        </row>
        <row r="8657">
          <cell r="A8657" t="str">
            <v>56155720001</v>
          </cell>
        </row>
        <row r="8658">
          <cell r="A8658" t="str">
            <v>56155730001</v>
          </cell>
        </row>
        <row r="8659">
          <cell r="A8659" t="str">
            <v>56155740001</v>
          </cell>
        </row>
        <row r="8660">
          <cell r="A8660" t="str">
            <v>56155750001</v>
          </cell>
        </row>
        <row r="8661">
          <cell r="A8661" t="str">
            <v>56155760001</v>
          </cell>
        </row>
        <row r="8662">
          <cell r="A8662" t="str">
            <v>56155770001</v>
          </cell>
        </row>
        <row r="8663">
          <cell r="A8663" t="str">
            <v>56155780001</v>
          </cell>
        </row>
        <row r="8664">
          <cell r="A8664" t="str">
            <v>56155790001</v>
          </cell>
        </row>
        <row r="8665">
          <cell r="A8665" t="str">
            <v>56155800001</v>
          </cell>
        </row>
        <row r="8666">
          <cell r="A8666" t="str">
            <v>56155810001</v>
          </cell>
        </row>
        <row r="8667">
          <cell r="A8667" t="str">
            <v>56155820001</v>
          </cell>
        </row>
        <row r="8668">
          <cell r="A8668" t="str">
            <v>56155830001</v>
          </cell>
        </row>
        <row r="8669">
          <cell r="A8669" t="str">
            <v>56155840001</v>
          </cell>
        </row>
        <row r="8670">
          <cell r="A8670" t="str">
            <v>56155850001</v>
          </cell>
        </row>
        <row r="8671">
          <cell r="A8671" t="str">
            <v>56155860001</v>
          </cell>
        </row>
        <row r="8672">
          <cell r="A8672" t="str">
            <v>56155870001</v>
          </cell>
        </row>
        <row r="8673">
          <cell r="A8673" t="str">
            <v>56155880001</v>
          </cell>
        </row>
        <row r="8674">
          <cell r="A8674" t="str">
            <v>56155890001</v>
          </cell>
        </row>
        <row r="8675">
          <cell r="A8675" t="str">
            <v>56155900001</v>
          </cell>
        </row>
        <row r="8676">
          <cell r="A8676" t="str">
            <v>56155910001</v>
          </cell>
        </row>
        <row r="8677">
          <cell r="A8677" t="str">
            <v>56155920001</v>
          </cell>
        </row>
        <row r="8678">
          <cell r="A8678" t="str">
            <v>56155930001</v>
          </cell>
        </row>
        <row r="8679">
          <cell r="A8679" t="str">
            <v>56155940001</v>
          </cell>
        </row>
        <row r="8680">
          <cell r="A8680" t="str">
            <v>56155950001</v>
          </cell>
        </row>
        <row r="8681">
          <cell r="A8681" t="str">
            <v>56155960001</v>
          </cell>
        </row>
        <row r="8682">
          <cell r="A8682" t="str">
            <v>56155970001</v>
          </cell>
        </row>
        <row r="8683">
          <cell r="A8683" t="str">
            <v>56155980001</v>
          </cell>
        </row>
        <row r="8684">
          <cell r="A8684" t="str">
            <v>56155990001</v>
          </cell>
        </row>
        <row r="8685">
          <cell r="A8685" t="str">
            <v>56156000001</v>
          </cell>
        </row>
        <row r="8686">
          <cell r="A8686" t="str">
            <v>56156010001</v>
          </cell>
        </row>
        <row r="8687">
          <cell r="A8687" t="str">
            <v>56156020001</v>
          </cell>
        </row>
        <row r="8688">
          <cell r="A8688" t="str">
            <v>56156030001</v>
          </cell>
        </row>
        <row r="8689">
          <cell r="A8689" t="str">
            <v>56156040001</v>
          </cell>
        </row>
        <row r="8690">
          <cell r="A8690" t="str">
            <v>56156050001</v>
          </cell>
        </row>
        <row r="8691">
          <cell r="A8691" t="str">
            <v>56156060001</v>
          </cell>
        </row>
        <row r="8692">
          <cell r="A8692" t="str">
            <v>56156070001</v>
          </cell>
        </row>
        <row r="8693">
          <cell r="A8693" t="str">
            <v>56156080001</v>
          </cell>
        </row>
        <row r="8694">
          <cell r="A8694" t="str">
            <v>56156090001</v>
          </cell>
        </row>
        <row r="8695">
          <cell r="A8695" t="str">
            <v>56156100001</v>
          </cell>
        </row>
        <row r="8696">
          <cell r="A8696" t="str">
            <v>56156110001</v>
          </cell>
        </row>
        <row r="8697">
          <cell r="A8697" t="str">
            <v>56156120001</v>
          </cell>
        </row>
        <row r="8698">
          <cell r="A8698" t="str">
            <v>56156130001</v>
          </cell>
        </row>
        <row r="8699">
          <cell r="A8699" t="str">
            <v>56156140001</v>
          </cell>
        </row>
        <row r="8700">
          <cell r="A8700" t="str">
            <v>56156150001</v>
          </cell>
        </row>
        <row r="8701">
          <cell r="A8701" t="str">
            <v>56156160001</v>
          </cell>
        </row>
        <row r="8702">
          <cell r="A8702" t="str">
            <v>56156170001</v>
          </cell>
        </row>
        <row r="8703">
          <cell r="A8703" t="str">
            <v>56156180001</v>
          </cell>
        </row>
        <row r="8704">
          <cell r="A8704" t="str">
            <v>56156190001</v>
          </cell>
        </row>
        <row r="8705">
          <cell r="A8705" t="str">
            <v>56156200001</v>
          </cell>
        </row>
        <row r="8706">
          <cell r="A8706" t="str">
            <v>56156210001</v>
          </cell>
        </row>
        <row r="8707">
          <cell r="A8707" t="str">
            <v>56156220001</v>
          </cell>
        </row>
        <row r="8708">
          <cell r="A8708" t="str">
            <v>56156230001</v>
          </cell>
        </row>
        <row r="8709">
          <cell r="A8709" t="str">
            <v>56156240001</v>
          </cell>
        </row>
        <row r="8710">
          <cell r="A8710" t="str">
            <v>56156250001</v>
          </cell>
        </row>
        <row r="8711">
          <cell r="A8711" t="str">
            <v>56156260001</v>
          </cell>
        </row>
        <row r="8712">
          <cell r="A8712" t="str">
            <v>56156270001</v>
          </cell>
        </row>
        <row r="8713">
          <cell r="A8713" t="str">
            <v>56156280001</v>
          </cell>
        </row>
        <row r="8714">
          <cell r="A8714" t="str">
            <v>56156290001</v>
          </cell>
        </row>
        <row r="8715">
          <cell r="A8715" t="str">
            <v>56156300001</v>
          </cell>
        </row>
        <row r="8716">
          <cell r="A8716" t="str">
            <v>56156310001</v>
          </cell>
        </row>
        <row r="8717">
          <cell r="A8717" t="str">
            <v>56156320001</v>
          </cell>
        </row>
        <row r="8718">
          <cell r="A8718" t="str">
            <v>56156330001</v>
          </cell>
        </row>
        <row r="8719">
          <cell r="A8719" t="str">
            <v>56156340001</v>
          </cell>
        </row>
        <row r="8720">
          <cell r="A8720" t="str">
            <v>56156350001</v>
          </cell>
        </row>
        <row r="8721">
          <cell r="A8721" t="str">
            <v>56156360001</v>
          </cell>
        </row>
        <row r="8722">
          <cell r="A8722" t="str">
            <v>56156370001</v>
          </cell>
        </row>
        <row r="8723">
          <cell r="A8723" t="str">
            <v>56156380001</v>
          </cell>
        </row>
        <row r="8724">
          <cell r="A8724" t="str">
            <v>56156390001</v>
          </cell>
        </row>
        <row r="8725">
          <cell r="A8725" t="str">
            <v>56156400001</v>
          </cell>
        </row>
        <row r="8726">
          <cell r="A8726" t="str">
            <v>56156410001</v>
          </cell>
        </row>
        <row r="8727">
          <cell r="A8727" t="str">
            <v>56156420001</v>
          </cell>
        </row>
        <row r="8728">
          <cell r="A8728" t="str">
            <v>56156430001</v>
          </cell>
        </row>
        <row r="8729">
          <cell r="A8729" t="str">
            <v>56156440001</v>
          </cell>
        </row>
        <row r="8730">
          <cell r="A8730" t="str">
            <v>56156450001</v>
          </cell>
        </row>
        <row r="8731">
          <cell r="A8731" t="str">
            <v>56156460001</v>
          </cell>
        </row>
        <row r="8732">
          <cell r="A8732" t="str">
            <v>56156480001</v>
          </cell>
        </row>
        <row r="8733">
          <cell r="A8733" t="str">
            <v>56156490001</v>
          </cell>
        </row>
        <row r="8734">
          <cell r="A8734" t="str">
            <v>56156500001</v>
          </cell>
        </row>
        <row r="8735">
          <cell r="A8735" t="str">
            <v>56156510001</v>
          </cell>
        </row>
        <row r="8736">
          <cell r="A8736" t="str">
            <v>56156520001</v>
          </cell>
        </row>
        <row r="8737">
          <cell r="A8737" t="str">
            <v>56156520002</v>
          </cell>
        </row>
        <row r="8738">
          <cell r="A8738" t="str">
            <v>56156520003</v>
          </cell>
        </row>
        <row r="8739">
          <cell r="A8739" t="str">
            <v>56156520004</v>
          </cell>
        </row>
        <row r="8740">
          <cell r="A8740" t="str">
            <v>56156520005</v>
          </cell>
        </row>
        <row r="8741">
          <cell r="A8741" t="str">
            <v>56156520006</v>
          </cell>
        </row>
        <row r="8742">
          <cell r="A8742" t="str">
            <v>56156530001</v>
          </cell>
        </row>
        <row r="8743">
          <cell r="A8743" t="str">
            <v>56156530002</v>
          </cell>
        </row>
        <row r="8744">
          <cell r="A8744" t="str">
            <v>56156530003</v>
          </cell>
        </row>
        <row r="8745">
          <cell r="A8745" t="str">
            <v>56156530004</v>
          </cell>
        </row>
        <row r="8746">
          <cell r="A8746" t="str">
            <v>56156530005</v>
          </cell>
        </row>
        <row r="8747">
          <cell r="A8747" t="str">
            <v>56156530006</v>
          </cell>
        </row>
        <row r="8748">
          <cell r="A8748" t="str">
            <v>56156540001</v>
          </cell>
        </row>
        <row r="8749">
          <cell r="A8749" t="str">
            <v>56156540002</v>
          </cell>
        </row>
        <row r="8750">
          <cell r="A8750" t="str">
            <v>56156540003</v>
          </cell>
        </row>
        <row r="8751">
          <cell r="A8751" t="str">
            <v>56156540004</v>
          </cell>
        </row>
        <row r="8752">
          <cell r="A8752" t="str">
            <v>56156540005</v>
          </cell>
        </row>
        <row r="8753">
          <cell r="A8753" t="str">
            <v>56156540006</v>
          </cell>
        </row>
        <row r="8754">
          <cell r="A8754" t="str">
            <v>56156640001</v>
          </cell>
        </row>
        <row r="8755">
          <cell r="A8755" t="str">
            <v>56156650001</v>
          </cell>
        </row>
        <row r="8756">
          <cell r="A8756" t="str">
            <v>56156660001</v>
          </cell>
        </row>
        <row r="8757">
          <cell r="A8757" t="str">
            <v>56156670001</v>
          </cell>
        </row>
        <row r="8758">
          <cell r="A8758" t="str">
            <v>56156680001</v>
          </cell>
        </row>
        <row r="8759">
          <cell r="A8759" t="str">
            <v>56156690001</v>
          </cell>
        </row>
        <row r="8760">
          <cell r="A8760" t="str">
            <v>56156700001</v>
          </cell>
        </row>
        <row r="8761">
          <cell r="A8761" t="str">
            <v>56156710001</v>
          </cell>
        </row>
        <row r="8762">
          <cell r="A8762" t="str">
            <v>56156720001</v>
          </cell>
        </row>
        <row r="8763">
          <cell r="A8763" t="str">
            <v>56156730001</v>
          </cell>
        </row>
        <row r="8764">
          <cell r="A8764" t="str">
            <v>56156740001</v>
          </cell>
        </row>
        <row r="8765">
          <cell r="A8765" t="str">
            <v>56156750001</v>
          </cell>
        </row>
        <row r="8766">
          <cell r="A8766" t="str">
            <v>56156760001</v>
          </cell>
        </row>
        <row r="8767">
          <cell r="A8767" t="str">
            <v>56156770001</v>
          </cell>
        </row>
        <row r="8768">
          <cell r="A8768" t="str">
            <v>56156780001</v>
          </cell>
        </row>
        <row r="8769">
          <cell r="A8769" t="str">
            <v>56156790001</v>
          </cell>
        </row>
        <row r="8770">
          <cell r="A8770" t="str">
            <v>56156800001</v>
          </cell>
        </row>
        <row r="8771">
          <cell r="A8771" t="str">
            <v>56156810001</v>
          </cell>
        </row>
        <row r="8772">
          <cell r="A8772" t="str">
            <v>56156820001</v>
          </cell>
        </row>
        <row r="8773">
          <cell r="A8773" t="str">
            <v>56156830001</v>
          </cell>
        </row>
        <row r="8774">
          <cell r="A8774" t="str">
            <v>56156840001</v>
          </cell>
        </row>
        <row r="8775">
          <cell r="A8775" t="str">
            <v>56156850001</v>
          </cell>
        </row>
        <row r="8776">
          <cell r="A8776" t="str">
            <v>56156860001</v>
          </cell>
        </row>
        <row r="8777">
          <cell r="A8777" t="str">
            <v>56156870001</v>
          </cell>
        </row>
        <row r="8778">
          <cell r="A8778" t="str">
            <v>56156880001</v>
          </cell>
        </row>
        <row r="8779">
          <cell r="A8779" t="str">
            <v>56156890001</v>
          </cell>
        </row>
        <row r="8780">
          <cell r="A8780" t="str">
            <v>56156900001</v>
          </cell>
        </row>
        <row r="8781">
          <cell r="A8781" t="str">
            <v>56156910001</v>
          </cell>
        </row>
        <row r="8782">
          <cell r="A8782" t="str">
            <v>56156920001</v>
          </cell>
        </row>
        <row r="8783">
          <cell r="A8783" t="str">
            <v>56156930001</v>
          </cell>
        </row>
        <row r="8784">
          <cell r="A8784" t="str">
            <v>56156940001</v>
          </cell>
        </row>
        <row r="8785">
          <cell r="A8785" t="str">
            <v>56156950001</v>
          </cell>
        </row>
        <row r="8786">
          <cell r="A8786" t="str">
            <v>56156960001</v>
          </cell>
        </row>
        <row r="8787">
          <cell r="A8787" t="str">
            <v>56156970001</v>
          </cell>
        </row>
        <row r="8788">
          <cell r="A8788" t="str">
            <v>56156980001</v>
          </cell>
        </row>
        <row r="8789">
          <cell r="A8789" t="str">
            <v>56156990001</v>
          </cell>
        </row>
        <row r="8790">
          <cell r="A8790" t="str">
            <v>56157000001</v>
          </cell>
        </row>
        <row r="8791">
          <cell r="A8791" t="str">
            <v>56157010001</v>
          </cell>
        </row>
        <row r="8792">
          <cell r="A8792" t="str">
            <v>56157020001</v>
          </cell>
        </row>
        <row r="8793">
          <cell r="A8793" t="str">
            <v>56157030001</v>
          </cell>
        </row>
        <row r="8794">
          <cell r="A8794" t="str">
            <v>56157040001</v>
          </cell>
        </row>
        <row r="8795">
          <cell r="A8795" t="str">
            <v>56157050001</v>
          </cell>
        </row>
        <row r="8796">
          <cell r="A8796" t="str">
            <v>56157060001</v>
          </cell>
        </row>
        <row r="8797">
          <cell r="A8797" t="str">
            <v>56157070001</v>
          </cell>
        </row>
        <row r="8798">
          <cell r="A8798" t="str">
            <v>56157080001</v>
          </cell>
        </row>
        <row r="8799">
          <cell r="A8799" t="str">
            <v>56157090001</v>
          </cell>
        </row>
        <row r="8800">
          <cell r="A8800" t="str">
            <v>56157100001</v>
          </cell>
        </row>
        <row r="8801">
          <cell r="A8801" t="str">
            <v>56157110001</v>
          </cell>
        </row>
        <row r="8802">
          <cell r="A8802" t="str">
            <v>56157120001</v>
          </cell>
        </row>
        <row r="8803">
          <cell r="A8803" t="str">
            <v>56157130001</v>
          </cell>
        </row>
        <row r="8804">
          <cell r="A8804" t="str">
            <v>56157140001</v>
          </cell>
        </row>
        <row r="8805">
          <cell r="A8805" t="str">
            <v>56157150001</v>
          </cell>
        </row>
        <row r="8806">
          <cell r="A8806" t="str">
            <v>56157160001</v>
          </cell>
        </row>
        <row r="8807">
          <cell r="A8807" t="str">
            <v>56157170001</v>
          </cell>
        </row>
        <row r="8808">
          <cell r="A8808" t="str">
            <v>56157180001</v>
          </cell>
        </row>
        <row r="8809">
          <cell r="A8809" t="str">
            <v>56157190001</v>
          </cell>
        </row>
        <row r="8810">
          <cell r="A8810" t="str">
            <v>56157200001</v>
          </cell>
        </row>
        <row r="8811">
          <cell r="A8811" t="str">
            <v>56157210001</v>
          </cell>
        </row>
        <row r="8812">
          <cell r="A8812" t="str">
            <v>56157220001</v>
          </cell>
        </row>
        <row r="8813">
          <cell r="A8813" t="str">
            <v>56157230001</v>
          </cell>
        </row>
        <row r="8814">
          <cell r="A8814" t="str">
            <v>56157240001</v>
          </cell>
        </row>
        <row r="8815">
          <cell r="A8815" t="str">
            <v>56157250001</v>
          </cell>
        </row>
        <row r="8816">
          <cell r="A8816" t="str">
            <v>56157260001</v>
          </cell>
        </row>
        <row r="8817">
          <cell r="A8817" t="str">
            <v>56157270001</v>
          </cell>
        </row>
        <row r="8818">
          <cell r="A8818" t="str">
            <v>56157280001</v>
          </cell>
        </row>
        <row r="8819">
          <cell r="A8819" t="str">
            <v>56157290001</v>
          </cell>
        </row>
        <row r="8820">
          <cell r="A8820" t="str">
            <v>56157300001</v>
          </cell>
        </row>
        <row r="8821">
          <cell r="A8821" t="str">
            <v>56157310001</v>
          </cell>
        </row>
        <row r="8822">
          <cell r="A8822" t="str">
            <v>56157320001</v>
          </cell>
        </row>
        <row r="8823">
          <cell r="A8823" t="str">
            <v>56157330001</v>
          </cell>
        </row>
        <row r="8824">
          <cell r="A8824" t="str">
            <v>56157340001</v>
          </cell>
        </row>
        <row r="8825">
          <cell r="A8825" t="str">
            <v>56157350001</v>
          </cell>
        </row>
        <row r="8826">
          <cell r="A8826" t="str">
            <v>56157360001</v>
          </cell>
        </row>
        <row r="8827">
          <cell r="A8827" t="str">
            <v>56157370001</v>
          </cell>
        </row>
        <row r="8828">
          <cell r="A8828" t="str">
            <v>56157380001</v>
          </cell>
        </row>
        <row r="8829">
          <cell r="A8829" t="str">
            <v>56157390001</v>
          </cell>
        </row>
        <row r="8830">
          <cell r="A8830" t="str">
            <v>56157400001</v>
          </cell>
        </row>
        <row r="8831">
          <cell r="A8831" t="str">
            <v>56157410001</v>
          </cell>
        </row>
        <row r="8832">
          <cell r="A8832" t="str">
            <v>56157420001</v>
          </cell>
        </row>
        <row r="8833">
          <cell r="A8833" t="str">
            <v>56157430001</v>
          </cell>
        </row>
        <row r="8834">
          <cell r="A8834" t="str">
            <v>56157440001</v>
          </cell>
        </row>
        <row r="8835">
          <cell r="A8835" t="str">
            <v>56157450001</v>
          </cell>
        </row>
        <row r="8836">
          <cell r="A8836" t="str">
            <v>56157460001</v>
          </cell>
        </row>
        <row r="8837">
          <cell r="A8837" t="str">
            <v>56157470001</v>
          </cell>
        </row>
        <row r="8838">
          <cell r="A8838" t="str">
            <v>56157480001</v>
          </cell>
        </row>
        <row r="8839">
          <cell r="A8839" t="str">
            <v>56157490001</v>
          </cell>
        </row>
        <row r="8840">
          <cell r="A8840" t="str">
            <v>56157500001</v>
          </cell>
        </row>
        <row r="8841">
          <cell r="A8841" t="str">
            <v>56157510001</v>
          </cell>
        </row>
        <row r="8842">
          <cell r="A8842" t="str">
            <v>56157520001</v>
          </cell>
        </row>
        <row r="8843">
          <cell r="A8843" t="str">
            <v>56157530001</v>
          </cell>
        </row>
        <row r="8844">
          <cell r="A8844" t="str">
            <v>56157540001</v>
          </cell>
        </row>
        <row r="8845">
          <cell r="A8845" t="str">
            <v>56157550001</v>
          </cell>
        </row>
        <row r="8846">
          <cell r="A8846" t="str">
            <v>56157560001</v>
          </cell>
        </row>
        <row r="8847">
          <cell r="A8847" t="str">
            <v>56157570001</v>
          </cell>
        </row>
        <row r="8848">
          <cell r="A8848" t="str">
            <v>56157580001</v>
          </cell>
        </row>
        <row r="8849">
          <cell r="A8849" t="str">
            <v>56157590001</v>
          </cell>
        </row>
        <row r="8850">
          <cell r="A8850" t="str">
            <v>56157600001</v>
          </cell>
        </row>
        <row r="8851">
          <cell r="A8851" t="str">
            <v>56157610001</v>
          </cell>
        </row>
        <row r="8852">
          <cell r="A8852" t="str">
            <v>56157620001</v>
          </cell>
        </row>
        <row r="8853">
          <cell r="A8853" t="str">
            <v>56157630001</v>
          </cell>
        </row>
        <row r="8854">
          <cell r="A8854" t="str">
            <v>56157640001</v>
          </cell>
        </row>
        <row r="8855">
          <cell r="A8855" t="str">
            <v>56157650001</v>
          </cell>
        </row>
        <row r="8856">
          <cell r="A8856" t="str">
            <v>56157660001</v>
          </cell>
        </row>
        <row r="8857">
          <cell r="A8857" t="str">
            <v>56157670001</v>
          </cell>
        </row>
        <row r="8858">
          <cell r="A8858" t="str">
            <v>56157680001</v>
          </cell>
        </row>
        <row r="8859">
          <cell r="A8859" t="str">
            <v>56157690001</v>
          </cell>
        </row>
        <row r="8860">
          <cell r="A8860" t="str">
            <v>56157700001</v>
          </cell>
        </row>
        <row r="8861">
          <cell r="A8861" t="str">
            <v>56157850001</v>
          </cell>
        </row>
        <row r="8862">
          <cell r="A8862" t="str">
            <v>56157860001</v>
          </cell>
        </row>
        <row r="8863">
          <cell r="A8863" t="str">
            <v>56157870001</v>
          </cell>
        </row>
        <row r="8864">
          <cell r="A8864" t="str">
            <v>56157880001</v>
          </cell>
        </row>
        <row r="8865">
          <cell r="A8865" t="str">
            <v>56157890001</v>
          </cell>
        </row>
        <row r="8866">
          <cell r="A8866" t="str">
            <v>56157900001</v>
          </cell>
        </row>
        <row r="8867">
          <cell r="A8867" t="str">
            <v>56157910001</v>
          </cell>
        </row>
        <row r="8868">
          <cell r="A8868" t="str">
            <v>56157920001</v>
          </cell>
        </row>
        <row r="8869">
          <cell r="A8869" t="str">
            <v>56157930001</v>
          </cell>
        </row>
        <row r="8870">
          <cell r="A8870" t="str">
            <v>56157940001</v>
          </cell>
        </row>
        <row r="8871">
          <cell r="A8871" t="str">
            <v>56157950001</v>
          </cell>
        </row>
        <row r="8872">
          <cell r="A8872" t="str">
            <v>56157960001</v>
          </cell>
        </row>
        <row r="8873">
          <cell r="A8873" t="str">
            <v>56157970001</v>
          </cell>
        </row>
        <row r="8874">
          <cell r="A8874" t="str">
            <v>56157980001</v>
          </cell>
        </row>
        <row r="8875">
          <cell r="A8875" t="str">
            <v>56157990001</v>
          </cell>
        </row>
        <row r="8876">
          <cell r="A8876" t="str">
            <v>56158000001</v>
          </cell>
        </row>
        <row r="8877">
          <cell r="A8877" t="str">
            <v>56158010001</v>
          </cell>
        </row>
        <row r="8878">
          <cell r="A8878" t="str">
            <v>56158020001</v>
          </cell>
        </row>
        <row r="8879">
          <cell r="A8879" t="str">
            <v>56158030001</v>
          </cell>
        </row>
        <row r="8880">
          <cell r="A8880" t="str">
            <v>56158040001</v>
          </cell>
        </row>
        <row r="8881">
          <cell r="A8881" t="str">
            <v>56158050001</v>
          </cell>
        </row>
        <row r="8882">
          <cell r="A8882" t="str">
            <v>56158060001</v>
          </cell>
        </row>
        <row r="8883">
          <cell r="A8883" t="str">
            <v>56158070001</v>
          </cell>
        </row>
        <row r="8884">
          <cell r="A8884" t="str">
            <v>56158080001</v>
          </cell>
        </row>
        <row r="8885">
          <cell r="A8885" t="str">
            <v>56158090001</v>
          </cell>
        </row>
        <row r="8886">
          <cell r="A8886" t="str">
            <v>56158100001</v>
          </cell>
        </row>
        <row r="8887">
          <cell r="A8887" t="str">
            <v>56158110001</v>
          </cell>
        </row>
        <row r="8888">
          <cell r="A8888" t="str">
            <v>56158120001</v>
          </cell>
        </row>
        <row r="8889">
          <cell r="A8889" t="str">
            <v>56158130001</v>
          </cell>
        </row>
        <row r="8890">
          <cell r="A8890" t="str">
            <v>56158140001</v>
          </cell>
        </row>
        <row r="8891">
          <cell r="A8891" t="str">
            <v>56158150001</v>
          </cell>
        </row>
        <row r="8892">
          <cell r="A8892" t="str">
            <v>56158160001</v>
          </cell>
        </row>
        <row r="8893">
          <cell r="A8893" t="str">
            <v>56158170001</v>
          </cell>
        </row>
        <row r="8894">
          <cell r="A8894" t="str">
            <v>56158230001</v>
          </cell>
        </row>
        <row r="8895">
          <cell r="A8895" t="str">
            <v>56158240001</v>
          </cell>
        </row>
        <row r="8896">
          <cell r="A8896" t="str">
            <v>56158250001</v>
          </cell>
        </row>
        <row r="8897">
          <cell r="A8897" t="str">
            <v>56158260001</v>
          </cell>
        </row>
        <row r="8898">
          <cell r="A8898" t="str">
            <v>56158270001</v>
          </cell>
        </row>
        <row r="8899">
          <cell r="A8899" t="str">
            <v>56158280001</v>
          </cell>
        </row>
        <row r="8900">
          <cell r="A8900" t="str">
            <v>56158290001</v>
          </cell>
        </row>
        <row r="8901">
          <cell r="A8901" t="str">
            <v>56158300001</v>
          </cell>
        </row>
        <row r="8902">
          <cell r="A8902" t="str">
            <v>56158310001</v>
          </cell>
        </row>
        <row r="8903">
          <cell r="A8903" t="str">
            <v>56158320001</v>
          </cell>
        </row>
        <row r="8904">
          <cell r="A8904" t="str">
            <v>56158330001</v>
          </cell>
        </row>
        <row r="8905">
          <cell r="A8905" t="str">
            <v>56158340001</v>
          </cell>
        </row>
        <row r="8906">
          <cell r="A8906" t="str">
            <v>56158350001</v>
          </cell>
        </row>
        <row r="8907">
          <cell r="A8907" t="str">
            <v>56158360001</v>
          </cell>
        </row>
        <row r="8908">
          <cell r="A8908" t="str">
            <v>56158370001</v>
          </cell>
        </row>
        <row r="8909">
          <cell r="A8909" t="str">
            <v>56158380001</v>
          </cell>
        </row>
        <row r="8910">
          <cell r="A8910" t="str">
            <v>56158390001</v>
          </cell>
        </row>
        <row r="8911">
          <cell r="A8911" t="str">
            <v>56158400001</v>
          </cell>
        </row>
        <row r="8912">
          <cell r="A8912" t="str">
            <v>56158410001</v>
          </cell>
        </row>
        <row r="8913">
          <cell r="A8913" t="str">
            <v>56158420001</v>
          </cell>
        </row>
        <row r="8914">
          <cell r="A8914" t="str">
            <v>56158430001</v>
          </cell>
        </row>
        <row r="8915">
          <cell r="A8915" t="str">
            <v>56158440001</v>
          </cell>
        </row>
        <row r="8916">
          <cell r="A8916" t="str">
            <v>56158450001</v>
          </cell>
        </row>
        <row r="8917">
          <cell r="A8917" t="str">
            <v>56158460001</v>
          </cell>
        </row>
        <row r="8918">
          <cell r="A8918" t="str">
            <v>56158470001</v>
          </cell>
        </row>
        <row r="8919">
          <cell r="A8919" t="str">
            <v>56158480001</v>
          </cell>
        </row>
        <row r="8920">
          <cell r="A8920" t="str">
            <v>56158490001</v>
          </cell>
        </row>
        <row r="8921">
          <cell r="A8921" t="str">
            <v>56158500001</v>
          </cell>
        </row>
        <row r="8922">
          <cell r="A8922" t="str">
            <v>56158510001</v>
          </cell>
        </row>
        <row r="8923">
          <cell r="A8923" t="str">
            <v>56158520001</v>
          </cell>
        </row>
        <row r="8924">
          <cell r="A8924" t="str">
            <v>56158530001</v>
          </cell>
        </row>
        <row r="8925">
          <cell r="A8925" t="str">
            <v>56158540001</v>
          </cell>
        </row>
        <row r="8926">
          <cell r="A8926" t="str">
            <v>56158550001</v>
          </cell>
        </row>
        <row r="8927">
          <cell r="A8927" t="str">
            <v>56158560001</v>
          </cell>
        </row>
        <row r="8928">
          <cell r="A8928" t="str">
            <v>56158570001</v>
          </cell>
        </row>
        <row r="8929">
          <cell r="A8929" t="str">
            <v>56158580001</v>
          </cell>
        </row>
        <row r="8930">
          <cell r="A8930" t="str">
            <v>56158590001</v>
          </cell>
        </row>
        <row r="8931">
          <cell r="A8931" t="str">
            <v>56158600001</v>
          </cell>
        </row>
        <row r="8932">
          <cell r="A8932" t="str">
            <v>56158610001</v>
          </cell>
        </row>
        <row r="8933">
          <cell r="A8933" t="str">
            <v>56158620001</v>
          </cell>
        </row>
        <row r="8934">
          <cell r="A8934" t="str">
            <v>56158630001</v>
          </cell>
        </row>
        <row r="8935">
          <cell r="A8935" t="str">
            <v>56158640001</v>
          </cell>
        </row>
        <row r="8936">
          <cell r="A8936" t="str">
            <v>56158650001</v>
          </cell>
        </row>
        <row r="8937">
          <cell r="A8937" t="str">
            <v>56158660001</v>
          </cell>
        </row>
        <row r="8938">
          <cell r="A8938" t="str">
            <v>56158670001</v>
          </cell>
        </row>
        <row r="8939">
          <cell r="A8939" t="str">
            <v>56158680001</v>
          </cell>
        </row>
        <row r="8940">
          <cell r="A8940" t="str">
            <v>56158690001</v>
          </cell>
        </row>
        <row r="8941">
          <cell r="A8941" t="str">
            <v>56158700001</v>
          </cell>
        </row>
        <row r="8942">
          <cell r="A8942" t="str">
            <v>56158710001</v>
          </cell>
        </row>
        <row r="8943">
          <cell r="A8943" t="str">
            <v>56158720001</v>
          </cell>
        </row>
        <row r="8944">
          <cell r="A8944" t="str">
            <v>56158730001</v>
          </cell>
        </row>
        <row r="8945">
          <cell r="A8945" t="str">
            <v>56158740001</v>
          </cell>
        </row>
        <row r="8946">
          <cell r="A8946" t="str">
            <v>56158750001</v>
          </cell>
        </row>
        <row r="8947">
          <cell r="A8947" t="str">
            <v>56158760001</v>
          </cell>
        </row>
        <row r="8948">
          <cell r="A8948" t="str">
            <v>56158770001</v>
          </cell>
        </row>
        <row r="8949">
          <cell r="A8949" t="str">
            <v>56158780001</v>
          </cell>
        </row>
        <row r="8950">
          <cell r="A8950" t="str">
            <v>56158790001</v>
          </cell>
        </row>
        <row r="8951">
          <cell r="A8951" t="str">
            <v>56158800001</v>
          </cell>
        </row>
        <row r="8952">
          <cell r="A8952" t="str">
            <v>56158810001</v>
          </cell>
        </row>
        <row r="8953">
          <cell r="A8953" t="str">
            <v>56158820001</v>
          </cell>
        </row>
        <row r="8954">
          <cell r="A8954" t="str">
            <v>56158830001</v>
          </cell>
        </row>
        <row r="8955">
          <cell r="A8955" t="str">
            <v>56158840001</v>
          </cell>
        </row>
        <row r="8956">
          <cell r="A8956" t="str">
            <v>56158850001</v>
          </cell>
        </row>
        <row r="8957">
          <cell r="A8957" t="str">
            <v>56158860001</v>
          </cell>
        </row>
        <row r="8958">
          <cell r="A8958" t="str">
            <v>56158870001</v>
          </cell>
        </row>
        <row r="8959">
          <cell r="A8959" t="str">
            <v>56158880001</v>
          </cell>
        </row>
        <row r="8960">
          <cell r="A8960" t="str">
            <v>56158890001</v>
          </cell>
        </row>
        <row r="8961">
          <cell r="A8961" t="str">
            <v>56158900001</v>
          </cell>
        </row>
        <row r="8962">
          <cell r="A8962" t="str">
            <v>56158910001</v>
          </cell>
        </row>
        <row r="8963">
          <cell r="A8963" t="str">
            <v>56158920001</v>
          </cell>
        </row>
        <row r="8964">
          <cell r="A8964" t="str">
            <v>56158930001</v>
          </cell>
        </row>
        <row r="8965">
          <cell r="A8965" t="str">
            <v>56158940001</v>
          </cell>
        </row>
        <row r="8966">
          <cell r="A8966" t="str">
            <v>56158950001</v>
          </cell>
        </row>
        <row r="8967">
          <cell r="A8967" t="str">
            <v>56158960001</v>
          </cell>
        </row>
        <row r="8968">
          <cell r="A8968" t="str">
            <v>56158970001</v>
          </cell>
        </row>
        <row r="8969">
          <cell r="A8969" t="str">
            <v>56158980001</v>
          </cell>
        </row>
        <row r="8970">
          <cell r="A8970" t="str">
            <v>56158990001</v>
          </cell>
        </row>
        <row r="8971">
          <cell r="A8971" t="str">
            <v>56159000001</v>
          </cell>
        </row>
        <row r="8972">
          <cell r="A8972" t="str">
            <v>56159010001</v>
          </cell>
        </row>
        <row r="8973">
          <cell r="A8973" t="str">
            <v>56159020001</v>
          </cell>
        </row>
        <row r="8974">
          <cell r="A8974" t="str">
            <v>56159030001</v>
          </cell>
        </row>
        <row r="8975">
          <cell r="A8975" t="str">
            <v>56159040001</v>
          </cell>
        </row>
        <row r="8976">
          <cell r="A8976" t="str">
            <v>56159050001</v>
          </cell>
        </row>
        <row r="8977">
          <cell r="A8977" t="str">
            <v>56159060001</v>
          </cell>
        </row>
        <row r="8978">
          <cell r="A8978" t="str">
            <v>56159070001</v>
          </cell>
        </row>
        <row r="8979">
          <cell r="A8979" t="str">
            <v>56159080001</v>
          </cell>
        </row>
        <row r="8980">
          <cell r="A8980" t="str">
            <v>56159090001</v>
          </cell>
        </row>
        <row r="8981">
          <cell r="A8981" t="str">
            <v>56159100001</v>
          </cell>
        </row>
        <row r="8982">
          <cell r="A8982" t="str">
            <v>56159110001</v>
          </cell>
        </row>
        <row r="8983">
          <cell r="A8983" t="str">
            <v>56159120001</v>
          </cell>
        </row>
        <row r="8984">
          <cell r="A8984" t="str">
            <v>56159130001</v>
          </cell>
        </row>
        <row r="8985">
          <cell r="A8985" t="str">
            <v>56159140001</v>
          </cell>
        </row>
        <row r="8986">
          <cell r="A8986" t="str">
            <v>56159150001</v>
          </cell>
        </row>
        <row r="8987">
          <cell r="A8987" t="str">
            <v>56159160001</v>
          </cell>
        </row>
        <row r="8988">
          <cell r="A8988" t="str">
            <v>56159170001</v>
          </cell>
        </row>
        <row r="8989">
          <cell r="A8989" t="str">
            <v>56159180001</v>
          </cell>
        </row>
        <row r="8990">
          <cell r="A8990" t="str">
            <v>56159190001</v>
          </cell>
        </row>
        <row r="8991">
          <cell r="A8991" t="str">
            <v>56159200001</v>
          </cell>
        </row>
        <row r="8992">
          <cell r="A8992" t="str">
            <v>56159210001</v>
          </cell>
        </row>
        <row r="8993">
          <cell r="A8993" t="str">
            <v>56159220001</v>
          </cell>
        </row>
        <row r="8994">
          <cell r="A8994" t="str">
            <v>56159230001</v>
          </cell>
        </row>
        <row r="8995">
          <cell r="A8995" t="str">
            <v>56159240001</v>
          </cell>
        </row>
        <row r="8996">
          <cell r="A8996" t="str">
            <v>56159250001</v>
          </cell>
        </row>
        <row r="8997">
          <cell r="A8997" t="str">
            <v>56159260001</v>
          </cell>
        </row>
        <row r="8998">
          <cell r="A8998" t="str">
            <v>56159270001</v>
          </cell>
        </row>
        <row r="8999">
          <cell r="A8999" t="str">
            <v>56159280001</v>
          </cell>
        </row>
        <row r="9000">
          <cell r="A9000" t="str">
            <v>56159290001</v>
          </cell>
        </row>
        <row r="9001">
          <cell r="A9001" t="str">
            <v>56159300001</v>
          </cell>
        </row>
        <row r="9002">
          <cell r="A9002" t="str">
            <v>56159310001</v>
          </cell>
        </row>
        <row r="9003">
          <cell r="A9003" t="str">
            <v>56159320001</v>
          </cell>
        </row>
        <row r="9004">
          <cell r="A9004" t="str">
            <v>56159330001</v>
          </cell>
        </row>
        <row r="9005">
          <cell r="A9005" t="str">
            <v>56159340001</v>
          </cell>
        </row>
        <row r="9006">
          <cell r="A9006" t="str">
            <v>56159350001</v>
          </cell>
        </row>
        <row r="9007">
          <cell r="A9007" t="str">
            <v>56159360001</v>
          </cell>
        </row>
        <row r="9008">
          <cell r="A9008" t="str">
            <v>56159370001</v>
          </cell>
        </row>
        <row r="9009">
          <cell r="A9009" t="str">
            <v>56159380001</v>
          </cell>
        </row>
        <row r="9010">
          <cell r="A9010" t="str">
            <v>56159390001</v>
          </cell>
        </row>
        <row r="9011">
          <cell r="A9011" t="str">
            <v>56159400001</v>
          </cell>
        </row>
        <row r="9012">
          <cell r="A9012" t="str">
            <v>56159410001</v>
          </cell>
        </row>
        <row r="9013">
          <cell r="A9013" t="str">
            <v>56159420001</v>
          </cell>
        </row>
        <row r="9014">
          <cell r="A9014" t="str">
            <v>56159430001</v>
          </cell>
        </row>
        <row r="9015">
          <cell r="A9015" t="str">
            <v>56159440001</v>
          </cell>
        </row>
        <row r="9016">
          <cell r="A9016" t="str">
            <v>56159450001</v>
          </cell>
        </row>
        <row r="9017">
          <cell r="A9017" t="str">
            <v>56159460001</v>
          </cell>
        </row>
        <row r="9018">
          <cell r="A9018" t="str">
            <v>56159470001</v>
          </cell>
        </row>
        <row r="9019">
          <cell r="A9019" t="str">
            <v>56159480001</v>
          </cell>
        </row>
        <row r="9020">
          <cell r="A9020" t="str">
            <v>56159490001</v>
          </cell>
        </row>
        <row r="9021">
          <cell r="A9021" t="str">
            <v>56159500001</v>
          </cell>
        </row>
        <row r="9022">
          <cell r="A9022" t="str">
            <v>56159510001</v>
          </cell>
        </row>
        <row r="9023">
          <cell r="A9023" t="str">
            <v>56159520001</v>
          </cell>
        </row>
        <row r="9024">
          <cell r="A9024" t="str">
            <v>56159530001</v>
          </cell>
        </row>
        <row r="9025">
          <cell r="A9025" t="str">
            <v>56159540001</v>
          </cell>
        </row>
        <row r="9026">
          <cell r="A9026" t="str">
            <v>56159550001</v>
          </cell>
        </row>
        <row r="9027">
          <cell r="A9027" t="str">
            <v>56159560001</v>
          </cell>
        </row>
        <row r="9028">
          <cell r="A9028" t="str">
            <v>56159570001</v>
          </cell>
        </row>
        <row r="9029">
          <cell r="A9029" t="str">
            <v>56159580001</v>
          </cell>
        </row>
        <row r="9030">
          <cell r="A9030" t="str">
            <v>56159590001</v>
          </cell>
        </row>
        <row r="9031">
          <cell r="A9031" t="str">
            <v>56159600001</v>
          </cell>
        </row>
        <row r="9032">
          <cell r="A9032" t="str">
            <v>56159610001</v>
          </cell>
        </row>
        <row r="9033">
          <cell r="A9033" t="str">
            <v>56159620001</v>
          </cell>
        </row>
        <row r="9034">
          <cell r="A9034" t="str">
            <v>56159630001</v>
          </cell>
        </row>
        <row r="9035">
          <cell r="A9035" t="str">
            <v>56159640001</v>
          </cell>
        </row>
        <row r="9036">
          <cell r="A9036" t="str">
            <v>56159650001</v>
          </cell>
        </row>
        <row r="9037">
          <cell r="A9037" t="str">
            <v>56159660001</v>
          </cell>
        </row>
        <row r="9038">
          <cell r="A9038" t="str">
            <v>56159670001</v>
          </cell>
        </row>
        <row r="9039">
          <cell r="A9039" t="str">
            <v>56159680001</v>
          </cell>
        </row>
        <row r="9040">
          <cell r="A9040" t="str">
            <v>56159690001</v>
          </cell>
        </row>
        <row r="9041">
          <cell r="A9041" t="str">
            <v>56159700001</v>
          </cell>
        </row>
        <row r="9042">
          <cell r="A9042" t="str">
            <v>56159710001</v>
          </cell>
        </row>
        <row r="9043">
          <cell r="A9043" t="str">
            <v>56159720001</v>
          </cell>
        </row>
        <row r="9044">
          <cell r="A9044" t="str">
            <v>56159730001</v>
          </cell>
        </row>
        <row r="9045">
          <cell r="A9045" t="str">
            <v>56159740001</v>
          </cell>
        </row>
        <row r="9046">
          <cell r="A9046" t="str">
            <v>56159750001</v>
          </cell>
        </row>
        <row r="9047">
          <cell r="A9047" t="str">
            <v>56159760001</v>
          </cell>
        </row>
        <row r="9048">
          <cell r="A9048" t="str">
            <v>56159770001</v>
          </cell>
        </row>
        <row r="9049">
          <cell r="A9049" t="str">
            <v>56159780001</v>
          </cell>
        </row>
        <row r="9050">
          <cell r="A9050" t="str">
            <v>56159790001</v>
          </cell>
        </row>
        <row r="9051">
          <cell r="A9051" t="str">
            <v>56159800001</v>
          </cell>
        </row>
        <row r="9052">
          <cell r="A9052" t="str">
            <v>56159810001</v>
          </cell>
        </row>
        <row r="9053">
          <cell r="A9053" t="str">
            <v>56159820001</v>
          </cell>
        </row>
        <row r="9054">
          <cell r="A9054" t="str">
            <v>56159830001</v>
          </cell>
        </row>
        <row r="9055">
          <cell r="A9055" t="str">
            <v>56159840001</v>
          </cell>
        </row>
        <row r="9056">
          <cell r="A9056" t="str">
            <v>56159850001</v>
          </cell>
        </row>
        <row r="9057">
          <cell r="A9057" t="str">
            <v>56159860001</v>
          </cell>
        </row>
        <row r="9058">
          <cell r="A9058" t="str">
            <v>56159870001</v>
          </cell>
        </row>
        <row r="9059">
          <cell r="A9059" t="str">
            <v>56159880001</v>
          </cell>
        </row>
        <row r="9060">
          <cell r="A9060" t="str">
            <v>56159890001</v>
          </cell>
        </row>
        <row r="9061">
          <cell r="A9061" t="str">
            <v>56159900001</v>
          </cell>
        </row>
        <row r="9062">
          <cell r="A9062" t="str">
            <v>56159910001</v>
          </cell>
        </row>
        <row r="9063">
          <cell r="A9063" t="str">
            <v>56159920001</v>
          </cell>
        </row>
        <row r="9064">
          <cell r="A9064" t="str">
            <v>56159930001</v>
          </cell>
        </row>
        <row r="9065">
          <cell r="A9065" t="str">
            <v>56159940001</v>
          </cell>
        </row>
        <row r="9066">
          <cell r="A9066" t="str">
            <v>56159950001</v>
          </cell>
        </row>
        <row r="9067">
          <cell r="A9067" t="str">
            <v>56159960001</v>
          </cell>
        </row>
        <row r="9068">
          <cell r="A9068" t="str">
            <v>56159970001</v>
          </cell>
        </row>
        <row r="9069">
          <cell r="A9069" t="str">
            <v>56159980001</v>
          </cell>
        </row>
        <row r="9070">
          <cell r="A9070" t="str">
            <v>56159990001</v>
          </cell>
        </row>
        <row r="9071">
          <cell r="A9071" t="str">
            <v>56160000001</v>
          </cell>
        </row>
        <row r="9072">
          <cell r="A9072" t="str">
            <v>56160010001</v>
          </cell>
        </row>
        <row r="9073">
          <cell r="A9073" t="str">
            <v>56160020001</v>
          </cell>
        </row>
        <row r="9074">
          <cell r="A9074" t="str">
            <v>56160030001</v>
          </cell>
        </row>
        <row r="9075">
          <cell r="A9075" t="str">
            <v>56160040001</v>
          </cell>
        </row>
        <row r="9076">
          <cell r="A9076" t="str">
            <v>56160050001</v>
          </cell>
        </row>
        <row r="9077">
          <cell r="A9077" t="str">
            <v>56160060001</v>
          </cell>
        </row>
        <row r="9078">
          <cell r="A9078" t="str">
            <v>56160070001</v>
          </cell>
        </row>
        <row r="9079">
          <cell r="A9079" t="str">
            <v>56160080001</v>
          </cell>
        </row>
        <row r="9080">
          <cell r="A9080" t="str">
            <v>56160170001</v>
          </cell>
        </row>
        <row r="9081">
          <cell r="A9081" t="str">
            <v>56160210001</v>
          </cell>
        </row>
        <row r="9082">
          <cell r="A9082" t="str">
            <v>56160220001</v>
          </cell>
        </row>
        <row r="9083">
          <cell r="A9083" t="str">
            <v>56160530001</v>
          </cell>
        </row>
        <row r="9084">
          <cell r="A9084" t="str">
            <v>56160540001</v>
          </cell>
        </row>
        <row r="9085">
          <cell r="A9085" t="str">
            <v>56160550001</v>
          </cell>
        </row>
        <row r="9086">
          <cell r="A9086" t="str">
            <v>56160560001</v>
          </cell>
        </row>
        <row r="9087">
          <cell r="A9087" t="str">
            <v>56160570001</v>
          </cell>
        </row>
        <row r="9088">
          <cell r="A9088" t="str">
            <v>56160580001</v>
          </cell>
        </row>
        <row r="9089">
          <cell r="A9089" t="str">
            <v>56160590001</v>
          </cell>
        </row>
        <row r="9090">
          <cell r="A9090" t="str">
            <v>56160600001</v>
          </cell>
        </row>
        <row r="9091">
          <cell r="A9091" t="str">
            <v>56160610001</v>
          </cell>
        </row>
        <row r="9092">
          <cell r="A9092" t="str">
            <v>56160620001</v>
          </cell>
        </row>
        <row r="9093">
          <cell r="A9093" t="str">
            <v>56160630001</v>
          </cell>
        </row>
        <row r="9094">
          <cell r="A9094" t="str">
            <v>56160640001</v>
          </cell>
        </row>
        <row r="9095">
          <cell r="A9095" t="str">
            <v>56160650001</v>
          </cell>
        </row>
        <row r="9096">
          <cell r="A9096" t="str">
            <v>56160660001</v>
          </cell>
        </row>
        <row r="9097">
          <cell r="A9097" t="str">
            <v>56160670001</v>
          </cell>
        </row>
        <row r="9098">
          <cell r="A9098" t="str">
            <v>56160680001</v>
          </cell>
        </row>
        <row r="9099">
          <cell r="A9099" t="str">
            <v>56160690001</v>
          </cell>
        </row>
        <row r="9100">
          <cell r="A9100" t="str">
            <v>56160700001</v>
          </cell>
        </row>
        <row r="9101">
          <cell r="A9101" t="str">
            <v>56160710001</v>
          </cell>
        </row>
        <row r="9102">
          <cell r="A9102" t="str">
            <v>56160720001</v>
          </cell>
        </row>
        <row r="9103">
          <cell r="A9103" t="str">
            <v>56160730001</v>
          </cell>
        </row>
        <row r="9104">
          <cell r="A9104" t="str">
            <v>56160740001</v>
          </cell>
        </row>
        <row r="9105">
          <cell r="A9105" t="str">
            <v>56160750001</v>
          </cell>
        </row>
        <row r="9106">
          <cell r="A9106" t="str">
            <v>56160760001</v>
          </cell>
        </row>
        <row r="9107">
          <cell r="A9107" t="str">
            <v>56160770001</v>
          </cell>
        </row>
        <row r="9108">
          <cell r="A9108" t="str">
            <v>56160780001</v>
          </cell>
        </row>
        <row r="9109">
          <cell r="A9109" t="str">
            <v>56160790001</v>
          </cell>
        </row>
        <row r="9110">
          <cell r="A9110" t="str">
            <v>56160800001</v>
          </cell>
        </row>
        <row r="9111">
          <cell r="A9111" t="str">
            <v>56160810001</v>
          </cell>
        </row>
        <row r="9112">
          <cell r="A9112" t="str">
            <v>56160820001</v>
          </cell>
        </row>
        <row r="9113">
          <cell r="A9113" t="str">
            <v>56160830001</v>
          </cell>
        </row>
        <row r="9114">
          <cell r="A9114" t="str">
            <v>56160840001</v>
          </cell>
        </row>
        <row r="9115">
          <cell r="A9115" t="str">
            <v>56160850001</v>
          </cell>
        </row>
        <row r="9116">
          <cell r="A9116" t="str">
            <v>56160860001</v>
          </cell>
        </row>
        <row r="9117">
          <cell r="A9117" t="str">
            <v>56160870001</v>
          </cell>
        </row>
        <row r="9118">
          <cell r="A9118" t="str">
            <v>56160880001</v>
          </cell>
        </row>
        <row r="9119">
          <cell r="A9119" t="str">
            <v>56160890001</v>
          </cell>
        </row>
        <row r="9120">
          <cell r="A9120" t="str">
            <v>56160900001</v>
          </cell>
        </row>
        <row r="9121">
          <cell r="A9121" t="str">
            <v>56160910001</v>
          </cell>
        </row>
        <row r="9122">
          <cell r="A9122" t="str">
            <v>56160920001</v>
          </cell>
        </row>
        <row r="9123">
          <cell r="A9123" t="str">
            <v>56160930001</v>
          </cell>
        </row>
        <row r="9124">
          <cell r="A9124" t="str">
            <v>56160940001</v>
          </cell>
        </row>
        <row r="9125">
          <cell r="A9125" t="str">
            <v>56160950001</v>
          </cell>
        </row>
        <row r="9126">
          <cell r="A9126" t="str">
            <v>56160960001</v>
          </cell>
        </row>
        <row r="9127">
          <cell r="A9127" t="str">
            <v>56160970001</v>
          </cell>
        </row>
        <row r="9128">
          <cell r="A9128" t="str">
            <v>56160980001</v>
          </cell>
        </row>
        <row r="9129">
          <cell r="A9129" t="str">
            <v>56160990001</v>
          </cell>
        </row>
        <row r="9130">
          <cell r="A9130" t="str">
            <v>56161000001</v>
          </cell>
        </row>
        <row r="9131">
          <cell r="A9131" t="str">
            <v>56161010001</v>
          </cell>
        </row>
        <row r="9132">
          <cell r="A9132" t="str">
            <v>56161020001</v>
          </cell>
        </row>
        <row r="9133">
          <cell r="A9133" t="str">
            <v>56161030001</v>
          </cell>
        </row>
        <row r="9134">
          <cell r="A9134" t="str">
            <v>56161040001</v>
          </cell>
        </row>
        <row r="9135">
          <cell r="A9135" t="str">
            <v>56161050001</v>
          </cell>
        </row>
        <row r="9136">
          <cell r="A9136" t="str">
            <v>56161060001</v>
          </cell>
        </row>
        <row r="9137">
          <cell r="A9137" t="str">
            <v>56161070001</v>
          </cell>
        </row>
        <row r="9138">
          <cell r="A9138" t="str">
            <v>56161080001</v>
          </cell>
        </row>
        <row r="9139">
          <cell r="A9139" t="str">
            <v>56161090001</v>
          </cell>
        </row>
        <row r="9140">
          <cell r="A9140" t="str">
            <v>56161100001</v>
          </cell>
        </row>
        <row r="9141">
          <cell r="A9141" t="str">
            <v>56161110001</v>
          </cell>
        </row>
        <row r="9142">
          <cell r="A9142" t="str">
            <v>56161120001</v>
          </cell>
        </row>
        <row r="9143">
          <cell r="A9143" t="str">
            <v>56161130001</v>
          </cell>
        </row>
        <row r="9144">
          <cell r="A9144" t="str">
            <v>56161140001</v>
          </cell>
        </row>
        <row r="9145">
          <cell r="A9145" t="str">
            <v>56161150001</v>
          </cell>
        </row>
        <row r="9146">
          <cell r="A9146" t="str">
            <v>56161160001</v>
          </cell>
        </row>
        <row r="9147">
          <cell r="A9147" t="str">
            <v>56161170001</v>
          </cell>
        </row>
        <row r="9148">
          <cell r="A9148" t="str">
            <v>56161180001</v>
          </cell>
        </row>
        <row r="9149">
          <cell r="A9149" t="str">
            <v>56161190001</v>
          </cell>
        </row>
        <row r="9150">
          <cell r="A9150" t="str">
            <v>56161200001</v>
          </cell>
        </row>
        <row r="9151">
          <cell r="A9151" t="str">
            <v>56161210001</v>
          </cell>
        </row>
        <row r="9152">
          <cell r="A9152" t="str">
            <v>56161220001</v>
          </cell>
        </row>
        <row r="9153">
          <cell r="A9153" t="str">
            <v>56161230001</v>
          </cell>
        </row>
        <row r="9154">
          <cell r="A9154" t="str">
            <v>56161240001</v>
          </cell>
        </row>
        <row r="9155">
          <cell r="A9155" t="str">
            <v>56161250001</v>
          </cell>
        </row>
        <row r="9156">
          <cell r="A9156" t="str">
            <v>56161260001</v>
          </cell>
        </row>
        <row r="9157">
          <cell r="A9157" t="str">
            <v>56161270001</v>
          </cell>
        </row>
        <row r="9158">
          <cell r="A9158" t="str">
            <v>56161280001</v>
          </cell>
        </row>
        <row r="9159">
          <cell r="A9159" t="str">
            <v>56161290001</v>
          </cell>
        </row>
        <row r="9160">
          <cell r="A9160" t="str">
            <v>56161300001</v>
          </cell>
        </row>
        <row r="9161">
          <cell r="A9161" t="str">
            <v>56161310001</v>
          </cell>
        </row>
        <row r="9162">
          <cell r="A9162" t="str">
            <v>56161320001</v>
          </cell>
        </row>
        <row r="9163">
          <cell r="A9163" t="str">
            <v>56161330001</v>
          </cell>
        </row>
        <row r="9164">
          <cell r="A9164" t="str">
            <v>56161340001</v>
          </cell>
        </row>
        <row r="9165">
          <cell r="A9165" t="str">
            <v>56161350001</v>
          </cell>
        </row>
        <row r="9166">
          <cell r="A9166" t="str">
            <v>56161360001</v>
          </cell>
        </row>
        <row r="9167">
          <cell r="A9167" t="str">
            <v>56161370001</v>
          </cell>
        </row>
        <row r="9168">
          <cell r="A9168" t="str">
            <v>56161380001</v>
          </cell>
        </row>
        <row r="9169">
          <cell r="A9169" t="str">
            <v>56161390001</v>
          </cell>
        </row>
        <row r="9170">
          <cell r="A9170" t="str">
            <v>56161400001</v>
          </cell>
        </row>
        <row r="9171">
          <cell r="A9171" t="str">
            <v>56161410001</v>
          </cell>
        </row>
        <row r="9172">
          <cell r="A9172" t="str">
            <v>56161420001</v>
          </cell>
        </row>
        <row r="9173">
          <cell r="A9173" t="str">
            <v>56161430001</v>
          </cell>
        </row>
        <row r="9174">
          <cell r="A9174" t="str">
            <v>56161440001</v>
          </cell>
        </row>
        <row r="9175">
          <cell r="A9175" t="str">
            <v>56161450001</v>
          </cell>
        </row>
        <row r="9176">
          <cell r="A9176" t="str">
            <v>56161460001</v>
          </cell>
        </row>
        <row r="9177">
          <cell r="A9177" t="str">
            <v>56161470001</v>
          </cell>
        </row>
        <row r="9178">
          <cell r="A9178" t="str">
            <v>56161480001</v>
          </cell>
        </row>
        <row r="9179">
          <cell r="A9179" t="str">
            <v>56161490001</v>
          </cell>
        </row>
        <row r="9180">
          <cell r="A9180" t="str">
            <v>56161500001</v>
          </cell>
        </row>
        <row r="9181">
          <cell r="A9181" t="str">
            <v>56161510001</v>
          </cell>
        </row>
        <row r="9182">
          <cell r="A9182" t="str">
            <v>56161520001</v>
          </cell>
        </row>
        <row r="9183">
          <cell r="A9183" t="str">
            <v>56161530001</v>
          </cell>
        </row>
        <row r="9184">
          <cell r="A9184" t="str">
            <v>56161540001</v>
          </cell>
        </row>
        <row r="9185">
          <cell r="A9185" t="str">
            <v>56161550001</v>
          </cell>
        </row>
        <row r="9186">
          <cell r="A9186" t="str">
            <v>56161560001</v>
          </cell>
        </row>
        <row r="9187">
          <cell r="A9187" t="str">
            <v>56161570001</v>
          </cell>
        </row>
        <row r="9188">
          <cell r="A9188" t="str">
            <v>56161580001</v>
          </cell>
        </row>
        <row r="9189">
          <cell r="A9189" t="str">
            <v>56161590001</v>
          </cell>
        </row>
        <row r="9190">
          <cell r="A9190" t="str">
            <v>56161600001</v>
          </cell>
        </row>
        <row r="9191">
          <cell r="A9191" t="str">
            <v>56161610001</v>
          </cell>
        </row>
        <row r="9192">
          <cell r="A9192" t="str">
            <v>56161620001</v>
          </cell>
        </row>
        <row r="9193">
          <cell r="A9193" t="str">
            <v>56161630001</v>
          </cell>
        </row>
        <row r="9194">
          <cell r="A9194" t="str">
            <v>56161640001</v>
          </cell>
        </row>
        <row r="9195">
          <cell r="A9195" t="str">
            <v>56161650001</v>
          </cell>
        </row>
        <row r="9196">
          <cell r="A9196" t="str">
            <v>56161660001</v>
          </cell>
        </row>
        <row r="9197">
          <cell r="A9197" t="str">
            <v>56161670001</v>
          </cell>
        </row>
        <row r="9198">
          <cell r="A9198" t="str">
            <v>56161680001</v>
          </cell>
        </row>
        <row r="9199">
          <cell r="A9199" t="str">
            <v>56161690001</v>
          </cell>
        </row>
        <row r="9200">
          <cell r="A9200" t="str">
            <v>56161700001</v>
          </cell>
        </row>
        <row r="9201">
          <cell r="A9201" t="str">
            <v>56161710001</v>
          </cell>
        </row>
        <row r="9202">
          <cell r="A9202" t="str">
            <v>56161720001</v>
          </cell>
        </row>
        <row r="9203">
          <cell r="A9203" t="str">
            <v>56161730001</v>
          </cell>
        </row>
        <row r="9204">
          <cell r="A9204" t="str">
            <v>56161740001</v>
          </cell>
        </row>
        <row r="9205">
          <cell r="A9205" t="str">
            <v>56161750001</v>
          </cell>
        </row>
        <row r="9206">
          <cell r="A9206" t="str">
            <v>56161760001</v>
          </cell>
        </row>
        <row r="9207">
          <cell r="A9207" t="str">
            <v>56161770001</v>
          </cell>
        </row>
        <row r="9208">
          <cell r="A9208" t="str">
            <v>56161780001</v>
          </cell>
        </row>
        <row r="9209">
          <cell r="A9209" t="str">
            <v>56161790001</v>
          </cell>
        </row>
        <row r="9210">
          <cell r="A9210" t="str">
            <v>56161800001</v>
          </cell>
        </row>
        <row r="9211">
          <cell r="A9211" t="str">
            <v>56161810001</v>
          </cell>
        </row>
        <row r="9212">
          <cell r="A9212" t="str">
            <v>56161820001</v>
          </cell>
        </row>
        <row r="9213">
          <cell r="A9213" t="str">
            <v>56161830001</v>
          </cell>
        </row>
        <row r="9214">
          <cell r="A9214" t="str">
            <v>56161840001</v>
          </cell>
        </row>
        <row r="9215">
          <cell r="A9215" t="str">
            <v>56161850001</v>
          </cell>
        </row>
        <row r="9216">
          <cell r="A9216" t="str">
            <v>56161860001</v>
          </cell>
        </row>
        <row r="9217">
          <cell r="A9217" t="str">
            <v>56161870001</v>
          </cell>
        </row>
        <row r="9218">
          <cell r="A9218" t="str">
            <v>56161880001</v>
          </cell>
        </row>
        <row r="9219">
          <cell r="A9219" t="str">
            <v>56161890001</v>
          </cell>
        </row>
        <row r="9220">
          <cell r="A9220" t="str">
            <v>56161900001</v>
          </cell>
        </row>
        <row r="9221">
          <cell r="A9221" t="str">
            <v>56161910001</v>
          </cell>
        </row>
        <row r="9222">
          <cell r="A9222" t="str">
            <v>56161920001</v>
          </cell>
        </row>
        <row r="9223">
          <cell r="A9223" t="str">
            <v>56161930001</v>
          </cell>
        </row>
        <row r="9224">
          <cell r="A9224" t="str">
            <v>56161940001</v>
          </cell>
        </row>
        <row r="9225">
          <cell r="A9225" t="str">
            <v>56161950001</v>
          </cell>
        </row>
        <row r="9226">
          <cell r="A9226" t="str">
            <v>56161960001</v>
          </cell>
        </row>
        <row r="9227">
          <cell r="A9227" t="str">
            <v>56161970001</v>
          </cell>
        </row>
        <row r="9228">
          <cell r="A9228" t="str">
            <v>56161980001</v>
          </cell>
        </row>
        <row r="9229">
          <cell r="A9229" t="str">
            <v>56161990001</v>
          </cell>
        </row>
        <row r="9230">
          <cell r="A9230" t="str">
            <v>56162000001</v>
          </cell>
        </row>
        <row r="9231">
          <cell r="A9231" t="str">
            <v>56162010001</v>
          </cell>
        </row>
        <row r="9232">
          <cell r="A9232" t="str">
            <v>56162020001</v>
          </cell>
        </row>
        <row r="9233">
          <cell r="A9233" t="str">
            <v>56162030001</v>
          </cell>
        </row>
        <row r="9234">
          <cell r="A9234" t="str">
            <v>56162040001</v>
          </cell>
        </row>
        <row r="9235">
          <cell r="A9235" t="str">
            <v>56162050001</v>
          </cell>
        </row>
        <row r="9236">
          <cell r="A9236" t="str">
            <v>56162060001</v>
          </cell>
        </row>
        <row r="9237">
          <cell r="A9237" t="str">
            <v>56162070001</v>
          </cell>
        </row>
        <row r="9238">
          <cell r="A9238" t="str">
            <v>56162080001</v>
          </cell>
        </row>
        <row r="9239">
          <cell r="A9239" t="str">
            <v>56162090001</v>
          </cell>
        </row>
        <row r="9240">
          <cell r="A9240" t="str">
            <v>56162100001</v>
          </cell>
        </row>
        <row r="9241">
          <cell r="A9241" t="str">
            <v>56162110001</v>
          </cell>
        </row>
        <row r="9242">
          <cell r="A9242" t="str">
            <v>56162120001</v>
          </cell>
        </row>
        <row r="9243">
          <cell r="A9243" t="str">
            <v>56162130001</v>
          </cell>
        </row>
        <row r="9244">
          <cell r="A9244" t="str">
            <v>56162140001</v>
          </cell>
        </row>
        <row r="9245">
          <cell r="A9245" t="str">
            <v>56162150001</v>
          </cell>
        </row>
        <row r="9246">
          <cell r="A9246" t="str">
            <v>56162160001</v>
          </cell>
        </row>
        <row r="9247">
          <cell r="A9247" t="str">
            <v>56162170001</v>
          </cell>
        </row>
        <row r="9248">
          <cell r="A9248" t="str">
            <v>56162180001</v>
          </cell>
        </row>
        <row r="9249">
          <cell r="A9249" t="str">
            <v>56162190001</v>
          </cell>
        </row>
        <row r="9250">
          <cell r="A9250" t="str">
            <v>56162200001</v>
          </cell>
        </row>
        <row r="9251">
          <cell r="A9251" t="str">
            <v>56162210001</v>
          </cell>
        </row>
        <row r="9252">
          <cell r="A9252" t="str">
            <v>56162220001</v>
          </cell>
        </row>
        <row r="9253">
          <cell r="A9253" t="str">
            <v>56162230001</v>
          </cell>
        </row>
        <row r="9254">
          <cell r="A9254" t="str">
            <v>56162240001</v>
          </cell>
        </row>
        <row r="9255">
          <cell r="A9255" t="str">
            <v>56162250001</v>
          </cell>
        </row>
        <row r="9256">
          <cell r="A9256" t="str">
            <v>56162260001</v>
          </cell>
        </row>
        <row r="9257">
          <cell r="A9257" t="str">
            <v>56162270001</v>
          </cell>
        </row>
        <row r="9258">
          <cell r="A9258" t="str">
            <v>56162280001</v>
          </cell>
        </row>
        <row r="9259">
          <cell r="A9259" t="str">
            <v>56162290001</v>
          </cell>
        </row>
        <row r="9260">
          <cell r="A9260" t="str">
            <v>56162300001</v>
          </cell>
        </row>
        <row r="9261">
          <cell r="A9261" t="str">
            <v>56162310001</v>
          </cell>
        </row>
        <row r="9262">
          <cell r="A9262" t="str">
            <v>56162320001</v>
          </cell>
        </row>
        <row r="9263">
          <cell r="A9263" t="str">
            <v>56162330001</v>
          </cell>
        </row>
        <row r="9264">
          <cell r="A9264" t="str">
            <v>56162340001</v>
          </cell>
        </row>
        <row r="9265">
          <cell r="A9265" t="str">
            <v>56162350001</v>
          </cell>
        </row>
        <row r="9266">
          <cell r="A9266" t="str">
            <v>56162360001</v>
          </cell>
        </row>
        <row r="9267">
          <cell r="A9267" t="str">
            <v>56162370001</v>
          </cell>
        </row>
        <row r="9268">
          <cell r="A9268" t="str">
            <v>56162380001</v>
          </cell>
        </row>
        <row r="9269">
          <cell r="A9269" t="str">
            <v>56162390001</v>
          </cell>
        </row>
        <row r="9270">
          <cell r="A9270" t="str">
            <v>56162400001</v>
          </cell>
        </row>
        <row r="9271">
          <cell r="A9271" t="str">
            <v>56162410001</v>
          </cell>
        </row>
        <row r="9272">
          <cell r="A9272" t="str">
            <v>56162420001</v>
          </cell>
        </row>
        <row r="9273">
          <cell r="A9273" t="str">
            <v>56162430001</v>
          </cell>
        </row>
        <row r="9274">
          <cell r="A9274" t="str">
            <v>56162440001</v>
          </cell>
        </row>
        <row r="9275">
          <cell r="A9275" t="str">
            <v>56162450001</v>
          </cell>
        </row>
        <row r="9276">
          <cell r="A9276" t="str">
            <v>56162460001</v>
          </cell>
        </row>
        <row r="9277">
          <cell r="A9277" t="str">
            <v>56162470001</v>
          </cell>
        </row>
        <row r="9278">
          <cell r="A9278" t="str">
            <v>56162480001</v>
          </cell>
        </row>
        <row r="9279">
          <cell r="A9279" t="str">
            <v>56162490001</v>
          </cell>
        </row>
        <row r="9280">
          <cell r="A9280" t="str">
            <v>56162500001</v>
          </cell>
        </row>
        <row r="9281">
          <cell r="A9281" t="str">
            <v>56162510001</v>
          </cell>
        </row>
        <row r="9282">
          <cell r="A9282" t="str">
            <v>56162520001</v>
          </cell>
        </row>
        <row r="9283">
          <cell r="A9283" t="str">
            <v>56162530001</v>
          </cell>
        </row>
        <row r="9284">
          <cell r="A9284" t="str">
            <v>56162540001</v>
          </cell>
        </row>
        <row r="9285">
          <cell r="A9285" t="str">
            <v>56162550001</v>
          </cell>
        </row>
        <row r="9286">
          <cell r="A9286" t="str">
            <v>56162560001</v>
          </cell>
        </row>
        <row r="9287">
          <cell r="A9287" t="str">
            <v>56162570001</v>
          </cell>
        </row>
        <row r="9288">
          <cell r="A9288" t="str">
            <v>56162580001</v>
          </cell>
        </row>
        <row r="9289">
          <cell r="A9289" t="str">
            <v>56162590001</v>
          </cell>
        </row>
        <row r="9290">
          <cell r="A9290" t="str">
            <v>56162600001</v>
          </cell>
        </row>
        <row r="9291">
          <cell r="A9291" t="str">
            <v>56162610001</v>
          </cell>
        </row>
        <row r="9292">
          <cell r="A9292" t="str">
            <v>56162620001</v>
          </cell>
        </row>
        <row r="9293">
          <cell r="A9293" t="str">
            <v>56162630001</v>
          </cell>
        </row>
        <row r="9294">
          <cell r="A9294" t="str">
            <v>56162640001</v>
          </cell>
        </row>
        <row r="9295">
          <cell r="A9295" t="str">
            <v>56162650001</v>
          </cell>
        </row>
        <row r="9296">
          <cell r="A9296" t="str">
            <v>56162660001</v>
          </cell>
        </row>
        <row r="9297">
          <cell r="A9297" t="str">
            <v>56162670001</v>
          </cell>
        </row>
        <row r="9298">
          <cell r="A9298" t="str">
            <v>56162680001</v>
          </cell>
        </row>
        <row r="9299">
          <cell r="A9299" t="str">
            <v>56162690001</v>
          </cell>
        </row>
        <row r="9300">
          <cell r="A9300" t="str">
            <v>56162700001</v>
          </cell>
        </row>
        <row r="9301">
          <cell r="A9301" t="str">
            <v>56162710001</v>
          </cell>
        </row>
        <row r="9302">
          <cell r="A9302" t="str">
            <v>56162720001</v>
          </cell>
        </row>
        <row r="9303">
          <cell r="A9303" t="str">
            <v>56162730001</v>
          </cell>
        </row>
        <row r="9304">
          <cell r="A9304" t="str">
            <v>56162740001</v>
          </cell>
        </row>
        <row r="9305">
          <cell r="A9305" t="str">
            <v>56162750001</v>
          </cell>
        </row>
        <row r="9306">
          <cell r="A9306" t="str">
            <v>56162760001</v>
          </cell>
        </row>
        <row r="9307">
          <cell r="A9307" t="str">
            <v>56162770001</v>
          </cell>
        </row>
        <row r="9308">
          <cell r="A9308" t="str">
            <v>56162780001</v>
          </cell>
        </row>
        <row r="9309">
          <cell r="A9309" t="str">
            <v>56162790001</v>
          </cell>
        </row>
        <row r="9310">
          <cell r="A9310" t="str">
            <v>56162800001</v>
          </cell>
        </row>
        <row r="9311">
          <cell r="A9311" t="str">
            <v>56162810001</v>
          </cell>
        </row>
        <row r="9312">
          <cell r="A9312" t="str">
            <v>56162820001</v>
          </cell>
        </row>
        <row r="9313">
          <cell r="A9313" t="str">
            <v>56162830001</v>
          </cell>
        </row>
        <row r="9314">
          <cell r="A9314" t="str">
            <v>56162840001</v>
          </cell>
        </row>
        <row r="9315">
          <cell r="A9315" t="str">
            <v>56162850001</v>
          </cell>
        </row>
        <row r="9316">
          <cell r="A9316" t="str">
            <v>56162860001</v>
          </cell>
        </row>
        <row r="9317">
          <cell r="A9317" t="str">
            <v>56162870001</v>
          </cell>
        </row>
        <row r="9318">
          <cell r="A9318" t="str">
            <v>56162880001</v>
          </cell>
        </row>
        <row r="9319">
          <cell r="A9319" t="str">
            <v>56162890001</v>
          </cell>
        </row>
        <row r="9320">
          <cell r="A9320" t="str">
            <v>56162900001</v>
          </cell>
        </row>
        <row r="9321">
          <cell r="A9321" t="str">
            <v>56162910001</v>
          </cell>
        </row>
        <row r="9322">
          <cell r="A9322" t="str">
            <v>56184530001</v>
          </cell>
        </row>
        <row r="9323">
          <cell r="A9323" t="str">
            <v>56184540001</v>
          </cell>
        </row>
        <row r="9324">
          <cell r="A9324" t="str">
            <v>56184550001</v>
          </cell>
        </row>
        <row r="9325">
          <cell r="A9325" t="str">
            <v>56184560001</v>
          </cell>
        </row>
        <row r="9326">
          <cell r="A9326" t="str">
            <v>56184570001</v>
          </cell>
        </row>
        <row r="9327">
          <cell r="A9327" t="str">
            <v>56184580001</v>
          </cell>
        </row>
        <row r="9328">
          <cell r="A9328" t="str">
            <v>56184590001</v>
          </cell>
        </row>
        <row r="9329">
          <cell r="A9329" t="str">
            <v>56184600001</v>
          </cell>
        </row>
        <row r="9330">
          <cell r="A9330" t="str">
            <v>56184610001</v>
          </cell>
        </row>
        <row r="9331">
          <cell r="A9331" t="str">
            <v>56184620001</v>
          </cell>
        </row>
        <row r="9332">
          <cell r="A9332" t="str">
            <v>56184630001</v>
          </cell>
        </row>
        <row r="9333">
          <cell r="A9333" t="str">
            <v>56184640001</v>
          </cell>
        </row>
        <row r="9334">
          <cell r="A9334" t="str">
            <v>56184650001</v>
          </cell>
        </row>
        <row r="9335">
          <cell r="A9335" t="str">
            <v>56184660001</v>
          </cell>
        </row>
        <row r="9336">
          <cell r="A9336" t="str">
            <v>56184670001</v>
          </cell>
        </row>
        <row r="9337">
          <cell r="A9337" t="str">
            <v>56184680001</v>
          </cell>
        </row>
        <row r="9338">
          <cell r="A9338" t="str">
            <v>56184690001</v>
          </cell>
        </row>
        <row r="9339">
          <cell r="A9339" t="str">
            <v>56184700001</v>
          </cell>
        </row>
        <row r="9340">
          <cell r="A9340" t="str">
            <v>56184710001</v>
          </cell>
        </row>
        <row r="9341">
          <cell r="A9341" t="str">
            <v>56184720001</v>
          </cell>
        </row>
        <row r="9342">
          <cell r="A9342" t="str">
            <v>56184730001</v>
          </cell>
        </row>
        <row r="9343">
          <cell r="A9343" t="str">
            <v>56184740001</v>
          </cell>
        </row>
        <row r="9344">
          <cell r="A9344" t="str">
            <v>56184750001</v>
          </cell>
        </row>
        <row r="9345">
          <cell r="A9345" t="str">
            <v>56184760001</v>
          </cell>
        </row>
        <row r="9346">
          <cell r="A9346" t="str">
            <v>56184770001</v>
          </cell>
        </row>
        <row r="9347">
          <cell r="A9347" t="str">
            <v>56184780001</v>
          </cell>
        </row>
        <row r="9348">
          <cell r="A9348" t="str">
            <v>56184790001</v>
          </cell>
        </row>
        <row r="9349">
          <cell r="A9349" t="str">
            <v>56184800001</v>
          </cell>
        </row>
        <row r="9350">
          <cell r="A9350" t="str">
            <v>56184810001</v>
          </cell>
        </row>
        <row r="9351">
          <cell r="A9351" t="str">
            <v>56184820001</v>
          </cell>
        </row>
        <row r="9352">
          <cell r="A9352" t="str">
            <v>56184830001</v>
          </cell>
        </row>
        <row r="9353">
          <cell r="A9353" t="str">
            <v>56184840001</v>
          </cell>
        </row>
        <row r="9354">
          <cell r="A9354" t="str">
            <v>56184850001</v>
          </cell>
        </row>
        <row r="9355">
          <cell r="A9355" t="str">
            <v>56184860001</v>
          </cell>
        </row>
        <row r="9356">
          <cell r="A9356" t="str">
            <v>56184870001</v>
          </cell>
        </row>
        <row r="9357">
          <cell r="A9357" t="str">
            <v>56184880001</v>
          </cell>
        </row>
        <row r="9358">
          <cell r="A9358" t="str">
            <v>56184890001</v>
          </cell>
        </row>
        <row r="9359">
          <cell r="A9359" t="str">
            <v>56184900001</v>
          </cell>
        </row>
        <row r="9360">
          <cell r="A9360" t="str">
            <v>56184910001</v>
          </cell>
        </row>
        <row r="9361">
          <cell r="A9361" t="str">
            <v>56184920001</v>
          </cell>
        </row>
        <row r="9362">
          <cell r="A9362" t="str">
            <v>56184930001</v>
          </cell>
        </row>
        <row r="9363">
          <cell r="A9363" t="str">
            <v>56184940001</v>
          </cell>
        </row>
        <row r="9364">
          <cell r="A9364" t="str">
            <v>56184950001</v>
          </cell>
        </row>
        <row r="9365">
          <cell r="A9365" t="str">
            <v>56184960001</v>
          </cell>
        </row>
        <row r="9366">
          <cell r="A9366" t="str">
            <v>56184970001</v>
          </cell>
        </row>
        <row r="9367">
          <cell r="A9367" t="str">
            <v>56184980001</v>
          </cell>
        </row>
        <row r="9368">
          <cell r="A9368" t="str">
            <v>56184990001</v>
          </cell>
        </row>
        <row r="9369">
          <cell r="A9369" t="str">
            <v>56185000001</v>
          </cell>
        </row>
        <row r="9370">
          <cell r="A9370" t="str">
            <v>56185010001</v>
          </cell>
        </row>
        <row r="9371">
          <cell r="A9371" t="str">
            <v>56185020001</v>
          </cell>
        </row>
        <row r="9372">
          <cell r="A9372" t="str">
            <v>56185030001</v>
          </cell>
        </row>
        <row r="9373">
          <cell r="A9373" t="str">
            <v>56185040001</v>
          </cell>
        </row>
        <row r="9374">
          <cell r="A9374" t="str">
            <v>56185050001</v>
          </cell>
        </row>
        <row r="9375">
          <cell r="A9375" t="str">
            <v>56185060001</v>
          </cell>
        </row>
        <row r="9376">
          <cell r="A9376" t="str">
            <v>56185070001</v>
          </cell>
        </row>
        <row r="9377">
          <cell r="A9377" t="str">
            <v>56185080001</v>
          </cell>
        </row>
        <row r="9378">
          <cell r="A9378" t="str">
            <v>56185090001</v>
          </cell>
        </row>
        <row r="9379">
          <cell r="A9379" t="str">
            <v>56185100001</v>
          </cell>
        </row>
        <row r="9380">
          <cell r="A9380" t="str">
            <v>56185110001</v>
          </cell>
        </row>
        <row r="9381">
          <cell r="A9381" t="str">
            <v>56185120001</v>
          </cell>
        </row>
        <row r="9382">
          <cell r="A9382" t="str">
            <v>56185130001</v>
          </cell>
        </row>
        <row r="9383">
          <cell r="A9383" t="str">
            <v>56185140001</v>
          </cell>
        </row>
        <row r="9384">
          <cell r="A9384" t="str">
            <v>56185150001</v>
          </cell>
        </row>
        <row r="9385">
          <cell r="A9385" t="str">
            <v>56185160001</v>
          </cell>
        </row>
        <row r="9386">
          <cell r="A9386" t="str">
            <v>56185170001</v>
          </cell>
        </row>
        <row r="9387">
          <cell r="A9387" t="str">
            <v>56185180001</v>
          </cell>
        </row>
        <row r="9388">
          <cell r="A9388" t="str">
            <v>56185190001</v>
          </cell>
        </row>
        <row r="9389">
          <cell r="A9389" t="str">
            <v>56185200001</v>
          </cell>
        </row>
        <row r="9390">
          <cell r="A9390" t="str">
            <v>56185210001</v>
          </cell>
        </row>
        <row r="9391">
          <cell r="A9391" t="str">
            <v>56185220001</v>
          </cell>
        </row>
        <row r="9392">
          <cell r="A9392" t="str">
            <v>56185230001</v>
          </cell>
        </row>
        <row r="9393">
          <cell r="A9393" t="str">
            <v>56185240001</v>
          </cell>
        </row>
        <row r="9394">
          <cell r="A9394" t="str">
            <v>56185250001</v>
          </cell>
        </row>
        <row r="9395">
          <cell r="A9395" t="str">
            <v>56185260001</v>
          </cell>
        </row>
        <row r="9396">
          <cell r="A9396" t="str">
            <v>56185270001</v>
          </cell>
        </row>
        <row r="9397">
          <cell r="A9397" t="str">
            <v>56185280001</v>
          </cell>
        </row>
        <row r="9398">
          <cell r="A9398" t="str">
            <v>56185290001</v>
          </cell>
        </row>
        <row r="9399">
          <cell r="A9399" t="str">
            <v>56185300001</v>
          </cell>
        </row>
        <row r="9400">
          <cell r="A9400" t="str">
            <v>56185310001</v>
          </cell>
        </row>
        <row r="9401">
          <cell r="A9401" t="str">
            <v>56185320001</v>
          </cell>
        </row>
        <row r="9402">
          <cell r="A9402" t="str">
            <v>56185330001</v>
          </cell>
        </row>
        <row r="9403">
          <cell r="A9403" t="str">
            <v>56185340001</v>
          </cell>
        </row>
        <row r="9404">
          <cell r="A9404" t="str">
            <v>56185350001</v>
          </cell>
        </row>
        <row r="9405">
          <cell r="A9405" t="str">
            <v>56185360001</v>
          </cell>
        </row>
        <row r="9406">
          <cell r="A9406" t="str">
            <v>56185370001</v>
          </cell>
        </row>
        <row r="9407">
          <cell r="A9407" t="str">
            <v>56185380001</v>
          </cell>
        </row>
        <row r="9408">
          <cell r="A9408" t="str">
            <v>56185390001</v>
          </cell>
        </row>
        <row r="9409">
          <cell r="A9409" t="str">
            <v>56185400001</v>
          </cell>
        </row>
        <row r="9410">
          <cell r="A9410" t="str">
            <v>56185410001</v>
          </cell>
        </row>
        <row r="9411">
          <cell r="A9411" t="str">
            <v>56185420001</v>
          </cell>
        </row>
        <row r="9412">
          <cell r="A9412" t="str">
            <v>56185430001</v>
          </cell>
        </row>
        <row r="9413">
          <cell r="A9413" t="str">
            <v>56185440001</v>
          </cell>
        </row>
        <row r="9414">
          <cell r="A9414" t="str">
            <v>56185450001</v>
          </cell>
        </row>
        <row r="9415">
          <cell r="A9415" t="str">
            <v>56185460001</v>
          </cell>
        </row>
        <row r="9416">
          <cell r="A9416" t="str">
            <v>56185470001</v>
          </cell>
        </row>
        <row r="9417">
          <cell r="A9417" t="str">
            <v>56185480001</v>
          </cell>
        </row>
        <row r="9418">
          <cell r="A9418" t="str">
            <v>56185490001</v>
          </cell>
        </row>
        <row r="9419">
          <cell r="A9419" t="str">
            <v>56185500001</v>
          </cell>
        </row>
        <row r="9420">
          <cell r="A9420" t="str">
            <v>56185510001</v>
          </cell>
        </row>
        <row r="9421">
          <cell r="A9421" t="str">
            <v>56185520001</v>
          </cell>
        </row>
        <row r="9422">
          <cell r="A9422" t="str">
            <v>56185530001</v>
          </cell>
        </row>
        <row r="9423">
          <cell r="A9423" t="str">
            <v>56185540001</v>
          </cell>
        </row>
        <row r="9424">
          <cell r="A9424" t="str">
            <v>56185550001</v>
          </cell>
        </row>
        <row r="9425">
          <cell r="A9425" t="str">
            <v>56185560001</v>
          </cell>
        </row>
        <row r="9426">
          <cell r="A9426" t="str">
            <v>56185570001</v>
          </cell>
        </row>
        <row r="9427">
          <cell r="A9427" t="str">
            <v>56185580001</v>
          </cell>
        </row>
        <row r="9428">
          <cell r="A9428" t="str">
            <v>56185590001</v>
          </cell>
        </row>
        <row r="9429">
          <cell r="A9429" t="str">
            <v>56185600001</v>
          </cell>
        </row>
        <row r="9430">
          <cell r="A9430" t="str">
            <v>56185610001</v>
          </cell>
        </row>
        <row r="9431">
          <cell r="A9431" t="str">
            <v>56185620001</v>
          </cell>
        </row>
        <row r="9432">
          <cell r="A9432" t="str">
            <v>56185630001</v>
          </cell>
        </row>
        <row r="9433">
          <cell r="A9433" t="str">
            <v>56185640001</v>
          </cell>
        </row>
        <row r="9434">
          <cell r="A9434" t="str">
            <v>56185650001</v>
          </cell>
        </row>
        <row r="9435">
          <cell r="A9435" t="str">
            <v>56185660001</v>
          </cell>
        </row>
        <row r="9436">
          <cell r="A9436" t="str">
            <v>56185670001</v>
          </cell>
        </row>
        <row r="9437">
          <cell r="A9437" t="str">
            <v>56185680001</v>
          </cell>
        </row>
        <row r="9438">
          <cell r="A9438" t="str">
            <v>56185690001</v>
          </cell>
        </row>
        <row r="9439">
          <cell r="A9439" t="str">
            <v>56185700001</v>
          </cell>
        </row>
        <row r="9440">
          <cell r="A9440" t="str">
            <v>56185710001</v>
          </cell>
        </row>
        <row r="9441">
          <cell r="A9441" t="str">
            <v>56185720001</v>
          </cell>
        </row>
        <row r="9442">
          <cell r="A9442" t="str">
            <v>56185730001</v>
          </cell>
        </row>
        <row r="9443">
          <cell r="A9443" t="str">
            <v>56185740001</v>
          </cell>
        </row>
        <row r="9444">
          <cell r="A9444" t="str">
            <v>56185750001</v>
          </cell>
        </row>
        <row r="9445">
          <cell r="A9445" t="str">
            <v>56185760001</v>
          </cell>
        </row>
        <row r="9446">
          <cell r="A9446" t="str">
            <v>56185770001</v>
          </cell>
        </row>
        <row r="9447">
          <cell r="A9447" t="str">
            <v>56185780001</v>
          </cell>
        </row>
        <row r="9448">
          <cell r="A9448" t="str">
            <v>56185790001</v>
          </cell>
        </row>
        <row r="9449">
          <cell r="A9449" t="str">
            <v>56185800001</v>
          </cell>
        </row>
        <row r="9450">
          <cell r="A9450" t="str">
            <v>56185810001</v>
          </cell>
        </row>
        <row r="9451">
          <cell r="A9451" t="str">
            <v>56185820001</v>
          </cell>
        </row>
        <row r="9452">
          <cell r="A9452" t="str">
            <v>56185830001</v>
          </cell>
        </row>
        <row r="9453">
          <cell r="A9453" t="str">
            <v>56185840001</v>
          </cell>
        </row>
        <row r="9454">
          <cell r="A9454" t="str">
            <v>56185850001</v>
          </cell>
        </row>
        <row r="9455">
          <cell r="A9455" t="str">
            <v>56185860001</v>
          </cell>
        </row>
        <row r="9456">
          <cell r="A9456" t="str">
            <v>56185870001</v>
          </cell>
        </row>
        <row r="9457">
          <cell r="A9457" t="str">
            <v>56185880001</v>
          </cell>
        </row>
        <row r="9458">
          <cell r="A9458" t="str">
            <v>56185890001</v>
          </cell>
        </row>
        <row r="9459">
          <cell r="A9459" t="str">
            <v>56185900001</v>
          </cell>
        </row>
        <row r="9460">
          <cell r="A9460" t="str">
            <v>56185910001</v>
          </cell>
        </row>
        <row r="9461">
          <cell r="A9461" t="str">
            <v>56185920001</v>
          </cell>
        </row>
        <row r="9462">
          <cell r="A9462" t="str">
            <v>56185930001</v>
          </cell>
        </row>
        <row r="9463">
          <cell r="A9463" t="str">
            <v>56185940001</v>
          </cell>
        </row>
        <row r="9464">
          <cell r="A9464" t="str">
            <v>56185950001</v>
          </cell>
        </row>
        <row r="9465">
          <cell r="A9465" t="str">
            <v>56185960001</v>
          </cell>
        </row>
        <row r="9466">
          <cell r="A9466" t="str">
            <v>56185970001</v>
          </cell>
        </row>
        <row r="9467">
          <cell r="A9467" t="str">
            <v>56185980001</v>
          </cell>
        </row>
        <row r="9468">
          <cell r="A9468" t="str">
            <v>56185990001</v>
          </cell>
        </row>
        <row r="9469">
          <cell r="A9469" t="str">
            <v>56186000001</v>
          </cell>
        </row>
        <row r="9470">
          <cell r="A9470" t="str">
            <v>56186010001</v>
          </cell>
        </row>
        <row r="9471">
          <cell r="A9471" t="str">
            <v>56186020001</v>
          </cell>
        </row>
        <row r="9472">
          <cell r="A9472" t="str">
            <v>56186030001</v>
          </cell>
        </row>
        <row r="9473">
          <cell r="A9473" t="str">
            <v>56186040001</v>
          </cell>
        </row>
        <row r="9474">
          <cell r="A9474" t="str">
            <v>56186050001</v>
          </cell>
        </row>
        <row r="9475">
          <cell r="A9475" t="str">
            <v>56186060001</v>
          </cell>
        </row>
        <row r="9476">
          <cell r="A9476" t="str">
            <v>56186070001</v>
          </cell>
        </row>
        <row r="9477">
          <cell r="A9477" t="str">
            <v>56186080001</v>
          </cell>
        </row>
        <row r="9478">
          <cell r="A9478" t="str">
            <v>56186090001</v>
          </cell>
        </row>
        <row r="9479">
          <cell r="A9479" t="str">
            <v>56186100001</v>
          </cell>
        </row>
        <row r="9480">
          <cell r="A9480" t="str">
            <v>56186110001</v>
          </cell>
        </row>
        <row r="9481">
          <cell r="A9481" t="str">
            <v>56186120001</v>
          </cell>
        </row>
        <row r="9482">
          <cell r="A9482" t="str">
            <v>56186130001</v>
          </cell>
        </row>
        <row r="9483">
          <cell r="A9483" t="str">
            <v>56186140001</v>
          </cell>
        </row>
        <row r="9484">
          <cell r="A9484" t="str">
            <v>56186150001</v>
          </cell>
        </row>
        <row r="9485">
          <cell r="A9485" t="str">
            <v>56186160001</v>
          </cell>
        </row>
        <row r="9486">
          <cell r="A9486" t="str">
            <v>56186170001</v>
          </cell>
        </row>
        <row r="9487">
          <cell r="A9487" t="str">
            <v>56186180001</v>
          </cell>
        </row>
        <row r="9488">
          <cell r="A9488" t="str">
            <v>56186190001</v>
          </cell>
        </row>
        <row r="9489">
          <cell r="A9489" t="str">
            <v>56186200001</v>
          </cell>
        </row>
        <row r="9490">
          <cell r="A9490" t="str">
            <v>56186210001</v>
          </cell>
        </row>
        <row r="9491">
          <cell r="A9491" t="str">
            <v>56186220001</v>
          </cell>
        </row>
        <row r="9492">
          <cell r="A9492" t="str">
            <v>56186230001</v>
          </cell>
        </row>
        <row r="9493">
          <cell r="A9493" t="str">
            <v>56186240001</v>
          </cell>
        </row>
        <row r="9494">
          <cell r="A9494" t="str">
            <v>56186250001</v>
          </cell>
        </row>
        <row r="9495">
          <cell r="A9495" t="str">
            <v>56186260001</v>
          </cell>
        </row>
        <row r="9496">
          <cell r="A9496" t="str">
            <v>56186270001</v>
          </cell>
        </row>
        <row r="9497">
          <cell r="A9497" t="str">
            <v>56186280001</v>
          </cell>
        </row>
        <row r="9498">
          <cell r="A9498" t="str">
            <v>56186290001</v>
          </cell>
        </row>
        <row r="9499">
          <cell r="A9499" t="str">
            <v>56186300001</v>
          </cell>
        </row>
        <row r="9500">
          <cell r="A9500" t="str">
            <v>56186310001</v>
          </cell>
        </row>
        <row r="9501">
          <cell r="A9501" t="str">
            <v>56186320001</v>
          </cell>
        </row>
        <row r="9502">
          <cell r="A9502" t="str">
            <v>56186330001</v>
          </cell>
        </row>
        <row r="9503">
          <cell r="A9503" t="str">
            <v>56186340001</v>
          </cell>
        </row>
        <row r="9504">
          <cell r="A9504" t="str">
            <v>56186350001</v>
          </cell>
        </row>
        <row r="9505">
          <cell r="A9505" t="str">
            <v>56186360001</v>
          </cell>
        </row>
        <row r="9506">
          <cell r="A9506" t="str">
            <v>56186370001</v>
          </cell>
        </row>
        <row r="9507">
          <cell r="A9507" t="str">
            <v>56186380001</v>
          </cell>
        </row>
        <row r="9508">
          <cell r="A9508" t="str">
            <v>56186390001</v>
          </cell>
        </row>
        <row r="9509">
          <cell r="A9509" t="str">
            <v>56186400001</v>
          </cell>
        </row>
        <row r="9510">
          <cell r="A9510" t="str">
            <v>56186410001</v>
          </cell>
        </row>
        <row r="9511">
          <cell r="A9511" t="str">
            <v>56186420001</v>
          </cell>
        </row>
        <row r="9512">
          <cell r="A9512" t="str">
            <v>56186430001</v>
          </cell>
        </row>
        <row r="9513">
          <cell r="A9513" t="str">
            <v>56186440001</v>
          </cell>
        </row>
        <row r="9514">
          <cell r="A9514" t="str">
            <v>56186450001</v>
          </cell>
        </row>
        <row r="9515">
          <cell r="A9515" t="str">
            <v>56186460001</v>
          </cell>
        </row>
        <row r="9516">
          <cell r="A9516" t="str">
            <v>56186470001</v>
          </cell>
        </row>
        <row r="9517">
          <cell r="A9517" t="str">
            <v>56186480001</v>
          </cell>
        </row>
        <row r="9518">
          <cell r="A9518" t="str">
            <v>56186490001</v>
          </cell>
        </row>
        <row r="9519">
          <cell r="A9519" t="str">
            <v>56186500001</v>
          </cell>
        </row>
        <row r="9520">
          <cell r="A9520" t="str">
            <v>56186510001</v>
          </cell>
        </row>
        <row r="9521">
          <cell r="A9521" t="str">
            <v>56186520001</v>
          </cell>
        </row>
        <row r="9522">
          <cell r="A9522" t="str">
            <v>56186530001</v>
          </cell>
        </row>
        <row r="9523">
          <cell r="A9523" t="str">
            <v>56186540001</v>
          </cell>
        </row>
        <row r="9524">
          <cell r="A9524" t="str">
            <v>56186550001</v>
          </cell>
        </row>
        <row r="9525">
          <cell r="A9525" t="str">
            <v>56186560001</v>
          </cell>
        </row>
        <row r="9526">
          <cell r="A9526" t="str">
            <v>56186570001</v>
          </cell>
        </row>
        <row r="9527">
          <cell r="A9527" t="str">
            <v>56186580001</v>
          </cell>
        </row>
        <row r="9528">
          <cell r="A9528" t="str">
            <v>56186590001</v>
          </cell>
        </row>
        <row r="9529">
          <cell r="A9529" t="str">
            <v>56186600001</v>
          </cell>
        </row>
        <row r="9530">
          <cell r="A9530" t="str">
            <v>56186610001</v>
          </cell>
        </row>
        <row r="9531">
          <cell r="A9531" t="str">
            <v>56186620001</v>
          </cell>
        </row>
        <row r="9532">
          <cell r="A9532" t="str">
            <v>56186630001</v>
          </cell>
        </row>
        <row r="9533">
          <cell r="A9533" t="str">
            <v>56186640001</v>
          </cell>
        </row>
        <row r="9534">
          <cell r="A9534" t="str">
            <v>56186650001</v>
          </cell>
        </row>
        <row r="9535">
          <cell r="A9535" t="str">
            <v>56186660001</v>
          </cell>
        </row>
        <row r="9536">
          <cell r="A9536" t="str">
            <v>56186670001</v>
          </cell>
        </row>
        <row r="9537">
          <cell r="A9537" t="str">
            <v>56186680001</v>
          </cell>
        </row>
        <row r="9538">
          <cell r="A9538" t="str">
            <v>56186690001</v>
          </cell>
        </row>
        <row r="9539">
          <cell r="A9539" t="str">
            <v>56186700001</v>
          </cell>
        </row>
        <row r="9540">
          <cell r="A9540" t="str">
            <v>56186710001</v>
          </cell>
        </row>
        <row r="9541">
          <cell r="A9541" t="str">
            <v>56186720001</v>
          </cell>
        </row>
        <row r="9542">
          <cell r="A9542" t="str">
            <v>56186730001</v>
          </cell>
        </row>
        <row r="9543">
          <cell r="A9543" t="str">
            <v>56186740001</v>
          </cell>
        </row>
        <row r="9544">
          <cell r="A9544" t="str">
            <v>56186750001</v>
          </cell>
        </row>
        <row r="9545">
          <cell r="A9545" t="str">
            <v>56186760001</v>
          </cell>
        </row>
        <row r="9546">
          <cell r="A9546" t="str">
            <v>56186770001</v>
          </cell>
        </row>
        <row r="9547">
          <cell r="A9547" t="str">
            <v>56186780001</v>
          </cell>
        </row>
        <row r="9548">
          <cell r="A9548" t="str">
            <v>56186790001</v>
          </cell>
        </row>
        <row r="9549">
          <cell r="A9549" t="str">
            <v>56186800001</v>
          </cell>
        </row>
        <row r="9550">
          <cell r="A9550" t="str">
            <v>56186810001</v>
          </cell>
        </row>
        <row r="9551">
          <cell r="A9551" t="str">
            <v>56186820001</v>
          </cell>
        </row>
        <row r="9552">
          <cell r="A9552" t="str">
            <v>56186830001</v>
          </cell>
        </row>
        <row r="9553">
          <cell r="A9553" t="str">
            <v>56186840001</v>
          </cell>
        </row>
        <row r="9554">
          <cell r="A9554" t="str">
            <v>56186850001</v>
          </cell>
        </row>
        <row r="9555">
          <cell r="A9555" t="str">
            <v>56186860001</v>
          </cell>
        </row>
        <row r="9556">
          <cell r="A9556" t="str">
            <v>56186870001</v>
          </cell>
        </row>
        <row r="9557">
          <cell r="A9557" t="str">
            <v>56186880001</v>
          </cell>
        </row>
        <row r="9558">
          <cell r="A9558" t="str">
            <v>54174580001</v>
          </cell>
        </row>
        <row r="9559">
          <cell r="A9559" t="str">
            <v>54174580002</v>
          </cell>
        </row>
        <row r="9560">
          <cell r="A9560" t="str">
            <v>56186890001</v>
          </cell>
        </row>
      </sheetData>
      <sheetData sheetId="11"/>
      <sheetData sheetId="12"/>
      <sheetData sheetId="13"/>
      <sheetData sheetId="14">
        <row r="3">
          <cell r="B3" t="str">
            <v>LOGISTICA E ENERGIA</v>
          </cell>
          <cell r="C3" t="str">
            <v>N</v>
          </cell>
          <cell r="D3" t="str">
            <v>S</v>
          </cell>
        </row>
        <row r="4">
          <cell r="B4" t="str">
            <v>MOBILIDADE E SANEAMENTO</v>
          </cell>
          <cell r="C4" t="str">
            <v>S</v>
          </cell>
          <cell r="D4" t="str">
            <v>N</v>
          </cell>
        </row>
        <row r="5">
          <cell r="B5" t="str">
            <v>NÃO É INFRAESTRUTURA</v>
          </cell>
          <cell r="C5" t="str">
            <v>N</v>
          </cell>
          <cell r="D5" t="str">
            <v>N</v>
          </cell>
        </row>
        <row r="6">
          <cell r="C6" t="str">
            <v>N</v>
          </cell>
          <cell r="D6" t="str">
            <v>N</v>
          </cell>
        </row>
        <row r="11">
          <cell r="B11" t="str">
            <v>AGENTES FINANCEIROS - MICROCRÉDITO</v>
          </cell>
          <cell r="C11" t="str">
            <v>S</v>
          </cell>
          <cell r="D11" t="str">
            <v>N</v>
          </cell>
          <cell r="E11" t="str">
            <v>N</v>
          </cell>
          <cell r="F11" t="str">
            <v>N</v>
          </cell>
          <cell r="G11" t="str">
            <v>N</v>
          </cell>
        </row>
        <row r="12">
          <cell r="B12" t="str">
            <v>AGENTES REPASSADORES - MICROCRÉDITO</v>
          </cell>
          <cell r="C12" t="str">
            <v>S</v>
          </cell>
          <cell r="D12" t="str">
            <v>N</v>
          </cell>
          <cell r="E12" t="str">
            <v>N</v>
          </cell>
          <cell r="F12" t="str">
            <v>N</v>
          </cell>
          <cell r="G12" t="str">
            <v>N</v>
          </cell>
        </row>
        <row r="13">
          <cell r="B13" t="str">
            <v>APOIO A CULTURA</v>
          </cell>
          <cell r="C13" t="str">
            <v>N</v>
          </cell>
          <cell r="D13" t="str">
            <v>N</v>
          </cell>
          <cell r="E13" t="str">
            <v>N</v>
          </cell>
          <cell r="F13" t="str">
            <v>S</v>
          </cell>
          <cell r="G13" t="str">
            <v>N</v>
          </cell>
        </row>
        <row r="14">
          <cell r="B14" t="str">
            <v>AQUISIÇÃO DE BENS DE CAPITAL</v>
          </cell>
          <cell r="C14" t="str">
            <v>N</v>
          </cell>
          <cell r="D14" t="str">
            <v>N</v>
          </cell>
          <cell r="E14" t="str">
            <v>S</v>
          </cell>
          <cell r="F14" t="str">
            <v>N</v>
          </cell>
          <cell r="G14" t="str">
            <v>N</v>
          </cell>
        </row>
        <row r="15">
          <cell r="B15" t="str">
            <v>BNDES CEREALISTAS</v>
          </cell>
          <cell r="C15" t="str">
            <v>S</v>
          </cell>
          <cell r="D15" t="str">
            <v>N</v>
          </cell>
          <cell r="E15" t="str">
            <v>N</v>
          </cell>
          <cell r="F15" t="str">
            <v>N</v>
          </cell>
          <cell r="G15" t="str">
            <v>N</v>
          </cell>
        </row>
        <row r="16">
          <cell r="B16" t="str">
            <v>BNDES CEREALISTAS - Equalizado</v>
          </cell>
          <cell r="C16" t="str">
            <v>S</v>
          </cell>
          <cell r="D16" t="str">
            <v>N</v>
          </cell>
          <cell r="E16" t="str">
            <v>N</v>
          </cell>
          <cell r="F16" t="str">
            <v>N</v>
          </cell>
          <cell r="G16" t="str">
            <v>N</v>
          </cell>
        </row>
        <row r="17">
          <cell r="B17" t="str">
            <v>BNDES ESTADOS</v>
          </cell>
          <cell r="C17" t="str">
            <v>N</v>
          </cell>
          <cell r="D17" t="str">
            <v>S</v>
          </cell>
          <cell r="E17" t="str">
            <v>N</v>
          </cell>
          <cell r="F17" t="str">
            <v>N</v>
          </cell>
          <cell r="G17" t="str">
            <v>N</v>
          </cell>
        </row>
        <row r="18">
          <cell r="B18" t="str">
            <v>BNDES EXIM PÓS-EMBARQUE</v>
          </cell>
          <cell r="C18" t="str">
            <v>S</v>
          </cell>
          <cell r="D18" t="str">
            <v>N</v>
          </cell>
          <cell r="E18" t="str">
            <v>N</v>
          </cell>
          <cell r="F18" t="str">
            <v>N</v>
          </cell>
          <cell r="G18" t="str">
            <v>N</v>
          </cell>
        </row>
        <row r="19">
          <cell r="B19" t="str">
            <v>BNDES FLORESTAL</v>
          </cell>
          <cell r="C19" t="str">
            <v>S</v>
          </cell>
          <cell r="D19" t="str">
            <v>N</v>
          </cell>
          <cell r="E19" t="str">
            <v>N</v>
          </cell>
          <cell r="F19" t="str">
            <v>N</v>
          </cell>
          <cell r="G19" t="str">
            <v>N</v>
          </cell>
        </row>
        <row r="20">
          <cell r="B20" t="str">
            <v>BNDES INOVAÇÃO</v>
          </cell>
          <cell r="C20" t="str">
            <v>S</v>
          </cell>
          <cell r="D20" t="str">
            <v>N</v>
          </cell>
          <cell r="E20" t="str">
            <v>N</v>
          </cell>
          <cell r="F20" t="str">
            <v>N</v>
          </cell>
          <cell r="G20" t="str">
            <v>N</v>
          </cell>
        </row>
        <row r="21">
          <cell r="B21" t="str">
            <v>BNDES MICROCRÉDITO</v>
          </cell>
          <cell r="C21" t="str">
            <v>S</v>
          </cell>
          <cell r="D21" t="str">
            <v>N</v>
          </cell>
          <cell r="E21" t="str">
            <v>N</v>
          </cell>
          <cell r="F21" t="str">
            <v>N</v>
          </cell>
          <cell r="G21" t="str">
            <v>N</v>
          </cell>
        </row>
        <row r="22">
          <cell r="B22" t="str">
            <v>BNDES P&amp;G</v>
          </cell>
          <cell r="C22" t="str">
            <v>S</v>
          </cell>
          <cell r="D22" t="str">
            <v>N</v>
          </cell>
          <cell r="E22" t="str">
            <v>N</v>
          </cell>
          <cell r="F22" t="str">
            <v>N</v>
          </cell>
          <cell r="G22" t="str">
            <v>N</v>
          </cell>
        </row>
        <row r="23">
          <cell r="B23" t="str">
            <v>BNDES PMAT</v>
          </cell>
          <cell r="C23" t="str">
            <v>S</v>
          </cell>
          <cell r="D23" t="str">
            <v>N</v>
          </cell>
          <cell r="E23" t="str">
            <v>N</v>
          </cell>
          <cell r="F23" t="str">
            <v>N</v>
          </cell>
          <cell r="G23" t="str">
            <v>N</v>
          </cell>
        </row>
        <row r="24">
          <cell r="B24" t="str">
            <v>BNDES PROAQUICULTURA</v>
          </cell>
          <cell r="C24" t="str">
            <v>S</v>
          </cell>
          <cell r="D24" t="str">
            <v>N</v>
          </cell>
          <cell r="E24" t="str">
            <v>N</v>
          </cell>
          <cell r="F24" t="str">
            <v>N</v>
          </cell>
          <cell r="G24" t="str">
            <v>N</v>
          </cell>
        </row>
        <row r="25">
          <cell r="B25" t="str">
            <v>BNDES PROCOPA ARENAS</v>
          </cell>
          <cell r="C25" t="str">
            <v>N</v>
          </cell>
          <cell r="D25" t="str">
            <v>N</v>
          </cell>
          <cell r="E25" t="str">
            <v>N</v>
          </cell>
          <cell r="F25" t="str">
            <v>S</v>
          </cell>
          <cell r="G25" t="str">
            <v>N</v>
          </cell>
        </row>
        <row r="26">
          <cell r="B26" t="str">
            <v>BNDES PROCOPA TURISMO</v>
          </cell>
          <cell r="C26" t="str">
            <v>N</v>
          </cell>
          <cell r="D26" t="str">
            <v>N</v>
          </cell>
          <cell r="E26" t="str">
            <v>N</v>
          </cell>
          <cell r="F26" t="str">
            <v>S</v>
          </cell>
          <cell r="G26" t="str">
            <v>N</v>
          </cell>
        </row>
        <row r="27">
          <cell r="B27" t="str">
            <v>BNDES PROCULT</v>
          </cell>
          <cell r="C27" t="str">
            <v>S</v>
          </cell>
          <cell r="D27" t="str">
            <v>N</v>
          </cell>
          <cell r="E27" t="str">
            <v>N</v>
          </cell>
          <cell r="F27" t="str">
            <v>N</v>
          </cell>
          <cell r="G27" t="str">
            <v>N</v>
          </cell>
        </row>
        <row r="28">
          <cell r="B28" t="str">
            <v>BNDES PRODESIGN</v>
          </cell>
          <cell r="C28" t="str">
            <v>S</v>
          </cell>
          <cell r="D28" t="str">
            <v>N</v>
          </cell>
          <cell r="E28" t="str">
            <v>N</v>
          </cell>
          <cell r="F28" t="str">
            <v>N</v>
          </cell>
          <cell r="G28" t="str">
            <v>N</v>
          </cell>
        </row>
        <row r="29">
          <cell r="B29" t="str">
            <v>BNDES PROENGENHARIA</v>
          </cell>
          <cell r="C29" t="str">
            <v>S</v>
          </cell>
          <cell r="D29" t="str">
            <v>N</v>
          </cell>
          <cell r="E29" t="str">
            <v>N</v>
          </cell>
          <cell r="F29" t="str">
            <v>N</v>
          </cell>
          <cell r="G29" t="str">
            <v>N</v>
          </cell>
        </row>
        <row r="30">
          <cell r="B30" t="str">
            <v>BNDES PROFARMA</v>
          </cell>
          <cell r="C30" t="str">
            <v>N</v>
          </cell>
          <cell r="D30" t="str">
            <v>S</v>
          </cell>
          <cell r="E30" t="str">
            <v>N</v>
          </cell>
          <cell r="F30" t="str">
            <v>N</v>
          </cell>
          <cell r="G30" t="str">
            <v>N</v>
          </cell>
        </row>
        <row r="31">
          <cell r="B31" t="str">
            <v>BNDES PROGEREN</v>
          </cell>
          <cell r="C31" t="str">
            <v>N</v>
          </cell>
          <cell r="D31" t="str">
            <v>N</v>
          </cell>
          <cell r="E31" t="str">
            <v>N</v>
          </cell>
          <cell r="F31" t="str">
            <v>S</v>
          </cell>
          <cell r="G31" t="str">
            <v>N</v>
          </cell>
        </row>
        <row r="32">
          <cell r="B32" t="str">
            <v>BNDES PROPLÁSTICO</v>
          </cell>
          <cell r="C32" t="str">
            <v>N</v>
          </cell>
          <cell r="D32" t="str">
            <v>S</v>
          </cell>
          <cell r="E32" t="str">
            <v>N</v>
          </cell>
          <cell r="F32" t="str">
            <v>N</v>
          </cell>
          <cell r="G32" t="str">
            <v>N</v>
          </cell>
        </row>
        <row r="33">
          <cell r="B33" t="str">
            <v>BNDES PRORENOVA</v>
          </cell>
          <cell r="C33" t="str">
            <v>S</v>
          </cell>
          <cell r="D33" t="str">
            <v>N</v>
          </cell>
          <cell r="E33" t="str">
            <v>N</v>
          </cell>
          <cell r="F33" t="str">
            <v>N</v>
          </cell>
          <cell r="G33" t="str">
            <v>N</v>
          </cell>
        </row>
        <row r="34">
          <cell r="B34" t="str">
            <v>BNDES PROSOFT</v>
          </cell>
          <cell r="C34" t="str">
            <v>N</v>
          </cell>
          <cell r="D34" t="str">
            <v>S</v>
          </cell>
          <cell r="E34" t="str">
            <v>N</v>
          </cell>
          <cell r="F34" t="str">
            <v>N</v>
          </cell>
          <cell r="G34" t="str">
            <v>N</v>
          </cell>
        </row>
        <row r="35">
          <cell r="B35" t="str">
            <v>BNDES QUALIFICAÇÃO</v>
          </cell>
          <cell r="C35" t="str">
            <v>S</v>
          </cell>
          <cell r="D35" t="str">
            <v>N</v>
          </cell>
          <cell r="E35" t="str">
            <v>N</v>
          </cell>
          <cell r="F35" t="str">
            <v>N</v>
          </cell>
          <cell r="G35" t="str">
            <v>N</v>
          </cell>
        </row>
        <row r="36">
          <cell r="B36" t="str">
            <v>BNDES REVITALIZA</v>
          </cell>
          <cell r="C36" t="str">
            <v>N</v>
          </cell>
          <cell r="D36" t="str">
            <v>N</v>
          </cell>
          <cell r="E36" t="str">
            <v>N</v>
          </cell>
          <cell r="F36" t="str">
            <v>S</v>
          </cell>
          <cell r="G36" t="str">
            <v>N</v>
          </cell>
        </row>
        <row r="37">
          <cell r="B37" t="str">
            <v>BNDES SAÚDE</v>
          </cell>
          <cell r="C37" t="str">
            <v>N</v>
          </cell>
          <cell r="D37" t="str">
            <v>S</v>
          </cell>
          <cell r="E37" t="str">
            <v>N</v>
          </cell>
          <cell r="F37" t="str">
            <v>N</v>
          </cell>
          <cell r="G37" t="str">
            <v>N</v>
          </cell>
        </row>
        <row r="38">
          <cell r="B38" t="str">
            <v>CAPACIDADE PRODUTIVA - Comércio,Turismo,Demais Segmentos Serviços</v>
          </cell>
          <cell r="C38" t="str">
            <v>N</v>
          </cell>
          <cell r="D38" t="str">
            <v>N</v>
          </cell>
          <cell r="E38" t="str">
            <v>N</v>
          </cell>
          <cell r="F38" t="str">
            <v>S</v>
          </cell>
          <cell r="G38" t="str">
            <v>N</v>
          </cell>
        </row>
        <row r="39">
          <cell r="B39" t="str">
            <v>CAPACIDADE PRODUTIVA - Demais Indústrias e Agropecuária</v>
          </cell>
          <cell r="C39" t="str">
            <v>N</v>
          </cell>
          <cell r="D39" t="str">
            <v>S</v>
          </cell>
          <cell r="E39" t="str">
            <v>N</v>
          </cell>
          <cell r="F39" t="str">
            <v>N</v>
          </cell>
          <cell r="G39" t="str">
            <v>N</v>
          </cell>
        </row>
        <row r="40">
          <cell r="B40" t="str">
            <v>CAPACIDADE PRODUTIVA - Indústria de Bens de Capital</v>
          </cell>
          <cell r="C40" t="str">
            <v>N</v>
          </cell>
          <cell r="D40" t="str">
            <v>S</v>
          </cell>
          <cell r="E40" t="str">
            <v>N</v>
          </cell>
          <cell r="F40" t="str">
            <v>N</v>
          </cell>
          <cell r="G40" t="str">
            <v>N</v>
          </cell>
        </row>
        <row r="41">
          <cell r="B41" t="str">
            <v>CAPACIDADE PRODUTIVA - Projetos Estruturantes Regiões NO e NE</v>
          </cell>
          <cell r="C41" t="str">
            <v>N</v>
          </cell>
          <cell r="D41" t="str">
            <v>N</v>
          </cell>
          <cell r="E41" t="str">
            <v>N</v>
          </cell>
          <cell r="F41" t="str">
            <v>S</v>
          </cell>
          <cell r="G41" t="str">
            <v>N</v>
          </cell>
        </row>
        <row r="42">
          <cell r="B42" t="str">
            <v>CAPACIDADE PRODUTIVA - Serv Educação,Saúde,Assis Social,Segurança</v>
          </cell>
          <cell r="C42" t="str">
            <v>N</v>
          </cell>
          <cell r="D42" t="str">
            <v>S</v>
          </cell>
          <cell r="E42" t="str">
            <v>N</v>
          </cell>
          <cell r="F42" t="str">
            <v>N</v>
          </cell>
          <cell r="G42" t="str">
            <v>N</v>
          </cell>
        </row>
        <row r="43">
          <cell r="B43" t="str">
            <v>CAPACIDADE PRODUTIVA NA INDÚSTRIA,AGRICULTURA,COMÉRCIO E SERVIÇOS</v>
          </cell>
          <cell r="C43" t="str">
            <v>N</v>
          </cell>
          <cell r="D43" t="str">
            <v>S</v>
          </cell>
          <cell r="E43" t="str">
            <v>N</v>
          </cell>
          <cell r="F43" t="str">
            <v>N</v>
          </cell>
          <cell r="G43" t="str">
            <v>N</v>
          </cell>
        </row>
        <row r="44">
          <cell r="B44" t="str">
            <v>CAPITAL INOVADOR</v>
          </cell>
          <cell r="C44" t="str">
            <v>S</v>
          </cell>
          <cell r="D44" t="str">
            <v>N</v>
          </cell>
          <cell r="E44" t="str">
            <v>N</v>
          </cell>
          <cell r="F44" t="str">
            <v>N</v>
          </cell>
          <cell r="G44" t="str">
            <v>N</v>
          </cell>
        </row>
        <row r="45">
          <cell r="B45" t="str">
            <v>CINEMA PERTO DE VOCÊ</v>
          </cell>
          <cell r="C45" t="str">
            <v>N</v>
          </cell>
          <cell r="D45" t="str">
            <v>N</v>
          </cell>
          <cell r="E45" t="str">
            <v>N</v>
          </cell>
          <cell r="F45" t="str">
            <v>S</v>
          </cell>
          <cell r="G45" t="str">
            <v>N</v>
          </cell>
        </row>
        <row r="46">
          <cell r="B46" t="str">
            <v>CRIATEC</v>
          </cell>
          <cell r="C46" t="str">
            <v>N</v>
          </cell>
          <cell r="D46" t="str">
            <v>N</v>
          </cell>
          <cell r="E46" t="str">
            <v>N</v>
          </cell>
          <cell r="F46" t="str">
            <v>S</v>
          </cell>
          <cell r="G46" t="str">
            <v>N</v>
          </cell>
        </row>
        <row r="47">
          <cell r="B47" t="str">
            <v>DEBENTURÊS PERPÉTUAS E PARTICIPATIVAS</v>
          </cell>
          <cell r="C47" t="str">
            <v>N</v>
          </cell>
          <cell r="D47" t="str">
            <v>N</v>
          </cell>
          <cell r="E47" t="str">
            <v>N</v>
          </cell>
          <cell r="F47" t="str">
            <v>S</v>
          </cell>
          <cell r="G47" t="str">
            <v>N</v>
          </cell>
        </row>
        <row r="48">
          <cell r="B48" t="str">
            <v>DESENVOLVIMENTO LIMPO</v>
          </cell>
          <cell r="C48" t="str">
            <v>S</v>
          </cell>
          <cell r="D48" t="str">
            <v>N</v>
          </cell>
          <cell r="E48" t="str">
            <v>N</v>
          </cell>
          <cell r="F48" t="str">
            <v>N</v>
          </cell>
          <cell r="G48" t="str">
            <v>N</v>
          </cell>
        </row>
        <row r="49">
          <cell r="B49" t="str">
            <v>ECONOMIA DA CULTURA</v>
          </cell>
          <cell r="C49" t="str">
            <v>N</v>
          </cell>
          <cell r="D49" t="str">
            <v>S</v>
          </cell>
          <cell r="E49" t="str">
            <v>N</v>
          </cell>
          <cell r="F49" t="str">
            <v>N</v>
          </cell>
          <cell r="G49" t="str">
            <v>N</v>
          </cell>
        </row>
        <row r="50">
          <cell r="B50" t="str">
            <v>ENERGIA - Distribuição de Energia Elétrica</v>
          </cell>
          <cell r="C50" t="str">
            <v>N</v>
          </cell>
          <cell r="D50" t="str">
            <v>N</v>
          </cell>
          <cell r="E50" t="str">
            <v>N</v>
          </cell>
          <cell r="F50" t="str">
            <v>S</v>
          </cell>
          <cell r="G50" t="str">
            <v>N</v>
          </cell>
        </row>
        <row r="51">
          <cell r="B51" t="str">
            <v>ENERGIA - Geração de Energia Elétrica</v>
          </cell>
          <cell r="C51" t="str">
            <v>S</v>
          </cell>
          <cell r="D51" t="str">
            <v>N</v>
          </cell>
          <cell r="E51" t="str">
            <v>N</v>
          </cell>
          <cell r="F51" t="str">
            <v>N</v>
          </cell>
          <cell r="G51" t="str">
            <v>N</v>
          </cell>
        </row>
        <row r="52">
          <cell r="B52" t="str">
            <v>ENERGIA - Transmissão de Energia Elétrica</v>
          </cell>
          <cell r="C52" t="str">
            <v>N</v>
          </cell>
          <cell r="D52" t="str">
            <v>S</v>
          </cell>
          <cell r="E52" t="str">
            <v>N</v>
          </cell>
          <cell r="F52" t="str">
            <v>N</v>
          </cell>
          <cell r="G52" t="str">
            <v>N</v>
          </cell>
        </row>
        <row r="53">
          <cell r="B53" t="str">
            <v>ENERGIAS ALTERNATIVAS</v>
          </cell>
          <cell r="C53" t="str">
            <v>S</v>
          </cell>
          <cell r="D53" t="str">
            <v>N</v>
          </cell>
          <cell r="E53" t="str">
            <v>N</v>
          </cell>
          <cell r="F53" t="str">
            <v>N</v>
          </cell>
          <cell r="G53" t="str">
            <v>N</v>
          </cell>
        </row>
        <row r="54">
          <cell r="B54" t="str">
            <v>FEP</v>
          </cell>
          <cell r="C54" t="str">
            <v>N</v>
          </cell>
          <cell r="D54" t="str">
            <v>N</v>
          </cell>
          <cell r="E54" t="str">
            <v>N</v>
          </cell>
          <cell r="F54" t="str">
            <v>S</v>
          </cell>
          <cell r="G54" t="str">
            <v>N</v>
          </cell>
        </row>
        <row r="55">
          <cell r="B55" t="str">
            <v>FSA - REPASSE</v>
          </cell>
          <cell r="C55" t="str">
            <v>N</v>
          </cell>
          <cell r="D55" t="str">
            <v>N</v>
          </cell>
          <cell r="E55" t="str">
            <v>N</v>
          </cell>
          <cell r="F55" t="str">
            <v>S</v>
          </cell>
          <cell r="G55" t="str">
            <v>N</v>
          </cell>
        </row>
        <row r="56">
          <cell r="B56" t="str">
            <v>FUNDO AMAZÔNIA</v>
          </cell>
          <cell r="C56" t="str">
            <v>N</v>
          </cell>
          <cell r="D56" t="str">
            <v>N</v>
          </cell>
          <cell r="E56" t="str">
            <v>N</v>
          </cell>
          <cell r="F56" t="str">
            <v>S</v>
          </cell>
          <cell r="G56" t="str">
            <v>N</v>
          </cell>
        </row>
        <row r="57">
          <cell r="B57" t="str">
            <v>FUNDO CULTURAL</v>
          </cell>
          <cell r="C57" t="str">
            <v>N</v>
          </cell>
          <cell r="D57" t="str">
            <v>N</v>
          </cell>
          <cell r="E57" t="str">
            <v>N</v>
          </cell>
          <cell r="F57" t="str">
            <v>S</v>
          </cell>
          <cell r="G57" t="str">
            <v>N</v>
          </cell>
        </row>
        <row r="58">
          <cell r="B58" t="str">
            <v>FUNDO DA MARINHA MERCANTE</v>
          </cell>
          <cell r="C58" t="str">
            <v>N</v>
          </cell>
          <cell r="D58" t="str">
            <v>N</v>
          </cell>
          <cell r="E58" t="str">
            <v>N</v>
          </cell>
          <cell r="F58" t="str">
            <v>S</v>
          </cell>
          <cell r="G58" t="str">
            <v>N</v>
          </cell>
        </row>
        <row r="59">
          <cell r="B59" t="str">
            <v>FUNDO SOCIAL</v>
          </cell>
          <cell r="C59" t="str">
            <v>N</v>
          </cell>
          <cell r="D59" t="str">
            <v>N</v>
          </cell>
          <cell r="E59" t="str">
            <v>N</v>
          </cell>
          <cell r="F59" t="str">
            <v>S</v>
          </cell>
          <cell r="G59" t="str">
            <v>N</v>
          </cell>
        </row>
        <row r="60">
          <cell r="B60" t="str">
            <v>FUNTEC</v>
          </cell>
          <cell r="C60" t="str">
            <v>N</v>
          </cell>
          <cell r="D60" t="str">
            <v>N</v>
          </cell>
          <cell r="E60" t="str">
            <v>N</v>
          </cell>
          <cell r="F60" t="str">
            <v>S</v>
          </cell>
          <cell r="G60" t="str">
            <v>N</v>
          </cell>
        </row>
        <row r="61">
          <cell r="B61" t="str">
            <v>IMPORTAÇÃO DE BENS DE CAPITAL</v>
          </cell>
          <cell r="C61" t="str">
            <v>N</v>
          </cell>
          <cell r="D61" t="str">
            <v>N</v>
          </cell>
          <cell r="E61" t="str">
            <v>N</v>
          </cell>
          <cell r="F61" t="str">
            <v>S</v>
          </cell>
          <cell r="G61" t="str">
            <v>N</v>
          </cell>
        </row>
        <row r="62">
          <cell r="B62" t="str">
            <v>INCENTIVO AO ESPORTE</v>
          </cell>
          <cell r="C62" t="str">
            <v>N</v>
          </cell>
          <cell r="D62" t="str">
            <v>N</v>
          </cell>
          <cell r="E62" t="str">
            <v>N</v>
          </cell>
          <cell r="F62" t="str">
            <v>S</v>
          </cell>
          <cell r="G62" t="str">
            <v>N</v>
          </cell>
        </row>
        <row r="63">
          <cell r="B63" t="str">
            <v>INOVAÇÃO PRODUÇÃO</v>
          </cell>
          <cell r="C63" t="str">
            <v>S</v>
          </cell>
          <cell r="D63" t="str">
            <v>N</v>
          </cell>
          <cell r="E63" t="str">
            <v>N</v>
          </cell>
          <cell r="F63" t="str">
            <v>N</v>
          </cell>
          <cell r="G63" t="str">
            <v>N</v>
          </cell>
        </row>
        <row r="64">
          <cell r="B64" t="str">
            <v>INOVAÇÃO TECNOLÓGICA</v>
          </cell>
          <cell r="C64" t="str">
            <v>S</v>
          </cell>
          <cell r="D64" t="str">
            <v>N</v>
          </cell>
          <cell r="E64" t="str">
            <v>N</v>
          </cell>
          <cell r="F64" t="str">
            <v>N</v>
          </cell>
          <cell r="G64" t="str">
            <v>N</v>
          </cell>
        </row>
        <row r="65">
          <cell r="B65" t="str">
            <v>INOVAGRO</v>
          </cell>
          <cell r="C65" t="str">
            <v>S</v>
          </cell>
          <cell r="D65" t="str">
            <v>N</v>
          </cell>
          <cell r="E65" t="str">
            <v>N</v>
          </cell>
          <cell r="F65" t="str">
            <v>N</v>
          </cell>
          <cell r="G65" t="str">
            <v>N</v>
          </cell>
        </row>
        <row r="66">
          <cell r="B66" t="str">
            <v>INTERNACIONALIZAÇÃO</v>
          </cell>
          <cell r="C66" t="str">
            <v>N</v>
          </cell>
          <cell r="D66" t="str">
            <v>N</v>
          </cell>
          <cell r="E66" t="str">
            <v>N</v>
          </cell>
          <cell r="F66" t="str">
            <v>S</v>
          </cell>
          <cell r="G66" t="str">
            <v>N</v>
          </cell>
        </row>
        <row r="67">
          <cell r="B67" t="str">
            <v>INVESTIMENTOS SOCIAIS DE EMPRESAS</v>
          </cell>
          <cell r="C67" t="str">
            <v>S</v>
          </cell>
          <cell r="D67" t="str">
            <v>N</v>
          </cell>
          <cell r="E67" t="str">
            <v>N</v>
          </cell>
          <cell r="F67" t="str">
            <v>N</v>
          </cell>
          <cell r="G67" t="str">
            <v>N</v>
          </cell>
        </row>
        <row r="68">
          <cell r="B68" t="str">
            <v>LEILÃO DE INFRAESTRUTURA</v>
          </cell>
          <cell r="C68" t="str">
            <v>S</v>
          </cell>
          <cell r="D68" t="str">
            <v>N</v>
          </cell>
          <cell r="E68" t="str">
            <v>N</v>
          </cell>
          <cell r="F68" t="str">
            <v>N</v>
          </cell>
          <cell r="G68" t="str">
            <v>N</v>
          </cell>
        </row>
        <row r="69">
          <cell r="B69" t="str">
            <v>LINHA DE APOIO À AGROPECUÁRIA 2</v>
          </cell>
          <cell r="C69" t="str">
            <v>N</v>
          </cell>
          <cell r="D69" t="str">
            <v>N</v>
          </cell>
          <cell r="E69" t="str">
            <v>S</v>
          </cell>
          <cell r="F69" t="str">
            <v>N</v>
          </cell>
          <cell r="G69" t="str">
            <v>N</v>
          </cell>
        </row>
        <row r="70">
          <cell r="B70" t="str">
            <v>LINHA DE APOIO À AGROPECUÁRIA 3</v>
          </cell>
          <cell r="C70" t="str">
            <v>N</v>
          </cell>
          <cell r="D70" t="str">
            <v>N</v>
          </cell>
          <cell r="E70" t="str">
            <v>S</v>
          </cell>
          <cell r="F70" t="str">
            <v>N</v>
          </cell>
          <cell r="G70" t="str">
            <v>N</v>
          </cell>
        </row>
        <row r="71">
          <cell r="B71" t="str">
            <v>LINHA DE APOIO À INDÚSTRIA 1</v>
          </cell>
          <cell r="C71" t="str">
            <v>N</v>
          </cell>
          <cell r="D71" t="str">
            <v>S</v>
          </cell>
          <cell r="E71" t="str">
            <v>N</v>
          </cell>
          <cell r="F71" t="str">
            <v>N</v>
          </cell>
          <cell r="G71" t="str">
            <v>N</v>
          </cell>
        </row>
        <row r="72">
          <cell r="B72" t="str">
            <v>LINHA DE APOIO À INDÚSTRIA 2</v>
          </cell>
          <cell r="C72" t="str">
            <v>N</v>
          </cell>
          <cell r="D72" t="str">
            <v>N</v>
          </cell>
          <cell r="E72" t="str">
            <v>S</v>
          </cell>
          <cell r="F72" t="str">
            <v>N</v>
          </cell>
          <cell r="G72" t="str">
            <v>N</v>
          </cell>
        </row>
        <row r="73">
          <cell r="B73" t="str">
            <v>LINHA DE APOIO À INDÚSTRIA 3</v>
          </cell>
          <cell r="C73" t="str">
            <v>N</v>
          </cell>
          <cell r="D73" t="str">
            <v>N</v>
          </cell>
          <cell r="E73" t="str">
            <v>N</v>
          </cell>
          <cell r="F73" t="str">
            <v>S</v>
          </cell>
          <cell r="G73" t="str">
            <v>N</v>
          </cell>
        </row>
        <row r="74">
          <cell r="B74" t="str">
            <v>LINHA DE APOIO AO COMÉRCIO E SERVIÇOS 1</v>
          </cell>
          <cell r="C74" t="str">
            <v>N</v>
          </cell>
          <cell r="D74" t="str">
            <v>S</v>
          </cell>
          <cell r="E74" t="str">
            <v>N</v>
          </cell>
          <cell r="F74" t="str">
            <v>N</v>
          </cell>
          <cell r="G74" t="str">
            <v>N</v>
          </cell>
        </row>
        <row r="75">
          <cell r="B75" t="str">
            <v>LINHA DE APOIO AO COMÉRCIO E SERVIÇOS 2</v>
          </cell>
          <cell r="C75" t="str">
            <v>N</v>
          </cell>
          <cell r="D75" t="str">
            <v>N</v>
          </cell>
          <cell r="E75" t="str">
            <v>N</v>
          </cell>
          <cell r="F75" t="str">
            <v>S</v>
          </cell>
          <cell r="G75" t="str">
            <v>N</v>
          </cell>
        </row>
        <row r="76">
          <cell r="B76" t="str">
            <v>LINHA DE APOIO AO COMÉRCIO E SERVIÇOS 3</v>
          </cell>
          <cell r="C76" t="str">
            <v>N</v>
          </cell>
          <cell r="D76" t="str">
            <v>N</v>
          </cell>
          <cell r="E76" t="str">
            <v>N</v>
          </cell>
          <cell r="F76" t="str">
            <v>S</v>
          </cell>
          <cell r="G76" t="str">
            <v>N</v>
          </cell>
        </row>
        <row r="77">
          <cell r="B77" t="str">
            <v>LINHA DE APOIO AO COMÉRCIO E SERVIÇOS 4</v>
          </cell>
          <cell r="C77" t="str">
            <v>N</v>
          </cell>
          <cell r="D77" t="str">
            <v>N</v>
          </cell>
          <cell r="E77" t="str">
            <v>N</v>
          </cell>
          <cell r="F77" t="str">
            <v>S</v>
          </cell>
          <cell r="G77" t="str">
            <v>N</v>
          </cell>
        </row>
        <row r="78">
          <cell r="B78" t="str">
            <v>LOGÍSTICA - Infraestrutura Aeroportuária</v>
          </cell>
          <cell r="C78" t="str">
            <v>N</v>
          </cell>
          <cell r="D78" t="str">
            <v>S</v>
          </cell>
          <cell r="E78" t="str">
            <v>N</v>
          </cell>
          <cell r="F78" t="str">
            <v>N</v>
          </cell>
          <cell r="G78" t="str">
            <v>N</v>
          </cell>
        </row>
        <row r="79">
          <cell r="B79" t="str">
            <v>LOGÍSTICA - Modal Ferroviário</v>
          </cell>
          <cell r="C79" t="str">
            <v>S</v>
          </cell>
          <cell r="D79" t="str">
            <v>N</v>
          </cell>
          <cell r="E79" t="str">
            <v>N</v>
          </cell>
          <cell r="F79" t="str">
            <v>N</v>
          </cell>
          <cell r="G79" t="str">
            <v>N</v>
          </cell>
        </row>
        <row r="80">
          <cell r="B80" t="str">
            <v>LOGÍSTICA - Modal Hidroviário, Portuário e Demais Investimentos</v>
          </cell>
          <cell r="C80" t="str">
            <v>S</v>
          </cell>
          <cell r="D80" t="str">
            <v>N</v>
          </cell>
          <cell r="E80" t="str">
            <v>N</v>
          </cell>
          <cell r="F80" t="str">
            <v>N</v>
          </cell>
          <cell r="G80" t="str">
            <v>N</v>
          </cell>
        </row>
        <row r="81">
          <cell r="B81" t="str">
            <v>LOGÍSTICA - Modal Rodoviário</v>
          </cell>
          <cell r="C81" t="str">
            <v>N</v>
          </cell>
          <cell r="D81" t="str">
            <v>S</v>
          </cell>
          <cell r="E81" t="str">
            <v>N</v>
          </cell>
          <cell r="F81" t="str">
            <v>N</v>
          </cell>
          <cell r="G81" t="str">
            <v>N</v>
          </cell>
        </row>
        <row r="82">
          <cell r="B82" t="str">
            <v>MEIO AMBIENTE</v>
          </cell>
          <cell r="C82" t="str">
            <v>S</v>
          </cell>
          <cell r="D82" t="str">
            <v>N</v>
          </cell>
          <cell r="E82" t="str">
            <v>N</v>
          </cell>
          <cell r="F82" t="str">
            <v>N</v>
          </cell>
          <cell r="G82" t="str">
            <v>N</v>
          </cell>
        </row>
        <row r="83">
          <cell r="B83" t="str">
            <v>MERCADO DE CAPITAIS</v>
          </cell>
          <cell r="C83" t="str">
            <v>N</v>
          </cell>
          <cell r="D83" t="str">
            <v>N</v>
          </cell>
          <cell r="E83" t="str">
            <v>N</v>
          </cell>
          <cell r="F83" t="str">
            <v>S</v>
          </cell>
          <cell r="G83" t="str">
            <v>N</v>
          </cell>
        </row>
        <row r="84">
          <cell r="B84" t="str">
            <v>MOBILIDADE URBANA</v>
          </cell>
          <cell r="C84" t="str">
            <v>S</v>
          </cell>
          <cell r="D84" t="str">
            <v>N</v>
          </cell>
          <cell r="E84" t="str">
            <v>N</v>
          </cell>
          <cell r="F84" t="str">
            <v>N</v>
          </cell>
          <cell r="G84" t="str">
            <v>N</v>
          </cell>
        </row>
        <row r="85">
          <cell r="B85" t="str">
            <v>MODERAGRO</v>
          </cell>
          <cell r="C85" t="str">
            <v>S</v>
          </cell>
          <cell r="D85" t="str">
            <v>N</v>
          </cell>
          <cell r="E85" t="str">
            <v>N</v>
          </cell>
          <cell r="F85" t="str">
            <v>N</v>
          </cell>
          <cell r="G85" t="str">
            <v>N</v>
          </cell>
        </row>
        <row r="86">
          <cell r="B86" t="str">
            <v>MODERINFRA</v>
          </cell>
          <cell r="C86" t="str">
            <v>S</v>
          </cell>
          <cell r="D86" t="str">
            <v>N</v>
          </cell>
          <cell r="E86" t="str">
            <v>N</v>
          </cell>
          <cell r="F86" t="str">
            <v>N</v>
          </cell>
          <cell r="G86" t="str">
            <v>N</v>
          </cell>
        </row>
        <row r="87">
          <cell r="B87" t="str">
            <v>OPERAÇÃO COM INSTITUIÇÃO FINANCEIRA</v>
          </cell>
          <cell r="C87" t="str">
            <v>N</v>
          </cell>
          <cell r="D87" t="str">
            <v>N</v>
          </cell>
          <cell r="E87" t="str">
            <v>N</v>
          </cell>
          <cell r="F87" t="str">
            <v>S</v>
          </cell>
          <cell r="G87" t="str">
            <v>N</v>
          </cell>
        </row>
        <row r="88">
          <cell r="B88" t="str">
            <v>OUTROS</v>
          </cell>
          <cell r="C88" t="str">
            <v>N</v>
          </cell>
          <cell r="D88" t="str">
            <v>N</v>
          </cell>
          <cell r="E88" t="str">
            <v>N</v>
          </cell>
          <cell r="F88" t="str">
            <v>S</v>
          </cell>
          <cell r="G88" t="str">
            <v>N</v>
          </cell>
        </row>
        <row r="89">
          <cell r="B89" t="str">
            <v>PACEA</v>
          </cell>
          <cell r="C89" t="str">
            <v>S</v>
          </cell>
          <cell r="D89" t="str">
            <v>N</v>
          </cell>
          <cell r="E89" t="str">
            <v>N</v>
          </cell>
          <cell r="F89" t="str">
            <v>N</v>
          </cell>
          <cell r="G89" t="str">
            <v>N</v>
          </cell>
        </row>
        <row r="90">
          <cell r="B90" t="str">
            <v>PASS</v>
          </cell>
          <cell r="C90" t="str">
            <v>S</v>
          </cell>
          <cell r="D90" t="str">
            <v>N</v>
          </cell>
          <cell r="E90" t="str">
            <v>N</v>
          </cell>
          <cell r="F90" t="str">
            <v>N</v>
          </cell>
          <cell r="G90" t="str">
            <v>N</v>
          </cell>
        </row>
        <row r="91">
          <cell r="B91" t="str">
            <v>PETROLEO E GÁS NATURAL - Desenvolv,Produção Refino Petróleo</v>
          </cell>
          <cell r="C91" t="str">
            <v>N</v>
          </cell>
          <cell r="D91" t="str">
            <v>N</v>
          </cell>
          <cell r="E91" t="str">
            <v>N</v>
          </cell>
          <cell r="F91" t="str">
            <v>S</v>
          </cell>
          <cell r="G91" t="str">
            <v>N</v>
          </cell>
        </row>
        <row r="92">
          <cell r="B92" t="str">
            <v>PETROLEO E GÁS NATURAL - Exploração</v>
          </cell>
          <cell r="C92" t="str">
            <v>N</v>
          </cell>
          <cell r="D92" t="str">
            <v>N</v>
          </cell>
          <cell r="E92" t="str">
            <v>N</v>
          </cell>
          <cell r="F92" t="str">
            <v>S</v>
          </cell>
          <cell r="G92" t="str">
            <v>N</v>
          </cell>
        </row>
        <row r="93">
          <cell r="B93" t="str">
            <v>PETROLEO E GÁS NATURAL-Transp Dist Petróleo,Gás Natural e Biocomb</v>
          </cell>
          <cell r="C93" t="str">
            <v>N</v>
          </cell>
          <cell r="D93" t="str">
            <v>S</v>
          </cell>
          <cell r="E93" t="str">
            <v>N</v>
          </cell>
          <cell r="F93" t="str">
            <v>N</v>
          </cell>
          <cell r="G93" t="str">
            <v>N</v>
          </cell>
        </row>
        <row r="94">
          <cell r="B94" t="str">
            <v>PMAE</v>
          </cell>
          <cell r="C94" t="str">
            <v>S</v>
          </cell>
          <cell r="D94" t="str">
            <v>N</v>
          </cell>
          <cell r="E94" t="str">
            <v>N</v>
          </cell>
          <cell r="F94" t="str">
            <v>N</v>
          </cell>
          <cell r="G94" t="str">
            <v>N</v>
          </cell>
        </row>
        <row r="95">
          <cell r="B95" t="str">
            <v>PMI</v>
          </cell>
          <cell r="C95" t="str">
            <v>N</v>
          </cell>
          <cell r="D95" t="str">
            <v>S</v>
          </cell>
          <cell r="E95" t="str">
            <v>N</v>
          </cell>
          <cell r="F95" t="str">
            <v>N</v>
          </cell>
          <cell r="G95" t="str">
            <v>N</v>
          </cell>
        </row>
        <row r="96">
          <cell r="B96" t="str">
            <v>PROCAP-AGRO</v>
          </cell>
          <cell r="C96" t="str">
            <v>S</v>
          </cell>
          <cell r="D96" t="str">
            <v>N</v>
          </cell>
          <cell r="E96" t="str">
            <v>N</v>
          </cell>
          <cell r="F96" t="str">
            <v>N</v>
          </cell>
          <cell r="G96" t="str">
            <v>N</v>
          </cell>
        </row>
        <row r="97">
          <cell r="B97" t="str">
            <v>PROCAPCRED</v>
          </cell>
          <cell r="C97" t="str">
            <v>S</v>
          </cell>
          <cell r="D97" t="str">
            <v>N</v>
          </cell>
          <cell r="E97" t="str">
            <v>N</v>
          </cell>
          <cell r="F97" t="str">
            <v>N</v>
          </cell>
          <cell r="G97" t="str">
            <v>N</v>
          </cell>
        </row>
        <row r="98">
          <cell r="B98" t="str">
            <v>PRODECOOP</v>
          </cell>
          <cell r="C98" t="str">
            <v>S</v>
          </cell>
          <cell r="D98" t="str">
            <v>N</v>
          </cell>
          <cell r="E98" t="str">
            <v>N</v>
          </cell>
          <cell r="F98" t="str">
            <v>N</v>
          </cell>
          <cell r="G98" t="str">
            <v>N</v>
          </cell>
        </row>
        <row r="99">
          <cell r="B99" t="str">
            <v>PROESCO</v>
          </cell>
          <cell r="C99" t="str">
            <v>S</v>
          </cell>
          <cell r="D99" t="str">
            <v>N</v>
          </cell>
          <cell r="E99" t="str">
            <v>N</v>
          </cell>
          <cell r="F99" t="str">
            <v>N</v>
          </cell>
          <cell r="G99" t="str">
            <v>N</v>
          </cell>
        </row>
        <row r="100">
          <cell r="B100" t="str">
            <v>PROGRAMA ABC</v>
          </cell>
          <cell r="C100" t="str">
            <v>S</v>
          </cell>
          <cell r="D100" t="str">
            <v>N</v>
          </cell>
          <cell r="E100" t="str">
            <v>N</v>
          </cell>
          <cell r="F100" t="str">
            <v>N</v>
          </cell>
          <cell r="G100" t="str">
            <v>N</v>
          </cell>
        </row>
        <row r="101">
          <cell r="B101" t="str">
            <v>PROGRAMA FUNDO CLIMA</v>
          </cell>
          <cell r="C101" t="str">
            <v>S</v>
          </cell>
          <cell r="D101" t="str">
            <v>N</v>
          </cell>
          <cell r="E101" t="str">
            <v>N</v>
          </cell>
          <cell r="F101" t="str">
            <v>N</v>
          </cell>
          <cell r="G101" t="str">
            <v>N</v>
          </cell>
        </row>
        <row r="102">
          <cell r="B102" t="str">
            <v>PROGRAMA IES</v>
          </cell>
          <cell r="C102" t="str">
            <v>N</v>
          </cell>
          <cell r="D102" t="str">
            <v>S</v>
          </cell>
          <cell r="E102" t="str">
            <v>N</v>
          </cell>
          <cell r="F102" t="str">
            <v>N</v>
          </cell>
          <cell r="G102" t="str">
            <v>N</v>
          </cell>
        </row>
        <row r="103">
          <cell r="B103" t="str">
            <v>PROGRAMA PARA CONSTRUÇÃO E AMPLIAÇÃO DE ARMAZÉNS - PCA</v>
          </cell>
          <cell r="C103" t="str">
            <v>S</v>
          </cell>
          <cell r="D103" t="str">
            <v>N</v>
          </cell>
          <cell r="E103" t="str">
            <v>N</v>
          </cell>
          <cell r="F103" t="str">
            <v>N</v>
          </cell>
          <cell r="G103" t="str">
            <v>N</v>
          </cell>
        </row>
        <row r="104">
          <cell r="B104" t="str">
            <v>PROINVESTE</v>
          </cell>
          <cell r="C104" t="str">
            <v>N</v>
          </cell>
          <cell r="D104" t="str">
            <v>N</v>
          </cell>
          <cell r="E104" t="str">
            <v>N</v>
          </cell>
          <cell r="F104" t="str">
            <v>S</v>
          </cell>
          <cell r="G104" t="str">
            <v>N</v>
          </cell>
        </row>
        <row r="105">
          <cell r="B105" t="str">
            <v>PROJETOS ESTRUTURADORES DE TRANSPORTE URBANO</v>
          </cell>
          <cell r="C105" t="str">
            <v>S</v>
          </cell>
          <cell r="D105" t="str">
            <v>N</v>
          </cell>
          <cell r="E105" t="str">
            <v>N</v>
          </cell>
          <cell r="F105" t="str">
            <v>N</v>
          </cell>
          <cell r="G105" t="str">
            <v>N</v>
          </cell>
        </row>
        <row r="106">
          <cell r="B106" t="str">
            <v>PRONAF CUSTEIO</v>
          </cell>
          <cell r="C106" t="str">
            <v>S</v>
          </cell>
          <cell r="D106" t="str">
            <v>N</v>
          </cell>
          <cell r="E106" t="str">
            <v>N</v>
          </cell>
          <cell r="F106" t="str">
            <v>N</v>
          </cell>
          <cell r="G106" t="str">
            <v>N</v>
          </cell>
        </row>
        <row r="107">
          <cell r="B107" t="str">
            <v>PRONAF INVESTIMENTO</v>
          </cell>
          <cell r="C107" t="str">
            <v>S</v>
          </cell>
          <cell r="D107" t="str">
            <v>N</v>
          </cell>
          <cell r="E107" t="str">
            <v>N</v>
          </cell>
          <cell r="F107" t="str">
            <v>N</v>
          </cell>
          <cell r="G107" t="str">
            <v>N</v>
          </cell>
        </row>
        <row r="108">
          <cell r="B108" t="str">
            <v>PRONAMP CUSTEIO</v>
          </cell>
          <cell r="C108" t="str">
            <v>S</v>
          </cell>
          <cell r="D108" t="str">
            <v>N</v>
          </cell>
          <cell r="E108" t="str">
            <v>N</v>
          </cell>
          <cell r="F108" t="str">
            <v>N</v>
          </cell>
          <cell r="G108" t="str">
            <v>N</v>
          </cell>
        </row>
        <row r="109">
          <cell r="B109" t="str">
            <v>PRONAMP INVESTIMENTO</v>
          </cell>
          <cell r="C109" t="str">
            <v>S</v>
          </cell>
          <cell r="D109" t="str">
            <v>N</v>
          </cell>
          <cell r="E109" t="str">
            <v>N</v>
          </cell>
          <cell r="F109" t="str">
            <v>N</v>
          </cell>
          <cell r="G109" t="str">
            <v>N</v>
          </cell>
        </row>
        <row r="110">
          <cell r="B110" t="str">
            <v>PROPAC</v>
          </cell>
          <cell r="C110" t="str">
            <v>N</v>
          </cell>
          <cell r="D110" t="str">
            <v>N</v>
          </cell>
          <cell r="E110" t="str">
            <v>N</v>
          </cell>
          <cell r="F110" t="str">
            <v>S</v>
          </cell>
          <cell r="G110" t="str">
            <v>N</v>
          </cell>
        </row>
        <row r="111">
          <cell r="B111" t="str">
            <v>PROPAE</v>
          </cell>
          <cell r="C111" t="str">
            <v>S</v>
          </cell>
          <cell r="D111" t="str">
            <v>N</v>
          </cell>
          <cell r="E111" t="str">
            <v>N</v>
          </cell>
          <cell r="F111" t="str">
            <v>N</v>
          </cell>
          <cell r="G111" t="str">
            <v>N</v>
          </cell>
        </row>
        <row r="112">
          <cell r="B112" t="str">
            <v>PROPFLORA</v>
          </cell>
          <cell r="C112" t="str">
            <v>S</v>
          </cell>
          <cell r="D112" t="str">
            <v>N</v>
          </cell>
          <cell r="E112" t="str">
            <v>N</v>
          </cell>
          <cell r="F112" t="str">
            <v>N</v>
          </cell>
          <cell r="G112" t="str">
            <v>N</v>
          </cell>
        </row>
        <row r="113">
          <cell r="B113" t="str">
            <v>PROTVD</v>
          </cell>
          <cell r="C113" t="str">
            <v>N</v>
          </cell>
          <cell r="D113" t="str">
            <v>N</v>
          </cell>
          <cell r="E113" t="str">
            <v>N</v>
          </cell>
          <cell r="F113" t="str">
            <v>S</v>
          </cell>
          <cell r="G113" t="str">
            <v>N</v>
          </cell>
        </row>
        <row r="114">
          <cell r="B114" t="str">
            <v>PSI - BK - Demais Itens</v>
          </cell>
          <cell r="C114" t="str">
            <v>N</v>
          </cell>
          <cell r="D114" t="str">
            <v>N</v>
          </cell>
          <cell r="E114" t="str">
            <v>S</v>
          </cell>
          <cell r="F114" t="str">
            <v>N</v>
          </cell>
          <cell r="G114" t="str">
            <v>N</v>
          </cell>
        </row>
        <row r="115">
          <cell r="B115" t="str">
            <v>PSI - BK - Ônibus e Caminhão</v>
          </cell>
          <cell r="C115" t="str">
            <v>N</v>
          </cell>
          <cell r="D115" t="str">
            <v>N</v>
          </cell>
          <cell r="E115" t="str">
            <v>S</v>
          </cell>
          <cell r="F115" t="str">
            <v>N</v>
          </cell>
          <cell r="G115" t="str">
            <v>N</v>
          </cell>
        </row>
        <row r="116">
          <cell r="B116" t="str">
            <v>PSI - BK - Rural</v>
          </cell>
          <cell r="C116" t="str">
            <v>N</v>
          </cell>
          <cell r="D116" t="str">
            <v>N</v>
          </cell>
          <cell r="E116" t="str">
            <v>S</v>
          </cell>
          <cell r="F116" t="str">
            <v>N</v>
          </cell>
          <cell r="G116" t="str">
            <v>N</v>
          </cell>
        </row>
        <row r="117">
          <cell r="B117" t="str">
            <v>PSI - BK - Tecnologia Nacional</v>
          </cell>
          <cell r="C117" t="str">
            <v>N</v>
          </cell>
          <cell r="D117" t="str">
            <v>N</v>
          </cell>
          <cell r="E117" t="str">
            <v>S</v>
          </cell>
          <cell r="F117" t="str">
            <v>N</v>
          </cell>
          <cell r="G117" t="str">
            <v>N</v>
          </cell>
        </row>
        <row r="118">
          <cell r="B118" t="str">
            <v>PSI - Inovação</v>
          </cell>
          <cell r="C118" t="str">
            <v>S</v>
          </cell>
          <cell r="D118" t="str">
            <v>N</v>
          </cell>
          <cell r="E118" t="str">
            <v>N</v>
          </cell>
          <cell r="F118" t="str">
            <v>N</v>
          </cell>
          <cell r="G118" t="str">
            <v>N</v>
          </cell>
        </row>
        <row r="119">
          <cell r="B119" t="str">
            <v>PSI - Proengenharia</v>
          </cell>
          <cell r="C119" t="str">
            <v>N</v>
          </cell>
          <cell r="D119" t="str">
            <v>N</v>
          </cell>
          <cell r="E119" t="str">
            <v>S</v>
          </cell>
          <cell r="F119" t="str">
            <v>N</v>
          </cell>
          <cell r="G119" t="str">
            <v>N</v>
          </cell>
        </row>
        <row r="120">
          <cell r="B120" t="str">
            <v>PSI - Projetos Transformadores</v>
          </cell>
          <cell r="C120" t="str">
            <v>N</v>
          </cell>
          <cell r="D120" t="str">
            <v>N</v>
          </cell>
          <cell r="E120" t="str">
            <v>S</v>
          </cell>
          <cell r="F120" t="str">
            <v>N</v>
          </cell>
          <cell r="G120" t="str">
            <v>N</v>
          </cell>
        </row>
        <row r="121">
          <cell r="B121" t="str">
            <v>SANEAMENTO AMBIENTAL E RECURSOS HÍDRICOS</v>
          </cell>
          <cell r="C121" t="str">
            <v>S</v>
          </cell>
          <cell r="D121" t="str">
            <v>N</v>
          </cell>
          <cell r="E121" t="str">
            <v>N</v>
          </cell>
          <cell r="F121" t="str">
            <v>N</v>
          </cell>
          <cell r="G121" t="str">
            <v>N</v>
          </cell>
        </row>
        <row r="122">
          <cell r="B122" t="str">
            <v>SERVIÇOS EDUCAÇÃO,SAÚDE,ASSISTÊNCIA SOCIAL,SEGURANÇA - Est e Mun</v>
          </cell>
          <cell r="C122" t="str">
            <v>N</v>
          </cell>
          <cell r="D122" t="str">
            <v>S</v>
          </cell>
          <cell r="E122" t="str">
            <v>N</v>
          </cell>
          <cell r="F122" t="str">
            <v>N</v>
          </cell>
          <cell r="G122" t="str">
            <v>N</v>
          </cell>
        </row>
        <row r="123">
          <cell r="B123" t="str">
            <v>TELECOMUNICAÇÕES</v>
          </cell>
          <cell r="C123" t="str">
            <v>N</v>
          </cell>
          <cell r="D123" t="str">
            <v>N</v>
          </cell>
          <cell r="E123" t="str">
            <v>N</v>
          </cell>
          <cell r="F123" t="str">
            <v>S</v>
          </cell>
          <cell r="G123" t="str">
            <v>N</v>
          </cell>
        </row>
        <row r="128">
          <cell r="B128" t="str">
            <v>FAT CAMBIAL</v>
          </cell>
          <cell r="C128" t="str">
            <v>N</v>
          </cell>
          <cell r="D128" t="str">
            <v>N</v>
          </cell>
          <cell r="E128" t="str">
            <v>N</v>
          </cell>
          <cell r="F128" t="str">
            <v>S</v>
          </cell>
          <cell r="G128" t="str">
            <v>N</v>
          </cell>
        </row>
        <row r="129">
          <cell r="B129" t="str">
            <v>FMM</v>
          </cell>
          <cell r="C129" t="str">
            <v>S</v>
          </cell>
          <cell r="D129" t="str">
            <v>N</v>
          </cell>
          <cell r="E129" t="str">
            <v>N</v>
          </cell>
          <cell r="F129" t="str">
            <v>N</v>
          </cell>
          <cell r="G129" t="str">
            <v>N</v>
          </cell>
        </row>
        <row r="130">
          <cell r="B130" t="str">
            <v>FUNDOS VINCULADOS</v>
          </cell>
          <cell r="C130" t="str">
            <v>S</v>
          </cell>
          <cell r="D130" t="str">
            <v>N</v>
          </cell>
          <cell r="E130" t="str">
            <v>N</v>
          </cell>
          <cell r="F130" t="str">
            <v>N</v>
          </cell>
          <cell r="G130" t="str">
            <v>N</v>
          </cell>
        </row>
        <row r="131">
          <cell r="B131" t="str">
            <v>IPCA</v>
          </cell>
          <cell r="C131" t="str">
            <v>N</v>
          </cell>
          <cell r="D131" t="str">
            <v>N</v>
          </cell>
          <cell r="E131" t="str">
            <v>S</v>
          </cell>
          <cell r="F131" t="str">
            <v>N</v>
          </cell>
          <cell r="G131" t="str">
            <v>N</v>
          </cell>
        </row>
        <row r="132">
          <cell r="B132" t="str">
            <v>R$</v>
          </cell>
          <cell r="C132" t="str">
            <v>N</v>
          </cell>
          <cell r="D132" t="str">
            <v>N</v>
          </cell>
          <cell r="E132" t="str">
            <v>N</v>
          </cell>
          <cell r="F132" t="str">
            <v>S</v>
          </cell>
          <cell r="G132" t="str">
            <v>N</v>
          </cell>
        </row>
        <row r="133">
          <cell r="B133" t="str">
            <v>SELIC</v>
          </cell>
          <cell r="C133" t="str">
            <v>N</v>
          </cell>
          <cell r="D133" t="str">
            <v>N</v>
          </cell>
          <cell r="E133" t="str">
            <v>S</v>
          </cell>
          <cell r="F133" t="str">
            <v>N</v>
          </cell>
          <cell r="G133" t="str">
            <v>N</v>
          </cell>
        </row>
        <row r="134">
          <cell r="B134" t="str">
            <v>SEM UMS</v>
          </cell>
          <cell r="C134" t="str">
            <v>N</v>
          </cell>
          <cell r="D134" t="str">
            <v>N</v>
          </cell>
          <cell r="E134" t="str">
            <v>N</v>
          </cell>
          <cell r="F134" t="str">
            <v>N</v>
          </cell>
          <cell r="G134" t="str">
            <v>S</v>
          </cell>
        </row>
        <row r="135">
          <cell r="B135" t="str">
            <v>TJ3</v>
          </cell>
          <cell r="C135" t="str">
            <v>N</v>
          </cell>
          <cell r="D135" t="str">
            <v>N</v>
          </cell>
          <cell r="E135" t="str">
            <v>S</v>
          </cell>
          <cell r="F135" t="str">
            <v>N</v>
          </cell>
          <cell r="G135" t="str">
            <v>N</v>
          </cell>
        </row>
        <row r="136">
          <cell r="B136" t="str">
            <v>TJLP</v>
          </cell>
          <cell r="C136" t="str">
            <v>N</v>
          </cell>
          <cell r="D136" t="str">
            <v>N</v>
          </cell>
          <cell r="E136" t="str">
            <v>N</v>
          </cell>
          <cell r="F136" t="str">
            <v>S</v>
          </cell>
          <cell r="G136" t="str">
            <v>N</v>
          </cell>
        </row>
        <row r="137">
          <cell r="B137" t="str">
            <v>TJLP MP 462</v>
          </cell>
          <cell r="C137" t="str">
            <v>N</v>
          </cell>
          <cell r="D137" t="str">
            <v>N</v>
          </cell>
          <cell r="E137" t="str">
            <v>N</v>
          </cell>
          <cell r="F137" t="str">
            <v>S</v>
          </cell>
          <cell r="G137" t="str">
            <v>N</v>
          </cell>
        </row>
        <row r="138">
          <cell r="B138" t="str">
            <v>UMBNDES</v>
          </cell>
          <cell r="C138" t="str">
            <v>N</v>
          </cell>
          <cell r="D138" t="str">
            <v>S</v>
          </cell>
          <cell r="E138" t="str">
            <v>N</v>
          </cell>
          <cell r="F138" t="str">
            <v>N</v>
          </cell>
          <cell r="G138" t="str">
            <v>N</v>
          </cell>
        </row>
        <row r="139">
          <cell r="B139" t="str">
            <v>US$</v>
          </cell>
          <cell r="C139" t="str">
            <v>N</v>
          </cell>
          <cell r="D139" t="str">
            <v>S</v>
          </cell>
          <cell r="E139" t="str">
            <v>N</v>
          </cell>
          <cell r="F139" t="str">
            <v>N</v>
          </cell>
          <cell r="G139" t="str">
            <v>N</v>
          </cell>
        </row>
        <row r="145">
          <cell r="B145" t="str">
            <v>Bndes Constr Nav Dir</v>
          </cell>
          <cell r="C145" t="str">
            <v>N</v>
          </cell>
          <cell r="D145" t="str">
            <v>N</v>
          </cell>
        </row>
        <row r="146">
          <cell r="B146" t="str">
            <v>Bndes Finem Dir</v>
          </cell>
          <cell r="C146" t="str">
            <v>N</v>
          </cell>
          <cell r="D146" t="str">
            <v>N</v>
          </cell>
        </row>
        <row r="147">
          <cell r="B147" t="str">
            <v>Bndes Finem Ind</v>
          </cell>
          <cell r="C147" t="str">
            <v>N</v>
          </cell>
          <cell r="D147" t="str">
            <v>N</v>
          </cell>
        </row>
        <row r="148">
          <cell r="B148" t="str">
            <v>Bndes Imp B/S Dir</v>
          </cell>
          <cell r="C148" t="str">
            <v>N</v>
          </cell>
          <cell r="D148" t="str">
            <v>N</v>
          </cell>
        </row>
        <row r="149">
          <cell r="B149" t="str">
            <v>Bndes Imp B/S Ind</v>
          </cell>
          <cell r="C149" t="str">
            <v>N</v>
          </cell>
          <cell r="D149" t="str">
            <v>N</v>
          </cell>
        </row>
        <row r="150">
          <cell r="B150" t="str">
            <v>Bndes Merc Capitais</v>
          </cell>
          <cell r="C150" t="str">
            <v>N</v>
          </cell>
          <cell r="D150" t="str">
            <v>N</v>
          </cell>
        </row>
        <row r="151">
          <cell r="B151" t="str">
            <v>Bndes Não Reemb Dir</v>
          </cell>
          <cell r="C151" t="str">
            <v>S</v>
          </cell>
          <cell r="D151" t="str">
            <v>N</v>
          </cell>
        </row>
        <row r="152">
          <cell r="B152" t="str">
            <v>Bndes Programas Agrícolas (*)</v>
          </cell>
          <cell r="C152" t="str">
            <v>N</v>
          </cell>
          <cell r="D152" t="str">
            <v>N</v>
          </cell>
        </row>
        <row r="153">
          <cell r="B153" t="str">
            <v>Bndes-Exim Dir</v>
          </cell>
          <cell r="C153" t="str">
            <v>N</v>
          </cell>
          <cell r="D153" t="str">
            <v>N</v>
          </cell>
        </row>
        <row r="154">
          <cell r="B154" t="str">
            <v>Sem Produto</v>
          </cell>
          <cell r="C154" t="str">
            <v>N</v>
          </cell>
          <cell r="D154" t="str">
            <v>N</v>
          </cell>
        </row>
      </sheetData>
      <sheetData sheetId="15">
        <row r="3">
          <cell r="B3" t="str">
            <v>CONTRATADA</v>
          </cell>
          <cell r="C3">
            <v>1</v>
          </cell>
          <cell r="E3" t="str">
            <v>JAN</v>
          </cell>
          <cell r="F3">
            <v>1</v>
          </cell>
          <cell r="H3" t="str">
            <v>AI</v>
          </cell>
          <cell r="I3">
            <v>110</v>
          </cell>
          <cell r="K3" t="str">
            <v>pri1-ISE</v>
          </cell>
          <cell r="L3" t="str">
            <v>Instr Fin grp 1</v>
          </cell>
          <cell r="N3" t="str">
            <v>FAT CAMBIAL</v>
          </cell>
          <cell r="O3" t="str">
            <v>TJLP</v>
          </cell>
        </row>
        <row r="4">
          <cell r="B4" t="str">
            <v>APROVADA</v>
          </cell>
          <cell r="C4">
            <v>2</v>
          </cell>
          <cell r="E4" t="str">
            <v>FEV</v>
          </cell>
          <cell r="F4">
            <v>2</v>
          </cell>
          <cell r="H4" t="str">
            <v>AIB</v>
          </cell>
          <cell r="I4">
            <v>120</v>
          </cell>
          <cell r="K4" t="str">
            <v>pri2-ISE</v>
          </cell>
          <cell r="L4" t="str">
            <v>Instr Fin grp 2</v>
          </cell>
          <cell r="N4" t="str">
            <v>R$</v>
          </cell>
          <cell r="O4" t="str">
            <v>TJLP</v>
          </cell>
        </row>
        <row r="5">
          <cell r="B5" t="str">
            <v>EM ANALISE</v>
          </cell>
          <cell r="C5">
            <v>3</v>
          </cell>
          <cell r="E5" t="str">
            <v>MAR</v>
          </cell>
          <cell r="F5">
            <v>3</v>
          </cell>
          <cell r="H5" t="str">
            <v>AIE</v>
          </cell>
          <cell r="I5">
            <v>210</v>
          </cell>
          <cell r="K5" t="str">
            <v>pri3-ISE</v>
          </cell>
          <cell r="L5" t="str">
            <v>Instr Fin grp 3</v>
          </cell>
          <cell r="N5" t="str">
            <v>SELIC</v>
          </cell>
          <cell r="O5" t="str">
            <v>Mercado Nac</v>
          </cell>
        </row>
        <row r="6">
          <cell r="B6" t="str">
            <v>ENQUADRADA</v>
          </cell>
          <cell r="C6">
            <v>4</v>
          </cell>
          <cell r="E6" t="str">
            <v>ABR</v>
          </cell>
          <cell r="F6">
            <v>4</v>
          </cell>
          <cell r="H6" t="str">
            <v>AS</v>
          </cell>
          <cell r="I6">
            <v>310</v>
          </cell>
          <cell r="K6" t="str">
            <v>pri4-ISE</v>
          </cell>
          <cell r="L6" t="str">
            <v>Instr Fin grp 4</v>
          </cell>
          <cell r="N6" t="str">
            <v>TJLP</v>
          </cell>
          <cell r="O6" t="str">
            <v>TJLP</v>
          </cell>
        </row>
        <row r="7">
          <cell r="B7" t="str">
            <v>C/CONSULTA</v>
          </cell>
          <cell r="C7">
            <v>5</v>
          </cell>
          <cell r="E7" t="str">
            <v>MAI</v>
          </cell>
          <cell r="F7">
            <v>5</v>
          </cell>
          <cell r="H7" t="str">
            <v>APE</v>
          </cell>
          <cell r="I7">
            <v>320</v>
          </cell>
          <cell r="K7" t="str">
            <v>pri5-ISE</v>
          </cell>
          <cell r="L7" t="str">
            <v>prioridade social 5</v>
          </cell>
          <cell r="N7" t="str">
            <v>UMBNDES</v>
          </cell>
          <cell r="O7" t="str">
            <v>Mercado Ext</v>
          </cell>
        </row>
        <row r="8">
          <cell r="B8" t="str">
            <v>PERSPECTIVA</v>
          </cell>
          <cell r="C8">
            <v>5</v>
          </cell>
          <cell r="E8" t="str">
            <v>JUN</v>
          </cell>
          <cell r="F8">
            <v>6</v>
          </cell>
          <cell r="H8" t="str">
            <v>AEP</v>
          </cell>
          <cell r="I8">
            <v>330</v>
          </cell>
          <cell r="K8" t="str">
            <v>PósEmb</v>
          </cell>
          <cell r="L8" t="str">
            <v>pós embarque</v>
          </cell>
          <cell r="N8" t="str">
            <v>US$</v>
          </cell>
          <cell r="O8" t="str">
            <v>depende</v>
          </cell>
        </row>
        <row r="9">
          <cell r="E9" t="str">
            <v>JUL</v>
          </cell>
          <cell r="F9">
            <v>7</v>
          </cell>
          <cell r="H9" t="str">
            <v>AMA</v>
          </cell>
          <cell r="I9">
            <v>340</v>
          </cell>
          <cell r="K9" t="str">
            <v>pri1-Infra</v>
          </cell>
          <cell r="L9" t="str">
            <v>mobilidade e saneamento</v>
          </cell>
        </row>
        <row r="10">
          <cell r="E10" t="str">
            <v>AGO</v>
          </cell>
          <cell r="F10">
            <v>8</v>
          </cell>
          <cell r="H10" t="str">
            <v>AOI</v>
          </cell>
          <cell r="I10">
            <v>662</v>
          </cell>
          <cell r="K10" t="str">
            <v>pri2-Infra</v>
          </cell>
          <cell r="L10" t="str">
            <v>logística e energia</v>
          </cell>
        </row>
        <row r="11">
          <cell r="E11" t="str">
            <v>SET</v>
          </cell>
          <cell r="F11">
            <v>9</v>
          </cell>
          <cell r="H11" t="str">
            <v>AEX</v>
          </cell>
          <cell r="I11">
            <v>661</v>
          </cell>
          <cell r="K11" t="str">
            <v>BK</v>
          </cell>
          <cell r="L11" t="str">
            <v>bens de capital</v>
          </cell>
          <cell r="N11" t="str">
            <v>ADM PUBLICA DIRETA</v>
          </cell>
          <cell r="O11" t="str">
            <v>Pública</v>
          </cell>
        </row>
        <row r="12">
          <cell r="E12" t="str">
            <v>OUT</v>
          </cell>
          <cell r="F12">
            <v>10</v>
          </cell>
          <cell r="H12" t="str">
            <v>GP</v>
          </cell>
          <cell r="I12">
            <v>420</v>
          </cell>
          <cell r="K12" t="str">
            <v>DesReg</v>
          </cell>
          <cell r="L12" t="str">
            <v>desenvolvimento reginal</v>
          </cell>
          <cell r="N12" t="str">
            <v>GRANDE</v>
          </cell>
          <cell r="O12" t="str">
            <v>Grande</v>
          </cell>
        </row>
        <row r="13">
          <cell r="E13" t="str">
            <v>NOV</v>
          </cell>
          <cell r="F13">
            <v>11</v>
          </cell>
          <cell r="H13" t="str">
            <v>AMC</v>
          </cell>
          <cell r="I13">
            <v>530</v>
          </cell>
          <cell r="K13" t="str">
            <v>inov</v>
          </cell>
          <cell r="L13" t="str">
            <v>inovação</v>
          </cell>
          <cell r="N13" t="str">
            <v>MEDIA</v>
          </cell>
          <cell r="O13" t="str">
            <v>Média</v>
          </cell>
        </row>
        <row r="14">
          <cell r="E14" t="str">
            <v>DEZ</v>
          </cell>
          <cell r="F14">
            <v>12</v>
          </cell>
          <cell r="H14" t="str">
            <v>ACE</v>
          </cell>
          <cell r="I14">
            <v>540</v>
          </cell>
          <cell r="K14" t="str">
            <v>MPE</v>
          </cell>
          <cell r="L14" t="str">
            <v>micro e pequena empresa</v>
          </cell>
          <cell r="N14" t="str">
            <v>MEDIA-GRANDE</v>
          </cell>
          <cell r="O14" t="str">
            <v>Grande</v>
          </cell>
        </row>
        <row r="15">
          <cell r="H15" t="str">
            <v>AGRIS</v>
          </cell>
          <cell r="I15">
            <v>550</v>
          </cell>
          <cell r="K15" t="str">
            <v>ValMob</v>
          </cell>
          <cell r="L15" t="str">
            <v>Valores Mobiliarios</v>
          </cell>
          <cell r="N15" t="str">
            <v>MICRO</v>
          </cell>
          <cell r="O15" t="str">
            <v>MPqPF</v>
          </cell>
        </row>
        <row r="16">
          <cell r="K16" t="str">
            <v>ISE</v>
          </cell>
          <cell r="L16" t="str">
            <v>Investimento Socioambiental</v>
          </cell>
          <cell r="N16" t="str">
            <v>PEQUENA</v>
          </cell>
          <cell r="O16" t="str">
            <v>MPqPF</v>
          </cell>
        </row>
        <row r="17">
          <cell r="K17" t="str">
            <v>Infra</v>
          </cell>
          <cell r="L17" t="str">
            <v>Infraestrutura</v>
          </cell>
          <cell r="N17" t="str">
            <v>PESSOA FISICA</v>
          </cell>
          <cell r="O17" t="str">
            <v>MPqPF</v>
          </cell>
        </row>
        <row r="18">
          <cell r="K18" t="str">
            <v>FINEM</v>
          </cell>
          <cell r="L18" t="str">
            <v>FINEM</v>
          </cell>
        </row>
        <row r="19">
          <cell r="K19" t="str">
            <v>niv-contr</v>
          </cell>
          <cell r="L19" t="str">
            <v>Nível Contratada</v>
          </cell>
        </row>
        <row r="20">
          <cell r="K20" t="str">
            <v>niv-aprov</v>
          </cell>
          <cell r="L20" t="str">
            <v>Nível Aprovada</v>
          </cell>
        </row>
        <row r="21">
          <cell r="K21" t="str">
            <v>niv-enq</v>
          </cell>
          <cell r="L21" t="str">
            <v>Nível Enquadrada/em Análise</v>
          </cell>
        </row>
        <row r="22">
          <cell r="K22" t="str">
            <v>niv-persp</v>
          </cell>
          <cell r="L22" t="str">
            <v>Nível Perspectiva/em Consulta</v>
          </cell>
        </row>
        <row r="23">
          <cell r="K23" t="str">
            <v>Man-Incl</v>
          </cell>
          <cell r="L23" t="str">
            <v>Inclusão</v>
          </cell>
        </row>
        <row r="24">
          <cell r="K24" t="str">
            <v>Man-Excl</v>
          </cell>
          <cell r="L24" t="str">
            <v>Exclusão</v>
          </cell>
        </row>
        <row r="25">
          <cell r="K25" t="str">
            <v>ñ pri</v>
          </cell>
          <cell r="L25" t="str">
            <v>Sem Prioridade</v>
          </cell>
        </row>
        <row r="26">
          <cell r="K26" t="str">
            <v>fund-Vinc</v>
          </cell>
          <cell r="L26" t="str">
            <v>(fundos) Vinculadas</v>
          </cell>
        </row>
        <row r="27">
          <cell r="K27" t="str">
            <v>fund-MercX</v>
          </cell>
          <cell r="L27" t="str">
            <v>(fundos) Mercado - Externos</v>
          </cell>
        </row>
        <row r="28">
          <cell r="K28" t="str">
            <v>fund-MercN</v>
          </cell>
          <cell r="L28" t="str">
            <v>(fundos) Mercado Nacionais</v>
          </cell>
        </row>
        <row r="29">
          <cell r="K29" t="str">
            <v>fund-TJLP</v>
          </cell>
          <cell r="L29" t="str">
            <v>(fundos) TJLP</v>
          </cell>
        </row>
        <row r="30">
          <cell r="K30" t="str">
            <v>fund-ñ def</v>
          </cell>
          <cell r="L30" t="str">
            <v>(fundos) não definido</v>
          </cell>
        </row>
      </sheetData>
      <sheetData sheetId="16"/>
      <sheetData sheetId="17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AMOS"/>
      <sheetName val="TOMAMOS"/>
      <sheetName val="MTM A"/>
      <sheetName val="MTM L"/>
      <sheetName val="TEXTO"/>
      <sheetName val="PT DOA"/>
      <sheetName val="PT TOM"/>
      <sheetName val="HEDGE TRADING"/>
      <sheetName val="EURODIST"/>
      <sheetName val="FWD - DOAMOS"/>
      <sheetName val="FWD - TOMAMOS"/>
      <sheetName val="PT FWD D"/>
      <sheetName val="PT FWD T"/>
      <sheetName val="Pebble Beach"/>
    </sheetNames>
    <sheetDataSet>
      <sheetData sheetId="0"/>
      <sheetData sheetId="1"/>
      <sheetData sheetId="2" refreshError="1">
        <row r="3">
          <cell r="A3">
            <v>1487</v>
          </cell>
          <cell r="B3">
            <v>9130</v>
          </cell>
          <cell r="C3" t="str">
            <v>A</v>
          </cell>
          <cell r="D3" t="str">
            <v>PRÉ</v>
          </cell>
          <cell r="E3" t="str">
            <v>SWAP PRÉ</v>
          </cell>
          <cell r="F3" t="str">
            <v>VEPESA VEÍCULOS PESADOS LTDA</v>
          </cell>
          <cell r="G3">
            <v>35774</v>
          </cell>
          <cell r="H3">
            <v>36888</v>
          </cell>
          <cell r="I3">
            <v>254501.83</v>
          </cell>
          <cell r="J3">
            <v>448308.05122661364</v>
          </cell>
          <cell r="K3">
            <v>470897.74175829045</v>
          </cell>
          <cell r="L3">
            <v>22</v>
          </cell>
          <cell r="M3" t="str">
            <v>C</v>
          </cell>
          <cell r="O3" t="str">
            <v>H</v>
          </cell>
          <cell r="P3">
            <v>15.81</v>
          </cell>
          <cell r="Q3">
            <v>454111.88540670357</v>
          </cell>
          <cell r="R3">
            <v>5803.8341800899361</v>
          </cell>
        </row>
        <row r="4">
          <cell r="A4">
            <v>1488</v>
          </cell>
          <cell r="B4">
            <v>9131</v>
          </cell>
          <cell r="C4" t="str">
            <v>A</v>
          </cell>
          <cell r="D4" t="str">
            <v>PRÉ</v>
          </cell>
          <cell r="E4" t="str">
            <v>SWAP PRÉ</v>
          </cell>
          <cell r="F4" t="str">
            <v>VEPESA VEÍCULOS PESADOS LTDA</v>
          </cell>
          <cell r="G4">
            <v>35774</v>
          </cell>
          <cell r="H4">
            <v>36979</v>
          </cell>
          <cell r="I4">
            <v>244865.13</v>
          </cell>
          <cell r="J4">
            <v>431332.88764034194</v>
          </cell>
          <cell r="K4">
            <v>476422.74625734461</v>
          </cell>
          <cell r="L4">
            <v>22</v>
          </cell>
          <cell r="M4" t="str">
            <v>C</v>
          </cell>
          <cell r="O4" t="str">
            <v>H</v>
          </cell>
          <cell r="P4">
            <v>16.100000000000001</v>
          </cell>
          <cell r="Q4">
            <v>442162.75779350736</v>
          </cell>
          <cell r="R4">
            <v>10829.870153165422</v>
          </cell>
        </row>
        <row r="5">
          <cell r="A5">
            <v>1489</v>
          </cell>
          <cell r="B5">
            <v>9132</v>
          </cell>
          <cell r="C5" t="str">
            <v>A</v>
          </cell>
          <cell r="D5" t="str">
            <v>PRÉ</v>
          </cell>
          <cell r="E5" t="str">
            <v>SWAP PRÉ</v>
          </cell>
          <cell r="F5" t="str">
            <v>VEPESA VEÍCULOS PESADOS LTDA</v>
          </cell>
          <cell r="G5">
            <v>35774</v>
          </cell>
          <cell r="H5">
            <v>37070</v>
          </cell>
          <cell r="I5">
            <v>236079.83</v>
          </cell>
          <cell r="J5">
            <v>415857.47545002028</v>
          </cell>
          <cell r="K5">
            <v>483007.9446278371</v>
          </cell>
          <cell r="L5">
            <v>22</v>
          </cell>
          <cell r="M5" t="str">
            <v>C</v>
          </cell>
          <cell r="O5" t="str">
            <v>H</v>
          </cell>
          <cell r="P5">
            <v>16.28</v>
          </cell>
          <cell r="Q5">
            <v>431174.76816360664</v>
          </cell>
          <cell r="R5">
            <v>15317.292713586357</v>
          </cell>
        </row>
        <row r="6">
          <cell r="A6">
            <v>3022</v>
          </cell>
          <cell r="B6">
            <v>22</v>
          </cell>
          <cell r="C6" t="str">
            <v>A</v>
          </cell>
          <cell r="D6" t="str">
            <v>CDI</v>
          </cell>
          <cell r="E6" t="str">
            <v>SWAP CDI</v>
          </cell>
          <cell r="F6" t="str">
            <v>FDO. DE INVEST. FINANC. EXCELLENCE II</v>
          </cell>
          <cell r="G6">
            <v>36035</v>
          </cell>
          <cell r="H6">
            <v>36874</v>
          </cell>
          <cell r="I6">
            <v>26859495.84</v>
          </cell>
          <cell r="J6">
            <v>42149175.939999998</v>
          </cell>
          <cell r="K6">
            <v>43468343.920000002</v>
          </cell>
          <cell r="L6">
            <v>100</v>
          </cell>
          <cell r="M6" t="str">
            <v>S</v>
          </cell>
          <cell r="O6" t="str">
            <v>T</v>
          </cell>
          <cell r="P6">
            <v>100</v>
          </cell>
          <cell r="Q6">
            <v>42149175.93</v>
          </cell>
          <cell r="R6">
            <v>-9.9999979138374329E-3</v>
          </cell>
        </row>
        <row r="7">
          <cell r="A7">
            <v>3653</v>
          </cell>
          <cell r="B7">
            <v>28</v>
          </cell>
          <cell r="C7" t="str">
            <v>A</v>
          </cell>
          <cell r="D7" t="str">
            <v>CDI</v>
          </cell>
          <cell r="E7" t="str">
            <v>SWAP CDI</v>
          </cell>
          <cell r="F7" t="str">
            <v>BANCO CHASE MANHATTAN S.A.</v>
          </cell>
          <cell r="G7">
            <v>36192</v>
          </cell>
          <cell r="H7">
            <v>37288</v>
          </cell>
          <cell r="I7">
            <v>66668.160000000003</v>
          </cell>
          <cell r="J7">
            <v>92300.55</v>
          </cell>
          <cell r="K7">
            <v>113772.91</v>
          </cell>
          <cell r="L7">
            <v>100</v>
          </cell>
          <cell r="M7" t="str">
            <v>S</v>
          </cell>
          <cell r="O7" t="str">
            <v>T</v>
          </cell>
          <cell r="P7">
            <v>100</v>
          </cell>
          <cell r="Q7">
            <v>92300.54</v>
          </cell>
          <cell r="R7">
            <v>-1.0000000009313226E-2</v>
          </cell>
        </row>
        <row r="8">
          <cell r="A8">
            <v>3654</v>
          </cell>
          <cell r="B8">
            <v>30</v>
          </cell>
          <cell r="C8" t="str">
            <v>A</v>
          </cell>
          <cell r="D8" t="str">
            <v>CDI</v>
          </cell>
          <cell r="E8" t="str">
            <v>SWAP CDI</v>
          </cell>
          <cell r="F8" t="str">
            <v>BANCO CHASE MANHATTAN S.A.</v>
          </cell>
          <cell r="G8">
            <v>36192</v>
          </cell>
          <cell r="H8">
            <v>37258</v>
          </cell>
          <cell r="I8">
            <v>69185.039999999994</v>
          </cell>
          <cell r="J8">
            <v>95785.12</v>
          </cell>
          <cell r="K8">
            <v>116416.44</v>
          </cell>
          <cell r="L8">
            <v>100</v>
          </cell>
          <cell r="M8" t="str">
            <v>S</v>
          </cell>
          <cell r="O8" t="str">
            <v>T</v>
          </cell>
          <cell r="P8">
            <v>100</v>
          </cell>
          <cell r="Q8">
            <v>95785.11</v>
          </cell>
          <cell r="R8">
            <v>-9.9999999947613105E-3</v>
          </cell>
        </row>
        <row r="9">
          <cell r="A9">
            <v>3655</v>
          </cell>
          <cell r="B9">
            <v>32</v>
          </cell>
          <cell r="C9" t="str">
            <v>A</v>
          </cell>
          <cell r="D9" t="str">
            <v>CDI</v>
          </cell>
          <cell r="E9" t="str">
            <v>SWAP CDI</v>
          </cell>
          <cell r="F9" t="str">
            <v>BANCO CHASE MANHATTAN S.A.</v>
          </cell>
          <cell r="G9">
            <v>36192</v>
          </cell>
          <cell r="H9">
            <v>37228</v>
          </cell>
          <cell r="I9">
            <v>71796.94</v>
          </cell>
          <cell r="J9">
            <v>99401.23</v>
          </cell>
          <cell r="K9">
            <v>119261.92</v>
          </cell>
          <cell r="L9">
            <v>100</v>
          </cell>
          <cell r="M9" t="str">
            <v>S</v>
          </cell>
          <cell r="O9" t="str">
            <v>T</v>
          </cell>
          <cell r="P9">
            <v>100</v>
          </cell>
          <cell r="Q9">
            <v>99401.23</v>
          </cell>
          <cell r="R9">
            <v>0</v>
          </cell>
        </row>
        <row r="10">
          <cell r="A10">
            <v>3656</v>
          </cell>
          <cell r="B10">
            <v>34</v>
          </cell>
          <cell r="C10" t="str">
            <v>A</v>
          </cell>
          <cell r="D10" t="str">
            <v>CDI</v>
          </cell>
          <cell r="E10" t="str">
            <v>SWAP CDI</v>
          </cell>
          <cell r="F10" t="str">
            <v>BANCO CHASE MANHATTAN S.A.</v>
          </cell>
          <cell r="G10">
            <v>36192</v>
          </cell>
          <cell r="H10">
            <v>37196</v>
          </cell>
          <cell r="I10">
            <v>74691.740000000005</v>
          </cell>
          <cell r="J10">
            <v>103409.02</v>
          </cell>
          <cell r="K10">
            <v>122487.7</v>
          </cell>
          <cell r="L10">
            <v>100</v>
          </cell>
          <cell r="M10" t="str">
            <v>S</v>
          </cell>
          <cell r="O10" t="str">
            <v>T</v>
          </cell>
          <cell r="P10">
            <v>100</v>
          </cell>
          <cell r="Q10">
            <v>103409.01</v>
          </cell>
          <cell r="R10">
            <v>-1.0000000009313226E-2</v>
          </cell>
        </row>
        <row r="11">
          <cell r="A11">
            <v>3657</v>
          </cell>
          <cell r="B11">
            <v>36</v>
          </cell>
          <cell r="C11" t="str">
            <v>A</v>
          </cell>
          <cell r="D11" t="str">
            <v>CDI</v>
          </cell>
          <cell r="E11" t="str">
            <v>SWAP CDI</v>
          </cell>
          <cell r="F11" t="str">
            <v>BANCO CHASE MANHATTAN S.A.</v>
          </cell>
          <cell r="G11">
            <v>36192</v>
          </cell>
          <cell r="H11">
            <v>37165</v>
          </cell>
          <cell r="I11">
            <v>77607.33</v>
          </cell>
          <cell r="J11">
            <v>107445.59</v>
          </cell>
          <cell r="K11">
            <v>125495.63</v>
          </cell>
          <cell r="L11">
            <v>100</v>
          </cell>
          <cell r="M11" t="str">
            <v>S</v>
          </cell>
          <cell r="O11" t="str">
            <v>T</v>
          </cell>
          <cell r="P11">
            <v>100</v>
          </cell>
          <cell r="Q11">
            <v>107445.59</v>
          </cell>
          <cell r="R11">
            <v>0</v>
          </cell>
        </row>
        <row r="12">
          <cell r="A12">
            <v>3658</v>
          </cell>
          <cell r="B12">
            <v>38</v>
          </cell>
          <cell r="C12" t="str">
            <v>A</v>
          </cell>
          <cell r="D12" t="str">
            <v>CDI</v>
          </cell>
          <cell r="E12" t="str">
            <v>SWAP CDI</v>
          </cell>
          <cell r="F12" t="str">
            <v>BANCO CHASE MANHATTAN S.A.</v>
          </cell>
          <cell r="G12">
            <v>36192</v>
          </cell>
          <cell r="H12">
            <v>37137</v>
          </cell>
          <cell r="I12">
            <v>80338.47</v>
          </cell>
          <cell r="J12">
            <v>111226.79</v>
          </cell>
          <cell r="K12">
            <v>128347</v>
          </cell>
          <cell r="L12">
            <v>100</v>
          </cell>
          <cell r="M12" t="str">
            <v>S</v>
          </cell>
          <cell r="O12" t="str">
            <v>T</v>
          </cell>
          <cell r="P12">
            <v>100</v>
          </cell>
          <cell r="Q12">
            <v>111226.79</v>
          </cell>
          <cell r="R12">
            <v>0</v>
          </cell>
        </row>
        <row r="13">
          <cell r="A13">
            <v>3659</v>
          </cell>
          <cell r="B13">
            <v>40</v>
          </cell>
          <cell r="C13" t="str">
            <v>A</v>
          </cell>
          <cell r="D13" t="str">
            <v>CDI</v>
          </cell>
          <cell r="E13" t="str">
            <v>SWAP CDI</v>
          </cell>
          <cell r="F13" t="str">
            <v>BANCO CHASE MANHATTAN S.A.</v>
          </cell>
          <cell r="G13">
            <v>36192</v>
          </cell>
          <cell r="H13">
            <v>37104</v>
          </cell>
          <cell r="I13">
            <v>83680.95</v>
          </cell>
          <cell r="J13">
            <v>115854.38</v>
          </cell>
          <cell r="K13">
            <v>131757.51</v>
          </cell>
          <cell r="L13">
            <v>100</v>
          </cell>
          <cell r="M13" t="str">
            <v>S</v>
          </cell>
          <cell r="O13" t="str">
            <v>T</v>
          </cell>
          <cell r="P13">
            <v>100</v>
          </cell>
          <cell r="Q13">
            <v>115854.37</v>
          </cell>
          <cell r="R13">
            <v>-1.0000000009313226E-2</v>
          </cell>
        </row>
        <row r="14">
          <cell r="A14">
            <v>3660</v>
          </cell>
          <cell r="B14">
            <v>42</v>
          </cell>
          <cell r="C14" t="str">
            <v>A</v>
          </cell>
          <cell r="D14" t="str">
            <v>CDI</v>
          </cell>
          <cell r="E14" t="str">
            <v>SWAP CDI</v>
          </cell>
          <cell r="F14" t="str">
            <v>BANCO CHASE MANHATTAN S.A.</v>
          </cell>
          <cell r="G14">
            <v>36192</v>
          </cell>
          <cell r="H14">
            <v>37074</v>
          </cell>
          <cell r="I14">
            <v>86840.1</v>
          </cell>
          <cell r="J14">
            <v>120228.15</v>
          </cell>
          <cell r="K14">
            <v>134849.93</v>
          </cell>
          <cell r="L14">
            <v>100</v>
          </cell>
          <cell r="M14" t="str">
            <v>S</v>
          </cell>
          <cell r="O14" t="str">
            <v>T</v>
          </cell>
          <cell r="P14">
            <v>100</v>
          </cell>
          <cell r="Q14">
            <v>120228.15</v>
          </cell>
          <cell r="R14">
            <v>0</v>
          </cell>
        </row>
        <row r="15">
          <cell r="A15">
            <v>3661</v>
          </cell>
          <cell r="B15">
            <v>44</v>
          </cell>
          <cell r="C15" t="str">
            <v>A</v>
          </cell>
          <cell r="D15" t="str">
            <v>CDI</v>
          </cell>
          <cell r="E15" t="str">
            <v>SWAP CDI</v>
          </cell>
          <cell r="F15" t="str">
            <v>BANCO CHASE MANHATTAN S.A.</v>
          </cell>
          <cell r="G15">
            <v>36192</v>
          </cell>
          <cell r="H15">
            <v>37043</v>
          </cell>
          <cell r="I15">
            <v>90229.91</v>
          </cell>
          <cell r="J15">
            <v>124921.26</v>
          </cell>
          <cell r="K15">
            <v>138370.91</v>
          </cell>
          <cell r="L15">
            <v>100</v>
          </cell>
          <cell r="M15" t="str">
            <v>S</v>
          </cell>
          <cell r="O15" t="str">
            <v>T</v>
          </cell>
          <cell r="P15">
            <v>100</v>
          </cell>
          <cell r="Q15">
            <v>124921.25</v>
          </cell>
          <cell r="R15">
            <v>-9.9999999947613105E-3</v>
          </cell>
        </row>
        <row r="16">
          <cell r="A16">
            <v>3662</v>
          </cell>
          <cell r="B16">
            <v>46</v>
          </cell>
          <cell r="C16" t="str">
            <v>A</v>
          </cell>
          <cell r="D16" t="str">
            <v>CDI</v>
          </cell>
          <cell r="E16" t="str">
            <v>SWAP CDI</v>
          </cell>
          <cell r="F16" t="str">
            <v>BANCO CHASE MANHATTAN S.A.</v>
          </cell>
          <cell r="G16">
            <v>36192</v>
          </cell>
          <cell r="H16">
            <v>37013</v>
          </cell>
          <cell r="I16">
            <v>93636.3</v>
          </cell>
          <cell r="J16">
            <v>129637.33</v>
          </cell>
          <cell r="K16">
            <v>141619.78</v>
          </cell>
          <cell r="L16">
            <v>100</v>
          </cell>
          <cell r="M16" t="str">
            <v>S</v>
          </cell>
          <cell r="O16" t="str">
            <v>T</v>
          </cell>
          <cell r="P16">
            <v>100</v>
          </cell>
          <cell r="Q16">
            <v>129637.33</v>
          </cell>
          <cell r="R16">
            <v>0</v>
          </cell>
        </row>
        <row r="17">
          <cell r="A17">
            <v>3663</v>
          </cell>
          <cell r="B17">
            <v>48</v>
          </cell>
          <cell r="C17" t="str">
            <v>A</v>
          </cell>
          <cell r="D17" t="str">
            <v>CDI</v>
          </cell>
          <cell r="E17" t="str">
            <v>SWAP CDI</v>
          </cell>
          <cell r="F17" t="str">
            <v>BANCO CHASE MANHATTAN S.A.</v>
          </cell>
          <cell r="G17">
            <v>36192</v>
          </cell>
          <cell r="H17">
            <v>36983</v>
          </cell>
          <cell r="I17">
            <v>97171.28</v>
          </cell>
          <cell r="J17">
            <v>134531.43</v>
          </cell>
          <cell r="K17">
            <v>145136.56</v>
          </cell>
          <cell r="L17">
            <v>100</v>
          </cell>
          <cell r="M17" t="str">
            <v>S</v>
          </cell>
          <cell r="O17" t="str">
            <v>T</v>
          </cell>
          <cell r="P17">
            <v>100</v>
          </cell>
          <cell r="Q17">
            <v>134531.43</v>
          </cell>
          <cell r="R17">
            <v>0</v>
          </cell>
        </row>
        <row r="18">
          <cell r="A18">
            <v>3664</v>
          </cell>
          <cell r="B18">
            <v>50</v>
          </cell>
          <cell r="C18" t="str">
            <v>A</v>
          </cell>
          <cell r="D18" t="str">
            <v>CDI</v>
          </cell>
          <cell r="E18" t="str">
            <v>SWAP CDI</v>
          </cell>
          <cell r="F18" t="str">
            <v>BANCO CHASE MANHATTAN S.A.</v>
          </cell>
          <cell r="G18">
            <v>36192</v>
          </cell>
          <cell r="H18">
            <v>36951</v>
          </cell>
          <cell r="I18">
            <v>101089.16</v>
          </cell>
          <cell r="J18">
            <v>139955.65</v>
          </cell>
          <cell r="K18">
            <v>148927.01</v>
          </cell>
          <cell r="L18">
            <v>100</v>
          </cell>
          <cell r="M18" t="str">
            <v>S</v>
          </cell>
          <cell r="O18" t="str">
            <v>T</v>
          </cell>
          <cell r="P18">
            <v>100</v>
          </cell>
          <cell r="Q18">
            <v>139955.64000000001</v>
          </cell>
          <cell r="R18">
            <v>-9.9999999802093953E-3</v>
          </cell>
        </row>
        <row r="19">
          <cell r="A19">
            <v>3665</v>
          </cell>
          <cell r="B19">
            <v>52</v>
          </cell>
          <cell r="C19" t="str">
            <v>A</v>
          </cell>
          <cell r="D19" t="str">
            <v>CDI</v>
          </cell>
          <cell r="E19" t="str">
            <v>SWAP CDI</v>
          </cell>
          <cell r="F19" t="str">
            <v>BANCO CHASE MANHATTAN S.A.</v>
          </cell>
          <cell r="G19">
            <v>36192</v>
          </cell>
          <cell r="H19">
            <v>36923</v>
          </cell>
          <cell r="I19">
            <v>104646.66</v>
          </cell>
          <cell r="J19">
            <v>144880.93</v>
          </cell>
          <cell r="K19">
            <v>152461.31</v>
          </cell>
          <cell r="L19">
            <v>100</v>
          </cell>
          <cell r="M19" t="str">
            <v>S</v>
          </cell>
          <cell r="O19" t="str">
            <v>T</v>
          </cell>
          <cell r="P19">
            <v>100</v>
          </cell>
          <cell r="Q19">
            <v>144880.93</v>
          </cell>
          <cell r="R19">
            <v>0</v>
          </cell>
        </row>
        <row r="20">
          <cell r="A20">
            <v>3668</v>
          </cell>
          <cell r="B20">
            <v>54</v>
          </cell>
          <cell r="C20" t="str">
            <v>A</v>
          </cell>
          <cell r="D20" t="str">
            <v>CDI</v>
          </cell>
          <cell r="E20" t="str">
            <v>SWAP CDI</v>
          </cell>
          <cell r="F20" t="str">
            <v>BANCO CHASE MANHATTAN S.A.</v>
          </cell>
          <cell r="G20">
            <v>36192</v>
          </cell>
          <cell r="H20">
            <v>36893</v>
          </cell>
          <cell r="I20">
            <v>108597.32</v>
          </cell>
          <cell r="J20">
            <v>150350.53</v>
          </cell>
          <cell r="K20">
            <v>156098.06</v>
          </cell>
          <cell r="L20">
            <v>100</v>
          </cell>
          <cell r="M20" t="str">
            <v>S</v>
          </cell>
          <cell r="O20" t="str">
            <v>T</v>
          </cell>
          <cell r="P20">
            <v>100</v>
          </cell>
          <cell r="Q20">
            <v>150350.51999999999</v>
          </cell>
          <cell r="R20">
            <v>-1.0000000009313226E-2</v>
          </cell>
        </row>
        <row r="21">
          <cell r="A21">
            <v>3669</v>
          </cell>
          <cell r="B21">
            <v>56</v>
          </cell>
          <cell r="C21" t="str">
            <v>A</v>
          </cell>
          <cell r="D21" t="str">
            <v>CDI</v>
          </cell>
          <cell r="E21" t="str">
            <v>SWAP CDI</v>
          </cell>
          <cell r="F21" t="str">
            <v>BANCO CHASE MANHATTAN S.A.</v>
          </cell>
          <cell r="G21">
            <v>36192</v>
          </cell>
          <cell r="H21">
            <v>36861</v>
          </cell>
          <cell r="I21">
            <v>112975.88</v>
          </cell>
          <cell r="J21">
            <v>156412.54</v>
          </cell>
          <cell r="K21">
            <v>160426.41</v>
          </cell>
          <cell r="L21">
            <v>100</v>
          </cell>
          <cell r="M21" t="str">
            <v>S</v>
          </cell>
          <cell r="O21" t="str">
            <v>T</v>
          </cell>
          <cell r="P21">
            <v>100</v>
          </cell>
          <cell r="Q21">
            <v>156412.54</v>
          </cell>
          <cell r="R21">
            <v>0</v>
          </cell>
        </row>
        <row r="22">
          <cell r="A22">
            <v>3671</v>
          </cell>
          <cell r="B22">
            <v>58</v>
          </cell>
          <cell r="C22" t="str">
            <v>A</v>
          </cell>
          <cell r="D22" t="str">
            <v>CDI</v>
          </cell>
          <cell r="E22" t="str">
            <v>SWAP CDI</v>
          </cell>
          <cell r="F22" t="str">
            <v>BANCO CHASE MANHATTAN S.A.</v>
          </cell>
          <cell r="G22">
            <v>36192</v>
          </cell>
          <cell r="H22">
            <v>36831</v>
          </cell>
          <cell r="I22">
            <v>117240.98</v>
          </cell>
          <cell r="J22">
            <v>162317.48000000001</v>
          </cell>
          <cell r="K22">
            <v>164483.73000000001</v>
          </cell>
          <cell r="L22">
            <v>100</v>
          </cell>
          <cell r="M22" t="str">
            <v>S</v>
          </cell>
          <cell r="O22" t="str">
            <v>T</v>
          </cell>
          <cell r="P22">
            <v>100</v>
          </cell>
          <cell r="Q22">
            <v>162317.47</v>
          </cell>
          <cell r="R22">
            <v>-1.0000000009313226E-2</v>
          </cell>
        </row>
        <row r="23">
          <cell r="A23">
            <v>3673</v>
          </cell>
          <cell r="B23">
            <v>60</v>
          </cell>
          <cell r="C23" t="str">
            <v>A</v>
          </cell>
          <cell r="D23" t="str">
            <v>CDI</v>
          </cell>
          <cell r="E23" t="str">
            <v>SWAP CDI</v>
          </cell>
          <cell r="F23" t="str">
            <v>BANCO CHASE MANHATTAN S.A.</v>
          </cell>
          <cell r="G23">
            <v>36192</v>
          </cell>
          <cell r="H23">
            <v>36801</v>
          </cell>
          <cell r="I23">
            <v>121667.1</v>
          </cell>
          <cell r="J23">
            <v>168445.34</v>
          </cell>
          <cell r="K23">
            <v>168547.4</v>
          </cell>
          <cell r="L23">
            <v>100</v>
          </cell>
          <cell r="M23" t="str">
            <v>S</v>
          </cell>
          <cell r="O23" t="str">
            <v>T</v>
          </cell>
          <cell r="P23">
            <v>100</v>
          </cell>
          <cell r="Q23">
            <v>168445.34</v>
          </cell>
          <cell r="R23">
            <v>0</v>
          </cell>
        </row>
        <row r="24">
          <cell r="A24">
            <v>4017</v>
          </cell>
          <cell r="B24">
            <v>94</v>
          </cell>
          <cell r="C24" t="str">
            <v>A</v>
          </cell>
          <cell r="D24" t="str">
            <v>CDI</v>
          </cell>
          <cell r="E24" t="str">
            <v>SWAP CDI</v>
          </cell>
          <cell r="F24" t="str">
            <v>SIEMENS LTDA</v>
          </cell>
          <cell r="G24">
            <v>36238</v>
          </cell>
          <cell r="H24">
            <v>36958</v>
          </cell>
          <cell r="I24">
            <v>37192000</v>
          </cell>
          <cell r="J24">
            <v>49327863.600000001</v>
          </cell>
          <cell r="K24">
            <v>52654097.350000001</v>
          </cell>
          <cell r="L24">
            <v>100</v>
          </cell>
          <cell r="M24" t="str">
            <v>S</v>
          </cell>
          <cell r="O24" t="str">
            <v>T</v>
          </cell>
          <cell r="P24">
            <v>100</v>
          </cell>
          <cell r="Q24">
            <v>49327863.590000004</v>
          </cell>
          <cell r="R24">
            <v>-9.9999979138374329E-3</v>
          </cell>
        </row>
        <row r="25">
          <cell r="A25">
            <v>4566</v>
          </cell>
          <cell r="B25">
            <v>194</v>
          </cell>
          <cell r="C25" t="str">
            <v>A</v>
          </cell>
          <cell r="D25" t="str">
            <v>CDI</v>
          </cell>
          <cell r="E25" t="str">
            <v>SWAP CDI</v>
          </cell>
          <cell r="F25" t="str">
            <v>SAFIC CORRETORA DE VALORES E CÂMBIO S/A</v>
          </cell>
          <cell r="G25">
            <v>36298</v>
          </cell>
          <cell r="H25">
            <v>36831</v>
          </cell>
          <cell r="I25">
            <v>7000000</v>
          </cell>
          <cell r="J25">
            <v>8864029.3200000003</v>
          </cell>
          <cell r="K25">
            <v>8982326.5600000005</v>
          </cell>
          <cell r="L25">
            <v>100</v>
          </cell>
          <cell r="M25" t="str">
            <v>S</v>
          </cell>
          <cell r="O25" t="str">
            <v>T</v>
          </cell>
          <cell r="P25">
            <v>100</v>
          </cell>
          <cell r="Q25">
            <v>8864029.3100000005</v>
          </cell>
          <cell r="R25">
            <v>-9.9999997764825821E-3</v>
          </cell>
        </row>
        <row r="26">
          <cell r="A26">
            <v>4567</v>
          </cell>
          <cell r="B26">
            <v>196</v>
          </cell>
          <cell r="C26" t="str">
            <v>A</v>
          </cell>
          <cell r="D26" t="str">
            <v>CDI</v>
          </cell>
          <cell r="E26" t="str">
            <v>SWAP CDI</v>
          </cell>
          <cell r="F26" t="str">
            <v>SAFIC CORRETORA DE VALORES E CÂMBIO S/A</v>
          </cell>
          <cell r="G26">
            <v>36298</v>
          </cell>
          <cell r="H26">
            <v>36923</v>
          </cell>
          <cell r="I26">
            <v>6000000</v>
          </cell>
          <cell r="J26">
            <v>7597739.4100000001</v>
          </cell>
          <cell r="K26">
            <v>7995263.9400000004</v>
          </cell>
          <cell r="L26">
            <v>100</v>
          </cell>
          <cell r="M26" t="str">
            <v>S</v>
          </cell>
          <cell r="O26" t="str">
            <v>T</v>
          </cell>
          <cell r="P26">
            <v>100</v>
          </cell>
          <cell r="Q26">
            <v>7597739.4000000004</v>
          </cell>
          <cell r="R26">
            <v>-9.9999997764825821E-3</v>
          </cell>
        </row>
        <row r="27">
          <cell r="A27">
            <v>4704</v>
          </cell>
          <cell r="B27">
            <v>252</v>
          </cell>
          <cell r="C27" t="str">
            <v>A</v>
          </cell>
          <cell r="D27" t="str">
            <v>CDI</v>
          </cell>
          <cell r="E27" t="str">
            <v>SWAP CDI</v>
          </cell>
          <cell r="F27" t="str">
            <v>SAFIC CORRETORA DE VALORES E CÂMBIO S/A</v>
          </cell>
          <cell r="G27">
            <v>36318</v>
          </cell>
          <cell r="H27">
            <v>36951</v>
          </cell>
          <cell r="I27">
            <v>7000000</v>
          </cell>
          <cell r="J27">
            <v>8770274.4499999993</v>
          </cell>
          <cell r="K27">
            <v>9332461.9800000004</v>
          </cell>
          <cell r="L27">
            <v>100</v>
          </cell>
          <cell r="M27" t="str">
            <v>S</v>
          </cell>
          <cell r="O27" t="str">
            <v>T</v>
          </cell>
          <cell r="P27">
            <v>100</v>
          </cell>
          <cell r="Q27">
            <v>8770274.4499999993</v>
          </cell>
          <cell r="R27">
            <v>0</v>
          </cell>
        </row>
        <row r="28">
          <cell r="A28">
            <v>4725</v>
          </cell>
          <cell r="B28">
            <v>35678</v>
          </cell>
          <cell r="C28" t="str">
            <v>A</v>
          </cell>
          <cell r="D28" t="str">
            <v>PRÉ</v>
          </cell>
          <cell r="E28" t="str">
            <v>SWAP PRÉ</v>
          </cell>
          <cell r="F28" t="str">
            <v>SCANIA LATIN AMÉRICA LTDA</v>
          </cell>
          <cell r="G28">
            <v>36320</v>
          </cell>
          <cell r="H28">
            <v>36861</v>
          </cell>
          <cell r="I28">
            <v>5418490</v>
          </cell>
          <cell r="J28">
            <v>6906107.321261296</v>
          </cell>
          <cell r="K28">
            <v>7126398.3233642085</v>
          </cell>
          <cell r="L28">
            <v>20</v>
          </cell>
          <cell r="M28" t="str">
            <v>C</v>
          </cell>
          <cell r="O28" t="str">
            <v>H</v>
          </cell>
          <cell r="P28">
            <v>15.85</v>
          </cell>
          <cell r="Q28">
            <v>6948095.8373136353</v>
          </cell>
          <cell r="R28">
            <v>41988.516052339226</v>
          </cell>
        </row>
        <row r="29">
          <cell r="A29">
            <v>4726</v>
          </cell>
          <cell r="B29">
            <v>35679</v>
          </cell>
          <cell r="C29" t="str">
            <v>A</v>
          </cell>
          <cell r="D29" t="str">
            <v>PRÉ</v>
          </cell>
          <cell r="E29" t="str">
            <v>SWAP PRÉ</v>
          </cell>
          <cell r="F29" t="str">
            <v>SCANIA LATIN AMÉRICA LTDA</v>
          </cell>
          <cell r="G29">
            <v>36320</v>
          </cell>
          <cell r="H29">
            <v>36894</v>
          </cell>
          <cell r="I29">
            <v>5418490</v>
          </cell>
          <cell r="J29">
            <v>6906107.321261296</v>
          </cell>
          <cell r="K29">
            <v>7246501.2935159709</v>
          </cell>
          <cell r="L29">
            <v>20</v>
          </cell>
          <cell r="M29" t="str">
            <v>C</v>
          </cell>
          <cell r="O29" t="str">
            <v>H</v>
          </cell>
          <cell r="P29">
            <v>15.54</v>
          </cell>
          <cell r="Q29">
            <v>6975408.9554754095</v>
          </cell>
          <cell r="R29">
            <v>69301.634214113466</v>
          </cell>
        </row>
        <row r="30">
          <cell r="A30">
            <v>4727</v>
          </cell>
          <cell r="B30">
            <v>35680</v>
          </cell>
          <cell r="C30" t="str">
            <v>A</v>
          </cell>
          <cell r="D30" t="str">
            <v>PRÉ</v>
          </cell>
          <cell r="E30" t="str">
            <v>SWAP PRÉ</v>
          </cell>
          <cell r="F30" t="str">
            <v>SCANIA LATIN AMÉRICA LTDA</v>
          </cell>
          <cell r="G30">
            <v>36320</v>
          </cell>
          <cell r="H30">
            <v>36923</v>
          </cell>
          <cell r="I30">
            <v>5418490</v>
          </cell>
          <cell r="J30">
            <v>6906107.321261296</v>
          </cell>
          <cell r="K30">
            <v>7353716.1675577592</v>
          </cell>
          <cell r="L30">
            <v>20</v>
          </cell>
          <cell r="M30" t="str">
            <v>C</v>
          </cell>
          <cell r="O30" t="str">
            <v>H</v>
          </cell>
          <cell r="P30">
            <v>15.96</v>
          </cell>
          <cell r="Q30">
            <v>6988089.3997067874</v>
          </cell>
          <cell r="R30">
            <v>81982.078445491381</v>
          </cell>
        </row>
        <row r="31">
          <cell r="A31">
            <v>4728</v>
          </cell>
          <cell r="B31">
            <v>35681</v>
          </cell>
          <cell r="C31" t="str">
            <v>A</v>
          </cell>
          <cell r="D31" t="str">
            <v>PRÉ</v>
          </cell>
          <cell r="E31" t="str">
            <v>SWAP PRÉ</v>
          </cell>
          <cell r="F31" t="str">
            <v>SCANIA LATIN AMÉRICA LTDA</v>
          </cell>
          <cell r="G31">
            <v>36320</v>
          </cell>
          <cell r="H31">
            <v>36951</v>
          </cell>
          <cell r="I31">
            <v>5593280</v>
          </cell>
          <cell r="J31">
            <v>7128884.9767858535</v>
          </cell>
          <cell r="K31">
            <v>7699343.383264997</v>
          </cell>
          <cell r="L31">
            <v>20</v>
          </cell>
          <cell r="M31" t="str">
            <v>C</v>
          </cell>
          <cell r="O31" t="str">
            <v>H</v>
          </cell>
          <cell r="P31">
            <v>15.85</v>
          </cell>
          <cell r="Q31">
            <v>7235534.9378571138</v>
          </cell>
          <cell r="R31">
            <v>106649.96107126027</v>
          </cell>
        </row>
        <row r="32">
          <cell r="A32">
            <v>4729</v>
          </cell>
          <cell r="B32">
            <v>35683</v>
          </cell>
          <cell r="C32" t="str">
            <v>A</v>
          </cell>
          <cell r="D32" t="str">
            <v>PRÉ</v>
          </cell>
          <cell r="E32" t="str">
            <v>SWAP PRÉ</v>
          </cell>
          <cell r="F32" t="str">
            <v>SCANIA LATIN AMÉRICA LTDA</v>
          </cell>
          <cell r="G32">
            <v>36320</v>
          </cell>
          <cell r="H32">
            <v>37013</v>
          </cell>
          <cell r="I32">
            <v>5593280</v>
          </cell>
          <cell r="J32">
            <v>7128884.9767858535</v>
          </cell>
          <cell r="K32">
            <v>7944937.0282134656</v>
          </cell>
          <cell r="L32">
            <v>20</v>
          </cell>
          <cell r="M32" t="str">
            <v>C</v>
          </cell>
          <cell r="O32" t="str">
            <v>H</v>
          </cell>
          <cell r="P32">
            <v>16.03</v>
          </cell>
          <cell r="Q32">
            <v>7272715.9062563237</v>
          </cell>
          <cell r="R32">
            <v>143830.92947047018</v>
          </cell>
        </row>
        <row r="33">
          <cell r="A33">
            <v>4730</v>
          </cell>
          <cell r="B33">
            <v>35684</v>
          </cell>
          <cell r="C33" t="str">
            <v>A</v>
          </cell>
          <cell r="D33" t="str">
            <v>PRÉ</v>
          </cell>
          <cell r="E33" t="str">
            <v>SWAP PRÉ</v>
          </cell>
          <cell r="F33" t="str">
            <v>SCANIA LATIN AMÉRICA LTDA</v>
          </cell>
          <cell r="G33">
            <v>36320</v>
          </cell>
          <cell r="H33">
            <v>37043</v>
          </cell>
          <cell r="I33">
            <v>5593280</v>
          </cell>
          <cell r="J33">
            <v>7128884.9767858535</v>
          </cell>
          <cell r="K33">
            <v>8066569.8072691225</v>
          </cell>
          <cell r="L33">
            <v>20</v>
          </cell>
          <cell r="M33" t="str">
            <v>C</v>
          </cell>
          <cell r="O33" t="str">
            <v>H</v>
          </cell>
          <cell r="P33">
            <v>16.28</v>
          </cell>
          <cell r="Q33">
            <v>7282499.222002564</v>
          </cell>
          <cell r="R33">
            <v>153614.24521671049</v>
          </cell>
        </row>
        <row r="34">
          <cell r="A34">
            <v>4731</v>
          </cell>
          <cell r="B34">
            <v>35682</v>
          </cell>
          <cell r="C34" t="str">
            <v>A</v>
          </cell>
          <cell r="D34" t="str">
            <v>PRÉ</v>
          </cell>
          <cell r="E34" t="str">
            <v>SWAP PRÉ</v>
          </cell>
          <cell r="F34" t="str">
            <v>SCANIA LATIN AMÉRICA LTDA</v>
          </cell>
          <cell r="G34">
            <v>36320</v>
          </cell>
          <cell r="H34">
            <v>36983</v>
          </cell>
          <cell r="I34">
            <v>5593280</v>
          </cell>
          <cell r="J34">
            <v>7128884.9767858535</v>
          </cell>
          <cell r="K34">
            <v>7825138.3041891651</v>
          </cell>
          <cell r="L34">
            <v>20</v>
          </cell>
          <cell r="M34" t="str">
            <v>C</v>
          </cell>
          <cell r="O34" t="str">
            <v>H</v>
          </cell>
          <cell r="P34">
            <v>16</v>
          </cell>
          <cell r="Q34">
            <v>7253355.4483020632</v>
          </cell>
          <cell r="R34">
            <v>124470.47151620965</v>
          </cell>
        </row>
        <row r="35">
          <cell r="A35">
            <v>4770</v>
          </cell>
          <cell r="B35">
            <v>292</v>
          </cell>
          <cell r="C35" t="str">
            <v>A</v>
          </cell>
          <cell r="D35" t="str">
            <v>CDI</v>
          </cell>
          <cell r="E35" t="str">
            <v>SWAP CDI</v>
          </cell>
          <cell r="F35" t="str">
            <v>SAFIC CORRETORA DE VALORES E CÂMBIO S/A</v>
          </cell>
          <cell r="G35">
            <v>36327</v>
          </cell>
          <cell r="H35">
            <v>36857</v>
          </cell>
          <cell r="I35">
            <v>3000000</v>
          </cell>
          <cell r="J35">
            <v>3738069.18</v>
          </cell>
          <cell r="K35">
            <v>3824743.37</v>
          </cell>
          <cell r="L35">
            <v>100</v>
          </cell>
          <cell r="M35" t="str">
            <v>S</v>
          </cell>
          <cell r="O35" t="str">
            <v>T</v>
          </cell>
          <cell r="P35">
            <v>100</v>
          </cell>
          <cell r="Q35">
            <v>3738069.18</v>
          </cell>
          <cell r="R35">
            <v>0</v>
          </cell>
        </row>
        <row r="36">
          <cell r="A36">
            <v>4775</v>
          </cell>
          <cell r="B36">
            <v>296</v>
          </cell>
          <cell r="C36" t="str">
            <v>A</v>
          </cell>
          <cell r="D36" t="str">
            <v>CDI</v>
          </cell>
          <cell r="E36" t="str">
            <v>SWAP CDI</v>
          </cell>
          <cell r="F36" t="str">
            <v>FDO. DE INVEST. FINANC. EXCELLENCE II</v>
          </cell>
          <cell r="G36">
            <v>36327</v>
          </cell>
          <cell r="H36">
            <v>36812</v>
          </cell>
          <cell r="I36">
            <v>15208200</v>
          </cell>
          <cell r="J36">
            <v>18949767.93</v>
          </cell>
          <cell r="K36">
            <v>19052857.93</v>
          </cell>
          <cell r="L36">
            <v>100</v>
          </cell>
          <cell r="M36" t="str">
            <v>S</v>
          </cell>
          <cell r="O36" t="str">
            <v>T</v>
          </cell>
          <cell r="P36">
            <v>100</v>
          </cell>
          <cell r="Q36">
            <v>18949767.920000002</v>
          </cell>
          <cell r="R36">
            <v>-9.9999979138374329E-3</v>
          </cell>
        </row>
        <row r="37">
          <cell r="A37">
            <v>4782</v>
          </cell>
          <cell r="C37" t="str">
            <v>A</v>
          </cell>
          <cell r="D37" t="str">
            <v>USDCOM</v>
          </cell>
          <cell r="E37" t="str">
            <v>SWAP USD</v>
          </cell>
          <cell r="F37" t="str">
            <v>COMERCIAL S/A CVC</v>
          </cell>
          <cell r="G37">
            <v>36329</v>
          </cell>
          <cell r="H37">
            <v>36861</v>
          </cell>
          <cell r="I37">
            <v>17605000</v>
          </cell>
          <cell r="J37">
            <v>21589965.315277778</v>
          </cell>
          <cell r="K37">
            <v>22000347.973888889</v>
          </cell>
          <cell r="L37">
            <v>12.895</v>
          </cell>
          <cell r="O37" t="str">
            <v>T</v>
          </cell>
          <cell r="P37">
            <v>7.42</v>
          </cell>
          <cell r="Q37">
            <v>21722681.582110438</v>
          </cell>
          <cell r="R37">
            <v>132716.26683266088</v>
          </cell>
        </row>
        <row r="38">
          <cell r="A38">
            <v>4830</v>
          </cell>
          <cell r="B38">
            <v>322</v>
          </cell>
          <cell r="C38" t="str">
            <v>A</v>
          </cell>
          <cell r="D38" t="str">
            <v>CDI</v>
          </cell>
          <cell r="E38" t="str">
            <v>SWAP CDI</v>
          </cell>
          <cell r="F38" t="str">
            <v>EUROPEU PARTICIPAÇÕES REPRES. E NEGÓCIOS LTDA.</v>
          </cell>
          <cell r="G38">
            <v>36341</v>
          </cell>
          <cell r="H38">
            <v>37050</v>
          </cell>
          <cell r="I38">
            <v>15188003.23</v>
          </cell>
          <cell r="J38">
            <v>18782061.059999999</v>
          </cell>
          <cell r="K38">
            <v>20869436.559999999</v>
          </cell>
          <cell r="L38">
            <v>100</v>
          </cell>
          <cell r="M38" t="str">
            <v>S</v>
          </cell>
          <cell r="O38" t="str">
            <v>T</v>
          </cell>
          <cell r="P38">
            <v>100</v>
          </cell>
          <cell r="Q38">
            <v>18782061.059999999</v>
          </cell>
          <cell r="R38">
            <v>0</v>
          </cell>
        </row>
        <row r="39">
          <cell r="A39">
            <v>5161</v>
          </cell>
          <cell r="B39">
            <v>458</v>
          </cell>
          <cell r="C39" t="str">
            <v>A</v>
          </cell>
          <cell r="D39" t="str">
            <v>CDI</v>
          </cell>
          <cell r="E39" t="str">
            <v>SWAP CDI</v>
          </cell>
          <cell r="F39" t="str">
            <v>SAFIC CORRETORA DE VALORES E CÂMBIO S/A</v>
          </cell>
          <cell r="G39">
            <v>36411</v>
          </cell>
          <cell r="H39">
            <v>36893</v>
          </cell>
          <cell r="I39">
            <v>5000000</v>
          </cell>
          <cell r="J39">
            <v>5970751.3700000001</v>
          </cell>
          <cell r="K39">
            <v>6198998.4900000002</v>
          </cell>
          <cell r="L39">
            <v>100</v>
          </cell>
          <cell r="M39" t="str">
            <v>S</v>
          </cell>
          <cell r="O39" t="str">
            <v>T</v>
          </cell>
          <cell r="P39">
            <v>100</v>
          </cell>
          <cell r="Q39">
            <v>5970751.3700000001</v>
          </cell>
          <cell r="R39">
            <v>0</v>
          </cell>
        </row>
        <row r="40">
          <cell r="A40">
            <v>5175</v>
          </cell>
          <cell r="B40">
            <v>472</v>
          </cell>
          <cell r="C40" t="str">
            <v>A</v>
          </cell>
          <cell r="D40" t="str">
            <v>CDI</v>
          </cell>
          <cell r="E40" t="str">
            <v>SWAP CDI</v>
          </cell>
          <cell r="F40" t="str">
            <v>LINK CORRETORA DE MERCADORIAS LTDA</v>
          </cell>
          <cell r="G40">
            <v>36416</v>
          </cell>
          <cell r="H40">
            <v>37014</v>
          </cell>
          <cell r="I40">
            <v>10000000</v>
          </cell>
          <cell r="J40">
            <v>11916505.279999999</v>
          </cell>
          <cell r="K40">
            <v>13026151.880000001</v>
          </cell>
          <cell r="L40">
            <v>100</v>
          </cell>
          <cell r="M40" t="str">
            <v>S</v>
          </cell>
          <cell r="O40" t="str">
            <v>T</v>
          </cell>
          <cell r="P40">
            <v>100</v>
          </cell>
          <cell r="Q40">
            <v>11916505.279999999</v>
          </cell>
          <cell r="R40">
            <v>0</v>
          </cell>
        </row>
        <row r="41">
          <cell r="A41">
            <v>5219</v>
          </cell>
          <cell r="B41">
            <v>41789</v>
          </cell>
          <cell r="C41" t="str">
            <v>A</v>
          </cell>
          <cell r="D41" t="str">
            <v>PRÉ</v>
          </cell>
          <cell r="E41" t="str">
            <v>SWAP PRÉ</v>
          </cell>
          <cell r="F41" t="str">
            <v>LINK CORRETORA DE MERCADORIAS LTDA</v>
          </cell>
          <cell r="G41">
            <v>36424</v>
          </cell>
          <cell r="H41">
            <v>36815</v>
          </cell>
          <cell r="I41">
            <v>625000</v>
          </cell>
          <cell r="J41">
            <v>786510.68432192388</v>
          </cell>
          <cell r="K41">
            <v>794262.04564319563</v>
          </cell>
          <cell r="L41">
            <v>24.69</v>
          </cell>
          <cell r="M41" t="str">
            <v>S</v>
          </cell>
          <cell r="O41" t="str">
            <v>T</v>
          </cell>
          <cell r="P41">
            <v>14.53</v>
          </cell>
          <cell r="Q41">
            <v>789488.68960128911</v>
          </cell>
          <cell r="R41">
            <v>2978.0052793652285</v>
          </cell>
        </row>
        <row r="42">
          <cell r="A42">
            <v>5221</v>
          </cell>
          <cell r="B42">
            <v>41791</v>
          </cell>
          <cell r="C42" t="str">
            <v>A</v>
          </cell>
          <cell r="D42" t="str">
            <v>PRÉ</v>
          </cell>
          <cell r="E42" t="str">
            <v>SWAP PRÉ</v>
          </cell>
          <cell r="F42" t="str">
            <v>LINK CORRETORA DE MERCADORIAS LTDA</v>
          </cell>
          <cell r="G42">
            <v>36424</v>
          </cell>
          <cell r="H42">
            <v>36844</v>
          </cell>
          <cell r="I42">
            <v>625000</v>
          </cell>
          <cell r="J42">
            <v>786510.68432192388</v>
          </cell>
          <cell r="K42">
            <v>808506.61914359638</v>
          </cell>
          <cell r="L42">
            <v>24.69</v>
          </cell>
          <cell r="M42" t="str">
            <v>S</v>
          </cell>
          <cell r="O42" t="str">
            <v>T</v>
          </cell>
          <cell r="P42">
            <v>15.57</v>
          </cell>
          <cell r="Q42">
            <v>794012.3592808852</v>
          </cell>
          <cell r="R42">
            <v>7501.6749589613173</v>
          </cell>
        </row>
        <row r="43">
          <cell r="A43">
            <v>5223</v>
          </cell>
          <cell r="B43">
            <v>41793</v>
          </cell>
          <cell r="C43" t="str">
            <v>A</v>
          </cell>
          <cell r="D43" t="str">
            <v>PRÉ</v>
          </cell>
          <cell r="E43" t="str">
            <v>SWAP PRÉ</v>
          </cell>
          <cell r="F43" t="str">
            <v>LINK CORRETORA DE MERCADORIAS LTDA</v>
          </cell>
          <cell r="G43">
            <v>36424</v>
          </cell>
          <cell r="H43">
            <v>36874</v>
          </cell>
          <cell r="I43">
            <v>625000</v>
          </cell>
          <cell r="J43">
            <v>786510.68432192388</v>
          </cell>
          <cell r="K43">
            <v>823511.27288153919</v>
          </cell>
          <cell r="L43">
            <v>24.69</v>
          </cell>
          <cell r="M43" t="str">
            <v>S</v>
          </cell>
          <cell r="O43" t="str">
            <v>T</v>
          </cell>
          <cell r="P43">
            <v>15.94</v>
          </cell>
          <cell r="Q43">
            <v>798519.51747438475</v>
          </cell>
          <cell r="R43">
            <v>12008.833152460866</v>
          </cell>
        </row>
        <row r="44">
          <cell r="A44">
            <v>5225</v>
          </cell>
          <cell r="B44">
            <v>41795</v>
          </cell>
          <cell r="C44" t="str">
            <v>A</v>
          </cell>
          <cell r="D44" t="str">
            <v>PRÉ</v>
          </cell>
          <cell r="E44" t="str">
            <v>SWAP PRÉ</v>
          </cell>
          <cell r="F44" t="str">
            <v>LINK CORRETORA DE MERCADORIAS LTDA</v>
          </cell>
          <cell r="G44">
            <v>36424</v>
          </cell>
          <cell r="H44">
            <v>36906</v>
          </cell>
          <cell r="I44">
            <v>625000</v>
          </cell>
          <cell r="J44">
            <v>786510.68432192388</v>
          </cell>
          <cell r="K44">
            <v>839823.29163223028</v>
          </cell>
          <cell r="L44">
            <v>24.69</v>
          </cell>
          <cell r="M44" t="str">
            <v>S</v>
          </cell>
          <cell r="O44" t="str">
            <v>T</v>
          </cell>
          <cell r="P44">
            <v>15.58</v>
          </cell>
          <cell r="Q44">
            <v>804451.36228827655</v>
          </cell>
          <cell r="R44">
            <v>17940.677966352669</v>
          </cell>
        </row>
        <row r="45">
          <cell r="A45">
            <v>5229</v>
          </cell>
          <cell r="B45">
            <v>41799</v>
          </cell>
          <cell r="C45" t="str">
            <v>A</v>
          </cell>
          <cell r="D45" t="str">
            <v>PRÉ</v>
          </cell>
          <cell r="E45" t="str">
            <v>SWAP PRÉ</v>
          </cell>
          <cell r="F45" t="str">
            <v>LINK CORRETORA DE MERCADORIAS LTDA</v>
          </cell>
          <cell r="G45">
            <v>36424</v>
          </cell>
          <cell r="H45">
            <v>36934</v>
          </cell>
          <cell r="I45">
            <v>625000</v>
          </cell>
          <cell r="J45">
            <v>786510.68432192388</v>
          </cell>
          <cell r="K45">
            <v>854361.13890652684</v>
          </cell>
          <cell r="L45">
            <v>24.69</v>
          </cell>
          <cell r="M45" t="str">
            <v>S</v>
          </cell>
          <cell r="O45" t="str">
            <v>T</v>
          </cell>
          <cell r="P45">
            <v>15.9</v>
          </cell>
          <cell r="Q45">
            <v>808375.15060488309</v>
          </cell>
          <cell r="R45">
            <v>21864.466282959213</v>
          </cell>
        </row>
        <row r="46">
          <cell r="A46">
            <v>5232</v>
          </cell>
          <cell r="B46">
            <v>41802</v>
          </cell>
          <cell r="C46" t="str">
            <v>A</v>
          </cell>
          <cell r="D46" t="str">
            <v>PRÉ</v>
          </cell>
          <cell r="E46" t="str">
            <v>SWAP PRÉ</v>
          </cell>
          <cell r="F46" t="str">
            <v>LINK CORRETORA DE MERCADORIAS LTDA</v>
          </cell>
          <cell r="G46">
            <v>36424</v>
          </cell>
          <cell r="H46">
            <v>36964</v>
          </cell>
          <cell r="I46">
            <v>625000</v>
          </cell>
          <cell r="J46">
            <v>786510.68432192388</v>
          </cell>
          <cell r="K46">
            <v>870216.7828220037</v>
          </cell>
          <cell r="L46">
            <v>24.69</v>
          </cell>
          <cell r="M46" t="str">
            <v>S</v>
          </cell>
          <cell r="O46" t="str">
            <v>T</v>
          </cell>
          <cell r="P46">
            <v>15.93</v>
          </cell>
          <cell r="Q46">
            <v>813208.88137933426</v>
          </cell>
          <cell r="R46">
            <v>26698.197057410376</v>
          </cell>
        </row>
        <row r="47">
          <cell r="A47">
            <v>5236</v>
          </cell>
          <cell r="B47">
            <v>41806</v>
          </cell>
          <cell r="C47" t="str">
            <v>A</v>
          </cell>
          <cell r="D47" t="str">
            <v>PRÉ</v>
          </cell>
          <cell r="E47" t="str">
            <v>SWAP PRÉ</v>
          </cell>
          <cell r="F47" t="str">
            <v>LINK CORRETORA DE MERCADORIAS LTDA</v>
          </cell>
          <cell r="G47">
            <v>36424</v>
          </cell>
          <cell r="H47">
            <v>36997</v>
          </cell>
          <cell r="I47">
            <v>625000</v>
          </cell>
          <cell r="J47">
            <v>786510.68432192388</v>
          </cell>
          <cell r="K47">
            <v>887998.06693121989</v>
          </cell>
          <cell r="L47">
            <v>24.69</v>
          </cell>
          <cell r="M47" t="str">
            <v>S</v>
          </cell>
          <cell r="O47" t="str">
            <v>T</v>
          </cell>
          <cell r="P47">
            <v>15.98</v>
          </cell>
          <cell r="Q47">
            <v>818484.77905358374</v>
          </cell>
          <cell r="R47">
            <v>31974.094731659861</v>
          </cell>
        </row>
        <row r="48">
          <cell r="A48">
            <v>5237</v>
          </cell>
          <cell r="B48">
            <v>41807</v>
          </cell>
          <cell r="C48" t="str">
            <v>A</v>
          </cell>
          <cell r="D48" t="str">
            <v>PRÉ</v>
          </cell>
          <cell r="E48" t="str">
            <v>SWAP PRÉ</v>
          </cell>
          <cell r="F48" t="str">
            <v>LINK CORRETORA DE MERCADORIAS LTDA</v>
          </cell>
          <cell r="G48">
            <v>36424</v>
          </cell>
          <cell r="H48">
            <v>37025</v>
          </cell>
          <cell r="I48">
            <v>625000</v>
          </cell>
          <cell r="J48">
            <v>786510.68432192388</v>
          </cell>
          <cell r="K48">
            <v>903369.84859713004</v>
          </cell>
          <cell r="L48">
            <v>24.69</v>
          </cell>
          <cell r="M48" t="str">
            <v>S</v>
          </cell>
          <cell r="O48" t="str">
            <v>T</v>
          </cell>
          <cell r="P48">
            <v>16.05</v>
          </cell>
          <cell r="Q48">
            <v>822781.66979553783</v>
          </cell>
          <cell r="R48">
            <v>36270.985473613953</v>
          </cell>
        </row>
        <row r="49">
          <cell r="A49">
            <v>5238</v>
          </cell>
          <cell r="B49">
            <v>41808</v>
          </cell>
          <cell r="C49" t="str">
            <v>A</v>
          </cell>
          <cell r="D49" t="str">
            <v>PRÉ</v>
          </cell>
          <cell r="E49" t="str">
            <v>SWAP PRÉ</v>
          </cell>
          <cell r="F49" t="str">
            <v>LINK CORRETORA DE MERCADORIAS LTDA</v>
          </cell>
          <cell r="G49">
            <v>36424</v>
          </cell>
          <cell r="H49">
            <v>37054</v>
          </cell>
          <cell r="I49">
            <v>625000</v>
          </cell>
          <cell r="J49">
            <v>786510.68432192388</v>
          </cell>
          <cell r="K49">
            <v>919571.19962098147</v>
          </cell>
          <cell r="L49">
            <v>24.69</v>
          </cell>
          <cell r="M49" t="str">
            <v>S</v>
          </cell>
          <cell r="O49" t="str">
            <v>T</v>
          </cell>
          <cell r="P49">
            <v>16.25</v>
          </cell>
          <cell r="Q49">
            <v>826559.79127851792</v>
          </cell>
          <cell r="R49">
            <v>40049.106956594042</v>
          </cell>
        </row>
        <row r="50">
          <cell r="A50">
            <v>5239</v>
          </cell>
          <cell r="B50">
            <v>41809</v>
          </cell>
          <cell r="C50" t="str">
            <v>A</v>
          </cell>
          <cell r="D50" t="str">
            <v>PRÉ</v>
          </cell>
          <cell r="E50" t="str">
            <v>SWAP PRÉ</v>
          </cell>
          <cell r="F50" t="str">
            <v>LINK CORRETORA DE MERCADORIAS LTDA</v>
          </cell>
          <cell r="G50">
            <v>36424</v>
          </cell>
          <cell r="H50">
            <v>37084</v>
          </cell>
          <cell r="I50">
            <v>625000</v>
          </cell>
          <cell r="J50">
            <v>786510.68432192388</v>
          </cell>
          <cell r="K50">
            <v>936637.04312924214</v>
          </cell>
          <cell r="L50">
            <v>24.69</v>
          </cell>
          <cell r="M50" t="str">
            <v>S</v>
          </cell>
          <cell r="O50" t="str">
            <v>T</v>
          </cell>
          <cell r="P50">
            <v>16.34</v>
          </cell>
          <cell r="Q50">
            <v>830879.94963395479</v>
          </cell>
          <cell r="R50">
            <v>44369.265312030911</v>
          </cell>
        </row>
        <row r="51">
          <cell r="A51">
            <v>5240</v>
          </cell>
          <cell r="B51">
            <v>41810</v>
          </cell>
          <cell r="C51" t="str">
            <v>A</v>
          </cell>
          <cell r="D51" t="str">
            <v>PRÉ</v>
          </cell>
          <cell r="E51" t="str">
            <v>SWAP PRÉ</v>
          </cell>
          <cell r="F51" t="str">
            <v>LINK CORRETORA DE MERCADORIAS LTDA</v>
          </cell>
          <cell r="G51">
            <v>36424</v>
          </cell>
          <cell r="H51">
            <v>37116</v>
          </cell>
          <cell r="I51">
            <v>625000</v>
          </cell>
          <cell r="J51">
            <v>786510.68432192388</v>
          </cell>
          <cell r="K51">
            <v>955189.84442442725</v>
          </cell>
          <cell r="L51">
            <v>24.69</v>
          </cell>
          <cell r="M51" t="str">
            <v>S</v>
          </cell>
          <cell r="O51" t="str">
            <v>T</v>
          </cell>
          <cell r="P51">
            <v>16.399999999999999</v>
          </cell>
          <cell r="Q51">
            <v>835662.25876136101</v>
          </cell>
          <cell r="R51">
            <v>49151.574439437129</v>
          </cell>
        </row>
        <row r="52">
          <cell r="A52">
            <v>5241</v>
          </cell>
          <cell r="B52">
            <v>41811</v>
          </cell>
          <cell r="C52" t="str">
            <v>A</v>
          </cell>
          <cell r="D52" t="str">
            <v>PRÉ</v>
          </cell>
          <cell r="E52" t="str">
            <v>SWAP PRÉ</v>
          </cell>
          <cell r="F52" t="str">
            <v>LINK CORRETORA DE MERCADORIAS LTDA</v>
          </cell>
          <cell r="G52">
            <v>36424</v>
          </cell>
          <cell r="H52">
            <v>37144</v>
          </cell>
          <cell r="I52">
            <v>625000</v>
          </cell>
          <cell r="J52">
            <v>786510.68432192388</v>
          </cell>
          <cell r="K52">
            <v>971724.75625000021</v>
          </cell>
          <cell r="L52">
            <v>24.69</v>
          </cell>
          <cell r="M52" t="str">
            <v>S</v>
          </cell>
          <cell r="O52" t="str">
            <v>T</v>
          </cell>
          <cell r="P52">
            <v>16.420000000000002</v>
          </cell>
          <cell r="Q52">
            <v>839960.43406211026</v>
          </cell>
          <cell r="R52">
            <v>53449.74974018638</v>
          </cell>
        </row>
        <row r="53">
          <cell r="A53">
            <v>5295</v>
          </cell>
          <cell r="B53">
            <v>42572</v>
          </cell>
          <cell r="C53" t="str">
            <v>A</v>
          </cell>
          <cell r="D53" t="str">
            <v>PRÉ</v>
          </cell>
          <cell r="E53" t="str">
            <v>SWAP PRÉ</v>
          </cell>
          <cell r="F53" t="str">
            <v>MESA D.T.V.M. LTDA</v>
          </cell>
          <cell r="G53">
            <v>36433</v>
          </cell>
          <cell r="H53">
            <v>36823</v>
          </cell>
          <cell r="I53">
            <v>100000</v>
          </cell>
          <cell r="J53">
            <v>125853.53055256014</v>
          </cell>
          <cell r="K53">
            <v>127765.60456154686</v>
          </cell>
          <cell r="L53">
            <v>25.38</v>
          </cell>
          <cell r="M53" t="str">
            <v>S</v>
          </cell>
          <cell r="O53" t="str">
            <v>T</v>
          </cell>
          <cell r="P53">
            <v>15.56</v>
          </cell>
          <cell r="Q53">
            <v>126539.51471393244</v>
          </cell>
          <cell r="R53">
            <v>685.98416137229651</v>
          </cell>
        </row>
        <row r="54">
          <cell r="A54">
            <v>5297</v>
          </cell>
          <cell r="B54">
            <v>42574</v>
          </cell>
          <cell r="C54" t="str">
            <v>A</v>
          </cell>
          <cell r="D54" t="str">
            <v>PRÉ</v>
          </cell>
          <cell r="E54" t="str">
            <v>SWAP PRÉ</v>
          </cell>
          <cell r="F54" t="str">
            <v>MESA D.T.V.M. LTDA</v>
          </cell>
          <cell r="G54">
            <v>36433</v>
          </cell>
          <cell r="H54">
            <v>36853</v>
          </cell>
          <cell r="I54">
            <v>100000</v>
          </cell>
          <cell r="J54">
            <v>125853.53055256014</v>
          </cell>
          <cell r="K54">
            <v>130196.60000779682</v>
          </cell>
          <cell r="L54">
            <v>25.38</v>
          </cell>
          <cell r="M54" t="str">
            <v>S</v>
          </cell>
          <cell r="O54" t="str">
            <v>T</v>
          </cell>
          <cell r="P54">
            <v>15.58</v>
          </cell>
          <cell r="Q54">
            <v>127399.97703962935</v>
          </cell>
          <cell r="R54">
            <v>1546.4464870692027</v>
          </cell>
        </row>
        <row r="55">
          <cell r="A55">
            <v>5298</v>
          </cell>
          <cell r="B55">
            <v>42575</v>
          </cell>
          <cell r="C55" t="str">
            <v>A</v>
          </cell>
          <cell r="D55" t="str">
            <v>PRÉ</v>
          </cell>
          <cell r="E55" t="str">
            <v>SWAP PRÉ</v>
          </cell>
          <cell r="F55" t="str">
            <v>MESA D.T.V.M. LTDA</v>
          </cell>
          <cell r="G55">
            <v>36433</v>
          </cell>
          <cell r="H55">
            <v>36886</v>
          </cell>
          <cell r="I55">
            <v>100000</v>
          </cell>
          <cell r="J55">
            <v>125853.53055256014</v>
          </cell>
          <cell r="K55">
            <v>132924.15272793916</v>
          </cell>
          <cell r="L55">
            <v>25.38</v>
          </cell>
          <cell r="M55" t="str">
            <v>S</v>
          </cell>
          <cell r="O55" t="str">
            <v>T</v>
          </cell>
          <cell r="P55">
            <v>15.62</v>
          </cell>
          <cell r="Q55">
            <v>128342.05779717801</v>
          </cell>
          <cell r="R55">
            <v>2488.5272446178715</v>
          </cell>
        </row>
        <row r="56">
          <cell r="A56">
            <v>5300</v>
          </cell>
          <cell r="B56">
            <v>42577</v>
          </cell>
          <cell r="C56" t="str">
            <v>A</v>
          </cell>
          <cell r="D56" t="str">
            <v>PRÉ</v>
          </cell>
          <cell r="E56" t="str">
            <v>SWAP PRÉ</v>
          </cell>
          <cell r="F56" t="str">
            <v>MESA D.T.V.M. LTDA</v>
          </cell>
          <cell r="G56">
            <v>36433</v>
          </cell>
          <cell r="H56">
            <v>36913</v>
          </cell>
          <cell r="I56">
            <v>100000</v>
          </cell>
          <cell r="J56">
            <v>125853.53055256014</v>
          </cell>
          <cell r="K56">
            <v>135198.23459555142</v>
          </cell>
          <cell r="L56">
            <v>25.38</v>
          </cell>
          <cell r="M56" t="str">
            <v>S</v>
          </cell>
          <cell r="O56" t="str">
            <v>T</v>
          </cell>
          <cell r="P56">
            <v>15.67</v>
          </cell>
          <cell r="Q56">
            <v>129107.66228560951</v>
          </cell>
          <cell r="R56">
            <v>3254.1317330493621</v>
          </cell>
        </row>
        <row r="57">
          <cell r="A57">
            <v>5302</v>
          </cell>
          <cell r="B57">
            <v>42579</v>
          </cell>
          <cell r="C57" t="str">
            <v>A</v>
          </cell>
          <cell r="D57" t="str">
            <v>PRÉ</v>
          </cell>
          <cell r="E57" t="str">
            <v>SWAP PRÉ</v>
          </cell>
          <cell r="F57" t="str">
            <v>MESA D.T.V.M. LTDA</v>
          </cell>
          <cell r="G57">
            <v>36433</v>
          </cell>
          <cell r="H57">
            <v>36943</v>
          </cell>
          <cell r="I57">
            <v>100000</v>
          </cell>
          <cell r="J57">
            <v>125853.53055256014</v>
          </cell>
          <cell r="K57">
            <v>137770.6506520535</v>
          </cell>
          <cell r="L57">
            <v>25.38</v>
          </cell>
          <cell r="M57" t="str">
            <v>S</v>
          </cell>
          <cell r="O57" t="str">
            <v>T</v>
          </cell>
          <cell r="P57">
            <v>16.079999999999998</v>
          </cell>
          <cell r="Q57">
            <v>129792.03540029658</v>
          </cell>
          <cell r="R57">
            <v>3938.5048477364326</v>
          </cell>
        </row>
        <row r="58">
          <cell r="A58">
            <v>5305</v>
          </cell>
          <cell r="B58">
            <v>42582</v>
          </cell>
          <cell r="C58" t="str">
            <v>A</v>
          </cell>
          <cell r="D58" t="str">
            <v>PRÉ</v>
          </cell>
          <cell r="E58" t="str">
            <v>SWAP PRÉ</v>
          </cell>
          <cell r="F58" t="str">
            <v>MESA D.T.V.M. LTDA</v>
          </cell>
          <cell r="G58">
            <v>36433</v>
          </cell>
          <cell r="H58">
            <v>36973</v>
          </cell>
          <cell r="I58">
            <v>100000</v>
          </cell>
          <cell r="J58">
            <v>125853.53055256014</v>
          </cell>
          <cell r="K58">
            <v>140392.0120545325</v>
          </cell>
          <cell r="L58">
            <v>25.38</v>
          </cell>
          <cell r="M58" t="str">
            <v>S</v>
          </cell>
          <cell r="O58" t="str">
            <v>T</v>
          </cell>
          <cell r="P58">
            <v>16.09</v>
          </cell>
          <cell r="Q58">
            <v>130622.35656287688</v>
          </cell>
          <cell r="R58">
            <v>4768.8260103167413</v>
          </cell>
        </row>
        <row r="59">
          <cell r="A59">
            <v>5307</v>
          </cell>
          <cell r="B59">
            <v>42584</v>
          </cell>
          <cell r="C59" t="str">
            <v>A</v>
          </cell>
          <cell r="D59" t="str">
            <v>PRÉ</v>
          </cell>
          <cell r="E59" t="str">
            <v>SWAP PRÉ</v>
          </cell>
          <cell r="F59" t="str">
            <v>MESA D.T.V.M. LTDA</v>
          </cell>
          <cell r="G59">
            <v>36433</v>
          </cell>
          <cell r="H59">
            <v>37004</v>
          </cell>
          <cell r="I59">
            <v>100000</v>
          </cell>
          <cell r="J59">
            <v>125853.53055256014</v>
          </cell>
          <cell r="K59">
            <v>143153.16136690095</v>
          </cell>
          <cell r="L59">
            <v>25.38</v>
          </cell>
          <cell r="M59" t="str">
            <v>S</v>
          </cell>
          <cell r="O59" t="str">
            <v>T</v>
          </cell>
          <cell r="P59">
            <v>16.03</v>
          </cell>
          <cell r="Q59">
            <v>131534.39270024688</v>
          </cell>
          <cell r="R59">
            <v>5680.8621476867411</v>
          </cell>
        </row>
        <row r="60">
          <cell r="A60">
            <v>5311</v>
          </cell>
          <cell r="B60">
            <v>42588</v>
          </cell>
          <cell r="C60" t="str">
            <v>A</v>
          </cell>
          <cell r="D60" t="str">
            <v>PRÉ</v>
          </cell>
          <cell r="E60" t="str">
            <v>SWAP PRÉ</v>
          </cell>
          <cell r="F60" t="str">
            <v>MESA D.T.V.M. LTDA</v>
          </cell>
          <cell r="G60">
            <v>36433</v>
          </cell>
          <cell r="H60">
            <v>37033</v>
          </cell>
          <cell r="I60">
            <v>100000</v>
          </cell>
          <cell r="J60">
            <v>125853.53055256014</v>
          </cell>
          <cell r="K60">
            <v>145785.31374823544</v>
          </cell>
          <cell r="L60">
            <v>25.38</v>
          </cell>
          <cell r="M60" t="str">
            <v>S</v>
          </cell>
          <cell r="O60" t="str">
            <v>T</v>
          </cell>
          <cell r="P60">
            <v>16.13</v>
          </cell>
          <cell r="Q60">
            <v>132279.47071197143</v>
          </cell>
          <cell r="R60">
            <v>6425.940159411286</v>
          </cell>
        </row>
        <row r="61">
          <cell r="A61">
            <v>5313</v>
          </cell>
          <cell r="B61">
            <v>42590</v>
          </cell>
          <cell r="C61" t="str">
            <v>A</v>
          </cell>
          <cell r="D61" t="str">
            <v>PRÉ</v>
          </cell>
          <cell r="E61" t="str">
            <v>SWAP PRÉ</v>
          </cell>
          <cell r="F61" t="str">
            <v>MESA D.T.V.M. LTDA</v>
          </cell>
          <cell r="G61">
            <v>36433</v>
          </cell>
          <cell r="H61">
            <v>37063</v>
          </cell>
          <cell r="I61">
            <v>100000</v>
          </cell>
          <cell r="J61">
            <v>125853.53055256014</v>
          </cell>
          <cell r="K61">
            <v>148559.17010079828</v>
          </cell>
          <cell r="L61">
            <v>25.38</v>
          </cell>
          <cell r="M61" t="str">
            <v>S</v>
          </cell>
          <cell r="O61" t="str">
            <v>T</v>
          </cell>
          <cell r="P61">
            <v>16.25</v>
          </cell>
          <cell r="Q61">
            <v>133032.43415812831</v>
          </cell>
          <cell r="R61">
            <v>7178.9036055681645</v>
          </cell>
        </row>
        <row r="62">
          <cell r="A62">
            <v>5315</v>
          </cell>
          <cell r="B62">
            <v>42592</v>
          </cell>
          <cell r="C62" t="str">
            <v>A</v>
          </cell>
          <cell r="D62" t="str">
            <v>PRÉ</v>
          </cell>
          <cell r="E62" t="str">
            <v>SWAP PRÉ</v>
          </cell>
          <cell r="F62" t="str">
            <v>MESA D.T.V.M. LTDA</v>
          </cell>
          <cell r="G62">
            <v>36433</v>
          </cell>
          <cell r="H62">
            <v>37095</v>
          </cell>
          <cell r="I62">
            <v>100000</v>
          </cell>
          <cell r="J62">
            <v>125853.53055256014</v>
          </cell>
          <cell r="K62">
            <v>151576.14794780966</v>
          </cell>
          <cell r="L62">
            <v>25.38</v>
          </cell>
          <cell r="M62" t="str">
            <v>S</v>
          </cell>
          <cell r="O62" t="str">
            <v>T</v>
          </cell>
          <cell r="P62">
            <v>16.309999999999999</v>
          </cell>
          <cell r="Q62">
            <v>133869.88632858987</v>
          </cell>
          <cell r="R62">
            <v>8016.3557760297263</v>
          </cell>
        </row>
        <row r="63">
          <cell r="A63">
            <v>5317</v>
          </cell>
          <cell r="B63">
            <v>42594</v>
          </cell>
          <cell r="C63" t="str">
            <v>A</v>
          </cell>
          <cell r="D63" t="str">
            <v>PRÉ</v>
          </cell>
          <cell r="E63" t="str">
            <v>SWAP PRÉ</v>
          </cell>
          <cell r="F63" t="str">
            <v>MESA D.T.V.M. LTDA</v>
          </cell>
          <cell r="G63">
            <v>36433</v>
          </cell>
          <cell r="H63">
            <v>37123</v>
          </cell>
          <cell r="I63">
            <v>100000</v>
          </cell>
          <cell r="J63">
            <v>125853.53055256014</v>
          </cell>
          <cell r="K63">
            <v>154266.22146358178</v>
          </cell>
          <cell r="L63">
            <v>25.38</v>
          </cell>
          <cell r="M63" t="str">
            <v>S</v>
          </cell>
          <cell r="O63" t="str">
            <v>T</v>
          </cell>
          <cell r="P63">
            <v>16.420000000000002</v>
          </cell>
          <cell r="Q63">
            <v>134536.29678963055</v>
          </cell>
          <cell r="R63">
            <v>8682.7662370704056</v>
          </cell>
        </row>
        <row r="64">
          <cell r="A64">
            <v>5319</v>
          </cell>
          <cell r="B64">
            <v>42596</v>
          </cell>
          <cell r="C64" t="str">
            <v>A</v>
          </cell>
          <cell r="D64" t="str">
            <v>PRÉ</v>
          </cell>
          <cell r="E64" t="str">
            <v>SWAP PRÉ</v>
          </cell>
          <cell r="F64" t="str">
            <v>MESA D.T.V.M. LTDA</v>
          </cell>
          <cell r="G64">
            <v>36433</v>
          </cell>
          <cell r="H64">
            <v>37153</v>
          </cell>
          <cell r="I64">
            <v>100000</v>
          </cell>
          <cell r="J64">
            <v>125853.53055256014</v>
          </cell>
          <cell r="K64">
            <v>157201.44399999999</v>
          </cell>
          <cell r="L64">
            <v>25.38</v>
          </cell>
          <cell r="M64" t="str">
            <v>S</v>
          </cell>
          <cell r="O64" t="str">
            <v>T</v>
          </cell>
          <cell r="P64">
            <v>16.5</v>
          </cell>
          <cell r="Q64">
            <v>135279.76551477757</v>
          </cell>
          <cell r="R64">
            <v>9426.2349622174224</v>
          </cell>
        </row>
        <row r="65">
          <cell r="A65">
            <v>5369</v>
          </cell>
          <cell r="B65">
            <v>652</v>
          </cell>
          <cell r="C65" t="str">
            <v>A</v>
          </cell>
          <cell r="D65" t="str">
            <v>CDI</v>
          </cell>
          <cell r="E65" t="str">
            <v>SWAP CDI</v>
          </cell>
          <cell r="F65" t="str">
            <v>SAFIC CORRETORA DE VALORES E CÂMBIO S/A</v>
          </cell>
          <cell r="G65">
            <v>36440</v>
          </cell>
          <cell r="H65">
            <v>36808</v>
          </cell>
          <cell r="I65">
            <v>5000000</v>
          </cell>
          <cell r="J65">
            <v>5884621.6100000003</v>
          </cell>
          <cell r="K65">
            <v>5905950.9000000004</v>
          </cell>
          <cell r="L65">
            <v>100</v>
          </cell>
          <cell r="M65" t="str">
            <v>S</v>
          </cell>
          <cell r="O65" t="str">
            <v>T</v>
          </cell>
          <cell r="P65">
            <v>100</v>
          </cell>
          <cell r="Q65">
            <v>5884621.6100000003</v>
          </cell>
          <cell r="R65">
            <v>0</v>
          </cell>
        </row>
        <row r="66">
          <cell r="A66">
            <v>5449</v>
          </cell>
          <cell r="B66">
            <v>704</v>
          </cell>
          <cell r="C66" t="str">
            <v>A</v>
          </cell>
          <cell r="D66" t="str">
            <v>CDI</v>
          </cell>
          <cell r="E66" t="str">
            <v>SWAP CDI</v>
          </cell>
          <cell r="F66" t="str">
            <v>BANCO CHASE MANHATTAN S.A.</v>
          </cell>
          <cell r="G66">
            <v>36454</v>
          </cell>
          <cell r="H66">
            <v>36846</v>
          </cell>
          <cell r="I66">
            <v>415000</v>
          </cell>
          <cell r="J66">
            <v>485429.88</v>
          </cell>
          <cell r="K66">
            <v>494589.79</v>
          </cell>
          <cell r="L66">
            <v>100</v>
          </cell>
          <cell r="M66" t="str">
            <v>S</v>
          </cell>
          <cell r="O66" t="str">
            <v>T</v>
          </cell>
          <cell r="P66">
            <v>100</v>
          </cell>
          <cell r="Q66">
            <v>485429.87</v>
          </cell>
          <cell r="R66">
            <v>-1.0000000009313226E-2</v>
          </cell>
        </row>
        <row r="67">
          <cell r="A67">
            <v>5450</v>
          </cell>
          <cell r="B67">
            <v>706</v>
          </cell>
          <cell r="C67" t="str">
            <v>A</v>
          </cell>
          <cell r="D67" t="str">
            <v>CDI</v>
          </cell>
          <cell r="E67" t="str">
            <v>SWAP CDI</v>
          </cell>
          <cell r="F67" t="str">
            <v>BANCO CHASE MANHATTAN S.A.</v>
          </cell>
          <cell r="G67">
            <v>36454</v>
          </cell>
          <cell r="H67">
            <v>36878</v>
          </cell>
          <cell r="I67">
            <v>415000</v>
          </cell>
          <cell r="J67">
            <v>485429.88</v>
          </cell>
          <cell r="K67">
            <v>501232.63</v>
          </cell>
          <cell r="L67">
            <v>100</v>
          </cell>
          <cell r="M67" t="str">
            <v>S</v>
          </cell>
          <cell r="O67" t="str">
            <v>T</v>
          </cell>
          <cell r="P67">
            <v>100</v>
          </cell>
          <cell r="Q67">
            <v>485429.87</v>
          </cell>
          <cell r="R67">
            <v>-1.0000000009313226E-2</v>
          </cell>
        </row>
        <row r="68">
          <cell r="A68">
            <v>5451</v>
          </cell>
          <cell r="B68">
            <v>708</v>
          </cell>
          <cell r="C68" t="str">
            <v>A</v>
          </cell>
          <cell r="D68" t="str">
            <v>CDI</v>
          </cell>
          <cell r="E68" t="str">
            <v>SWAP CDI</v>
          </cell>
          <cell r="F68" t="str">
            <v>BANCO CHASE MANHATTAN S.A.</v>
          </cell>
          <cell r="G68">
            <v>36454</v>
          </cell>
          <cell r="H68">
            <v>36908</v>
          </cell>
          <cell r="I68">
            <v>415000</v>
          </cell>
          <cell r="J68">
            <v>485429.88</v>
          </cell>
          <cell r="K68">
            <v>507395.93</v>
          </cell>
          <cell r="L68">
            <v>100</v>
          </cell>
          <cell r="M68" t="str">
            <v>S</v>
          </cell>
          <cell r="O68" t="str">
            <v>T</v>
          </cell>
          <cell r="P68">
            <v>100</v>
          </cell>
          <cell r="Q68">
            <v>485429.87</v>
          </cell>
          <cell r="R68">
            <v>-1.0000000009313226E-2</v>
          </cell>
        </row>
        <row r="69">
          <cell r="A69">
            <v>5452</v>
          </cell>
          <cell r="B69">
            <v>710</v>
          </cell>
          <cell r="C69" t="str">
            <v>A</v>
          </cell>
          <cell r="D69" t="str">
            <v>CDI</v>
          </cell>
          <cell r="E69" t="str">
            <v>SWAP CDI</v>
          </cell>
          <cell r="F69" t="str">
            <v>BANCO CHASE MANHATTAN S.A.</v>
          </cell>
          <cell r="G69">
            <v>36454</v>
          </cell>
          <cell r="H69">
            <v>36938</v>
          </cell>
          <cell r="I69">
            <v>415000</v>
          </cell>
          <cell r="J69">
            <v>485429.88</v>
          </cell>
          <cell r="K69">
            <v>514315.27</v>
          </cell>
          <cell r="L69">
            <v>100</v>
          </cell>
          <cell r="M69" t="str">
            <v>S</v>
          </cell>
          <cell r="O69" t="str">
            <v>T</v>
          </cell>
          <cell r="P69">
            <v>100</v>
          </cell>
          <cell r="Q69">
            <v>485429.88</v>
          </cell>
          <cell r="R69">
            <v>0</v>
          </cell>
        </row>
        <row r="70">
          <cell r="A70">
            <v>5453</v>
          </cell>
          <cell r="B70">
            <v>712</v>
          </cell>
          <cell r="C70" t="str">
            <v>A</v>
          </cell>
          <cell r="D70" t="str">
            <v>CDI</v>
          </cell>
          <cell r="E70" t="str">
            <v>SWAP CDI</v>
          </cell>
          <cell r="F70" t="str">
            <v>BANCO CHASE MANHATTAN S.A.</v>
          </cell>
          <cell r="G70">
            <v>36454</v>
          </cell>
          <cell r="H70">
            <v>36970</v>
          </cell>
          <cell r="I70">
            <v>415000</v>
          </cell>
          <cell r="J70">
            <v>485429.88</v>
          </cell>
          <cell r="K70">
            <v>520759.6</v>
          </cell>
          <cell r="L70">
            <v>100</v>
          </cell>
          <cell r="M70" t="str">
            <v>S</v>
          </cell>
          <cell r="O70" t="str">
            <v>T</v>
          </cell>
          <cell r="P70">
            <v>100</v>
          </cell>
          <cell r="Q70">
            <v>485429.87</v>
          </cell>
          <cell r="R70">
            <v>-1.0000000009313226E-2</v>
          </cell>
        </row>
        <row r="71">
          <cell r="A71">
            <v>5454</v>
          </cell>
          <cell r="B71">
            <v>714</v>
          </cell>
          <cell r="C71" t="str">
            <v>A</v>
          </cell>
          <cell r="D71" t="str">
            <v>CDI</v>
          </cell>
          <cell r="E71" t="str">
            <v>SWAP CDI</v>
          </cell>
          <cell r="F71" t="str">
            <v>BANCO CHASE MANHATTAN S.A.</v>
          </cell>
          <cell r="G71">
            <v>36454</v>
          </cell>
          <cell r="H71">
            <v>37000</v>
          </cell>
          <cell r="I71">
            <v>415000</v>
          </cell>
          <cell r="J71">
            <v>485429.88</v>
          </cell>
          <cell r="K71">
            <v>527647.68000000005</v>
          </cell>
          <cell r="L71">
            <v>100</v>
          </cell>
          <cell r="M71" t="str">
            <v>S</v>
          </cell>
          <cell r="O71" t="str">
            <v>T</v>
          </cell>
          <cell r="P71">
            <v>100</v>
          </cell>
          <cell r="Q71">
            <v>485429.88</v>
          </cell>
          <cell r="R71">
            <v>0</v>
          </cell>
        </row>
        <row r="72">
          <cell r="A72">
            <v>5455</v>
          </cell>
          <cell r="B72">
            <v>716</v>
          </cell>
          <cell r="C72" t="str">
            <v>A</v>
          </cell>
          <cell r="D72" t="str">
            <v>CDI</v>
          </cell>
          <cell r="E72" t="str">
            <v>SWAP CDI</v>
          </cell>
          <cell r="F72" t="str">
            <v>BANCO CHASE MANHATTAN S.A.</v>
          </cell>
          <cell r="G72">
            <v>36454</v>
          </cell>
          <cell r="H72">
            <v>37032</v>
          </cell>
          <cell r="I72">
            <v>415000</v>
          </cell>
          <cell r="J72">
            <v>485429.88</v>
          </cell>
          <cell r="K72">
            <v>534655.98</v>
          </cell>
          <cell r="L72">
            <v>100</v>
          </cell>
          <cell r="M72" t="str">
            <v>S</v>
          </cell>
          <cell r="O72" t="str">
            <v>T</v>
          </cell>
          <cell r="P72">
            <v>100</v>
          </cell>
          <cell r="Q72">
            <v>485429.87</v>
          </cell>
          <cell r="R72">
            <v>-1.0000000009313226E-2</v>
          </cell>
        </row>
        <row r="73">
          <cell r="A73">
            <v>5456</v>
          </cell>
          <cell r="B73">
            <v>718</v>
          </cell>
          <cell r="C73" t="str">
            <v>A</v>
          </cell>
          <cell r="D73" t="str">
            <v>CDI</v>
          </cell>
          <cell r="E73" t="str">
            <v>SWAP CDI</v>
          </cell>
          <cell r="F73" t="str">
            <v>BANCO CHASE MANHATTAN S.A.</v>
          </cell>
          <cell r="G73">
            <v>36454</v>
          </cell>
          <cell r="H73">
            <v>37062</v>
          </cell>
          <cell r="I73">
            <v>415000</v>
          </cell>
          <cell r="J73">
            <v>485429.88</v>
          </cell>
          <cell r="K73">
            <v>541747.13</v>
          </cell>
          <cell r="L73">
            <v>100</v>
          </cell>
          <cell r="M73" t="str">
            <v>S</v>
          </cell>
          <cell r="O73" t="str">
            <v>T</v>
          </cell>
          <cell r="P73">
            <v>100</v>
          </cell>
          <cell r="Q73">
            <v>485429.88</v>
          </cell>
          <cell r="R73">
            <v>0</v>
          </cell>
        </row>
        <row r="74">
          <cell r="A74">
            <v>5457</v>
          </cell>
          <cell r="B74">
            <v>720</v>
          </cell>
          <cell r="C74" t="str">
            <v>A</v>
          </cell>
          <cell r="D74" t="str">
            <v>CDI</v>
          </cell>
          <cell r="E74" t="str">
            <v>SWAP CDI</v>
          </cell>
          <cell r="F74" t="str">
            <v>BANCO CHASE MANHATTAN S.A.</v>
          </cell>
          <cell r="G74">
            <v>36454</v>
          </cell>
          <cell r="H74">
            <v>37092</v>
          </cell>
          <cell r="I74">
            <v>415000</v>
          </cell>
          <cell r="J74">
            <v>485429.88</v>
          </cell>
          <cell r="K74">
            <v>549289.04</v>
          </cell>
          <cell r="L74">
            <v>100</v>
          </cell>
          <cell r="M74" t="str">
            <v>S</v>
          </cell>
          <cell r="O74" t="str">
            <v>T</v>
          </cell>
          <cell r="P74">
            <v>100</v>
          </cell>
          <cell r="Q74">
            <v>485429.88</v>
          </cell>
          <cell r="R74">
            <v>0</v>
          </cell>
        </row>
        <row r="75">
          <cell r="A75">
            <v>5458</v>
          </cell>
          <cell r="B75">
            <v>722</v>
          </cell>
          <cell r="C75" t="str">
            <v>A</v>
          </cell>
          <cell r="D75" t="str">
            <v>CDI</v>
          </cell>
          <cell r="E75" t="str">
            <v>SWAP CDI</v>
          </cell>
          <cell r="F75" t="str">
            <v>BANCO CHASE MANHATTAN S.A.</v>
          </cell>
          <cell r="G75">
            <v>36454</v>
          </cell>
          <cell r="H75">
            <v>37123</v>
          </cell>
          <cell r="I75">
            <v>415000</v>
          </cell>
          <cell r="J75">
            <v>485429.88</v>
          </cell>
          <cell r="K75">
            <v>556618.79</v>
          </cell>
          <cell r="L75">
            <v>100</v>
          </cell>
          <cell r="M75" t="str">
            <v>S</v>
          </cell>
          <cell r="O75" t="str">
            <v>T</v>
          </cell>
          <cell r="P75">
            <v>100</v>
          </cell>
          <cell r="Q75">
            <v>485429.87</v>
          </cell>
          <cell r="R75">
            <v>-1.0000000009313226E-2</v>
          </cell>
        </row>
        <row r="76">
          <cell r="A76">
            <v>5459</v>
          </cell>
          <cell r="B76">
            <v>724</v>
          </cell>
          <cell r="C76" t="str">
            <v>A</v>
          </cell>
          <cell r="D76" t="str">
            <v>CDI</v>
          </cell>
          <cell r="E76" t="str">
            <v>SWAP CDI</v>
          </cell>
          <cell r="F76" t="str">
            <v>BANCO CHASE MANHATTAN S.A.</v>
          </cell>
          <cell r="G76">
            <v>36454</v>
          </cell>
          <cell r="H76">
            <v>37153</v>
          </cell>
          <cell r="I76">
            <v>415000</v>
          </cell>
          <cell r="J76">
            <v>485429.88</v>
          </cell>
          <cell r="K76">
            <v>564092.34</v>
          </cell>
          <cell r="L76">
            <v>100</v>
          </cell>
          <cell r="M76" t="str">
            <v>S</v>
          </cell>
          <cell r="O76" t="str">
            <v>T</v>
          </cell>
          <cell r="P76">
            <v>100</v>
          </cell>
          <cell r="Q76">
            <v>485429.87</v>
          </cell>
          <cell r="R76">
            <v>-1.0000000009313226E-2</v>
          </cell>
        </row>
        <row r="77">
          <cell r="A77">
            <v>5460</v>
          </cell>
          <cell r="B77">
            <v>726</v>
          </cell>
          <cell r="C77" t="str">
            <v>A</v>
          </cell>
          <cell r="D77" t="str">
            <v>CDI</v>
          </cell>
          <cell r="E77" t="str">
            <v>SWAP CDI</v>
          </cell>
          <cell r="F77" t="str">
            <v>BANCO CHASE MANHATTAN S.A.</v>
          </cell>
          <cell r="G77">
            <v>36454</v>
          </cell>
          <cell r="H77">
            <v>37174</v>
          </cell>
          <cell r="I77">
            <v>415000</v>
          </cell>
          <cell r="J77">
            <v>485429.88</v>
          </cell>
          <cell r="K77">
            <v>569515.47</v>
          </cell>
          <cell r="L77">
            <v>100</v>
          </cell>
          <cell r="M77" t="str">
            <v>S</v>
          </cell>
          <cell r="O77" t="str">
            <v>T</v>
          </cell>
          <cell r="P77">
            <v>100</v>
          </cell>
          <cell r="Q77">
            <v>485429.88</v>
          </cell>
          <cell r="R77">
            <v>0</v>
          </cell>
        </row>
        <row r="78">
          <cell r="A78">
            <v>5461</v>
          </cell>
          <cell r="B78">
            <v>728</v>
          </cell>
          <cell r="C78" t="str">
            <v>A</v>
          </cell>
          <cell r="D78" t="str">
            <v>CDI</v>
          </cell>
          <cell r="E78" t="str">
            <v>SWAP CDI</v>
          </cell>
          <cell r="F78" t="str">
            <v>BANCO CHASE MANHATTAN S.A.</v>
          </cell>
          <cell r="G78">
            <v>36454</v>
          </cell>
          <cell r="H78">
            <v>36815</v>
          </cell>
          <cell r="I78">
            <v>415000</v>
          </cell>
          <cell r="J78">
            <v>485429.88</v>
          </cell>
          <cell r="K78">
            <v>488364.84</v>
          </cell>
          <cell r="L78">
            <v>100</v>
          </cell>
          <cell r="M78" t="str">
            <v>S</v>
          </cell>
          <cell r="O78" t="str">
            <v>T</v>
          </cell>
          <cell r="P78">
            <v>100</v>
          </cell>
          <cell r="Q78">
            <v>485429.88</v>
          </cell>
          <cell r="R78">
            <v>0</v>
          </cell>
        </row>
        <row r="79">
          <cell r="A79">
            <v>5503</v>
          </cell>
          <cell r="B79">
            <v>744</v>
          </cell>
          <cell r="C79" t="str">
            <v>A</v>
          </cell>
          <cell r="D79" t="str">
            <v>CDI</v>
          </cell>
          <cell r="E79" t="str">
            <v>SWAP CDI</v>
          </cell>
          <cell r="F79" t="str">
            <v>SENIOR S.A. CCTVM</v>
          </cell>
          <cell r="G79">
            <v>36469</v>
          </cell>
          <cell r="H79">
            <v>36836</v>
          </cell>
          <cell r="I79">
            <v>5000000</v>
          </cell>
          <cell r="J79">
            <v>5808889.9500000002</v>
          </cell>
          <cell r="K79">
            <v>5893529.5999999996</v>
          </cell>
          <cell r="L79">
            <v>100</v>
          </cell>
          <cell r="M79" t="str">
            <v>S</v>
          </cell>
          <cell r="O79" t="str">
            <v>T</v>
          </cell>
          <cell r="P79">
            <v>100</v>
          </cell>
          <cell r="Q79">
            <v>5808889.9500000002</v>
          </cell>
          <cell r="R79">
            <v>0</v>
          </cell>
        </row>
        <row r="80">
          <cell r="A80">
            <v>5504</v>
          </cell>
          <cell r="B80">
            <v>746</v>
          </cell>
          <cell r="C80" t="str">
            <v>A</v>
          </cell>
          <cell r="D80" t="str">
            <v>CDI</v>
          </cell>
          <cell r="E80" t="str">
            <v>SWAP CDI</v>
          </cell>
          <cell r="F80" t="str">
            <v>SAFIC CORRETORA DE VALORES E CÂMBIO S/A</v>
          </cell>
          <cell r="G80">
            <v>36469</v>
          </cell>
          <cell r="H80">
            <v>36836</v>
          </cell>
          <cell r="I80">
            <v>5000000</v>
          </cell>
          <cell r="J80">
            <v>5808889.9500000002</v>
          </cell>
          <cell r="K80">
            <v>5893529.5999999996</v>
          </cell>
          <cell r="L80">
            <v>100</v>
          </cell>
          <cell r="M80" t="str">
            <v>S</v>
          </cell>
          <cell r="O80" t="str">
            <v>T</v>
          </cell>
          <cell r="P80">
            <v>100</v>
          </cell>
          <cell r="Q80">
            <v>5808889.9500000002</v>
          </cell>
          <cell r="R80">
            <v>0</v>
          </cell>
        </row>
        <row r="81">
          <cell r="A81">
            <v>5505</v>
          </cell>
          <cell r="B81">
            <v>748</v>
          </cell>
          <cell r="C81" t="str">
            <v>A</v>
          </cell>
          <cell r="D81" t="str">
            <v>CDI</v>
          </cell>
          <cell r="E81" t="str">
            <v>SWAP CDI</v>
          </cell>
          <cell r="F81" t="str">
            <v>SAFIC CORRETORA DE VALORES E CÂMBIO S/A</v>
          </cell>
          <cell r="G81">
            <v>36469</v>
          </cell>
          <cell r="H81">
            <v>36951</v>
          </cell>
          <cell r="I81">
            <v>9647500</v>
          </cell>
          <cell r="J81">
            <v>11208253.16</v>
          </cell>
          <cell r="K81">
            <v>11926718.720000001</v>
          </cell>
          <cell r="L81">
            <v>100</v>
          </cell>
          <cell r="M81" t="str">
            <v>S</v>
          </cell>
          <cell r="O81" t="str">
            <v>T</v>
          </cell>
          <cell r="P81">
            <v>100</v>
          </cell>
          <cell r="Q81">
            <v>11208253.15</v>
          </cell>
          <cell r="R81">
            <v>-9.9999997764825821E-3</v>
          </cell>
        </row>
        <row r="82">
          <cell r="A82">
            <v>5508</v>
          </cell>
          <cell r="B82">
            <v>750</v>
          </cell>
          <cell r="C82" t="str">
            <v>A</v>
          </cell>
          <cell r="D82" t="str">
            <v>CDI</v>
          </cell>
          <cell r="E82" t="str">
            <v>SWAP CDI</v>
          </cell>
          <cell r="F82" t="str">
            <v>SAFIC CORRETORA DE VALORES E CÂMBIO S/A</v>
          </cell>
          <cell r="G82">
            <v>36472</v>
          </cell>
          <cell r="H82">
            <v>36836</v>
          </cell>
          <cell r="I82">
            <v>5000000</v>
          </cell>
          <cell r="J82">
            <v>5804941.5899999999</v>
          </cell>
          <cell r="K82">
            <v>5889523.71</v>
          </cell>
          <cell r="L82">
            <v>100</v>
          </cell>
          <cell r="M82" t="str">
            <v>S</v>
          </cell>
          <cell r="O82" t="str">
            <v>T</v>
          </cell>
          <cell r="P82">
            <v>100</v>
          </cell>
          <cell r="Q82">
            <v>5804941.5899999999</v>
          </cell>
          <cell r="R82">
            <v>0</v>
          </cell>
        </row>
        <row r="83">
          <cell r="A83">
            <v>5510</v>
          </cell>
          <cell r="B83">
            <v>752</v>
          </cell>
          <cell r="C83" t="str">
            <v>A</v>
          </cell>
          <cell r="D83" t="str">
            <v>CDI</v>
          </cell>
          <cell r="E83" t="str">
            <v>SWAP CDI</v>
          </cell>
          <cell r="F83" t="str">
            <v>SENIOR S.A. CCTVM</v>
          </cell>
          <cell r="G83">
            <v>36473</v>
          </cell>
          <cell r="H83">
            <v>36836</v>
          </cell>
          <cell r="I83">
            <v>5000000</v>
          </cell>
          <cell r="J83">
            <v>5800995.9199999999</v>
          </cell>
          <cell r="K83">
            <v>5885520.5499999998</v>
          </cell>
          <cell r="L83">
            <v>100</v>
          </cell>
          <cell r="M83" t="str">
            <v>S</v>
          </cell>
          <cell r="O83" t="str">
            <v>T</v>
          </cell>
          <cell r="P83">
            <v>100</v>
          </cell>
          <cell r="Q83">
            <v>5800995.9199999999</v>
          </cell>
          <cell r="R83">
            <v>0</v>
          </cell>
        </row>
        <row r="84">
          <cell r="A84">
            <v>5511</v>
          </cell>
          <cell r="B84">
            <v>45127</v>
          </cell>
          <cell r="C84" t="str">
            <v>A</v>
          </cell>
          <cell r="D84" t="str">
            <v>PRÉ</v>
          </cell>
          <cell r="E84" t="str">
            <v>SWAP PRÉ</v>
          </cell>
          <cell r="F84" t="str">
            <v>SAFIC CORRETORA DE VALORES DE CÂMBIO LTDA</v>
          </cell>
          <cell r="G84">
            <v>36473</v>
          </cell>
          <cell r="H84">
            <v>36836</v>
          </cell>
          <cell r="I84">
            <v>5000000</v>
          </cell>
          <cell r="J84">
            <v>5958507.7200887492</v>
          </cell>
          <cell r="K84">
            <v>6078302.1405078759</v>
          </cell>
          <cell r="L84">
            <v>21.37</v>
          </cell>
          <cell r="M84" t="str">
            <v>S</v>
          </cell>
          <cell r="O84" t="str">
            <v>T</v>
          </cell>
          <cell r="P84">
            <v>15.11</v>
          </cell>
          <cell r="Q84">
            <v>5991008.6043169722</v>
          </cell>
          <cell r="R84">
            <v>32500.884228223003</v>
          </cell>
        </row>
        <row r="85">
          <cell r="A85">
            <v>5512</v>
          </cell>
          <cell r="B85">
            <v>45215</v>
          </cell>
          <cell r="C85" t="str">
            <v>A</v>
          </cell>
          <cell r="D85" t="str">
            <v>PRÉ</v>
          </cell>
          <cell r="E85" t="str">
            <v>SWAP PRÉ</v>
          </cell>
          <cell r="F85" t="str">
            <v>QUALITY CORRETORA DE MERCADORIAS LTDA</v>
          </cell>
          <cell r="G85">
            <v>36474</v>
          </cell>
          <cell r="H85">
            <v>36836</v>
          </cell>
          <cell r="I85">
            <v>5000000</v>
          </cell>
          <cell r="J85">
            <v>5991614.5728273997</v>
          </cell>
          <cell r="K85">
            <v>6116305.9364855411</v>
          </cell>
          <cell r="L85">
            <v>22.19</v>
          </cell>
          <cell r="M85" t="str">
            <v>S</v>
          </cell>
          <cell r="O85" t="str">
            <v>T</v>
          </cell>
          <cell r="P85">
            <v>15.11</v>
          </cell>
          <cell r="Q85">
            <v>6028466.6087787049</v>
          </cell>
          <cell r="R85">
            <v>36852.035951305181</v>
          </cell>
        </row>
        <row r="86">
          <cell r="A86">
            <v>5513</v>
          </cell>
          <cell r="B86">
            <v>45216</v>
          </cell>
          <cell r="C86" t="str">
            <v>A</v>
          </cell>
          <cell r="D86" t="str">
            <v>PRÉ</v>
          </cell>
          <cell r="E86" t="str">
            <v>SWAP PRÉ</v>
          </cell>
          <cell r="F86" t="str">
            <v>SAFIC CORRETORA DE VALORES DE CÂMBIO LTDA</v>
          </cell>
          <cell r="G86">
            <v>36474</v>
          </cell>
          <cell r="H86">
            <v>36836</v>
          </cell>
          <cell r="I86">
            <v>10000000</v>
          </cell>
          <cell r="J86">
            <v>12012442.137378555</v>
          </cell>
          <cell r="K86">
            <v>12265832.421280248</v>
          </cell>
          <cell r="L86">
            <v>22.52</v>
          </cell>
          <cell r="M86" t="str">
            <v>S</v>
          </cell>
          <cell r="O86" t="str">
            <v>T</v>
          </cell>
          <cell r="P86">
            <v>15.11</v>
          </cell>
          <cell r="Q86">
            <v>12089676.668962033</v>
          </cell>
          <cell r="R86">
            <v>77234.531583478674</v>
          </cell>
        </row>
        <row r="87">
          <cell r="A87">
            <v>5514</v>
          </cell>
          <cell r="B87">
            <v>760</v>
          </cell>
          <cell r="C87" t="str">
            <v>A</v>
          </cell>
          <cell r="D87" t="str">
            <v>CDI</v>
          </cell>
          <cell r="E87" t="str">
            <v>SWAP CDI</v>
          </cell>
          <cell r="F87" t="str">
            <v>SAFIC CORRETORA DE VALORES E CÂMBIO S/A</v>
          </cell>
          <cell r="G87">
            <v>36474</v>
          </cell>
          <cell r="H87">
            <v>36836</v>
          </cell>
          <cell r="I87">
            <v>10000000</v>
          </cell>
          <cell r="J87">
            <v>11594109.75</v>
          </cell>
          <cell r="K87">
            <v>11763044.16</v>
          </cell>
          <cell r="L87">
            <v>100</v>
          </cell>
          <cell r="M87" t="str">
            <v>S</v>
          </cell>
          <cell r="O87" t="str">
            <v>T</v>
          </cell>
          <cell r="P87">
            <v>100</v>
          </cell>
          <cell r="Q87">
            <v>11594109.75</v>
          </cell>
          <cell r="R87">
            <v>0</v>
          </cell>
        </row>
        <row r="88">
          <cell r="A88">
            <v>5515</v>
          </cell>
          <cell r="B88">
            <v>45218</v>
          </cell>
          <cell r="C88" t="str">
            <v>A</v>
          </cell>
          <cell r="D88" t="str">
            <v>PRÉ</v>
          </cell>
          <cell r="E88" t="str">
            <v>SWAP PRÉ</v>
          </cell>
          <cell r="F88" t="str">
            <v>SENIOR D.T.V.M. S.A.</v>
          </cell>
          <cell r="G88">
            <v>36474</v>
          </cell>
          <cell r="H88">
            <v>36836</v>
          </cell>
          <cell r="I88">
            <v>15000000</v>
          </cell>
          <cell r="J88">
            <v>17979226.184501041</v>
          </cell>
          <cell r="K88">
            <v>18353900.85809166</v>
          </cell>
          <cell r="L88">
            <v>22.222999999999999</v>
          </cell>
          <cell r="M88" t="str">
            <v>S</v>
          </cell>
          <cell r="O88" t="str">
            <v>T</v>
          </cell>
          <cell r="P88">
            <v>15.11</v>
          </cell>
          <cell r="Q88">
            <v>18090311.310918178</v>
          </cell>
          <cell r="R88">
            <v>111085.12641713768</v>
          </cell>
        </row>
        <row r="89">
          <cell r="A89">
            <v>5516</v>
          </cell>
          <cell r="B89">
            <v>45279</v>
          </cell>
          <cell r="C89" t="str">
            <v>A</v>
          </cell>
          <cell r="D89" t="str">
            <v>PRÉ</v>
          </cell>
          <cell r="E89" t="str">
            <v>SWAP PRÉ</v>
          </cell>
          <cell r="F89" t="str">
            <v>SAFIC CORRETORA DE VALORES DE CÂMBIO LTDA</v>
          </cell>
          <cell r="G89">
            <v>36475</v>
          </cell>
          <cell r="H89">
            <v>36836</v>
          </cell>
          <cell r="I89">
            <v>20000000</v>
          </cell>
          <cell r="J89">
            <v>24078788.999568969</v>
          </cell>
          <cell r="K89">
            <v>24594584.643495683</v>
          </cell>
          <cell r="L89">
            <v>22.9025</v>
          </cell>
          <cell r="M89" t="str">
            <v>S</v>
          </cell>
          <cell r="O89" t="str">
            <v>T</v>
          </cell>
          <cell r="P89">
            <v>15.11</v>
          </cell>
          <cell r="Q89">
            <v>24241369.516138121</v>
          </cell>
          <cell r="R89">
            <v>162580.51656915247</v>
          </cell>
        </row>
        <row r="90">
          <cell r="A90">
            <v>5517</v>
          </cell>
          <cell r="B90">
            <v>45280</v>
          </cell>
          <cell r="C90" t="str">
            <v>A</v>
          </cell>
          <cell r="D90" t="str">
            <v>PRÉ</v>
          </cell>
          <cell r="E90" t="str">
            <v>SWAP PRÉ</v>
          </cell>
          <cell r="F90" t="str">
            <v>C.M. CAPITAL MARKETS DISTR. TÍT. VAL. MOB. LTDA</v>
          </cell>
          <cell r="G90">
            <v>36475</v>
          </cell>
          <cell r="H90">
            <v>36836</v>
          </cell>
          <cell r="I90">
            <v>10000000</v>
          </cell>
          <cell r="J90">
            <v>12051516.236623975</v>
          </cell>
          <cell r="K90">
            <v>12311088.438266348</v>
          </cell>
          <cell r="L90">
            <v>23.04</v>
          </cell>
          <cell r="M90" t="str">
            <v>S</v>
          </cell>
          <cell r="O90" t="str">
            <v>T</v>
          </cell>
          <cell r="P90">
            <v>15.11</v>
          </cell>
          <cell r="Q90">
            <v>12134282.741660187</v>
          </cell>
          <cell r="R90">
            <v>82766.505036212504</v>
          </cell>
        </row>
        <row r="91">
          <cell r="A91">
            <v>5518</v>
          </cell>
          <cell r="B91">
            <v>768</v>
          </cell>
          <cell r="C91" t="str">
            <v>A</v>
          </cell>
          <cell r="D91" t="str">
            <v>CDI</v>
          </cell>
          <cell r="E91" t="str">
            <v>SWAP CDI</v>
          </cell>
          <cell r="F91" t="str">
            <v>SENIOR S.A. CCTVM</v>
          </cell>
          <cell r="G91">
            <v>36475</v>
          </cell>
          <cell r="H91">
            <v>36836</v>
          </cell>
          <cell r="I91">
            <v>25000000</v>
          </cell>
          <cell r="J91">
            <v>28965795.800000001</v>
          </cell>
          <cell r="K91">
            <v>29387848</v>
          </cell>
          <cell r="L91">
            <v>100</v>
          </cell>
          <cell r="M91" t="str">
            <v>S</v>
          </cell>
          <cell r="O91" t="str">
            <v>T</v>
          </cell>
          <cell r="P91">
            <v>100</v>
          </cell>
          <cell r="Q91">
            <v>28965795.800000001</v>
          </cell>
          <cell r="R91">
            <v>0</v>
          </cell>
        </row>
        <row r="92">
          <cell r="A92">
            <v>5520</v>
          </cell>
          <cell r="B92">
            <v>45283</v>
          </cell>
          <cell r="C92" t="str">
            <v>A</v>
          </cell>
          <cell r="D92" t="str">
            <v>PRÉ</v>
          </cell>
          <cell r="E92" t="str">
            <v>SWAP PRÉ</v>
          </cell>
          <cell r="F92" t="str">
            <v>LINK CORRETORA DE MERCADORIAS LTDA</v>
          </cell>
          <cell r="G92">
            <v>36475</v>
          </cell>
          <cell r="H92">
            <v>36836</v>
          </cell>
          <cell r="I92">
            <v>5000000</v>
          </cell>
          <cell r="J92">
            <v>6014737.8532058615</v>
          </cell>
          <cell r="K92">
            <v>6143002.3109693015</v>
          </cell>
          <cell r="L92">
            <v>22.79</v>
          </cell>
          <cell r="M92" t="str">
            <v>S</v>
          </cell>
          <cell r="O92" t="str">
            <v>T</v>
          </cell>
          <cell r="P92">
            <v>15.11</v>
          </cell>
          <cell r="Q92">
            <v>6054779.5832803166</v>
          </cell>
          <cell r="R92">
            <v>40041.73007445503</v>
          </cell>
        </row>
        <row r="93">
          <cell r="A93">
            <v>5524</v>
          </cell>
          <cell r="B93">
            <v>45349</v>
          </cell>
          <cell r="C93" t="str">
            <v>A</v>
          </cell>
          <cell r="D93" t="str">
            <v>PRÉ</v>
          </cell>
          <cell r="E93" t="str">
            <v>SWAP PRÉ</v>
          </cell>
          <cell r="F93" t="str">
            <v>RENDA FIXA SAS F.I.F.</v>
          </cell>
          <cell r="G93">
            <v>36475</v>
          </cell>
          <cell r="H93">
            <v>36836</v>
          </cell>
          <cell r="I93">
            <v>2000000</v>
          </cell>
          <cell r="J93">
            <v>2405189.7610722939</v>
          </cell>
          <cell r="K93">
            <v>2456398.2448967006</v>
          </cell>
          <cell r="L93">
            <v>22.75</v>
          </cell>
          <cell r="M93" t="str">
            <v>S</v>
          </cell>
          <cell r="O93" t="str">
            <v>T</v>
          </cell>
          <cell r="P93">
            <v>15.11</v>
          </cell>
          <cell r="Q93">
            <v>2421120.681502617</v>
          </cell>
          <cell r="R93">
            <v>15930.920430323109</v>
          </cell>
        </row>
        <row r="94">
          <cell r="A94">
            <v>5525</v>
          </cell>
          <cell r="B94">
            <v>774</v>
          </cell>
          <cell r="C94" t="str">
            <v>A</v>
          </cell>
          <cell r="D94" t="str">
            <v>CDI</v>
          </cell>
          <cell r="E94" t="str">
            <v>SWAP CDI</v>
          </cell>
          <cell r="F94" t="str">
            <v>SENIOR S.A. CCTVM</v>
          </cell>
          <cell r="G94">
            <v>36476</v>
          </cell>
          <cell r="H94">
            <v>36836</v>
          </cell>
          <cell r="I94">
            <v>5000000</v>
          </cell>
          <cell r="J94">
            <v>5789211.8200000003</v>
          </cell>
          <cell r="K94">
            <v>5873564.7400000002</v>
          </cell>
          <cell r="L94">
            <v>100</v>
          </cell>
          <cell r="M94" t="str">
            <v>S</v>
          </cell>
          <cell r="O94" t="str">
            <v>T</v>
          </cell>
          <cell r="P94">
            <v>100</v>
          </cell>
          <cell r="Q94">
            <v>5789211.8099999996</v>
          </cell>
          <cell r="R94">
            <v>-1.0000000707805157E-2</v>
          </cell>
        </row>
        <row r="95">
          <cell r="A95">
            <v>5526</v>
          </cell>
          <cell r="B95">
            <v>45351</v>
          </cell>
          <cell r="C95" t="str">
            <v>A</v>
          </cell>
          <cell r="D95" t="str">
            <v>PRÉ</v>
          </cell>
          <cell r="E95" t="str">
            <v>SWAP PRÉ</v>
          </cell>
          <cell r="F95" t="str">
            <v>SENIOR D.T.V.M. S.A.</v>
          </cell>
          <cell r="G95">
            <v>36476</v>
          </cell>
          <cell r="H95">
            <v>36836</v>
          </cell>
          <cell r="I95">
            <v>5000000</v>
          </cell>
          <cell r="J95">
            <v>6015920.5313306106</v>
          </cell>
          <cell r="K95">
            <v>6144750</v>
          </cell>
          <cell r="L95">
            <v>22.895</v>
          </cell>
          <cell r="M95" t="str">
            <v>S</v>
          </cell>
          <cell r="O95" t="str">
            <v>T</v>
          </cell>
          <cell r="P95">
            <v>15.11</v>
          </cell>
          <cell r="Q95">
            <v>6056502.1728750002</v>
          </cell>
          <cell r="R95">
            <v>40581.641544389538</v>
          </cell>
        </row>
        <row r="96">
          <cell r="A96">
            <v>5527</v>
          </cell>
          <cell r="B96">
            <v>45352</v>
          </cell>
          <cell r="C96" t="str">
            <v>A</v>
          </cell>
          <cell r="D96" t="str">
            <v>PRÉ</v>
          </cell>
          <cell r="E96" t="str">
            <v>SWAP PRÉ</v>
          </cell>
          <cell r="F96" t="str">
            <v>C.M. CAPITAL MARKETS DISTR. TÍT. VAL. MOB. LTDA</v>
          </cell>
          <cell r="G96">
            <v>36476</v>
          </cell>
          <cell r="H96">
            <v>36836</v>
          </cell>
          <cell r="I96">
            <v>10000000</v>
          </cell>
          <cell r="J96">
            <v>12035793.838959428</v>
          </cell>
          <cell r="K96">
            <v>12294000</v>
          </cell>
          <cell r="L96">
            <v>22.94</v>
          </cell>
          <cell r="M96" t="str">
            <v>S</v>
          </cell>
          <cell r="O96" t="str">
            <v>T</v>
          </cell>
          <cell r="P96">
            <v>15.11</v>
          </cell>
          <cell r="Q96">
            <v>12117439.719000001</v>
          </cell>
          <cell r="R96">
            <v>81645.880040572956</v>
          </cell>
        </row>
        <row r="97">
          <cell r="A97">
            <v>5528</v>
          </cell>
          <cell r="B97">
            <v>45353</v>
          </cell>
          <cell r="C97" t="str">
            <v>A</v>
          </cell>
          <cell r="D97" t="str">
            <v>PRÉ</v>
          </cell>
          <cell r="E97" t="str">
            <v>SWAP PRÉ</v>
          </cell>
          <cell r="F97" t="str">
            <v>QUALITY CORRETORA DE MERCADORIAS LTDA</v>
          </cell>
          <cell r="G97">
            <v>36476</v>
          </cell>
          <cell r="H97">
            <v>36836</v>
          </cell>
          <cell r="I97">
            <v>5000000</v>
          </cell>
          <cell r="J97">
            <v>6017896.9194797138</v>
          </cell>
          <cell r="K97">
            <v>6147000</v>
          </cell>
          <cell r="L97">
            <v>22.94</v>
          </cell>
          <cell r="M97" t="str">
            <v>S</v>
          </cell>
          <cell r="O97" t="str">
            <v>T</v>
          </cell>
          <cell r="P97">
            <v>15.11</v>
          </cell>
          <cell r="Q97">
            <v>6058719.8595000003</v>
          </cell>
          <cell r="R97">
            <v>40822.940020286478</v>
          </cell>
        </row>
        <row r="98">
          <cell r="A98">
            <v>5578</v>
          </cell>
          <cell r="B98">
            <v>820</v>
          </cell>
          <cell r="C98" t="str">
            <v>A</v>
          </cell>
          <cell r="D98" t="str">
            <v>CDI</v>
          </cell>
          <cell r="E98" t="str">
            <v>SWAP CDI</v>
          </cell>
          <cell r="F98" t="str">
            <v>SAFIC CORRETORA DE VALORES E CÂMBIO S/A</v>
          </cell>
          <cell r="G98">
            <v>36493</v>
          </cell>
          <cell r="H98">
            <v>36831</v>
          </cell>
          <cell r="I98">
            <v>10000000</v>
          </cell>
          <cell r="J98">
            <v>11499610.77</v>
          </cell>
          <cell r="K98">
            <v>11653081.859999999</v>
          </cell>
          <cell r="L98">
            <v>100</v>
          </cell>
          <cell r="M98" t="str">
            <v>S</v>
          </cell>
          <cell r="O98" t="str">
            <v>T</v>
          </cell>
          <cell r="P98">
            <v>100</v>
          </cell>
          <cell r="Q98">
            <v>11499610.76</v>
          </cell>
          <cell r="R98">
            <v>-9.9999997764825821E-3</v>
          </cell>
        </row>
        <row r="99">
          <cell r="A99">
            <v>5579</v>
          </cell>
          <cell r="B99">
            <v>822</v>
          </cell>
          <cell r="C99" t="str">
            <v>A</v>
          </cell>
          <cell r="D99" t="str">
            <v>CDI</v>
          </cell>
          <cell r="E99" t="str">
            <v>SWAP CDI</v>
          </cell>
          <cell r="F99" t="str">
            <v>SAFIC CORRETORA DE VALORES E CÂMBIO S/A</v>
          </cell>
          <cell r="G99">
            <v>36493</v>
          </cell>
          <cell r="H99">
            <v>36864</v>
          </cell>
          <cell r="I99">
            <v>5000000</v>
          </cell>
          <cell r="J99">
            <v>5749805.3799999999</v>
          </cell>
          <cell r="K99">
            <v>5900948.8499999996</v>
          </cell>
          <cell r="L99">
            <v>100</v>
          </cell>
          <cell r="M99" t="str">
            <v>S</v>
          </cell>
          <cell r="O99" t="str">
            <v>T</v>
          </cell>
          <cell r="P99">
            <v>100</v>
          </cell>
          <cell r="Q99">
            <v>5749805.3700000001</v>
          </cell>
          <cell r="R99">
            <v>-9.9999997764825821E-3</v>
          </cell>
        </row>
        <row r="100">
          <cell r="A100">
            <v>5628</v>
          </cell>
          <cell r="B100">
            <v>850</v>
          </cell>
          <cell r="C100" t="str">
            <v>A</v>
          </cell>
          <cell r="D100" t="str">
            <v>CDI</v>
          </cell>
          <cell r="E100" t="str">
            <v>SWAP CDI</v>
          </cell>
          <cell r="F100" t="str">
            <v>PIRELLI CABOS S.A.</v>
          </cell>
          <cell r="G100">
            <v>36504</v>
          </cell>
          <cell r="H100">
            <v>36868</v>
          </cell>
          <cell r="I100">
            <v>566115.39</v>
          </cell>
          <cell r="J100">
            <v>647019.53</v>
          </cell>
          <cell r="K100">
            <v>665646.64</v>
          </cell>
          <cell r="L100">
            <v>100</v>
          </cell>
          <cell r="M100" t="str">
            <v>S</v>
          </cell>
          <cell r="O100" t="str">
            <v>T</v>
          </cell>
          <cell r="P100">
            <v>100</v>
          </cell>
          <cell r="Q100">
            <v>647019.52000000002</v>
          </cell>
          <cell r="R100">
            <v>-1.0000000009313226E-2</v>
          </cell>
        </row>
        <row r="101">
          <cell r="A101">
            <v>5643</v>
          </cell>
          <cell r="C101" t="str">
            <v>A</v>
          </cell>
          <cell r="D101" t="str">
            <v>USDCOM</v>
          </cell>
          <cell r="E101" t="str">
            <v>SWAP USD</v>
          </cell>
          <cell r="F101" t="str">
            <v>WESTLB FIX DI FUNDO DE INVESTIMENTO FINANCEIRO</v>
          </cell>
          <cell r="G101">
            <v>36508</v>
          </cell>
          <cell r="H101">
            <v>36874</v>
          </cell>
          <cell r="I101">
            <v>114564.87</v>
          </cell>
          <cell r="J101">
            <v>124549.11973583653</v>
          </cell>
          <cell r="K101">
            <v>127257.57699328846</v>
          </cell>
          <cell r="L101">
            <v>11.4</v>
          </cell>
          <cell r="O101" t="str">
            <v>T</v>
          </cell>
          <cell r="P101">
            <v>7.47</v>
          </cell>
          <cell r="Q101">
            <v>125306.22203343107</v>
          </cell>
          <cell r="R101">
            <v>757.10229759453796</v>
          </cell>
        </row>
        <row r="102">
          <cell r="A102">
            <v>5644</v>
          </cell>
          <cell r="C102" t="str">
            <v>A</v>
          </cell>
          <cell r="D102" t="str">
            <v>USDCOM</v>
          </cell>
          <cell r="E102" t="str">
            <v>SWAP USD</v>
          </cell>
          <cell r="F102" t="str">
            <v>WESTLB FIX DI FUNDO DE INVESTIMENTO FINANCEIRO</v>
          </cell>
          <cell r="G102">
            <v>36508</v>
          </cell>
          <cell r="H102">
            <v>37057</v>
          </cell>
          <cell r="I102">
            <v>3732876.64</v>
          </cell>
          <cell r="J102">
            <v>4091233.7944690175</v>
          </cell>
          <cell r="K102">
            <v>4424106.1750975279</v>
          </cell>
          <cell r="L102">
            <v>12.5</v>
          </cell>
          <cell r="O102" t="str">
            <v>T</v>
          </cell>
          <cell r="P102">
            <v>8.06</v>
          </cell>
          <cell r="Q102">
            <v>4182523.8757107705</v>
          </cell>
          <cell r="R102">
            <v>91290.081241752952</v>
          </cell>
        </row>
        <row r="103">
          <cell r="A103">
            <v>5674</v>
          </cell>
          <cell r="B103">
            <v>47934</v>
          </cell>
          <cell r="C103" t="str">
            <v>A</v>
          </cell>
          <cell r="D103" t="str">
            <v>PRÉ</v>
          </cell>
          <cell r="E103" t="str">
            <v>SWAP PRÉ</v>
          </cell>
          <cell r="F103" t="str">
            <v>FORD BRASIL LTDA</v>
          </cell>
          <cell r="G103">
            <v>36515</v>
          </cell>
          <cell r="H103">
            <v>36837</v>
          </cell>
          <cell r="I103">
            <v>9024000</v>
          </cell>
          <cell r="J103">
            <v>9899574.4001897331</v>
          </cell>
          <cell r="K103">
            <v>10022999.999278005</v>
          </cell>
          <cell r="L103">
            <v>12.4552797</v>
          </cell>
          <cell r="M103" t="str">
            <v>S</v>
          </cell>
          <cell r="O103" t="str">
            <v>T</v>
          </cell>
          <cell r="P103">
            <v>15.35</v>
          </cell>
          <cell r="Q103">
            <v>9873089.9974888042</v>
          </cell>
          <cell r="R103">
            <v>-26484.402700928971</v>
          </cell>
        </row>
        <row r="104">
          <cell r="A104">
            <v>5677</v>
          </cell>
          <cell r="C104" t="str">
            <v>A</v>
          </cell>
          <cell r="D104" t="str">
            <v>USDCOM</v>
          </cell>
          <cell r="E104" t="str">
            <v>SWAP USD</v>
          </cell>
          <cell r="F104" t="str">
            <v>SAFIC CORRETORA DE VALORES E CÂMBIO S/A</v>
          </cell>
          <cell r="G104">
            <v>36515</v>
          </cell>
          <cell r="H104">
            <v>36837</v>
          </cell>
          <cell r="I104">
            <v>9024000</v>
          </cell>
          <cell r="J104">
            <v>9836464.0949999988</v>
          </cell>
          <cell r="K104">
            <v>9916339.5724999998</v>
          </cell>
          <cell r="L104">
            <v>8.19</v>
          </cell>
          <cell r="O104" t="str">
            <v>T</v>
          </cell>
          <cell r="P104">
            <v>7.99</v>
          </cell>
          <cell r="Q104">
            <v>9833354.6847875323</v>
          </cell>
          <cell r="R104">
            <v>-3109.4102124664932</v>
          </cell>
        </row>
        <row r="105">
          <cell r="A105">
            <v>5678</v>
          </cell>
          <cell r="B105">
            <v>908</v>
          </cell>
          <cell r="C105" t="str">
            <v>A</v>
          </cell>
          <cell r="D105" t="str">
            <v>CDI</v>
          </cell>
          <cell r="E105" t="str">
            <v>SWAP CDI</v>
          </cell>
          <cell r="F105" t="str">
            <v>SAFIC CORRETORA DE VALORES E CÂMBIO S/A</v>
          </cell>
          <cell r="G105">
            <v>36515</v>
          </cell>
          <cell r="H105">
            <v>36837</v>
          </cell>
          <cell r="I105">
            <v>9024000</v>
          </cell>
          <cell r="J105">
            <v>10264516.73</v>
          </cell>
          <cell r="K105">
            <v>10420370.449999999</v>
          </cell>
          <cell r="L105">
            <v>100</v>
          </cell>
          <cell r="M105" t="str">
            <v>S</v>
          </cell>
          <cell r="O105" t="str">
            <v>T</v>
          </cell>
          <cell r="P105">
            <v>100</v>
          </cell>
          <cell r="Q105">
            <v>10264516.73</v>
          </cell>
          <cell r="R105">
            <v>0</v>
          </cell>
        </row>
        <row r="106">
          <cell r="A106">
            <v>5681</v>
          </cell>
          <cell r="C106" t="str">
            <v>A</v>
          </cell>
          <cell r="D106" t="str">
            <v>USDCOM</v>
          </cell>
          <cell r="E106" t="str">
            <v>SWAP USD</v>
          </cell>
          <cell r="F106" t="str">
            <v>CINCO CORRETORA DE MERCADORIAS LTDA</v>
          </cell>
          <cell r="G106">
            <v>36516</v>
          </cell>
          <cell r="H106">
            <v>36815</v>
          </cell>
          <cell r="I106">
            <v>9707297.1300000008</v>
          </cell>
          <cell r="J106">
            <v>10631322.092643691</v>
          </cell>
          <cell r="K106">
            <v>10676189.568103451</v>
          </cell>
          <cell r="L106">
            <v>10.261699999999999</v>
          </cell>
          <cell r="O106" t="str">
            <v>T</v>
          </cell>
          <cell r="P106">
            <v>11.1</v>
          </cell>
          <cell r="Q106">
            <v>10623760.936372409</v>
          </cell>
          <cell r="R106">
            <v>-7561.1562712825835</v>
          </cell>
        </row>
        <row r="107">
          <cell r="A107">
            <v>5685</v>
          </cell>
          <cell r="C107" t="str">
            <v>A</v>
          </cell>
          <cell r="D107" t="str">
            <v>USDCOM</v>
          </cell>
          <cell r="E107" t="str">
            <v>SWAP USD</v>
          </cell>
          <cell r="F107" t="str">
            <v>SAFIC CORRETORA DE VALORES E CÂMBIO S/A</v>
          </cell>
          <cell r="G107">
            <v>36516</v>
          </cell>
          <cell r="H107">
            <v>36815</v>
          </cell>
          <cell r="I107">
            <v>9721805.3800000008</v>
          </cell>
          <cell r="J107">
            <v>10556725.28928793</v>
          </cell>
          <cell r="K107">
            <v>10596544.001918063</v>
          </cell>
          <cell r="L107">
            <v>9.0934000000000008</v>
          </cell>
          <cell r="O107" t="str">
            <v>T</v>
          </cell>
          <cell r="P107">
            <v>11.1</v>
          </cell>
          <cell r="Q107">
            <v>10544506.493633443</v>
          </cell>
          <cell r="R107">
            <v>-12218.795654486865</v>
          </cell>
        </row>
        <row r="108">
          <cell r="A108">
            <v>5692</v>
          </cell>
          <cell r="C108" t="str">
            <v>A</v>
          </cell>
          <cell r="D108" t="str">
            <v>USDCOM</v>
          </cell>
          <cell r="E108" t="str">
            <v>SWAP USD</v>
          </cell>
          <cell r="F108" t="str">
            <v>WESTLB FIX DI FUNDO DE INVESTIMENTO FINANCEIRO</v>
          </cell>
          <cell r="G108">
            <v>36517</v>
          </cell>
          <cell r="H108">
            <v>36815</v>
          </cell>
          <cell r="I108">
            <v>3879131.54</v>
          </cell>
          <cell r="J108">
            <v>4209354.8874050593</v>
          </cell>
          <cell r="K108">
            <v>4224766.1200471316</v>
          </cell>
          <cell r="L108">
            <v>8.8058999999999994</v>
          </cell>
          <cell r="O108" t="str">
            <v>T</v>
          </cell>
          <cell r="P108">
            <v>11.1</v>
          </cell>
          <cell r="Q108">
            <v>4204019.1385848038</v>
          </cell>
          <cell r="R108">
            <v>-5335.7488202555105</v>
          </cell>
        </row>
        <row r="109">
          <cell r="A109">
            <v>5694</v>
          </cell>
          <cell r="B109">
            <v>928</v>
          </cell>
          <cell r="C109" t="str">
            <v>A</v>
          </cell>
          <cell r="D109" t="str">
            <v>CDI</v>
          </cell>
          <cell r="E109" t="str">
            <v>SWAP CDI</v>
          </cell>
          <cell r="F109" t="str">
            <v>WESTLB FIX DI FUNDO DE INVESTIMENTO FINANCEIRO</v>
          </cell>
          <cell r="G109">
            <v>36518</v>
          </cell>
          <cell r="H109">
            <v>37067</v>
          </cell>
          <cell r="I109">
            <v>23671.35</v>
          </cell>
          <cell r="J109">
            <v>26870.31</v>
          </cell>
          <cell r="K109">
            <v>30044.03</v>
          </cell>
          <cell r="L109">
            <v>100</v>
          </cell>
          <cell r="M109" t="str">
            <v>C</v>
          </cell>
          <cell r="O109" t="str">
            <v>T</v>
          </cell>
          <cell r="P109">
            <v>100</v>
          </cell>
          <cell r="Q109">
            <v>26870.3</v>
          </cell>
          <cell r="R109">
            <v>-1.0000000002037268E-2</v>
          </cell>
        </row>
        <row r="110">
          <cell r="A110">
            <v>5695</v>
          </cell>
          <cell r="B110">
            <v>930</v>
          </cell>
          <cell r="C110" t="str">
            <v>A</v>
          </cell>
          <cell r="D110" t="str">
            <v>CDI</v>
          </cell>
          <cell r="E110" t="str">
            <v>SWAP CDI</v>
          </cell>
          <cell r="F110" t="str">
            <v>WESTLB FIX DI TRIPLE A - FUNDO DE INVESTIMENTO FIN</v>
          </cell>
          <cell r="G110">
            <v>36518</v>
          </cell>
          <cell r="H110">
            <v>37067</v>
          </cell>
          <cell r="I110">
            <v>24466.51</v>
          </cell>
          <cell r="J110">
            <v>27772.93</v>
          </cell>
          <cell r="K110">
            <v>31053.26</v>
          </cell>
          <cell r="L110">
            <v>100</v>
          </cell>
          <cell r="M110" t="str">
            <v>C</v>
          </cell>
          <cell r="O110" t="str">
            <v>T</v>
          </cell>
          <cell r="P110">
            <v>100</v>
          </cell>
          <cell r="Q110">
            <v>27772.92</v>
          </cell>
          <cell r="R110">
            <v>-1.0000000002037268E-2</v>
          </cell>
        </row>
        <row r="111">
          <cell r="A111">
            <v>5696</v>
          </cell>
          <cell r="B111">
            <v>932</v>
          </cell>
          <cell r="C111" t="str">
            <v>A</v>
          </cell>
          <cell r="D111" t="str">
            <v>CDI</v>
          </cell>
          <cell r="E111" t="str">
            <v>SWAP CDI</v>
          </cell>
          <cell r="F111" t="str">
            <v>WESTLB FIX TRADITIONAL FIF</v>
          </cell>
          <cell r="G111">
            <v>36518</v>
          </cell>
          <cell r="H111">
            <v>37067</v>
          </cell>
          <cell r="I111">
            <v>49300.02</v>
          </cell>
          <cell r="J111">
            <v>55962.46</v>
          </cell>
          <cell r="K111">
            <v>62572.33</v>
          </cell>
          <cell r="L111">
            <v>100</v>
          </cell>
          <cell r="M111" t="str">
            <v>C</v>
          </cell>
          <cell r="O111" t="str">
            <v>T</v>
          </cell>
          <cell r="P111">
            <v>100</v>
          </cell>
          <cell r="Q111">
            <v>55962.46</v>
          </cell>
          <cell r="R111">
            <v>0</v>
          </cell>
        </row>
        <row r="112">
          <cell r="A112">
            <v>5697</v>
          </cell>
          <cell r="B112">
            <v>934</v>
          </cell>
          <cell r="C112" t="str">
            <v>A</v>
          </cell>
          <cell r="D112" t="str">
            <v>CDI</v>
          </cell>
          <cell r="E112" t="str">
            <v>SWAP CDI</v>
          </cell>
          <cell r="F112" t="str">
            <v>WESTLB DERIVATIVE FIF</v>
          </cell>
          <cell r="G112">
            <v>36518</v>
          </cell>
          <cell r="H112">
            <v>37067</v>
          </cell>
          <cell r="I112">
            <v>25414.59</v>
          </cell>
          <cell r="J112">
            <v>28849.14</v>
          </cell>
          <cell r="K112">
            <v>32256.59</v>
          </cell>
          <cell r="L112">
            <v>100</v>
          </cell>
          <cell r="M112" t="str">
            <v>C</v>
          </cell>
          <cell r="O112" t="str">
            <v>T</v>
          </cell>
          <cell r="P112">
            <v>100</v>
          </cell>
          <cell r="Q112">
            <v>28849.14</v>
          </cell>
          <cell r="R112">
            <v>0</v>
          </cell>
        </row>
        <row r="113">
          <cell r="A113">
            <v>5711</v>
          </cell>
          <cell r="C113" t="str">
            <v>A</v>
          </cell>
          <cell r="D113" t="str">
            <v>USDCOM</v>
          </cell>
          <cell r="E113" t="str">
            <v>SWAP USD</v>
          </cell>
          <cell r="F113" t="str">
            <v>BITTENCOURT S.A. C.T.V.C.</v>
          </cell>
          <cell r="G113">
            <v>36529</v>
          </cell>
          <cell r="H113">
            <v>36899</v>
          </cell>
          <cell r="I113">
            <v>18011000</v>
          </cell>
          <cell r="J113">
            <v>19586354.074999999</v>
          </cell>
          <cell r="K113">
            <v>19996485.213888887</v>
          </cell>
          <cell r="L113">
            <v>7.99</v>
          </cell>
          <cell r="O113" t="str">
            <v>T</v>
          </cell>
          <cell r="P113">
            <v>7.29</v>
          </cell>
          <cell r="Q113">
            <v>19599596.975012142</v>
          </cell>
          <cell r="R113">
            <v>13242.900012142956</v>
          </cell>
        </row>
        <row r="114">
          <cell r="A114">
            <v>5712</v>
          </cell>
          <cell r="B114">
            <v>960</v>
          </cell>
          <cell r="C114" t="str">
            <v>A</v>
          </cell>
          <cell r="D114" t="str">
            <v>CDI</v>
          </cell>
          <cell r="E114" t="str">
            <v>SWAP CDI</v>
          </cell>
          <cell r="F114" t="str">
            <v>C.M. CAPITAL MARKETS DISTR. TÍT. VAL. MOB. LTDA</v>
          </cell>
          <cell r="G114">
            <v>36529</v>
          </cell>
          <cell r="H114">
            <v>36899</v>
          </cell>
          <cell r="I114">
            <v>9005500</v>
          </cell>
          <cell r="J114">
            <v>10173767.93</v>
          </cell>
          <cell r="K114">
            <v>10588612.970000001</v>
          </cell>
          <cell r="L114">
            <v>100</v>
          </cell>
          <cell r="M114" t="str">
            <v>S</v>
          </cell>
          <cell r="O114" t="str">
            <v>T</v>
          </cell>
          <cell r="P114">
            <v>100</v>
          </cell>
          <cell r="Q114">
            <v>10173767.93</v>
          </cell>
          <cell r="R114">
            <v>0</v>
          </cell>
        </row>
        <row r="115">
          <cell r="A115">
            <v>5723</v>
          </cell>
          <cell r="B115">
            <v>976</v>
          </cell>
          <cell r="C115" t="str">
            <v>A</v>
          </cell>
          <cell r="D115" t="str">
            <v>CDI</v>
          </cell>
          <cell r="E115" t="str">
            <v>SWAP CDI</v>
          </cell>
          <cell r="F115" t="str">
            <v>FINABANK CORRETORA C.T.V.M. LTDA</v>
          </cell>
          <cell r="G115">
            <v>36530</v>
          </cell>
          <cell r="H115">
            <v>37182</v>
          </cell>
          <cell r="I115">
            <v>18337000</v>
          </cell>
          <cell r="J115">
            <v>20701705.039999999</v>
          </cell>
          <cell r="K115">
            <v>24365209.760000002</v>
          </cell>
          <cell r="L115">
            <v>100</v>
          </cell>
          <cell r="M115" t="str">
            <v>S</v>
          </cell>
          <cell r="O115" t="str">
            <v>T</v>
          </cell>
          <cell r="P115">
            <v>100</v>
          </cell>
          <cell r="Q115">
            <v>20701705.030000001</v>
          </cell>
          <cell r="R115">
            <v>-9.9999979138374329E-3</v>
          </cell>
        </row>
        <row r="116">
          <cell r="A116">
            <v>5725</v>
          </cell>
          <cell r="B116">
            <v>980</v>
          </cell>
          <cell r="C116" t="str">
            <v>A</v>
          </cell>
          <cell r="D116" t="str">
            <v>CDI</v>
          </cell>
          <cell r="E116" t="str">
            <v>SWAP CDI</v>
          </cell>
          <cell r="F116" t="str">
            <v>SAFIC CORRETORA DE VALORES E CÂMBIO S/A</v>
          </cell>
          <cell r="G116">
            <v>36530</v>
          </cell>
          <cell r="H116">
            <v>37130</v>
          </cell>
          <cell r="I116">
            <v>18337000</v>
          </cell>
          <cell r="J116">
            <v>20701705.039999999</v>
          </cell>
          <cell r="K116">
            <v>23812771.620000001</v>
          </cell>
          <cell r="L116">
            <v>100</v>
          </cell>
          <cell r="M116" t="str">
            <v>S</v>
          </cell>
          <cell r="O116" t="str">
            <v>T</v>
          </cell>
          <cell r="P116">
            <v>100</v>
          </cell>
          <cell r="Q116">
            <v>20701705.039999999</v>
          </cell>
          <cell r="R116">
            <v>0</v>
          </cell>
        </row>
        <row r="117">
          <cell r="A117">
            <v>5731</v>
          </cell>
          <cell r="C117" t="str">
            <v>A</v>
          </cell>
          <cell r="D117" t="str">
            <v>USDCOM</v>
          </cell>
          <cell r="E117" t="str">
            <v>SWAP USD</v>
          </cell>
          <cell r="F117" t="str">
            <v>WESTLB FIX DI FUNDO DE INVESTIMENTO FINANCEIRO</v>
          </cell>
          <cell r="G117">
            <v>36531</v>
          </cell>
          <cell r="H117">
            <v>37000</v>
          </cell>
          <cell r="I117">
            <v>68292.56</v>
          </cell>
          <cell r="J117">
            <v>73777.967438855965</v>
          </cell>
          <cell r="K117">
            <v>78071.556144615708</v>
          </cell>
          <cell r="L117">
            <v>11.3</v>
          </cell>
          <cell r="O117" t="str">
            <v>T</v>
          </cell>
          <cell r="P117">
            <v>7.81</v>
          </cell>
          <cell r="Q117">
            <v>74809.913900628409</v>
          </cell>
          <cell r="R117">
            <v>1031.9464617724443</v>
          </cell>
        </row>
        <row r="118">
          <cell r="A118">
            <v>5732</v>
          </cell>
          <cell r="C118" t="str">
            <v>A</v>
          </cell>
          <cell r="D118" t="str">
            <v>USDCOM</v>
          </cell>
          <cell r="E118" t="str">
            <v>SWAP USD</v>
          </cell>
          <cell r="F118" t="str">
            <v>WESTLB FIX DI FUNDO DE INVESTIMENTO FINANCEIRO</v>
          </cell>
          <cell r="G118">
            <v>36531</v>
          </cell>
          <cell r="H118">
            <v>37067</v>
          </cell>
          <cell r="I118">
            <v>9570.0400000000009</v>
          </cell>
          <cell r="J118">
            <v>10367.124059201684</v>
          </cell>
          <cell r="K118">
            <v>11197.752801319673</v>
          </cell>
          <cell r="L118">
            <v>11.7</v>
          </cell>
          <cell r="O118" t="str">
            <v>T</v>
          </cell>
          <cell r="P118">
            <v>8.0500000000000007</v>
          </cell>
          <cell r="Q118">
            <v>10564.912921528372</v>
          </cell>
          <cell r="R118">
            <v>197.7888623266881</v>
          </cell>
        </row>
        <row r="119">
          <cell r="A119">
            <v>5733</v>
          </cell>
          <cell r="C119" t="str">
            <v>A</v>
          </cell>
          <cell r="D119" t="str">
            <v>USDCOM</v>
          </cell>
          <cell r="E119" t="str">
            <v>SWAP USD</v>
          </cell>
          <cell r="F119" t="str">
            <v>WESTLB FIX DI FUNDO DE INVESTIMENTO FINANCEIRO</v>
          </cell>
          <cell r="G119">
            <v>36531</v>
          </cell>
          <cell r="H119">
            <v>37057</v>
          </cell>
          <cell r="I119">
            <v>4670.1499999999996</v>
          </cell>
          <cell r="J119">
            <v>5059.1245621837252</v>
          </cell>
          <cell r="K119">
            <v>5449.3440401886046</v>
          </cell>
          <cell r="L119">
            <v>11.7</v>
          </cell>
          <cell r="O119" t="str">
            <v>T</v>
          </cell>
          <cell r="P119">
            <v>8.06</v>
          </cell>
          <cell r="Q119">
            <v>5151.7777044644699</v>
          </cell>
          <cell r="R119">
            <v>92.65314228074476</v>
          </cell>
        </row>
        <row r="120">
          <cell r="A120">
            <v>5734</v>
          </cell>
          <cell r="C120" t="str">
            <v>A</v>
          </cell>
          <cell r="D120" t="str">
            <v>USDCOM</v>
          </cell>
          <cell r="E120" t="str">
            <v>SWAP USD</v>
          </cell>
          <cell r="F120" t="str">
            <v>WESTLB FIX TRADITIONAL FIF</v>
          </cell>
          <cell r="G120">
            <v>36531</v>
          </cell>
          <cell r="H120">
            <v>37067</v>
          </cell>
          <cell r="I120">
            <v>19931.41</v>
          </cell>
          <cell r="J120">
            <v>21591.48761601968</v>
          </cell>
          <cell r="K120">
            <v>23321.42834948975</v>
          </cell>
          <cell r="L120">
            <v>11.7</v>
          </cell>
          <cell r="O120" t="str">
            <v>T</v>
          </cell>
          <cell r="P120">
            <v>8.0500000000000007</v>
          </cell>
          <cell r="Q120">
            <v>22003.420158461169</v>
          </cell>
          <cell r="R120">
            <v>411.9325424414892</v>
          </cell>
        </row>
        <row r="121">
          <cell r="A121">
            <v>5736</v>
          </cell>
          <cell r="C121" t="str">
            <v>A</v>
          </cell>
          <cell r="D121" t="str">
            <v>USDCOM</v>
          </cell>
          <cell r="E121" t="str">
            <v>SWAP USD</v>
          </cell>
          <cell r="F121" t="str">
            <v>WESTLB FIX TRIPLE A FIF</v>
          </cell>
          <cell r="G121">
            <v>36531</v>
          </cell>
          <cell r="H121">
            <v>37067</v>
          </cell>
          <cell r="I121">
            <v>9891.51</v>
          </cell>
          <cell r="J121">
            <v>10715.369141908921</v>
          </cell>
          <cell r="K121">
            <v>11573.899775944672</v>
          </cell>
          <cell r="L121">
            <v>11.7</v>
          </cell>
          <cell r="O121" t="str">
            <v>T</v>
          </cell>
          <cell r="P121">
            <v>8.0500000000000007</v>
          </cell>
          <cell r="Q121">
            <v>10919.801987497136</v>
          </cell>
          <cell r="R121">
            <v>204.43284558821506</v>
          </cell>
        </row>
        <row r="122">
          <cell r="A122">
            <v>5737</v>
          </cell>
          <cell r="C122" t="str">
            <v>A</v>
          </cell>
          <cell r="D122" t="str">
            <v>USDCOM</v>
          </cell>
          <cell r="E122" t="str">
            <v>SWAP USD</v>
          </cell>
          <cell r="F122" t="str">
            <v>WESTLB DERIVATIVE CLIENT FIF</v>
          </cell>
          <cell r="G122">
            <v>36531</v>
          </cell>
          <cell r="H122">
            <v>37067</v>
          </cell>
          <cell r="I122">
            <v>10274.81</v>
          </cell>
          <cell r="J122">
            <v>11130.594015774859</v>
          </cell>
          <cell r="K122">
            <v>12022.393057973359</v>
          </cell>
          <cell r="L122">
            <v>11.7</v>
          </cell>
          <cell r="O122" t="str">
            <v>T</v>
          </cell>
          <cell r="P122">
            <v>8.0500000000000007</v>
          </cell>
          <cell r="Q122">
            <v>11342.948716541299</v>
          </cell>
          <cell r="R122">
            <v>212.35470076644015</v>
          </cell>
        </row>
        <row r="123">
          <cell r="A123">
            <v>5739</v>
          </cell>
          <cell r="B123">
            <v>998</v>
          </cell>
          <cell r="C123" t="str">
            <v>A</v>
          </cell>
          <cell r="D123" t="str">
            <v>CDI</v>
          </cell>
          <cell r="E123" t="str">
            <v>SWAP CDI</v>
          </cell>
          <cell r="F123" t="str">
            <v>EMBRAER - EMPRESA BRASILEIRA DE AERONÁUTICA S.A.</v>
          </cell>
          <cell r="G123">
            <v>36535</v>
          </cell>
          <cell r="H123">
            <v>36854</v>
          </cell>
          <cell r="I123">
            <v>18281000</v>
          </cell>
          <cell r="J123">
            <v>20596310.469999999</v>
          </cell>
          <cell r="K123">
            <v>21061149.16</v>
          </cell>
          <cell r="L123">
            <v>100</v>
          </cell>
          <cell r="M123" t="str">
            <v>S</v>
          </cell>
          <cell r="O123" t="str">
            <v>T</v>
          </cell>
          <cell r="P123">
            <v>100</v>
          </cell>
          <cell r="Q123">
            <v>20596310.469999999</v>
          </cell>
          <cell r="R123">
            <v>0</v>
          </cell>
        </row>
        <row r="124">
          <cell r="A124">
            <v>5741</v>
          </cell>
          <cell r="C124" t="str">
            <v>A</v>
          </cell>
          <cell r="D124" t="str">
            <v>USDCOM</v>
          </cell>
          <cell r="E124" t="str">
            <v>SWAP USD</v>
          </cell>
          <cell r="F124" t="str">
            <v>SAFIC CORRETORA DE VALORES E CÂMBIO S/A</v>
          </cell>
          <cell r="G124">
            <v>36535</v>
          </cell>
          <cell r="H124">
            <v>36902</v>
          </cell>
          <cell r="I124">
            <v>9140500</v>
          </cell>
          <cell r="J124">
            <v>9943488.3033333328</v>
          </cell>
          <cell r="K124">
            <v>10218150.406527776</v>
          </cell>
          <cell r="L124">
            <v>10.39</v>
          </cell>
          <cell r="O124" t="str">
            <v>T</v>
          </cell>
          <cell r="P124">
            <v>7.41</v>
          </cell>
          <cell r="Q124">
            <v>10006090.065695982</v>
          </cell>
          <cell r="R124">
            <v>62601.762362649664</v>
          </cell>
        </row>
        <row r="125">
          <cell r="A125">
            <v>5742</v>
          </cell>
          <cell r="B125">
            <v>1002</v>
          </cell>
          <cell r="C125" t="str">
            <v>A</v>
          </cell>
          <cell r="D125" t="str">
            <v>CDI</v>
          </cell>
          <cell r="E125" t="str">
            <v>SWAP CDI</v>
          </cell>
          <cell r="F125" t="str">
            <v>SAFIC CORRETORA DE VALORES E CÂMBIO S/A</v>
          </cell>
          <cell r="G125">
            <v>36535</v>
          </cell>
          <cell r="H125">
            <v>36899</v>
          </cell>
          <cell r="I125">
            <v>10000000</v>
          </cell>
          <cell r="J125">
            <v>11266511.93</v>
          </cell>
          <cell r="K125">
            <v>11725914.640000001</v>
          </cell>
          <cell r="L125">
            <v>100</v>
          </cell>
          <cell r="M125" t="str">
            <v>S</v>
          </cell>
          <cell r="O125" t="str">
            <v>T</v>
          </cell>
          <cell r="P125">
            <v>100</v>
          </cell>
          <cell r="Q125">
            <v>11266511.92</v>
          </cell>
          <cell r="R125">
            <v>-9.9999997764825821E-3</v>
          </cell>
        </row>
        <row r="126">
          <cell r="A126">
            <v>5745</v>
          </cell>
          <cell r="C126" t="str">
            <v>A</v>
          </cell>
          <cell r="D126" t="str">
            <v>USDCOM</v>
          </cell>
          <cell r="E126" t="str">
            <v>SWAP USD</v>
          </cell>
          <cell r="F126" t="str">
            <v>DC CORRETORA DE CÂMBIO, TÍT. VAL. MOB. S.A.</v>
          </cell>
          <cell r="G126">
            <v>36536</v>
          </cell>
          <cell r="H126">
            <v>36831</v>
          </cell>
          <cell r="I126">
            <v>9988550</v>
          </cell>
          <cell r="J126">
            <v>10856941.71802778</v>
          </cell>
          <cell r="K126">
            <v>10941320.938472223</v>
          </cell>
          <cell r="L126">
            <v>9.34</v>
          </cell>
          <cell r="O126" t="str">
            <v>T</v>
          </cell>
          <cell r="P126">
            <v>8.6300000000000008</v>
          </cell>
          <cell r="Q126">
            <v>10857990.744072724</v>
          </cell>
          <cell r="R126">
            <v>1049.0260449443012</v>
          </cell>
        </row>
        <row r="127">
          <cell r="A127">
            <v>5751</v>
          </cell>
          <cell r="B127">
            <v>1012</v>
          </cell>
          <cell r="C127" t="str">
            <v>A</v>
          </cell>
          <cell r="D127" t="str">
            <v>CDI</v>
          </cell>
          <cell r="E127" t="str">
            <v>SWAP CDI</v>
          </cell>
          <cell r="F127" t="str">
            <v>PIRELLI CABOS S.A.</v>
          </cell>
          <cell r="G127">
            <v>36538</v>
          </cell>
          <cell r="H127">
            <v>36903</v>
          </cell>
          <cell r="I127">
            <v>1760764.68</v>
          </cell>
          <cell r="J127">
            <v>1979712.65</v>
          </cell>
          <cell r="K127">
            <v>2065494.81</v>
          </cell>
          <cell r="L127">
            <v>100</v>
          </cell>
          <cell r="M127" t="str">
            <v>S</v>
          </cell>
          <cell r="O127" t="str">
            <v>T</v>
          </cell>
          <cell r="P127">
            <v>100</v>
          </cell>
          <cell r="Q127">
            <v>1979712.64</v>
          </cell>
          <cell r="R127">
            <v>-1.0000000009313226E-2</v>
          </cell>
        </row>
        <row r="128">
          <cell r="A128">
            <v>5753</v>
          </cell>
          <cell r="B128">
            <v>1014</v>
          </cell>
          <cell r="C128" t="str">
            <v>A</v>
          </cell>
          <cell r="D128" t="str">
            <v>CDI</v>
          </cell>
          <cell r="E128" t="str">
            <v>SWAP CDI</v>
          </cell>
          <cell r="F128" t="str">
            <v>EMBRAER - EMPRESA BRASILEIRA DE AERONÁUTICA S.A.</v>
          </cell>
          <cell r="G128">
            <v>36538</v>
          </cell>
          <cell r="H128">
            <v>36840</v>
          </cell>
          <cell r="I128">
            <v>18314000</v>
          </cell>
          <cell r="J128">
            <v>20591313.489999998</v>
          </cell>
          <cell r="K128">
            <v>20941881.52</v>
          </cell>
          <cell r="L128">
            <v>100</v>
          </cell>
          <cell r="M128" t="str">
            <v>S</v>
          </cell>
          <cell r="O128" t="str">
            <v>T</v>
          </cell>
          <cell r="P128">
            <v>100</v>
          </cell>
          <cell r="Q128">
            <v>20591313.489999998</v>
          </cell>
          <cell r="R128">
            <v>0</v>
          </cell>
        </row>
        <row r="129">
          <cell r="A129">
            <v>5754</v>
          </cell>
          <cell r="B129">
            <v>1016</v>
          </cell>
          <cell r="C129" t="str">
            <v>A</v>
          </cell>
          <cell r="D129" t="str">
            <v>CDI</v>
          </cell>
          <cell r="E129" t="str">
            <v>SWAP CDI</v>
          </cell>
          <cell r="F129" t="str">
            <v>EMBRAER - EMPRESA BRASILEIRA DE AERONÁUTICA S.A.</v>
          </cell>
          <cell r="G129">
            <v>36538</v>
          </cell>
          <cell r="H129">
            <v>36831</v>
          </cell>
          <cell r="I129">
            <v>18314000</v>
          </cell>
          <cell r="J129">
            <v>20591313.489999998</v>
          </cell>
          <cell r="K129">
            <v>20866120.300000001</v>
          </cell>
          <cell r="L129">
            <v>100</v>
          </cell>
          <cell r="M129" t="str">
            <v>S</v>
          </cell>
          <cell r="O129" t="str">
            <v>T</v>
          </cell>
          <cell r="P129">
            <v>100</v>
          </cell>
          <cell r="Q129">
            <v>20591313.48</v>
          </cell>
          <cell r="R129">
            <v>-9.9999979138374329E-3</v>
          </cell>
        </row>
        <row r="130">
          <cell r="A130">
            <v>5755</v>
          </cell>
          <cell r="B130">
            <v>49341</v>
          </cell>
          <cell r="C130" t="str">
            <v>A</v>
          </cell>
          <cell r="D130" t="str">
            <v>PRÉ</v>
          </cell>
          <cell r="E130" t="str">
            <v>SWAP PRÉ</v>
          </cell>
          <cell r="F130" t="str">
            <v>BANCO ABC-BRASIL S.A.</v>
          </cell>
          <cell r="G130">
            <v>36538</v>
          </cell>
          <cell r="H130">
            <v>36860</v>
          </cell>
          <cell r="I130">
            <v>1000000</v>
          </cell>
          <cell r="J130">
            <v>1147860.8870470971</v>
          </cell>
          <cell r="K130">
            <v>1185458.5243466403</v>
          </cell>
          <cell r="L130">
            <v>20.95</v>
          </cell>
          <cell r="M130" t="str">
            <v>S</v>
          </cell>
          <cell r="O130" t="str">
            <v>T</v>
          </cell>
          <cell r="P130">
            <v>15.72</v>
          </cell>
          <cell r="Q130">
            <v>1156496.7056841799</v>
          </cell>
          <cell r="R130">
            <v>8635.8186370828189</v>
          </cell>
        </row>
        <row r="131">
          <cell r="A131">
            <v>5756</v>
          </cell>
          <cell r="B131">
            <v>1020</v>
          </cell>
          <cell r="C131" t="str">
            <v>A</v>
          </cell>
          <cell r="D131" t="str">
            <v>CDI</v>
          </cell>
          <cell r="E131" t="str">
            <v>SWAP CDI</v>
          </cell>
          <cell r="F131" t="str">
            <v>QUALITY CORRETORA DE MERCADORIAS LTDA</v>
          </cell>
          <cell r="G131">
            <v>36538</v>
          </cell>
          <cell r="H131">
            <v>36899</v>
          </cell>
          <cell r="I131">
            <v>5000000</v>
          </cell>
          <cell r="J131">
            <v>5621741.1500000004</v>
          </cell>
          <cell r="K131">
            <v>5850972.9800000004</v>
          </cell>
          <cell r="L131">
            <v>100</v>
          </cell>
          <cell r="M131" t="str">
            <v>S</v>
          </cell>
          <cell r="O131" t="str">
            <v>T</v>
          </cell>
          <cell r="P131">
            <v>100</v>
          </cell>
          <cell r="Q131">
            <v>5621741.1500000004</v>
          </cell>
          <cell r="R131">
            <v>0</v>
          </cell>
        </row>
        <row r="132">
          <cell r="A132">
            <v>5759</v>
          </cell>
          <cell r="B132">
            <v>1024</v>
          </cell>
          <cell r="C132" t="str">
            <v>A</v>
          </cell>
          <cell r="D132" t="str">
            <v>CDI</v>
          </cell>
          <cell r="E132" t="str">
            <v>SWAP CDI</v>
          </cell>
          <cell r="F132" t="str">
            <v>FATOR - DORIA ATHERINO S/A CORRETORA DE VALORES</v>
          </cell>
          <cell r="G132">
            <v>36538</v>
          </cell>
          <cell r="H132">
            <v>37258</v>
          </cell>
          <cell r="I132">
            <v>5000000</v>
          </cell>
          <cell r="J132">
            <v>5621741.1500000004</v>
          </cell>
          <cell r="K132">
            <v>6832617.6699999999</v>
          </cell>
          <cell r="L132">
            <v>100</v>
          </cell>
          <cell r="M132" t="str">
            <v>S</v>
          </cell>
          <cell r="O132" t="str">
            <v>T</v>
          </cell>
          <cell r="P132">
            <v>100</v>
          </cell>
          <cell r="Q132">
            <v>5621741.1500000004</v>
          </cell>
          <cell r="R132">
            <v>0</v>
          </cell>
        </row>
        <row r="133">
          <cell r="A133">
            <v>5760</v>
          </cell>
          <cell r="C133" t="str">
            <v>A</v>
          </cell>
          <cell r="D133" t="str">
            <v>USDCOM</v>
          </cell>
          <cell r="E133" t="str">
            <v>SWAP USD</v>
          </cell>
          <cell r="F133" t="str">
            <v>INTERBANK S.A. CORR. CÂMBIO, TÍTS. E VALS. MOBILIÁ</v>
          </cell>
          <cell r="G133">
            <v>36538</v>
          </cell>
          <cell r="H133">
            <v>36908</v>
          </cell>
          <cell r="I133">
            <v>5494200</v>
          </cell>
          <cell r="J133">
            <v>5973350.6092499997</v>
          </cell>
          <cell r="K133">
            <v>6152783.2391666658</v>
          </cell>
          <cell r="L133">
            <v>10.69</v>
          </cell>
          <cell r="O133" t="str">
            <v>T</v>
          </cell>
          <cell r="P133">
            <v>7.42</v>
          </cell>
          <cell r="Q133">
            <v>6017673.6567394799</v>
          </cell>
          <cell r="R133">
            <v>44323.047489480115</v>
          </cell>
        </row>
        <row r="134">
          <cell r="A134">
            <v>5761</v>
          </cell>
          <cell r="C134" t="str">
            <v>A</v>
          </cell>
          <cell r="D134" t="str">
            <v>USDCOM</v>
          </cell>
          <cell r="E134" t="str">
            <v>SWAP USD</v>
          </cell>
          <cell r="F134" t="str">
            <v>INTERBANK S.A. CORR. CÂMBIO, TÍTS. E VALS. MOBILIÁ</v>
          </cell>
          <cell r="G134">
            <v>36538</v>
          </cell>
          <cell r="H134">
            <v>36908</v>
          </cell>
          <cell r="I134">
            <v>3662800</v>
          </cell>
          <cell r="J134">
            <v>3982233.7394999997</v>
          </cell>
          <cell r="K134">
            <v>4101855.4927777769</v>
          </cell>
          <cell r="L134">
            <v>10.69</v>
          </cell>
          <cell r="O134" t="str">
            <v>T</v>
          </cell>
          <cell r="P134">
            <v>7.42</v>
          </cell>
          <cell r="Q134">
            <v>4011782.4378263201</v>
          </cell>
          <cell r="R134">
            <v>29548.698326320387</v>
          </cell>
        </row>
        <row r="135">
          <cell r="A135">
            <v>5769</v>
          </cell>
          <cell r="B135">
            <v>1040</v>
          </cell>
          <cell r="C135" t="str">
            <v>A</v>
          </cell>
          <cell r="D135" t="str">
            <v>CDI</v>
          </cell>
          <cell r="E135" t="str">
            <v>SWAP CDI</v>
          </cell>
          <cell r="F135" t="str">
            <v>C.M. CAPITAL MARKETS CORRETORA DE CÂMBIO LTDA</v>
          </cell>
          <cell r="G135">
            <v>36539</v>
          </cell>
          <cell r="H135">
            <v>36899</v>
          </cell>
          <cell r="I135">
            <v>2000000</v>
          </cell>
          <cell r="J135">
            <v>2247164.2400000002</v>
          </cell>
          <cell r="K135">
            <v>2338794.4900000002</v>
          </cell>
          <cell r="L135">
            <v>100</v>
          </cell>
          <cell r="M135" t="str">
            <v>S</v>
          </cell>
          <cell r="O135" t="str">
            <v>T</v>
          </cell>
          <cell r="P135">
            <v>100</v>
          </cell>
          <cell r="Q135">
            <v>2247164.23</v>
          </cell>
          <cell r="R135">
            <v>-1.0000000242143869E-2</v>
          </cell>
        </row>
        <row r="136">
          <cell r="A136">
            <v>5771</v>
          </cell>
          <cell r="B136">
            <v>1044</v>
          </cell>
          <cell r="C136" t="str">
            <v>A</v>
          </cell>
          <cell r="D136" t="str">
            <v>CDI</v>
          </cell>
          <cell r="E136" t="str">
            <v>SWAP CDI</v>
          </cell>
          <cell r="F136" t="str">
            <v>C.M. CAPITAL MARKETS CORRETORA DE CÂMBIO LTDA</v>
          </cell>
          <cell r="G136">
            <v>36539</v>
          </cell>
          <cell r="H136">
            <v>36893</v>
          </cell>
          <cell r="I136">
            <v>9096500</v>
          </cell>
          <cell r="J136">
            <v>10220664.779999999</v>
          </cell>
          <cell r="K136">
            <v>10611375.619999999</v>
          </cell>
          <cell r="L136">
            <v>100</v>
          </cell>
          <cell r="M136" t="str">
            <v>S</v>
          </cell>
          <cell r="O136" t="str">
            <v>T</v>
          </cell>
          <cell r="P136">
            <v>100</v>
          </cell>
          <cell r="Q136">
            <v>10220664.779999999</v>
          </cell>
          <cell r="R136">
            <v>0</v>
          </cell>
        </row>
        <row r="137">
          <cell r="A137">
            <v>5773</v>
          </cell>
          <cell r="C137" t="str">
            <v>A</v>
          </cell>
          <cell r="D137" t="str">
            <v>USDCOM</v>
          </cell>
          <cell r="E137" t="str">
            <v>SWAP USD</v>
          </cell>
          <cell r="F137" t="str">
            <v>DELTA F.I.F.</v>
          </cell>
          <cell r="G137">
            <v>36539</v>
          </cell>
          <cell r="H137">
            <v>36815</v>
          </cell>
          <cell r="I137">
            <v>7293701.2400000002</v>
          </cell>
          <cell r="J137">
            <v>7981397.3408596609</v>
          </cell>
          <cell r="K137">
            <v>8016661.1375297215</v>
          </cell>
          <cell r="L137">
            <v>10.71</v>
          </cell>
          <cell r="O137" t="str">
            <v>T</v>
          </cell>
          <cell r="P137">
            <v>11.1</v>
          </cell>
          <cell r="Q137">
            <v>7977292.9180155406</v>
          </cell>
          <cell r="R137">
            <v>-4104.4228441203013</v>
          </cell>
        </row>
        <row r="138">
          <cell r="A138">
            <v>5774</v>
          </cell>
          <cell r="C138" t="str">
            <v>A</v>
          </cell>
          <cell r="D138" t="str">
            <v>USDCOM</v>
          </cell>
          <cell r="E138" t="str">
            <v>SWAP USD</v>
          </cell>
          <cell r="F138" t="str">
            <v>CHASE DYNAMIC F.I.F.</v>
          </cell>
          <cell r="G138">
            <v>36539</v>
          </cell>
          <cell r="H138">
            <v>36815</v>
          </cell>
          <cell r="I138">
            <v>4883471.67</v>
          </cell>
          <cell r="J138">
            <v>5343916.1433354085</v>
          </cell>
          <cell r="K138">
            <v>5367526.8927133046</v>
          </cell>
          <cell r="L138">
            <v>10.71</v>
          </cell>
          <cell r="O138" t="str">
            <v>T</v>
          </cell>
          <cell r="P138">
            <v>11.1</v>
          </cell>
          <cell r="Q138">
            <v>5341168.0416485677</v>
          </cell>
          <cell r="R138">
            <v>-2748.1016868408769</v>
          </cell>
        </row>
        <row r="139">
          <cell r="A139">
            <v>5775</v>
          </cell>
          <cell r="C139" t="str">
            <v>A</v>
          </cell>
          <cell r="D139" t="str">
            <v>USDCOM</v>
          </cell>
          <cell r="E139" t="str">
            <v>SWAP USD</v>
          </cell>
          <cell r="F139" t="str">
            <v>FDO. DE INVESTIMENTO VECTOR</v>
          </cell>
          <cell r="G139">
            <v>36539</v>
          </cell>
          <cell r="H139">
            <v>36815</v>
          </cell>
          <cell r="I139">
            <v>5828659.7400000002</v>
          </cell>
          <cell r="J139">
            <v>6378222.4989533247</v>
          </cell>
          <cell r="K139">
            <v>6406403.0708148526</v>
          </cell>
          <cell r="L139">
            <v>10.71</v>
          </cell>
          <cell r="O139" t="str">
            <v>T</v>
          </cell>
          <cell r="P139">
            <v>11.1</v>
          </cell>
          <cell r="Q139">
            <v>6374942.5066146953</v>
          </cell>
          <cell r="R139">
            <v>-3279.9923386294395</v>
          </cell>
        </row>
        <row r="140">
          <cell r="A140">
            <v>5776</v>
          </cell>
          <cell r="C140" t="str">
            <v>A</v>
          </cell>
          <cell r="D140" t="str">
            <v>USDCOM</v>
          </cell>
          <cell r="E140" t="str">
            <v>SWAP USD</v>
          </cell>
          <cell r="F140" t="str">
            <v>CHASE FIXED INCOME F.I.F.</v>
          </cell>
          <cell r="G140">
            <v>36539</v>
          </cell>
          <cell r="H140">
            <v>36815</v>
          </cell>
          <cell r="I140">
            <v>6805354.0700000003</v>
          </cell>
          <cell r="J140">
            <v>7447005.7232432617</v>
          </cell>
          <cell r="K140">
            <v>7479908.4449610291</v>
          </cell>
          <cell r="L140">
            <v>10.71</v>
          </cell>
          <cell r="O140" t="str">
            <v>T</v>
          </cell>
          <cell r="P140">
            <v>11.1</v>
          </cell>
          <cell r="Q140">
            <v>7443176.1105695134</v>
          </cell>
          <cell r="R140">
            <v>-3829.6126737482846</v>
          </cell>
        </row>
        <row r="141">
          <cell r="A141">
            <v>5777</v>
          </cell>
          <cell r="C141" t="str">
            <v>A</v>
          </cell>
          <cell r="D141" t="str">
            <v>USDCOM</v>
          </cell>
          <cell r="E141" t="str">
            <v>SWAP USD</v>
          </cell>
          <cell r="F141" t="str">
            <v>INCOME F.I.F.</v>
          </cell>
          <cell r="G141">
            <v>36539</v>
          </cell>
          <cell r="H141">
            <v>36815</v>
          </cell>
          <cell r="I141">
            <v>5513597.0499999998</v>
          </cell>
          <cell r="J141">
            <v>6033453.7137473524</v>
          </cell>
          <cell r="K141">
            <v>6060111.0114476699</v>
          </cell>
          <cell r="L141">
            <v>10.71</v>
          </cell>
          <cell r="O141" t="str">
            <v>T</v>
          </cell>
          <cell r="P141">
            <v>11.1</v>
          </cell>
          <cell r="Q141">
            <v>6030351.0182926534</v>
          </cell>
          <cell r="R141">
            <v>-3102.6954546989873</v>
          </cell>
        </row>
        <row r="142">
          <cell r="A142">
            <v>5778</v>
          </cell>
          <cell r="C142" t="str">
            <v>A</v>
          </cell>
          <cell r="D142" t="str">
            <v>USDCOM</v>
          </cell>
          <cell r="E142" t="str">
            <v>SWAP USD</v>
          </cell>
          <cell r="F142" t="str">
            <v>CHASE LEVERAGE F.I.F.</v>
          </cell>
          <cell r="G142">
            <v>36539</v>
          </cell>
          <cell r="H142">
            <v>36815</v>
          </cell>
          <cell r="I142">
            <v>9351060.5999999996</v>
          </cell>
          <cell r="J142">
            <v>10232737.502017226</v>
          </cell>
          <cell r="K142">
            <v>10277948.278932435</v>
          </cell>
          <cell r="L142">
            <v>10.71</v>
          </cell>
          <cell r="O142" t="str">
            <v>T</v>
          </cell>
          <cell r="P142">
            <v>11.1</v>
          </cell>
          <cell r="Q142">
            <v>10227475.330524253</v>
          </cell>
          <cell r="R142">
            <v>-5262.1714929733425</v>
          </cell>
        </row>
        <row r="143">
          <cell r="A143">
            <v>5779</v>
          </cell>
          <cell r="C143" t="str">
            <v>A</v>
          </cell>
          <cell r="D143" t="str">
            <v>USDCOM</v>
          </cell>
          <cell r="E143" t="str">
            <v>SWAP USD</v>
          </cell>
          <cell r="F143" t="str">
            <v>CHASE PORTO SEGURO F.I.F.</v>
          </cell>
          <cell r="G143">
            <v>36539</v>
          </cell>
          <cell r="H143">
            <v>36815</v>
          </cell>
          <cell r="I143">
            <v>15753134.43</v>
          </cell>
          <cell r="J143">
            <v>17238439.183698557</v>
          </cell>
          <cell r="K143">
            <v>17314602.891420655</v>
          </cell>
          <cell r="L143">
            <v>10.71</v>
          </cell>
          <cell r="O143" t="str">
            <v>T</v>
          </cell>
          <cell r="P143">
            <v>11.1</v>
          </cell>
          <cell r="Q143">
            <v>17229574.339541469</v>
          </cell>
          <cell r="R143">
            <v>-8864.8441570885479</v>
          </cell>
        </row>
        <row r="144">
          <cell r="A144">
            <v>5795</v>
          </cell>
          <cell r="B144">
            <v>1078</v>
          </cell>
          <cell r="C144" t="str">
            <v>A</v>
          </cell>
          <cell r="D144" t="str">
            <v>CDI</v>
          </cell>
          <cell r="E144" t="str">
            <v>SWAP CDI</v>
          </cell>
          <cell r="F144" t="str">
            <v>FATOR - DORIA ATHERINO S/A CORRETORA DE VALORES</v>
          </cell>
          <cell r="G144">
            <v>36543</v>
          </cell>
          <cell r="H144">
            <v>36893</v>
          </cell>
          <cell r="I144">
            <v>10000000</v>
          </cell>
          <cell r="J144">
            <v>11220507.24</v>
          </cell>
          <cell r="K144">
            <v>11649439.59</v>
          </cell>
          <cell r="L144">
            <v>100</v>
          </cell>
          <cell r="M144" t="str">
            <v>S</v>
          </cell>
          <cell r="O144" t="str">
            <v>T</v>
          </cell>
          <cell r="P144">
            <v>100</v>
          </cell>
          <cell r="Q144">
            <v>11220507.23</v>
          </cell>
          <cell r="R144">
            <v>-9.9999997764825821E-3</v>
          </cell>
        </row>
        <row r="145">
          <cell r="A145">
            <v>5796</v>
          </cell>
          <cell r="B145">
            <v>1080</v>
          </cell>
          <cell r="C145" t="str">
            <v>A</v>
          </cell>
          <cell r="D145" t="str">
            <v>CDI</v>
          </cell>
          <cell r="E145" t="str">
            <v>SWAP CDI</v>
          </cell>
          <cell r="F145" t="str">
            <v>SAFIC CORRETORA DE VALORES E CÂMBIO S/A</v>
          </cell>
          <cell r="G145">
            <v>36543</v>
          </cell>
          <cell r="H145">
            <v>36893</v>
          </cell>
          <cell r="I145">
            <v>10000000</v>
          </cell>
          <cell r="J145">
            <v>11220507.24</v>
          </cell>
          <cell r="K145">
            <v>11649439.59</v>
          </cell>
          <cell r="L145">
            <v>100</v>
          </cell>
          <cell r="M145" t="str">
            <v>S</v>
          </cell>
          <cell r="O145" t="str">
            <v>T</v>
          </cell>
          <cell r="P145">
            <v>100</v>
          </cell>
          <cell r="Q145">
            <v>11220507.23</v>
          </cell>
          <cell r="R145">
            <v>-9.9999997764825821E-3</v>
          </cell>
        </row>
        <row r="146">
          <cell r="A146">
            <v>5802</v>
          </cell>
          <cell r="C146" t="str">
            <v>A</v>
          </cell>
          <cell r="D146" t="str">
            <v>USDCOM</v>
          </cell>
          <cell r="E146" t="str">
            <v>SWAP USD</v>
          </cell>
          <cell r="F146" t="str">
            <v>BANCO ABC-BRASIL S.A.</v>
          </cell>
          <cell r="G146">
            <v>36544</v>
          </cell>
          <cell r="H146">
            <v>36861</v>
          </cell>
          <cell r="I146">
            <v>1792400</v>
          </cell>
          <cell r="J146">
            <v>1968321.4833333329</v>
          </cell>
          <cell r="K146">
            <v>1997600.4322222224</v>
          </cell>
          <cell r="L146">
            <v>9.1999999999999993</v>
          </cell>
          <cell r="O146" t="str">
            <v>T</v>
          </cell>
          <cell r="P146">
            <v>7.42</v>
          </cell>
          <cell r="Q146">
            <v>1972388.7171671456</v>
          </cell>
          <cell r="R146">
            <v>4067.2338338126428</v>
          </cell>
        </row>
        <row r="147">
          <cell r="A147">
            <v>5803</v>
          </cell>
          <cell r="B147">
            <v>1092</v>
          </cell>
          <cell r="C147" t="str">
            <v>A</v>
          </cell>
          <cell r="D147" t="str">
            <v>CDI</v>
          </cell>
          <cell r="E147" t="str">
            <v>SWAP CDI</v>
          </cell>
          <cell r="F147" t="str">
            <v>INTERBANK S.A. CORR. CÂMBIO, TÍTS. E VALS. MOBILIÁ</v>
          </cell>
          <cell r="G147">
            <v>36544</v>
          </cell>
          <cell r="H147">
            <v>36875</v>
          </cell>
          <cell r="I147">
            <v>824504</v>
          </cell>
          <cell r="J147">
            <v>924505.25</v>
          </cell>
          <cell r="K147">
            <v>954020.71</v>
          </cell>
          <cell r="L147">
            <v>100</v>
          </cell>
          <cell r="M147" t="str">
            <v>S</v>
          </cell>
          <cell r="O147" t="str">
            <v>H</v>
          </cell>
          <cell r="P147">
            <v>100</v>
          </cell>
          <cell r="Q147">
            <v>924505.25</v>
          </cell>
          <cell r="R147">
            <v>0</v>
          </cell>
        </row>
        <row r="148">
          <cell r="A148">
            <v>5804</v>
          </cell>
          <cell r="C148" t="str">
            <v>A</v>
          </cell>
          <cell r="D148" t="str">
            <v>USDCOM</v>
          </cell>
          <cell r="E148" t="str">
            <v>SWAP USD</v>
          </cell>
          <cell r="F148" t="str">
            <v>INTERBANK S.A. CORR. CÂMBIO, TÍTS. E VALS. MOBILIÁ</v>
          </cell>
          <cell r="G148">
            <v>36544</v>
          </cell>
          <cell r="H148">
            <v>36864</v>
          </cell>
          <cell r="I148">
            <v>5377200</v>
          </cell>
          <cell r="J148">
            <v>5894754.8024999993</v>
          </cell>
          <cell r="K148">
            <v>5984239.3599999985</v>
          </cell>
          <cell r="L148">
            <v>8.94</v>
          </cell>
          <cell r="O148" t="str">
            <v>T</v>
          </cell>
          <cell r="P148">
            <v>7.25</v>
          </cell>
          <cell r="Q148">
            <v>5906906.2315985905</v>
          </cell>
          <cell r="R148">
            <v>12151.429098591208</v>
          </cell>
        </row>
        <row r="149">
          <cell r="A149">
            <v>5805</v>
          </cell>
          <cell r="B149">
            <v>1096</v>
          </cell>
          <cell r="C149" t="str">
            <v>A</v>
          </cell>
          <cell r="D149" t="str">
            <v>CDI</v>
          </cell>
          <cell r="E149" t="str">
            <v>SWAP CDI</v>
          </cell>
          <cell r="F149" t="str">
            <v>SAFIC CORRETORA DE VALORES E CÂMBIO S/A</v>
          </cell>
          <cell r="G149">
            <v>36544</v>
          </cell>
          <cell r="H149">
            <v>36864</v>
          </cell>
          <cell r="I149">
            <v>5000000</v>
          </cell>
          <cell r="J149">
            <v>5606432.7800000003</v>
          </cell>
          <cell r="K149">
            <v>5753807.46</v>
          </cell>
          <cell r="L149">
            <v>100</v>
          </cell>
          <cell r="M149" t="str">
            <v>S</v>
          </cell>
          <cell r="O149" t="str">
            <v>T</v>
          </cell>
          <cell r="P149">
            <v>100</v>
          </cell>
          <cell r="Q149">
            <v>5606432.7800000003</v>
          </cell>
          <cell r="R149">
            <v>0</v>
          </cell>
        </row>
        <row r="150">
          <cell r="A150">
            <v>5817</v>
          </cell>
          <cell r="C150" t="str">
            <v>A</v>
          </cell>
          <cell r="D150" t="str">
            <v>USDCOM</v>
          </cell>
          <cell r="E150" t="str">
            <v>SWAP USD</v>
          </cell>
          <cell r="F150" t="str">
            <v>WESTLB FIX DI FUNDO DE INVESTIMENTO FINANCEIRO</v>
          </cell>
          <cell r="G150">
            <v>36546</v>
          </cell>
          <cell r="H150">
            <v>36886</v>
          </cell>
          <cell r="I150">
            <v>430353.93</v>
          </cell>
          <cell r="J150">
            <v>477513.47268018982</v>
          </cell>
          <cell r="K150">
            <v>488093.88679286122</v>
          </cell>
          <cell r="L150">
            <v>9.8000000000000007</v>
          </cell>
          <cell r="O150" t="str">
            <v>T</v>
          </cell>
          <cell r="P150">
            <v>7.34</v>
          </cell>
          <cell r="Q150">
            <v>479582.11511985783</v>
          </cell>
          <cell r="R150">
            <v>2068.6424396680086</v>
          </cell>
        </row>
        <row r="151">
          <cell r="A151">
            <v>5819</v>
          </cell>
          <cell r="C151" t="str">
            <v>A</v>
          </cell>
          <cell r="D151" t="str">
            <v>USDCOM</v>
          </cell>
          <cell r="E151" t="str">
            <v>SWAP USD</v>
          </cell>
          <cell r="F151" t="str">
            <v>WESTLB FIX DI FUNDO DE INVESTIMENTO FINANCEIRO</v>
          </cell>
          <cell r="G151">
            <v>36546</v>
          </cell>
          <cell r="H151">
            <v>37067</v>
          </cell>
          <cell r="I151">
            <v>14211965.279999999</v>
          </cell>
          <cell r="J151">
            <v>15867855.863956649</v>
          </cell>
          <cell r="K151">
            <v>17048527.039366074</v>
          </cell>
          <cell r="L151">
            <v>10.75</v>
          </cell>
          <cell r="O151" t="str">
            <v>T</v>
          </cell>
          <cell r="P151">
            <v>8.0500000000000007</v>
          </cell>
          <cell r="Q151">
            <v>16085031.238589002</v>
          </cell>
          <cell r="R151">
            <v>217175.37463235296</v>
          </cell>
        </row>
        <row r="152">
          <cell r="A152">
            <v>5820</v>
          </cell>
          <cell r="B152">
            <v>1118</v>
          </cell>
          <cell r="C152" t="str">
            <v>A</v>
          </cell>
          <cell r="D152" t="str">
            <v>CDI</v>
          </cell>
          <cell r="E152" t="str">
            <v>SWAP CDI</v>
          </cell>
          <cell r="F152" t="str">
            <v>SAFIC CORRETORA DE VALORES E CÂMBIO S/A</v>
          </cell>
          <cell r="G152">
            <v>36549</v>
          </cell>
          <cell r="H152">
            <v>36893</v>
          </cell>
          <cell r="I152">
            <v>17784000</v>
          </cell>
          <cell r="J152">
            <v>19900299.02</v>
          </cell>
          <cell r="K152">
            <v>20661038.43</v>
          </cell>
          <cell r="L152">
            <v>100</v>
          </cell>
          <cell r="M152" t="str">
            <v>S</v>
          </cell>
          <cell r="O152" t="str">
            <v>T</v>
          </cell>
          <cell r="P152">
            <v>100</v>
          </cell>
          <cell r="Q152">
            <v>19900299.010000002</v>
          </cell>
          <cell r="R152">
            <v>-9.9999979138374329E-3</v>
          </cell>
        </row>
        <row r="153">
          <cell r="A153">
            <v>5822</v>
          </cell>
          <cell r="B153">
            <v>1122</v>
          </cell>
          <cell r="C153" t="str">
            <v>A</v>
          </cell>
          <cell r="D153" t="str">
            <v>CDI</v>
          </cell>
          <cell r="E153" t="str">
            <v>SWAP CDI</v>
          </cell>
          <cell r="F153" t="str">
            <v>SAFIC CORRETORA DE VALORES E CÂMBIO S/A</v>
          </cell>
          <cell r="G153">
            <v>36552</v>
          </cell>
          <cell r="H153">
            <v>37270</v>
          </cell>
          <cell r="I153">
            <v>5000000</v>
          </cell>
          <cell r="J153">
            <v>5583566.0899999999</v>
          </cell>
          <cell r="K153">
            <v>6821074.2300000004</v>
          </cell>
          <cell r="L153">
            <v>100</v>
          </cell>
          <cell r="M153" t="str">
            <v>S</v>
          </cell>
          <cell r="O153" t="str">
            <v>T</v>
          </cell>
          <cell r="P153">
            <v>100</v>
          </cell>
          <cell r="Q153">
            <v>5583566.0800000001</v>
          </cell>
          <cell r="R153">
            <v>-9.9999997764825821E-3</v>
          </cell>
        </row>
        <row r="154">
          <cell r="A154">
            <v>5823</v>
          </cell>
          <cell r="B154">
            <v>50619</v>
          </cell>
          <cell r="C154" t="str">
            <v>A</v>
          </cell>
          <cell r="D154" t="str">
            <v>PRÉ</v>
          </cell>
          <cell r="E154" t="str">
            <v>SWAP PRÉ</v>
          </cell>
          <cell r="F154" t="str">
            <v>SAFIC CORRETORA DE VALORES DE CÂMBIO LTDA</v>
          </cell>
          <cell r="G154">
            <v>36552</v>
          </cell>
          <cell r="H154">
            <v>36913</v>
          </cell>
          <cell r="I154">
            <v>5000000</v>
          </cell>
          <cell r="J154">
            <v>5674688.7967502037</v>
          </cell>
          <cell r="K154">
            <v>6016082.2163405223</v>
          </cell>
          <cell r="L154">
            <v>20.260000000000002</v>
          </cell>
          <cell r="M154" t="str">
            <v>S</v>
          </cell>
          <cell r="O154" t="str">
            <v>T</v>
          </cell>
          <cell r="P154">
            <v>15.67</v>
          </cell>
          <cell r="Q154">
            <v>5745062.5253601549</v>
          </cell>
          <cell r="R154">
            <v>70373.728609951213</v>
          </cell>
        </row>
        <row r="155">
          <cell r="A155">
            <v>5824</v>
          </cell>
          <cell r="B155">
            <v>1126</v>
          </cell>
          <cell r="C155" t="str">
            <v>A</v>
          </cell>
          <cell r="D155" t="str">
            <v>CDI</v>
          </cell>
          <cell r="E155" t="str">
            <v>SWAP CDI</v>
          </cell>
          <cell r="F155" t="str">
            <v>FATOR - DORIA ATHERINO S/A CORRETORA DE VALORES</v>
          </cell>
          <cell r="G155">
            <v>36552</v>
          </cell>
          <cell r="H155">
            <v>37270</v>
          </cell>
          <cell r="I155">
            <v>5000000</v>
          </cell>
          <cell r="J155">
            <v>5583566.0899999999</v>
          </cell>
          <cell r="K155">
            <v>6821074.2300000004</v>
          </cell>
          <cell r="L155">
            <v>100</v>
          </cell>
          <cell r="M155" t="str">
            <v>S</v>
          </cell>
          <cell r="O155" t="str">
            <v>T</v>
          </cell>
          <cell r="P155">
            <v>100</v>
          </cell>
          <cell r="Q155">
            <v>5583566.0800000001</v>
          </cell>
          <cell r="R155">
            <v>-9.9999997764825821E-3</v>
          </cell>
        </row>
        <row r="156">
          <cell r="A156">
            <v>5831</v>
          </cell>
          <cell r="B156">
            <v>1138</v>
          </cell>
          <cell r="C156" t="str">
            <v>A</v>
          </cell>
          <cell r="D156" t="str">
            <v>CDI</v>
          </cell>
          <cell r="E156" t="str">
            <v>SWAP CDI</v>
          </cell>
          <cell r="F156" t="str">
            <v>BASF S.A.</v>
          </cell>
          <cell r="G156">
            <v>36556</v>
          </cell>
          <cell r="H156">
            <v>36923</v>
          </cell>
          <cell r="I156">
            <v>17875000</v>
          </cell>
          <cell r="J156">
            <v>18835554.010000002</v>
          </cell>
          <cell r="K156">
            <v>19302400.140000001</v>
          </cell>
          <cell r="L156">
            <v>48</v>
          </cell>
          <cell r="M156" t="str">
            <v>S</v>
          </cell>
          <cell r="O156" t="str">
            <v>T</v>
          </cell>
          <cell r="P156">
            <v>100</v>
          </cell>
          <cell r="Q156">
            <v>18342684.780000001</v>
          </cell>
          <cell r="R156">
            <v>-492869.23</v>
          </cell>
        </row>
        <row r="157">
          <cell r="A157">
            <v>5834</v>
          </cell>
          <cell r="B157">
            <v>1142</v>
          </cell>
          <cell r="C157" t="str">
            <v>A</v>
          </cell>
          <cell r="D157" t="str">
            <v>CDI</v>
          </cell>
          <cell r="E157" t="str">
            <v>SWAP CDI</v>
          </cell>
          <cell r="F157" t="str">
            <v>FIAT AUTOMÓVEIS S.A.</v>
          </cell>
          <cell r="G157">
            <v>36557</v>
          </cell>
          <cell r="H157">
            <v>36873</v>
          </cell>
          <cell r="I157">
            <v>18943584.789999999</v>
          </cell>
          <cell r="J157">
            <v>19911853.170000002</v>
          </cell>
          <cell r="K157">
            <v>20190528.100000001</v>
          </cell>
          <cell r="L157">
            <v>46</v>
          </cell>
          <cell r="M157" t="str">
            <v>S</v>
          </cell>
          <cell r="O157" t="str">
            <v>T</v>
          </cell>
          <cell r="P157">
            <v>100</v>
          </cell>
          <cell r="Q157">
            <v>19589713.530000001</v>
          </cell>
          <cell r="R157">
            <v>-322139.6400000006</v>
          </cell>
        </row>
        <row r="158">
          <cell r="A158">
            <v>5838</v>
          </cell>
          <cell r="B158">
            <v>1150</v>
          </cell>
          <cell r="C158" t="str">
            <v>A</v>
          </cell>
          <cell r="D158" t="str">
            <v>CDI</v>
          </cell>
          <cell r="E158" t="str">
            <v>SWAP CDI</v>
          </cell>
          <cell r="F158" t="str">
            <v>IVECO MERCOSUL LTDA</v>
          </cell>
          <cell r="G158">
            <v>36557</v>
          </cell>
          <cell r="H158">
            <v>36943</v>
          </cell>
          <cell r="I158">
            <v>704738.4</v>
          </cell>
          <cell r="J158">
            <v>741562.94</v>
          </cell>
          <cell r="K158">
            <v>762653.14</v>
          </cell>
          <cell r="L158">
            <v>47</v>
          </cell>
          <cell r="M158" t="str">
            <v>S</v>
          </cell>
          <cell r="O158" t="str">
            <v>T</v>
          </cell>
          <cell r="P158">
            <v>100</v>
          </cell>
          <cell r="Q158">
            <v>718486.11</v>
          </cell>
          <cell r="R158">
            <v>-23076.83</v>
          </cell>
        </row>
        <row r="159">
          <cell r="A159">
            <v>5848</v>
          </cell>
          <cell r="C159" t="str">
            <v>A</v>
          </cell>
          <cell r="D159" t="str">
            <v>PRÉ</v>
          </cell>
          <cell r="E159" t="str">
            <v>SWAP PRÉ</v>
          </cell>
          <cell r="F159" t="str">
            <v>BANCO FIAT S/A</v>
          </cell>
          <cell r="G159">
            <v>36558</v>
          </cell>
          <cell r="H159">
            <v>36801</v>
          </cell>
          <cell r="I159">
            <v>3401610.84</v>
          </cell>
          <cell r="J159">
            <v>3849621.2689963863</v>
          </cell>
          <cell r="K159">
            <v>3853575.9710760466</v>
          </cell>
          <cell r="L159">
            <v>20.3</v>
          </cell>
          <cell r="M159" t="str">
            <v>S</v>
          </cell>
          <cell r="O159" t="str">
            <v>T</v>
          </cell>
          <cell r="P159">
            <v>11.52</v>
          </cell>
          <cell r="Q159">
            <v>3851242.6308255601</v>
          </cell>
          <cell r="R159">
            <v>1621.3618291737512</v>
          </cell>
        </row>
        <row r="160">
          <cell r="A160">
            <v>5849</v>
          </cell>
          <cell r="C160" t="str">
            <v>A</v>
          </cell>
          <cell r="D160" t="str">
            <v>PRÉ</v>
          </cell>
          <cell r="E160" t="str">
            <v>SWAP PRÉ</v>
          </cell>
          <cell r="F160" t="str">
            <v>BANCO FIAT S/A</v>
          </cell>
          <cell r="G160">
            <v>36558</v>
          </cell>
          <cell r="H160">
            <v>36833</v>
          </cell>
          <cell r="I160">
            <v>3346184.66</v>
          </cell>
          <cell r="J160">
            <v>3786895.1632119808</v>
          </cell>
          <cell r="K160">
            <v>3853575.9669940071</v>
          </cell>
          <cell r="L160">
            <v>20.3</v>
          </cell>
          <cell r="M160" t="str">
            <v>S</v>
          </cell>
          <cell r="O160" t="str">
            <v>T</v>
          </cell>
          <cell r="P160">
            <v>15.81</v>
          </cell>
          <cell r="Q160">
            <v>3800528.0255899644</v>
          </cell>
          <cell r="R160">
            <v>13632.862377983518</v>
          </cell>
        </row>
        <row r="161">
          <cell r="A161">
            <v>5850</v>
          </cell>
          <cell r="C161" t="str">
            <v>A</v>
          </cell>
          <cell r="D161" t="str">
            <v>PRÉ</v>
          </cell>
          <cell r="E161" t="str">
            <v>SWAP PRÉ</v>
          </cell>
          <cell r="F161" t="str">
            <v>BANCO FIAT S/A</v>
          </cell>
          <cell r="G161">
            <v>36558</v>
          </cell>
          <cell r="H161">
            <v>36864</v>
          </cell>
          <cell r="I161">
            <v>3293351.93</v>
          </cell>
          <cell r="J161">
            <v>3727104.0787306228</v>
          </cell>
          <cell r="K161">
            <v>3853575.9726732932</v>
          </cell>
          <cell r="L161">
            <v>20.3</v>
          </cell>
          <cell r="M161" t="str">
            <v>S</v>
          </cell>
          <cell r="O161" t="str">
            <v>T</v>
          </cell>
          <cell r="P161">
            <v>15.45</v>
          </cell>
          <cell r="Q161">
            <v>3754872.7898548236</v>
          </cell>
          <cell r="R161">
            <v>27768.71112420084</v>
          </cell>
        </row>
        <row r="162">
          <cell r="A162">
            <v>5851</v>
          </cell>
          <cell r="C162" t="str">
            <v>A</v>
          </cell>
          <cell r="D162" t="str">
            <v>PRÉ</v>
          </cell>
          <cell r="E162" t="str">
            <v>SWAP PRÉ</v>
          </cell>
          <cell r="F162" t="str">
            <v>BANCO FIAT S/A</v>
          </cell>
          <cell r="G162">
            <v>36558</v>
          </cell>
          <cell r="H162">
            <v>36893</v>
          </cell>
          <cell r="I162">
            <v>3244683.2</v>
          </cell>
          <cell r="J162">
            <v>3672025.4154279614</v>
          </cell>
          <cell r="K162">
            <v>3853575.9738430781</v>
          </cell>
          <cell r="L162">
            <v>20.3</v>
          </cell>
          <cell r="M162" t="str">
            <v>S</v>
          </cell>
          <cell r="O162" t="str">
            <v>T</v>
          </cell>
          <cell r="P162">
            <v>15.45</v>
          </cell>
          <cell r="Q162">
            <v>3711687.3064861763</v>
          </cell>
          <cell r="R162">
            <v>39661.89105821494</v>
          </cell>
        </row>
        <row r="163">
          <cell r="A163">
            <v>5852</v>
          </cell>
          <cell r="C163" t="str">
            <v>A</v>
          </cell>
          <cell r="D163" t="str">
            <v>PRÉ</v>
          </cell>
          <cell r="E163" t="str">
            <v>SWAP PRÉ</v>
          </cell>
          <cell r="F163" t="str">
            <v>BANCO FIAT S/A</v>
          </cell>
          <cell r="G163">
            <v>36558</v>
          </cell>
          <cell r="H163">
            <v>36924</v>
          </cell>
          <cell r="I163">
            <v>3193453.06</v>
          </cell>
          <cell r="J163">
            <v>3614047.9906624458</v>
          </cell>
          <cell r="K163">
            <v>3853575.9661228675</v>
          </cell>
          <cell r="L163">
            <v>20.3</v>
          </cell>
          <cell r="M163" t="str">
            <v>S</v>
          </cell>
          <cell r="O163" t="str">
            <v>T</v>
          </cell>
          <cell r="P163">
            <v>16.03</v>
          </cell>
          <cell r="Q163">
            <v>3659712.1932071415</v>
          </cell>
          <cell r="R163">
            <v>45664.202544695698</v>
          </cell>
        </row>
        <row r="164">
          <cell r="A164">
            <v>5853</v>
          </cell>
          <cell r="C164" t="str">
            <v>A</v>
          </cell>
          <cell r="D164" t="str">
            <v>PRÉ</v>
          </cell>
          <cell r="E164" t="str">
            <v>SWAP PRÉ</v>
          </cell>
          <cell r="F164" t="str">
            <v>BANCO FIAT S/A</v>
          </cell>
          <cell r="G164">
            <v>36558</v>
          </cell>
          <cell r="H164">
            <v>36952</v>
          </cell>
          <cell r="I164">
            <v>3147876.28</v>
          </cell>
          <cell r="J164">
            <v>3562468.5037919339</v>
          </cell>
          <cell r="K164">
            <v>3853575.9686506935</v>
          </cell>
          <cell r="L164">
            <v>20.3</v>
          </cell>
          <cell r="M164" t="str">
            <v>S</v>
          </cell>
          <cell r="O164" t="str">
            <v>T</v>
          </cell>
          <cell r="P164">
            <v>15.91</v>
          </cell>
          <cell r="Q164">
            <v>3619174.5032055778</v>
          </cell>
          <cell r="R164">
            <v>56705.999413643964</v>
          </cell>
        </row>
        <row r="165">
          <cell r="A165">
            <v>5854</v>
          </cell>
          <cell r="C165" t="str">
            <v>A</v>
          </cell>
          <cell r="D165" t="str">
            <v>PRÉ</v>
          </cell>
          <cell r="E165" t="str">
            <v>SWAP PRÉ</v>
          </cell>
          <cell r="F165" t="str">
            <v>BANCO FIAT S/A</v>
          </cell>
          <cell r="G165">
            <v>36558</v>
          </cell>
          <cell r="H165">
            <v>36983</v>
          </cell>
          <cell r="I165">
            <v>3098174.63</v>
          </cell>
          <cell r="J165">
            <v>3506220.8793740231</v>
          </cell>
          <cell r="K165">
            <v>3853575.973872012</v>
          </cell>
          <cell r="L165">
            <v>20.3</v>
          </cell>
          <cell r="M165" t="str">
            <v>S</v>
          </cell>
          <cell r="O165" t="str">
            <v>T</v>
          </cell>
          <cell r="P165">
            <v>16</v>
          </cell>
          <cell r="Q165">
            <v>3571995.1774611836</v>
          </cell>
          <cell r="R165">
            <v>65774.298087160569</v>
          </cell>
        </row>
        <row r="166">
          <cell r="A166">
            <v>5855</v>
          </cell>
          <cell r="C166" t="str">
            <v>A</v>
          </cell>
          <cell r="D166" t="str">
            <v>PRÉ</v>
          </cell>
          <cell r="E166" t="str">
            <v>SWAP PRÉ</v>
          </cell>
          <cell r="F166" t="str">
            <v>BANCO FIAT S/A</v>
          </cell>
          <cell r="G166">
            <v>36558</v>
          </cell>
          <cell r="H166">
            <v>37013</v>
          </cell>
          <cell r="I166">
            <v>3050823.55</v>
          </cell>
          <cell r="J166">
            <v>3452633.4076578435</v>
          </cell>
          <cell r="K166">
            <v>3853575.9659721721</v>
          </cell>
          <cell r="L166">
            <v>20.3</v>
          </cell>
          <cell r="M166" t="str">
            <v>S</v>
          </cell>
          <cell r="O166" t="str">
            <v>T</v>
          </cell>
          <cell r="P166">
            <v>16.03</v>
          </cell>
          <cell r="Q166">
            <v>3527524.9034912665</v>
          </cell>
          <cell r="R166">
            <v>74891.495833422989</v>
          </cell>
        </row>
        <row r="167">
          <cell r="A167">
            <v>5856</v>
          </cell>
          <cell r="C167" t="str">
            <v>A</v>
          </cell>
          <cell r="D167" t="str">
            <v>PRÉ</v>
          </cell>
          <cell r="E167" t="str">
            <v>SWAP PRÉ</v>
          </cell>
          <cell r="F167" t="str">
            <v>BANCO FIAT S/A</v>
          </cell>
          <cell r="G167">
            <v>36558</v>
          </cell>
          <cell r="H167">
            <v>37046</v>
          </cell>
          <cell r="I167">
            <v>2999572.81</v>
          </cell>
          <cell r="J167">
            <v>3394632.6697616172</v>
          </cell>
          <cell r="K167">
            <v>3853575.9711931027</v>
          </cell>
          <cell r="L167">
            <v>20.3</v>
          </cell>
          <cell r="M167" t="str">
            <v>S</v>
          </cell>
          <cell r="O167" t="str">
            <v>T</v>
          </cell>
          <cell r="P167">
            <v>16.18</v>
          </cell>
          <cell r="Q167">
            <v>3476831.8870846033</v>
          </cell>
          <cell r="R167">
            <v>82199.217322986107</v>
          </cell>
        </row>
        <row r="168">
          <cell r="A168">
            <v>5857</v>
          </cell>
          <cell r="C168" t="str">
            <v>A</v>
          </cell>
          <cell r="D168" t="str">
            <v>PRÉ</v>
          </cell>
          <cell r="E168" t="str">
            <v>SWAP PRÉ</v>
          </cell>
          <cell r="F168" t="str">
            <v>BANCO FIAT S/A</v>
          </cell>
          <cell r="G168">
            <v>36558</v>
          </cell>
          <cell r="H168">
            <v>37074</v>
          </cell>
          <cell r="I168">
            <v>2956763.08</v>
          </cell>
          <cell r="J168">
            <v>3346184.6682471368</v>
          </cell>
          <cell r="K168">
            <v>3853575.9764916808</v>
          </cell>
          <cell r="L168">
            <v>20.3</v>
          </cell>
          <cell r="M168" t="str">
            <v>S</v>
          </cell>
          <cell r="O168" t="str">
            <v>T</v>
          </cell>
          <cell r="P168">
            <v>16.21</v>
          </cell>
          <cell r="Q168">
            <v>3435732.7333606882</v>
          </cell>
          <cell r="R168">
            <v>89548.065113551449</v>
          </cell>
        </row>
        <row r="169">
          <cell r="A169">
            <v>5858</v>
          </cell>
          <cell r="C169" t="str">
            <v>A</v>
          </cell>
          <cell r="D169" t="str">
            <v>PRÉ</v>
          </cell>
          <cell r="E169" t="str">
            <v>SWAP PRÉ</v>
          </cell>
          <cell r="F169" t="str">
            <v>BANCO FIAT S/A</v>
          </cell>
          <cell r="G169">
            <v>36558</v>
          </cell>
          <cell r="H169">
            <v>37105</v>
          </cell>
          <cell r="I169">
            <v>2910078.9</v>
          </cell>
          <cell r="J169">
            <v>3293351.9308450958</v>
          </cell>
          <cell r="K169">
            <v>3853575.9736621464</v>
          </cell>
          <cell r="L169">
            <v>20.3</v>
          </cell>
          <cell r="M169" t="str">
            <v>S</v>
          </cell>
          <cell r="O169" t="str">
            <v>T</v>
          </cell>
          <cell r="P169">
            <v>16.420000000000002</v>
          </cell>
          <cell r="Q169">
            <v>3386308.3068301589</v>
          </cell>
          <cell r="R169">
            <v>92956.375985063147</v>
          </cell>
        </row>
        <row r="170">
          <cell r="A170">
            <v>5859</v>
          </cell>
          <cell r="C170" t="str">
            <v>A</v>
          </cell>
          <cell r="D170" t="str">
            <v>USDCOM</v>
          </cell>
          <cell r="E170" t="str">
            <v>SWAP USD</v>
          </cell>
          <cell r="F170" t="str">
            <v>INTERBANK S.A. CORR. CÂMBIO, TÍTS. E VALS. MOBILIÁ</v>
          </cell>
          <cell r="G170">
            <v>36558</v>
          </cell>
          <cell r="H170">
            <v>36852</v>
          </cell>
          <cell r="I170">
            <v>17932000</v>
          </cell>
          <cell r="J170">
            <v>19690087.994722221</v>
          </cell>
          <cell r="K170">
            <v>19956426.848333333</v>
          </cell>
          <cell r="L170">
            <v>9.7899999999999991</v>
          </cell>
          <cell r="O170" t="str">
            <v>T</v>
          </cell>
          <cell r="P170">
            <v>7.47</v>
          </cell>
          <cell r="Q170">
            <v>19739456.584352884</v>
          </cell>
          <cell r="R170">
            <v>49368.589630663395</v>
          </cell>
        </row>
        <row r="171">
          <cell r="A171">
            <v>5860</v>
          </cell>
          <cell r="C171" t="str">
            <v>A</v>
          </cell>
          <cell r="D171" t="str">
            <v>USDCOM</v>
          </cell>
          <cell r="E171" t="str">
            <v>SWAP USD</v>
          </cell>
          <cell r="F171" t="str">
            <v>INTERBANK S.A. CORR. CÂMBIO, TÍTS. E VALS. MOBILIÁ</v>
          </cell>
          <cell r="G171">
            <v>36558</v>
          </cell>
          <cell r="H171">
            <v>36873</v>
          </cell>
          <cell r="I171">
            <v>35864000</v>
          </cell>
          <cell r="J171">
            <v>39417287.981111109</v>
          </cell>
          <cell r="K171">
            <v>40172422.049999997</v>
          </cell>
          <cell r="L171">
            <v>9.94</v>
          </cell>
          <cell r="O171" t="str">
            <v>T</v>
          </cell>
          <cell r="P171">
            <v>7.42</v>
          </cell>
          <cell r="Q171">
            <v>39568518.063806757</v>
          </cell>
          <cell r="R171">
            <v>151230.08269564807</v>
          </cell>
        </row>
        <row r="172">
          <cell r="A172">
            <v>5861</v>
          </cell>
          <cell r="C172" t="str">
            <v>A</v>
          </cell>
          <cell r="D172" t="str">
            <v>USDCOM</v>
          </cell>
          <cell r="E172" t="str">
            <v>SWAP USD</v>
          </cell>
          <cell r="F172" t="str">
            <v>C.M. CAPITAL MARKETS CORRETORA DE CÂMBIO LTDA</v>
          </cell>
          <cell r="G172">
            <v>36558</v>
          </cell>
          <cell r="H172">
            <v>36852</v>
          </cell>
          <cell r="I172">
            <v>8966000</v>
          </cell>
          <cell r="J172">
            <v>9872877.9911111109</v>
          </cell>
          <cell r="K172">
            <v>10012168.586666668</v>
          </cell>
          <cell r="L172">
            <v>10.24</v>
          </cell>
          <cell r="O172" t="str">
            <v>T</v>
          </cell>
          <cell r="P172">
            <v>7.47</v>
          </cell>
          <cell r="Q172">
            <v>9903314.2873587105</v>
          </cell>
          <cell r="R172">
            <v>30436.296247599646</v>
          </cell>
        </row>
        <row r="173">
          <cell r="A173">
            <v>5862</v>
          </cell>
          <cell r="C173" t="str">
            <v>A</v>
          </cell>
          <cell r="D173" t="str">
            <v>USDCOM</v>
          </cell>
          <cell r="E173" t="str">
            <v>SWAP USD</v>
          </cell>
          <cell r="F173" t="str">
            <v>C.M. CAPITAL MARKETS CORRETORA DE CÂMBIO LTDA</v>
          </cell>
          <cell r="G173">
            <v>36558</v>
          </cell>
          <cell r="H173">
            <v>36852</v>
          </cell>
          <cell r="I173">
            <v>8966000</v>
          </cell>
          <cell r="J173">
            <v>9872877.9911111109</v>
          </cell>
          <cell r="K173">
            <v>10012168.586666668</v>
          </cell>
          <cell r="L173">
            <v>10.24</v>
          </cell>
          <cell r="O173" t="str">
            <v>T</v>
          </cell>
          <cell r="P173">
            <v>7.47</v>
          </cell>
          <cell r="Q173">
            <v>9903314.2873587105</v>
          </cell>
          <cell r="R173">
            <v>30436.296247599646</v>
          </cell>
        </row>
        <row r="174">
          <cell r="A174">
            <v>5863</v>
          </cell>
          <cell r="B174">
            <v>1198</v>
          </cell>
          <cell r="C174" t="str">
            <v>A</v>
          </cell>
          <cell r="D174" t="str">
            <v>CDI</v>
          </cell>
          <cell r="E174" t="str">
            <v>SWAP CDI</v>
          </cell>
          <cell r="F174" t="str">
            <v>SAFIC CORRETORA DE VALORES E CÂMBIO S/A</v>
          </cell>
          <cell r="G174">
            <v>36558</v>
          </cell>
          <cell r="H174">
            <v>36852</v>
          </cell>
          <cell r="I174">
            <v>10000000</v>
          </cell>
          <cell r="J174">
            <v>11136797.810000001</v>
          </cell>
          <cell r="K174">
            <v>11374394.98</v>
          </cell>
          <cell r="L174">
            <v>100</v>
          </cell>
          <cell r="M174" t="str">
            <v>S</v>
          </cell>
          <cell r="O174" t="str">
            <v>T</v>
          </cell>
          <cell r="P174">
            <v>100</v>
          </cell>
          <cell r="Q174">
            <v>11136797.800000001</v>
          </cell>
          <cell r="R174">
            <v>-9.9999997764825821E-3</v>
          </cell>
        </row>
        <row r="175">
          <cell r="A175">
            <v>5864</v>
          </cell>
          <cell r="B175">
            <v>1200</v>
          </cell>
          <cell r="C175" t="str">
            <v>A</v>
          </cell>
          <cell r="D175" t="str">
            <v>CDI</v>
          </cell>
          <cell r="E175" t="str">
            <v>SWAP CDI</v>
          </cell>
          <cell r="F175" t="str">
            <v>SAFIC CORRETORA DE VALORES E CÂMBIO S/A</v>
          </cell>
          <cell r="G175">
            <v>36558</v>
          </cell>
          <cell r="H175">
            <v>36850</v>
          </cell>
          <cell r="I175">
            <v>10000000</v>
          </cell>
          <cell r="J175">
            <v>11136797.810000001</v>
          </cell>
          <cell r="K175">
            <v>11360662.07</v>
          </cell>
          <cell r="L175">
            <v>100</v>
          </cell>
          <cell r="M175" t="str">
            <v>S</v>
          </cell>
          <cell r="O175" t="str">
            <v>T</v>
          </cell>
          <cell r="P175">
            <v>100</v>
          </cell>
          <cell r="Q175">
            <v>11136797.800000001</v>
          </cell>
          <cell r="R175">
            <v>-9.9999997764825821E-3</v>
          </cell>
        </row>
        <row r="176">
          <cell r="A176">
            <v>5865</v>
          </cell>
          <cell r="B176">
            <v>1202</v>
          </cell>
          <cell r="C176" t="str">
            <v>A</v>
          </cell>
          <cell r="D176" t="str">
            <v>CDI</v>
          </cell>
          <cell r="E176" t="str">
            <v>SWAP CDI</v>
          </cell>
          <cell r="F176" t="str">
            <v>SAFIC CORRETORA DE VALORES E CÂMBIO S/A</v>
          </cell>
          <cell r="G176">
            <v>36558</v>
          </cell>
          <cell r="H176">
            <v>36852</v>
          </cell>
          <cell r="I176">
            <v>10000000</v>
          </cell>
          <cell r="J176">
            <v>11136797.810000001</v>
          </cell>
          <cell r="K176">
            <v>11374394.98</v>
          </cell>
          <cell r="L176">
            <v>100</v>
          </cell>
          <cell r="M176" t="str">
            <v>S</v>
          </cell>
          <cell r="O176" t="str">
            <v>T</v>
          </cell>
          <cell r="P176">
            <v>100</v>
          </cell>
          <cell r="Q176">
            <v>11136797.800000001</v>
          </cell>
          <cell r="R176">
            <v>-9.9999997764825821E-3</v>
          </cell>
        </row>
        <row r="177">
          <cell r="A177">
            <v>5866</v>
          </cell>
          <cell r="B177">
            <v>1204</v>
          </cell>
          <cell r="C177" t="str">
            <v>A</v>
          </cell>
          <cell r="D177" t="str">
            <v>CDI</v>
          </cell>
          <cell r="E177" t="str">
            <v>SWAP CDI</v>
          </cell>
          <cell r="F177" t="str">
            <v>SAFIC CORRETORA DE VALORES E CÂMBIO S/A</v>
          </cell>
          <cell r="G177">
            <v>36558</v>
          </cell>
          <cell r="H177">
            <v>36873</v>
          </cell>
          <cell r="I177">
            <v>30000000</v>
          </cell>
          <cell r="J177">
            <v>33410393.449999999</v>
          </cell>
          <cell r="K177">
            <v>34435086.890000001</v>
          </cell>
          <cell r="L177">
            <v>100</v>
          </cell>
          <cell r="M177" t="str">
            <v>S</v>
          </cell>
          <cell r="O177" t="str">
            <v>T</v>
          </cell>
          <cell r="P177">
            <v>100</v>
          </cell>
          <cell r="Q177">
            <v>33410393.449999999</v>
          </cell>
          <cell r="R177">
            <v>0</v>
          </cell>
        </row>
        <row r="178">
          <cell r="A178">
            <v>5867</v>
          </cell>
          <cell r="B178">
            <v>1206</v>
          </cell>
          <cell r="C178" t="str">
            <v>A</v>
          </cell>
          <cell r="D178" t="str">
            <v>CDI</v>
          </cell>
          <cell r="E178" t="str">
            <v>SWAP CDI</v>
          </cell>
          <cell r="F178" t="str">
            <v>LINK CORRETORA DE MERCADORIAS LTDA</v>
          </cell>
          <cell r="G178">
            <v>36558</v>
          </cell>
          <cell r="H178">
            <v>36873</v>
          </cell>
          <cell r="I178">
            <v>10000000</v>
          </cell>
          <cell r="J178">
            <v>11136797.810000001</v>
          </cell>
          <cell r="K178">
            <v>11478362.289999999</v>
          </cell>
          <cell r="L178">
            <v>100</v>
          </cell>
          <cell r="M178" t="str">
            <v>S</v>
          </cell>
          <cell r="O178" t="str">
            <v>T</v>
          </cell>
          <cell r="P178">
            <v>100</v>
          </cell>
          <cell r="Q178">
            <v>11136797.810000001</v>
          </cell>
          <cell r="R178">
            <v>0</v>
          </cell>
        </row>
        <row r="179">
          <cell r="A179">
            <v>5868</v>
          </cell>
          <cell r="B179">
            <v>1208</v>
          </cell>
          <cell r="C179" t="str">
            <v>A</v>
          </cell>
          <cell r="D179" t="str">
            <v>CDI</v>
          </cell>
          <cell r="E179" t="str">
            <v>SWAP CDI</v>
          </cell>
          <cell r="F179" t="str">
            <v>SENIOR S.A. CCTVM</v>
          </cell>
          <cell r="G179">
            <v>36558</v>
          </cell>
          <cell r="H179">
            <v>36899</v>
          </cell>
          <cell r="I179">
            <v>20000000</v>
          </cell>
          <cell r="J179">
            <v>22273595.629999999</v>
          </cell>
          <cell r="K179">
            <v>23181822.620000001</v>
          </cell>
          <cell r="L179">
            <v>100</v>
          </cell>
          <cell r="M179" t="str">
            <v>S</v>
          </cell>
          <cell r="O179" t="str">
            <v>T</v>
          </cell>
          <cell r="P179">
            <v>100</v>
          </cell>
          <cell r="Q179">
            <v>22273595.620000001</v>
          </cell>
          <cell r="R179">
            <v>-9.9999979138374329E-3</v>
          </cell>
        </row>
        <row r="180">
          <cell r="A180">
            <v>5869</v>
          </cell>
          <cell r="B180">
            <v>1210</v>
          </cell>
          <cell r="C180" t="str">
            <v>A</v>
          </cell>
          <cell r="D180" t="str">
            <v>CDI</v>
          </cell>
          <cell r="E180" t="str">
            <v>SWAP CDI</v>
          </cell>
          <cell r="F180" t="str">
            <v>LIQUIDEZ DTVM LTDA</v>
          </cell>
          <cell r="G180">
            <v>36558</v>
          </cell>
          <cell r="H180">
            <v>36852</v>
          </cell>
          <cell r="I180">
            <v>8966000</v>
          </cell>
          <cell r="J180">
            <v>9985252.9199999999</v>
          </cell>
          <cell r="K180">
            <v>10198282.539999999</v>
          </cell>
          <cell r="L180">
            <v>100</v>
          </cell>
          <cell r="M180" t="str">
            <v>S</v>
          </cell>
          <cell r="O180" t="str">
            <v>T</v>
          </cell>
          <cell r="P180">
            <v>100</v>
          </cell>
          <cell r="Q180">
            <v>9985252.9100000001</v>
          </cell>
          <cell r="R180">
            <v>-9.9999997764825821E-3</v>
          </cell>
        </row>
        <row r="181">
          <cell r="A181">
            <v>5871</v>
          </cell>
          <cell r="C181" t="str">
            <v>A</v>
          </cell>
          <cell r="D181" t="str">
            <v>USDCOM</v>
          </cell>
          <cell r="E181" t="str">
            <v>SWAP USD</v>
          </cell>
          <cell r="F181" t="str">
            <v>LIQUIDEZ DTVM LTDA</v>
          </cell>
          <cell r="G181">
            <v>36559</v>
          </cell>
          <cell r="H181">
            <v>36873</v>
          </cell>
          <cell r="I181">
            <v>8950000</v>
          </cell>
          <cell r="J181">
            <v>9854850.7000000011</v>
          </cell>
          <cell r="K181">
            <v>10044583.832500001</v>
          </cell>
          <cell r="L181">
            <v>9.99</v>
          </cell>
          <cell r="O181" t="str">
            <v>T</v>
          </cell>
          <cell r="P181">
            <v>7.42</v>
          </cell>
          <cell r="Q181">
            <v>9893585.6126627959</v>
          </cell>
          <cell r="R181">
            <v>38734.912662794814</v>
          </cell>
        </row>
        <row r="182">
          <cell r="A182">
            <v>5872</v>
          </cell>
          <cell r="C182" t="str">
            <v>A</v>
          </cell>
          <cell r="D182" t="str">
            <v>USDCOM</v>
          </cell>
          <cell r="E182" t="str">
            <v>SWAP USD</v>
          </cell>
          <cell r="F182" t="str">
            <v>INTERBANK S.A. CORR. CÂMBIO, TÍTS. E VALS. MOBILIÁ</v>
          </cell>
          <cell r="G182">
            <v>36559</v>
          </cell>
          <cell r="H182">
            <v>36852</v>
          </cell>
          <cell r="I182">
            <v>8950000</v>
          </cell>
          <cell r="J182">
            <v>9870249.866666669</v>
          </cell>
          <cell r="K182">
            <v>10009540.462222222</v>
          </cell>
          <cell r="L182">
            <v>10.24</v>
          </cell>
          <cell r="O182" t="str">
            <v>T</v>
          </cell>
          <cell r="P182">
            <v>7.47</v>
          </cell>
          <cell r="Q182">
            <v>9900714.7364088502</v>
          </cell>
          <cell r="R182">
            <v>30464.869742181152</v>
          </cell>
        </row>
        <row r="183">
          <cell r="A183">
            <v>5873</v>
          </cell>
          <cell r="C183" t="str">
            <v>A</v>
          </cell>
          <cell r="D183" t="str">
            <v>USDCOM</v>
          </cell>
          <cell r="E183" t="str">
            <v>SWAP USD</v>
          </cell>
          <cell r="F183" t="str">
            <v>INTERBANK S.A. CORR. CÂMBIO, TÍTS. E VALS. MOBILIÁ</v>
          </cell>
          <cell r="G183">
            <v>36559</v>
          </cell>
          <cell r="H183">
            <v>36873</v>
          </cell>
          <cell r="I183">
            <v>8950000</v>
          </cell>
          <cell r="J183">
            <v>9904128.0333333351</v>
          </cell>
          <cell r="K183">
            <v>10109055.01027778</v>
          </cell>
          <cell r="L183">
            <v>10.79</v>
          </cell>
          <cell r="O183" t="str">
            <v>T</v>
          </cell>
          <cell r="P183">
            <v>7.42</v>
          </cell>
          <cell r="Q183">
            <v>9957087.6081192754</v>
          </cell>
          <cell r="R183">
            <v>52959.574785940349</v>
          </cell>
        </row>
        <row r="184">
          <cell r="A184">
            <v>5874</v>
          </cell>
          <cell r="B184">
            <v>1220</v>
          </cell>
          <cell r="C184" t="str">
            <v>A</v>
          </cell>
          <cell r="D184" t="str">
            <v>CDI</v>
          </cell>
          <cell r="E184" t="str">
            <v>SWAP CDI</v>
          </cell>
          <cell r="F184" t="str">
            <v>SAFIC CORRETORA DE VALORES E CÂMBIO S/A</v>
          </cell>
          <cell r="G184">
            <v>36559</v>
          </cell>
          <cell r="H184">
            <v>36873</v>
          </cell>
          <cell r="I184">
            <v>10000000</v>
          </cell>
          <cell r="J184">
            <v>11129224.310000001</v>
          </cell>
          <cell r="K184">
            <v>11470556.51</v>
          </cell>
          <cell r="L184">
            <v>100</v>
          </cell>
          <cell r="M184" t="str">
            <v>S</v>
          </cell>
          <cell r="O184" t="str">
            <v>T</v>
          </cell>
          <cell r="P184">
            <v>100</v>
          </cell>
          <cell r="Q184">
            <v>11129224.300000001</v>
          </cell>
          <cell r="R184">
            <v>-9.9999997764825821E-3</v>
          </cell>
        </row>
        <row r="185">
          <cell r="A185">
            <v>5875</v>
          </cell>
          <cell r="B185">
            <v>1222</v>
          </cell>
          <cell r="C185" t="str">
            <v>A</v>
          </cell>
          <cell r="D185" t="str">
            <v>CDI</v>
          </cell>
          <cell r="E185" t="str">
            <v>SWAP CDI</v>
          </cell>
          <cell r="F185" t="str">
            <v>SAFIC CORRETORA DE VALORES E CÂMBIO S/A</v>
          </cell>
          <cell r="G185">
            <v>36559</v>
          </cell>
          <cell r="H185">
            <v>36852</v>
          </cell>
          <cell r="I185">
            <v>9000000</v>
          </cell>
          <cell r="J185">
            <v>10016301.880000001</v>
          </cell>
          <cell r="K185">
            <v>10229993.92</v>
          </cell>
          <cell r="L185">
            <v>100</v>
          </cell>
          <cell r="M185" t="str">
            <v>S</v>
          </cell>
          <cell r="O185" t="str">
            <v>T</v>
          </cell>
          <cell r="P185">
            <v>100</v>
          </cell>
          <cell r="Q185">
            <v>10016301.880000001</v>
          </cell>
          <cell r="R185">
            <v>0</v>
          </cell>
        </row>
        <row r="186">
          <cell r="A186">
            <v>5876</v>
          </cell>
          <cell r="B186">
            <v>1224</v>
          </cell>
          <cell r="C186" t="str">
            <v>A</v>
          </cell>
          <cell r="D186" t="str">
            <v>CDI</v>
          </cell>
          <cell r="E186" t="str">
            <v>SWAP CDI</v>
          </cell>
          <cell r="F186" t="str">
            <v>DRAFT D.T.V.M. LTDA</v>
          </cell>
          <cell r="G186">
            <v>36559</v>
          </cell>
          <cell r="H186">
            <v>36873</v>
          </cell>
          <cell r="I186">
            <v>10000000</v>
          </cell>
          <cell r="J186">
            <v>11129224.310000001</v>
          </cell>
          <cell r="K186">
            <v>11470556.51</v>
          </cell>
          <cell r="L186">
            <v>100</v>
          </cell>
          <cell r="M186" t="str">
            <v>S</v>
          </cell>
          <cell r="O186" t="str">
            <v>T</v>
          </cell>
          <cell r="P186">
            <v>100</v>
          </cell>
          <cell r="Q186">
            <v>11129224.300000001</v>
          </cell>
          <cell r="R186">
            <v>-9.9999997764825821E-3</v>
          </cell>
        </row>
        <row r="187">
          <cell r="A187">
            <v>5877</v>
          </cell>
          <cell r="C187" t="str">
            <v>A</v>
          </cell>
          <cell r="D187" t="str">
            <v>USDCOM</v>
          </cell>
          <cell r="E187" t="str">
            <v>SWAP USD</v>
          </cell>
          <cell r="F187" t="str">
            <v>SAFIC CORRETORA DE VALORES E CÂMBIO S/A</v>
          </cell>
          <cell r="G187">
            <v>36560</v>
          </cell>
          <cell r="H187">
            <v>36873</v>
          </cell>
          <cell r="I187">
            <v>8889500</v>
          </cell>
          <cell r="J187">
            <v>9800147.7269444466</v>
          </cell>
          <cell r="K187">
            <v>9973737.3997222222</v>
          </cell>
          <cell r="L187">
            <v>9.14</v>
          </cell>
          <cell r="O187" t="str">
            <v>T</v>
          </cell>
          <cell r="P187">
            <v>7.42</v>
          </cell>
          <cell r="Q187">
            <v>9823804.200139679</v>
          </cell>
          <cell r="R187">
            <v>23656.473195232451</v>
          </cell>
        </row>
        <row r="188">
          <cell r="A188">
            <v>5878</v>
          </cell>
          <cell r="C188" t="str">
            <v>A</v>
          </cell>
          <cell r="D188" t="str">
            <v>PRÉ</v>
          </cell>
          <cell r="E188" t="str">
            <v>SWAP PRÉ</v>
          </cell>
          <cell r="F188" t="str">
            <v>SAFIC CORRETORA DE VALORES DE CÂMBIO LTDA</v>
          </cell>
          <cell r="G188">
            <v>36560</v>
          </cell>
          <cell r="H188">
            <v>36913</v>
          </cell>
          <cell r="I188">
            <v>20000000</v>
          </cell>
          <cell r="J188">
            <v>22545946.250282351</v>
          </cell>
          <cell r="K188">
            <v>23872074.716239221</v>
          </cell>
          <cell r="L188">
            <v>19.78</v>
          </cell>
          <cell r="M188" t="str">
            <v>S</v>
          </cell>
          <cell r="O188" t="str">
            <v>T</v>
          </cell>
          <cell r="P188">
            <v>15.67</v>
          </cell>
          <cell r="Q188">
            <v>22796656.847932417</v>
          </cell>
          <cell r="R188">
            <v>250710.59765006602</v>
          </cell>
        </row>
        <row r="189">
          <cell r="A189">
            <v>5879</v>
          </cell>
          <cell r="C189" t="str">
            <v>A</v>
          </cell>
          <cell r="D189" t="str">
            <v>USDCOM</v>
          </cell>
          <cell r="E189" t="str">
            <v>SWAP USD</v>
          </cell>
          <cell r="F189" t="str">
            <v>INTERBANK S.A. CORR. CÂMBIO, TÍTS. E VALS. MOBILIÁ</v>
          </cell>
          <cell r="G189">
            <v>36560</v>
          </cell>
          <cell r="H189">
            <v>36843</v>
          </cell>
          <cell r="I189">
            <v>8889500</v>
          </cell>
          <cell r="J189">
            <v>9775611.7213888895</v>
          </cell>
          <cell r="K189">
            <v>9874310.1136111133</v>
          </cell>
          <cell r="L189">
            <v>8.74</v>
          </cell>
          <cell r="O189" t="str">
            <v>T</v>
          </cell>
          <cell r="P189">
            <v>7.74</v>
          </cell>
          <cell r="Q189">
            <v>9781780.9158294965</v>
          </cell>
          <cell r="R189">
            <v>6169.1944406069815</v>
          </cell>
        </row>
        <row r="190">
          <cell r="A190">
            <v>5880</v>
          </cell>
          <cell r="C190" t="str">
            <v>A</v>
          </cell>
          <cell r="D190" t="str">
            <v>USDCOM</v>
          </cell>
          <cell r="E190" t="str">
            <v>SWAP USD</v>
          </cell>
          <cell r="F190" t="str">
            <v>INTERBANK S.A. CORR. CÂMBIO, TÍTS. E VALS. MOBILIÁ</v>
          </cell>
          <cell r="G190">
            <v>36560</v>
          </cell>
          <cell r="H190">
            <v>36873</v>
          </cell>
          <cell r="I190">
            <v>8889500</v>
          </cell>
          <cell r="J190">
            <v>9806281.7283333354</v>
          </cell>
          <cell r="K190">
            <v>9981770.6316666696</v>
          </cell>
          <cell r="L190">
            <v>9.24</v>
          </cell>
          <cell r="O190" t="str">
            <v>T</v>
          </cell>
          <cell r="P190">
            <v>7.42</v>
          </cell>
          <cell r="Q190">
            <v>9831716.6701149512</v>
          </cell>
          <cell r="R190">
            <v>25434.941781615838</v>
          </cell>
        </row>
        <row r="191">
          <cell r="A191">
            <v>5881</v>
          </cell>
          <cell r="C191" t="str">
            <v>A</v>
          </cell>
          <cell r="D191" t="str">
            <v>USDCOM</v>
          </cell>
          <cell r="E191" t="str">
            <v>SWAP USD</v>
          </cell>
          <cell r="F191" t="str">
            <v>DORIA &amp; ATHERINO S/A CCVM</v>
          </cell>
          <cell r="G191">
            <v>36560</v>
          </cell>
          <cell r="H191">
            <v>36873</v>
          </cell>
          <cell r="I191">
            <v>8889500</v>
          </cell>
          <cell r="J191">
            <v>9803214.7276388891</v>
          </cell>
          <cell r="K191">
            <v>9977754.015694445</v>
          </cell>
          <cell r="L191">
            <v>9.19</v>
          </cell>
          <cell r="O191" t="str">
            <v>T</v>
          </cell>
          <cell r="P191">
            <v>7.42</v>
          </cell>
          <cell r="Q191">
            <v>9827760.4351273123</v>
          </cell>
          <cell r="R191">
            <v>24545.707488423213</v>
          </cell>
        </row>
        <row r="192">
          <cell r="A192">
            <v>5882</v>
          </cell>
          <cell r="C192" t="str">
            <v>A</v>
          </cell>
          <cell r="D192" t="str">
            <v>USDCOM</v>
          </cell>
          <cell r="E192" t="str">
            <v>SWAP USD</v>
          </cell>
          <cell r="F192" t="str">
            <v>RMC S.A. SOCIEDADE CORRETORA</v>
          </cell>
          <cell r="G192">
            <v>36560</v>
          </cell>
          <cell r="H192">
            <v>36875</v>
          </cell>
          <cell r="I192">
            <v>45517170.670000002</v>
          </cell>
          <cell r="J192">
            <v>50172480.714076728</v>
          </cell>
          <cell r="K192">
            <v>51082952.655176118</v>
          </cell>
          <cell r="L192">
            <v>9.1160999999999994</v>
          </cell>
          <cell r="O192" t="str">
            <v>T</v>
          </cell>
          <cell r="P192">
            <v>7.52</v>
          </cell>
          <cell r="Q192">
            <v>50284275.798707701</v>
          </cell>
          <cell r="R192">
            <v>111795.08463097364</v>
          </cell>
        </row>
        <row r="193">
          <cell r="A193">
            <v>5884</v>
          </cell>
          <cell r="B193">
            <v>1240</v>
          </cell>
          <cell r="C193" t="str">
            <v>A</v>
          </cell>
          <cell r="D193" t="str">
            <v>CDI</v>
          </cell>
          <cell r="E193" t="str">
            <v>SWAP CDI</v>
          </cell>
          <cell r="F193" t="str">
            <v>CITROVITA AGRO INDUSTRIAL LTDA</v>
          </cell>
          <cell r="G193">
            <v>36560</v>
          </cell>
          <cell r="H193">
            <v>37620</v>
          </cell>
          <cell r="I193">
            <v>8889500</v>
          </cell>
          <cell r="J193">
            <v>9886596.0700000003</v>
          </cell>
          <cell r="K193">
            <v>14144118.050000001</v>
          </cell>
          <cell r="L193">
            <v>100</v>
          </cell>
          <cell r="M193" t="str">
            <v>S</v>
          </cell>
          <cell r="O193" t="str">
            <v>T</v>
          </cell>
          <cell r="P193">
            <v>100</v>
          </cell>
          <cell r="Q193">
            <v>9886596.0600000005</v>
          </cell>
          <cell r="R193">
            <v>-9.9999997764825821E-3</v>
          </cell>
        </row>
        <row r="194">
          <cell r="A194">
            <v>5886</v>
          </cell>
          <cell r="B194">
            <v>1242</v>
          </cell>
          <cell r="C194" t="str">
            <v>A</v>
          </cell>
          <cell r="D194" t="str">
            <v>CDI</v>
          </cell>
          <cell r="E194" t="str">
            <v>SWAP CDI</v>
          </cell>
          <cell r="F194" t="str">
            <v>SAFIC CORRETORA DE VALORES E CÂMBIO S/A</v>
          </cell>
          <cell r="G194">
            <v>36560</v>
          </cell>
          <cell r="H194">
            <v>36843</v>
          </cell>
          <cell r="I194">
            <v>10000000</v>
          </cell>
          <cell r="J194">
            <v>11121655.960000001</v>
          </cell>
          <cell r="K194">
            <v>11317837.01</v>
          </cell>
          <cell r="L194">
            <v>100</v>
          </cell>
          <cell r="M194" t="str">
            <v>S</v>
          </cell>
          <cell r="O194" t="str">
            <v>T</v>
          </cell>
          <cell r="P194">
            <v>100</v>
          </cell>
          <cell r="Q194">
            <v>11121655.949999999</v>
          </cell>
          <cell r="R194">
            <v>-1.0000001639127731E-2</v>
          </cell>
        </row>
        <row r="195">
          <cell r="A195">
            <v>5887</v>
          </cell>
          <cell r="C195" t="str">
            <v>A</v>
          </cell>
          <cell r="D195" t="str">
            <v>USDCOM</v>
          </cell>
          <cell r="E195" t="str">
            <v>SWAP USD</v>
          </cell>
          <cell r="F195" t="str">
            <v>INTERBANK S.A. CORR. CÂMBIO, TÍTS. E VALS. MOBILIÁ</v>
          </cell>
          <cell r="G195">
            <v>36563</v>
          </cell>
          <cell r="H195">
            <v>37097</v>
          </cell>
          <cell r="I195">
            <v>17785000</v>
          </cell>
          <cell r="J195">
            <v>19837586.346111111</v>
          </cell>
          <cell r="K195">
            <v>21553089.444166664</v>
          </cell>
          <cell r="L195">
            <v>11.215</v>
          </cell>
          <cell r="O195" t="str">
            <v>T</v>
          </cell>
          <cell r="P195">
            <v>8.17</v>
          </cell>
          <cell r="Q195">
            <v>20188472.828480806</v>
          </cell>
          <cell r="R195">
            <v>350886.48236969486</v>
          </cell>
        </row>
        <row r="196">
          <cell r="A196">
            <v>5888</v>
          </cell>
          <cell r="C196" t="str">
            <v>A</v>
          </cell>
          <cell r="D196" t="str">
            <v>USDCOM</v>
          </cell>
          <cell r="E196" t="str">
            <v>SWAP USD</v>
          </cell>
          <cell r="F196" t="str">
            <v>INTERBANK S.A. CORR. CÂMBIO, TÍTS. E VALS. MOBILIÁ</v>
          </cell>
          <cell r="G196">
            <v>36563</v>
          </cell>
          <cell r="H196">
            <v>36852</v>
          </cell>
          <cell r="I196">
            <v>17785000</v>
          </cell>
          <cell r="J196">
            <v>19731588.748888887</v>
          </cell>
          <cell r="K196">
            <v>20012890.459444441</v>
          </cell>
          <cell r="L196">
            <v>10.34</v>
          </cell>
          <cell r="O196" t="str">
            <v>T</v>
          </cell>
          <cell r="P196">
            <v>7.47</v>
          </cell>
          <cell r="Q196">
            <v>19795306.311791267</v>
          </cell>
          <cell r="R196">
            <v>63717.562902379781</v>
          </cell>
        </row>
        <row r="197">
          <cell r="A197">
            <v>5889</v>
          </cell>
          <cell r="C197" t="str">
            <v>A</v>
          </cell>
          <cell r="D197" t="str">
            <v>PRÉ</v>
          </cell>
          <cell r="E197" t="str">
            <v>SWAP PRÉ</v>
          </cell>
          <cell r="F197" t="str">
            <v>BITTENCOURT S.A. C.T.V.C.</v>
          </cell>
          <cell r="G197">
            <v>36563</v>
          </cell>
          <cell r="H197">
            <v>36836</v>
          </cell>
          <cell r="I197">
            <v>10000000</v>
          </cell>
          <cell r="J197">
            <v>11236308.272045201</v>
          </cell>
          <cell r="K197">
            <v>11443540.309141446</v>
          </cell>
          <cell r="L197">
            <v>19.46</v>
          </cell>
          <cell r="M197" t="str">
            <v>S</v>
          </cell>
          <cell r="O197" t="str">
            <v>T</v>
          </cell>
          <cell r="P197">
            <v>15.11</v>
          </cell>
          <cell r="Q197">
            <v>11279193.904991712</v>
          </cell>
          <cell r="R197">
            <v>42885.632946511731</v>
          </cell>
        </row>
        <row r="198">
          <cell r="A198">
            <v>5891</v>
          </cell>
          <cell r="C198" t="str">
            <v>A</v>
          </cell>
          <cell r="D198" t="str">
            <v>USDCOM</v>
          </cell>
          <cell r="E198" t="str">
            <v>SWAP USD</v>
          </cell>
          <cell r="F198" t="str">
            <v>TORRE DIST.TIT.VALORES MOBILIARIOS LTDA</v>
          </cell>
          <cell r="G198">
            <v>36563</v>
          </cell>
          <cell r="H198">
            <v>37097</v>
          </cell>
          <cell r="I198">
            <v>17785000</v>
          </cell>
          <cell r="J198">
            <v>19852728.859999999</v>
          </cell>
          <cell r="K198">
            <v>21587352.59</v>
          </cell>
          <cell r="L198">
            <v>11.34</v>
          </cell>
          <cell r="O198" t="str">
            <v>T</v>
          </cell>
          <cell r="P198">
            <v>8.17</v>
          </cell>
          <cell r="Q198">
            <v>20220566.630646221</v>
          </cell>
          <cell r="R198">
            <v>367837.77064622194</v>
          </cell>
        </row>
        <row r="199">
          <cell r="A199">
            <v>5893</v>
          </cell>
          <cell r="B199">
            <v>1256</v>
          </cell>
          <cell r="C199" t="str">
            <v>A</v>
          </cell>
          <cell r="D199" t="str">
            <v>CDI</v>
          </cell>
          <cell r="E199" t="str">
            <v>SWAP CDI</v>
          </cell>
          <cell r="F199" t="str">
            <v>SAFIC CORRETORA DE VALORES E CÂMBIO S/A</v>
          </cell>
          <cell r="G199">
            <v>36563</v>
          </cell>
          <cell r="H199">
            <v>36852</v>
          </cell>
          <cell r="I199">
            <v>17000000</v>
          </cell>
          <cell r="J199">
            <v>18893945.059999999</v>
          </cell>
          <cell r="K199">
            <v>19297036.5</v>
          </cell>
          <cell r="L199">
            <v>100</v>
          </cell>
          <cell r="M199" t="str">
            <v>S</v>
          </cell>
          <cell r="O199" t="str">
            <v>T</v>
          </cell>
          <cell r="P199">
            <v>100</v>
          </cell>
          <cell r="Q199">
            <v>18893945.050000001</v>
          </cell>
          <cell r="R199">
            <v>-9.9999979138374329E-3</v>
          </cell>
        </row>
        <row r="200">
          <cell r="A200">
            <v>5894</v>
          </cell>
          <cell r="C200" t="str">
            <v>A</v>
          </cell>
          <cell r="D200" t="str">
            <v>USDCOM</v>
          </cell>
          <cell r="E200" t="str">
            <v>SWAP USD</v>
          </cell>
          <cell r="F200" t="str">
            <v>C.M. CAPITAL MARKETS CORRETORA DE CÂMBIO LTDA</v>
          </cell>
          <cell r="G200">
            <v>36563</v>
          </cell>
          <cell r="H200">
            <v>36852</v>
          </cell>
          <cell r="I200">
            <v>8892500</v>
          </cell>
          <cell r="J200">
            <v>9847623.3577777781</v>
          </cell>
          <cell r="K200">
            <v>9984193.433888888</v>
          </cell>
          <cell r="L200">
            <v>10.039999999999999</v>
          </cell>
          <cell r="O200" t="str">
            <v>T</v>
          </cell>
          <cell r="P200">
            <v>7.47</v>
          </cell>
          <cell r="Q200">
            <v>9875643.2860369608</v>
          </cell>
          <cell r="R200">
            <v>28019.928259182721</v>
          </cell>
        </row>
        <row r="201">
          <cell r="A201">
            <v>5895</v>
          </cell>
          <cell r="B201">
            <v>1260</v>
          </cell>
          <cell r="C201" t="str">
            <v>A</v>
          </cell>
          <cell r="D201" t="str">
            <v>CDI</v>
          </cell>
          <cell r="E201" t="str">
            <v>SWAP CDI</v>
          </cell>
          <cell r="F201" t="str">
            <v>DRAFT D.T.V.M. LTDA</v>
          </cell>
          <cell r="G201">
            <v>36563</v>
          </cell>
          <cell r="H201">
            <v>36852</v>
          </cell>
          <cell r="I201">
            <v>10000000</v>
          </cell>
          <cell r="J201">
            <v>11114085.33</v>
          </cell>
          <cell r="K201">
            <v>11351197.939999999</v>
          </cell>
          <cell r="L201">
            <v>100</v>
          </cell>
          <cell r="M201" t="str">
            <v>S</v>
          </cell>
          <cell r="O201" t="str">
            <v>T</v>
          </cell>
          <cell r="P201">
            <v>100</v>
          </cell>
          <cell r="Q201">
            <v>11114085.32</v>
          </cell>
          <cell r="R201">
            <v>-9.9999997764825821E-3</v>
          </cell>
        </row>
        <row r="202">
          <cell r="A202">
            <v>5896</v>
          </cell>
          <cell r="C202" t="str">
            <v>A</v>
          </cell>
          <cell r="D202" t="str">
            <v>USDCOM</v>
          </cell>
          <cell r="E202" t="str">
            <v>SWAP USD</v>
          </cell>
          <cell r="F202" t="str">
            <v>TORRE DIST.TIT.VALORES MOBILIARIOS LTDA</v>
          </cell>
          <cell r="G202">
            <v>36563</v>
          </cell>
          <cell r="H202">
            <v>36923</v>
          </cell>
          <cell r="I202">
            <v>8963640</v>
          </cell>
          <cell r="J202">
            <v>9953878.921839999</v>
          </cell>
          <cell r="K202">
            <v>10290393.338399999</v>
          </cell>
          <cell r="L202">
            <v>10.49</v>
          </cell>
          <cell r="O202" t="str">
            <v>H</v>
          </cell>
          <cell r="P202">
            <v>7.53</v>
          </cell>
          <cell r="Q202">
            <v>10030380.824721977</v>
          </cell>
          <cell r="R202">
            <v>76501.90288197808</v>
          </cell>
        </row>
        <row r="203">
          <cell r="A203">
            <v>5899</v>
          </cell>
          <cell r="C203" t="str">
            <v>A</v>
          </cell>
          <cell r="D203" t="str">
            <v>USDCOM</v>
          </cell>
          <cell r="E203" t="str">
            <v>SWAP USD</v>
          </cell>
          <cell r="F203" t="str">
            <v>WESTLB DI CORPORATE 1 - FDO. INVEST. FINANCEIRO</v>
          </cell>
          <cell r="G203">
            <v>36563</v>
          </cell>
          <cell r="H203">
            <v>36935</v>
          </cell>
          <cell r="I203">
            <v>263214.81</v>
          </cell>
          <cell r="J203">
            <v>296767.14336385863</v>
          </cell>
          <cell r="K203">
            <v>310183.46144282597</v>
          </cell>
          <cell r="L203">
            <v>12.9856</v>
          </cell>
          <cell r="O203" t="str">
            <v>T</v>
          </cell>
          <cell r="P203">
            <v>7.56</v>
          </cell>
          <cell r="Q203">
            <v>301567.96070952073</v>
          </cell>
          <cell r="R203">
            <v>4800.8173456621007</v>
          </cell>
        </row>
        <row r="204">
          <cell r="A204">
            <v>5900</v>
          </cell>
          <cell r="C204" t="str">
            <v>A</v>
          </cell>
          <cell r="D204" t="str">
            <v>USDCOM</v>
          </cell>
          <cell r="E204" t="str">
            <v>SWAP USD</v>
          </cell>
          <cell r="F204" t="str">
            <v>WESTLB DI CORPORATE 1 - FDO. INVEST. FINANCEIRO</v>
          </cell>
          <cell r="G204">
            <v>36563</v>
          </cell>
          <cell r="H204">
            <v>37116</v>
          </cell>
          <cell r="I204">
            <v>247573.15</v>
          </cell>
          <cell r="J204">
            <v>279830.76515637292</v>
          </cell>
          <cell r="K204">
            <v>310183.38483387226</v>
          </cell>
          <cell r="L204">
            <v>13.4002</v>
          </cell>
          <cell r="O204" t="str">
            <v>T</v>
          </cell>
          <cell r="P204">
            <v>8.1999999999999993</v>
          </cell>
          <cell r="Q204">
            <v>289289.05981140083</v>
          </cell>
          <cell r="R204">
            <v>9458.2946550279157</v>
          </cell>
        </row>
        <row r="205">
          <cell r="A205">
            <v>5901</v>
          </cell>
          <cell r="C205" t="str">
            <v>A</v>
          </cell>
          <cell r="D205" t="str">
            <v>USDCOM</v>
          </cell>
          <cell r="E205" t="str">
            <v>SWAP USD</v>
          </cell>
          <cell r="F205" t="str">
            <v>WESTLB DI CORPORATE 1 - FDO. INVEST. FINANCEIRO</v>
          </cell>
          <cell r="G205">
            <v>36563</v>
          </cell>
          <cell r="H205">
            <v>37300</v>
          </cell>
          <cell r="I205">
            <v>232624.67</v>
          </cell>
          <cell r="J205">
            <v>263630.95257413154</v>
          </cell>
          <cell r="K205">
            <v>310183.37308538536</v>
          </cell>
          <cell r="L205">
            <v>13.839700000000001</v>
          </cell>
          <cell r="O205" t="str">
            <v>T</v>
          </cell>
          <cell r="P205">
            <v>8.81</v>
          </cell>
          <cell r="Q205">
            <v>276299.25159291096</v>
          </cell>
          <cell r="R205">
            <v>12668.29901877942</v>
          </cell>
        </row>
        <row r="206">
          <cell r="A206">
            <v>5902</v>
          </cell>
          <cell r="C206" t="str">
            <v>A</v>
          </cell>
          <cell r="D206" t="str">
            <v>USDCOM</v>
          </cell>
          <cell r="E206" t="str">
            <v>SWAP USD</v>
          </cell>
          <cell r="F206" t="str">
            <v>WESTLB DI CORPORATE 1 - FDO. INVEST. FINANCEIRO</v>
          </cell>
          <cell r="G206">
            <v>36563</v>
          </cell>
          <cell r="H206">
            <v>37481</v>
          </cell>
          <cell r="I206">
            <v>218800.84</v>
          </cell>
          <cell r="J206">
            <v>248636.55049187833</v>
          </cell>
          <cell r="K206">
            <v>310183.41291883186</v>
          </cell>
          <cell r="L206">
            <v>14.2906</v>
          </cell>
          <cell r="O206" t="str">
            <v>T</v>
          </cell>
          <cell r="P206">
            <v>9.5500000000000007</v>
          </cell>
          <cell r="Q206">
            <v>262659.74695041828</v>
          </cell>
          <cell r="R206">
            <v>14023.196458539955</v>
          </cell>
        </row>
        <row r="207">
          <cell r="A207">
            <v>5906</v>
          </cell>
          <cell r="C207" t="str">
            <v>A</v>
          </cell>
          <cell r="D207" t="str">
            <v>USDCOM</v>
          </cell>
          <cell r="E207" t="str">
            <v>SWAP USD</v>
          </cell>
          <cell r="F207" t="str">
            <v>WESTLB FIX DI FUNDO DE INVESTIMENTO FINANCEIRO</v>
          </cell>
          <cell r="G207">
            <v>36563</v>
          </cell>
          <cell r="H207">
            <v>36935</v>
          </cell>
          <cell r="I207">
            <v>526429.62</v>
          </cell>
          <cell r="J207">
            <v>593534.28672771726</v>
          </cell>
          <cell r="K207">
            <v>620366.92288565193</v>
          </cell>
          <cell r="L207">
            <v>12.9856</v>
          </cell>
          <cell r="O207" t="str">
            <v>T</v>
          </cell>
          <cell r="P207">
            <v>7.56</v>
          </cell>
          <cell r="Q207">
            <v>603135.92141904146</v>
          </cell>
          <cell r="R207">
            <v>9601.6346913242014</v>
          </cell>
        </row>
        <row r="208">
          <cell r="A208">
            <v>5907</v>
          </cell>
          <cell r="C208" t="str">
            <v>A</v>
          </cell>
          <cell r="D208" t="str">
            <v>USDCOM</v>
          </cell>
          <cell r="E208" t="str">
            <v>SWAP USD</v>
          </cell>
          <cell r="F208" t="str">
            <v>WESTLB FIX DI FUNDO DE INVESTIMENTO FINANCEIRO</v>
          </cell>
          <cell r="G208">
            <v>36563</v>
          </cell>
          <cell r="H208">
            <v>37116</v>
          </cell>
          <cell r="I208">
            <v>495146.3</v>
          </cell>
          <cell r="J208">
            <v>559661.53031274583</v>
          </cell>
          <cell r="K208">
            <v>620366.76966774452</v>
          </cell>
          <cell r="L208">
            <v>13.4002</v>
          </cell>
          <cell r="O208" t="str">
            <v>T</v>
          </cell>
          <cell r="P208">
            <v>8.1999999999999993</v>
          </cell>
          <cell r="Q208">
            <v>578578.11962280166</v>
          </cell>
          <cell r="R208">
            <v>18916.589310055831</v>
          </cell>
        </row>
        <row r="209">
          <cell r="A209">
            <v>5908</v>
          </cell>
          <cell r="C209" t="str">
            <v>A</v>
          </cell>
          <cell r="D209" t="str">
            <v>USDCOM</v>
          </cell>
          <cell r="E209" t="str">
            <v>SWAP USD</v>
          </cell>
          <cell r="F209" t="str">
            <v>WESTLB FIX DI FUNDO DE INVESTIMENTO FINANCEIRO</v>
          </cell>
          <cell r="G209">
            <v>36563</v>
          </cell>
          <cell r="H209">
            <v>37300</v>
          </cell>
          <cell r="I209">
            <v>465249.34</v>
          </cell>
          <cell r="J209">
            <v>527261.90514826309</v>
          </cell>
          <cell r="K209">
            <v>620366.74617077073</v>
          </cell>
          <cell r="L209">
            <v>13.839700000000001</v>
          </cell>
          <cell r="O209" t="str">
            <v>T</v>
          </cell>
          <cell r="P209">
            <v>8.81</v>
          </cell>
          <cell r="Q209">
            <v>552598.50318582193</v>
          </cell>
          <cell r="R209">
            <v>25336.598037558841</v>
          </cell>
        </row>
        <row r="210">
          <cell r="A210">
            <v>5909</v>
          </cell>
          <cell r="C210" t="str">
            <v>A</v>
          </cell>
          <cell r="D210" t="str">
            <v>USDCOM</v>
          </cell>
          <cell r="E210" t="str">
            <v>SWAP USD</v>
          </cell>
          <cell r="F210" t="str">
            <v>WESTLB FIX DI FUNDO DE INVESTIMENTO FINANCEIRO</v>
          </cell>
          <cell r="G210">
            <v>36563</v>
          </cell>
          <cell r="H210">
            <v>37481</v>
          </cell>
          <cell r="I210">
            <v>437601.68</v>
          </cell>
          <cell r="J210">
            <v>497273.10098375665</v>
          </cell>
          <cell r="K210">
            <v>620366.82583766372</v>
          </cell>
          <cell r="L210">
            <v>14.2906</v>
          </cell>
          <cell r="O210" t="str">
            <v>T</v>
          </cell>
          <cell r="P210">
            <v>9.5500000000000007</v>
          </cell>
          <cell r="Q210">
            <v>525319.49390083656</v>
          </cell>
          <cell r="R210">
            <v>28046.392917079909</v>
          </cell>
        </row>
        <row r="211">
          <cell r="A211">
            <v>5910</v>
          </cell>
          <cell r="C211" t="str">
            <v>A</v>
          </cell>
          <cell r="D211" t="str">
            <v>USDCOM</v>
          </cell>
          <cell r="E211" t="str">
            <v>SWAP USD</v>
          </cell>
          <cell r="F211" t="str">
            <v>WESTLB FIX DI FUNDO DE INVESTIMENTO FINANCEIRO</v>
          </cell>
          <cell r="G211">
            <v>36563</v>
          </cell>
          <cell r="H211">
            <v>37665</v>
          </cell>
          <cell r="I211">
            <v>7463933.4400000004</v>
          </cell>
          <cell r="J211">
            <v>8506022.7550290711</v>
          </cell>
          <cell r="K211">
            <v>11261202.986878926</v>
          </cell>
          <cell r="L211">
            <v>14.768700000000001</v>
          </cell>
          <cell r="O211" t="str">
            <v>T</v>
          </cell>
          <cell r="P211">
            <v>10.29</v>
          </cell>
          <cell r="Q211">
            <v>9025954.4186900407</v>
          </cell>
          <cell r="R211">
            <v>519931.66366096959</v>
          </cell>
        </row>
        <row r="212">
          <cell r="A212">
            <v>5911</v>
          </cell>
          <cell r="C212" t="str">
            <v>A</v>
          </cell>
          <cell r="D212" t="str">
            <v>USDCOM</v>
          </cell>
          <cell r="E212" t="str">
            <v>SWAP USD</v>
          </cell>
          <cell r="F212" t="str">
            <v>WESTLB DI CORPORATE 1 - FDO. INVEST. FINANCEIRO</v>
          </cell>
          <cell r="G212">
            <v>36563</v>
          </cell>
          <cell r="H212">
            <v>37665</v>
          </cell>
          <cell r="I212">
            <v>3731966.72</v>
          </cell>
          <cell r="J212">
            <v>4253011.3775145356</v>
          </cell>
          <cell r="K212">
            <v>5630601.493439463</v>
          </cell>
          <cell r="L212">
            <v>14.768700000000001</v>
          </cell>
          <cell r="O212" t="str">
            <v>T</v>
          </cell>
          <cell r="P212">
            <v>10.29</v>
          </cell>
          <cell r="Q212">
            <v>4512977.2093450204</v>
          </cell>
          <cell r="R212">
            <v>259965.83183048479</v>
          </cell>
        </row>
        <row r="213">
          <cell r="A213">
            <v>5914</v>
          </cell>
          <cell r="B213">
            <v>1290</v>
          </cell>
          <cell r="C213" t="str">
            <v>A</v>
          </cell>
          <cell r="D213" t="str">
            <v>CDI</v>
          </cell>
          <cell r="E213" t="str">
            <v>SWAP CDI</v>
          </cell>
          <cell r="F213" t="str">
            <v>INTERBANK S.A. CORR. CÂMBIO, TÍTS. E VALS. MOBILIÁ</v>
          </cell>
          <cell r="G213">
            <v>36564</v>
          </cell>
          <cell r="H213">
            <v>36990</v>
          </cell>
          <cell r="I213">
            <v>8829500</v>
          </cell>
          <cell r="J213">
            <v>9806511.5299999993</v>
          </cell>
          <cell r="K213">
            <v>10612746.699999999</v>
          </cell>
          <cell r="L213">
            <v>100</v>
          </cell>
          <cell r="M213" t="str">
            <v>S</v>
          </cell>
          <cell r="O213" t="str">
            <v>T</v>
          </cell>
          <cell r="P213">
            <v>100</v>
          </cell>
          <cell r="Q213">
            <v>9806511.5299999993</v>
          </cell>
          <cell r="R213">
            <v>0</v>
          </cell>
        </row>
        <row r="214">
          <cell r="A214">
            <v>5915</v>
          </cell>
          <cell r="C214" t="str">
            <v>A</v>
          </cell>
          <cell r="D214" t="str">
            <v>USDCOM</v>
          </cell>
          <cell r="E214" t="str">
            <v>SWAP USD</v>
          </cell>
          <cell r="F214" t="str">
            <v>SAFIC CORRETORA DE VALORES E CÂMBIO S/A</v>
          </cell>
          <cell r="G214">
            <v>36564</v>
          </cell>
          <cell r="H214">
            <v>36990</v>
          </cell>
          <cell r="I214">
            <v>8829500</v>
          </cell>
          <cell r="J214">
            <v>9848062.2340277787</v>
          </cell>
          <cell r="K214">
            <v>10342680.900833333</v>
          </cell>
          <cell r="L214">
            <v>10.09</v>
          </cell>
          <cell r="O214" t="str">
            <v>T</v>
          </cell>
          <cell r="P214">
            <v>7.74</v>
          </cell>
          <cell r="Q214">
            <v>9934706.6128233299</v>
          </cell>
          <cell r="R214">
            <v>86644.378795551136</v>
          </cell>
        </row>
        <row r="215">
          <cell r="A215">
            <v>5917</v>
          </cell>
          <cell r="C215" t="str">
            <v>A</v>
          </cell>
          <cell r="D215" t="str">
            <v>USDCOM</v>
          </cell>
          <cell r="E215" t="str">
            <v>SWAP USD</v>
          </cell>
          <cell r="F215" t="str">
            <v>TORRE DIST.TIT.VALORES MOBILIARIOS LTDA</v>
          </cell>
          <cell r="G215">
            <v>36564</v>
          </cell>
          <cell r="H215">
            <v>37097</v>
          </cell>
          <cell r="I215">
            <v>17659000</v>
          </cell>
          <cell r="J215">
            <v>19768500.551388893</v>
          </cell>
          <cell r="K215">
            <v>21403696.995277781</v>
          </cell>
          <cell r="L215">
            <v>10.69</v>
          </cell>
          <cell r="O215" t="str">
            <v>T</v>
          </cell>
          <cell r="P215">
            <v>8.17</v>
          </cell>
          <cell r="Q215">
            <v>20048539.042979367</v>
          </cell>
          <cell r="R215">
            <v>280038.4915904738</v>
          </cell>
        </row>
        <row r="216">
          <cell r="A216">
            <v>5919</v>
          </cell>
          <cell r="C216" t="str">
            <v>A</v>
          </cell>
          <cell r="D216" t="str">
            <v>USDCOM</v>
          </cell>
          <cell r="E216" t="str">
            <v>SWAP USD</v>
          </cell>
          <cell r="F216" t="str">
            <v>SAFIC CORRETORA DE VALORES E CÂMBIO S/A</v>
          </cell>
          <cell r="G216">
            <v>36564</v>
          </cell>
          <cell r="H216">
            <v>36990</v>
          </cell>
          <cell r="I216">
            <v>8829500</v>
          </cell>
          <cell r="J216">
            <v>9842030.8937500007</v>
          </cell>
          <cell r="K216">
            <v>10331747.492500002</v>
          </cell>
          <cell r="L216">
            <v>9.99</v>
          </cell>
          <cell r="O216" t="str">
            <v>T</v>
          </cell>
          <cell r="P216">
            <v>7.74</v>
          </cell>
          <cell r="Q216">
            <v>9924204.480435092</v>
          </cell>
          <cell r="R216">
            <v>82173.586685091257</v>
          </cell>
        </row>
        <row r="217">
          <cell r="A217">
            <v>5920</v>
          </cell>
          <cell r="C217" t="str">
            <v>A</v>
          </cell>
          <cell r="D217" t="str">
            <v>USDCOM</v>
          </cell>
          <cell r="E217" t="str">
            <v>SWAP USD</v>
          </cell>
          <cell r="F217" t="str">
            <v>INTERBANK S.A. CORR. CÂMBIO, TÍTS. E VALS. MOBILIÁ</v>
          </cell>
          <cell r="G217">
            <v>36565</v>
          </cell>
          <cell r="H217">
            <v>36958</v>
          </cell>
          <cell r="I217">
            <v>17654000</v>
          </cell>
          <cell r="J217">
            <v>19660916.84</v>
          </cell>
          <cell r="K217">
            <v>20464014.18</v>
          </cell>
          <cell r="L217">
            <v>9.84</v>
          </cell>
          <cell r="O217" t="str">
            <v>T</v>
          </cell>
          <cell r="P217">
            <v>7.6</v>
          </cell>
          <cell r="Q217">
            <v>19799582.428399503</v>
          </cell>
          <cell r="R217">
            <v>138665.58839950338</v>
          </cell>
        </row>
        <row r="218">
          <cell r="A218">
            <v>5921</v>
          </cell>
          <cell r="B218">
            <v>1304</v>
          </cell>
          <cell r="C218" t="str">
            <v>A</v>
          </cell>
          <cell r="D218" t="str">
            <v>CDI</v>
          </cell>
          <cell r="E218" t="str">
            <v>SWAP CDI</v>
          </cell>
          <cell r="F218" t="str">
            <v>SAFIC CORRETORA DE VALORES E CÂMBIO S/A</v>
          </cell>
          <cell r="G218">
            <v>36565</v>
          </cell>
          <cell r="H218">
            <v>36942</v>
          </cell>
          <cell r="I218">
            <v>26481000</v>
          </cell>
          <cell r="J218">
            <v>29391184.18</v>
          </cell>
          <cell r="K218">
            <v>31178640.469999999</v>
          </cell>
          <cell r="L218">
            <v>100</v>
          </cell>
          <cell r="M218" t="str">
            <v>S</v>
          </cell>
          <cell r="O218" t="str">
            <v>T</v>
          </cell>
          <cell r="P218">
            <v>100</v>
          </cell>
          <cell r="Q218">
            <v>29391184.170000002</v>
          </cell>
          <cell r="R218">
            <v>-9.9999979138374329E-3</v>
          </cell>
        </row>
        <row r="219">
          <cell r="A219">
            <v>5922</v>
          </cell>
          <cell r="B219">
            <v>1306</v>
          </cell>
          <cell r="C219" t="str">
            <v>A</v>
          </cell>
          <cell r="D219" t="str">
            <v>CDI</v>
          </cell>
          <cell r="E219" t="str">
            <v>SWAP CDI</v>
          </cell>
          <cell r="F219" t="str">
            <v>SENIOR S.A. CCTVM</v>
          </cell>
          <cell r="G219">
            <v>36565</v>
          </cell>
          <cell r="H219">
            <v>36934</v>
          </cell>
          <cell r="I219">
            <v>10000000</v>
          </cell>
          <cell r="J219">
            <v>11098970.65</v>
          </cell>
          <cell r="K219">
            <v>11730357.539999999</v>
          </cell>
          <cell r="L219">
            <v>100</v>
          </cell>
          <cell r="M219" t="str">
            <v>S</v>
          </cell>
          <cell r="O219" t="str">
            <v>T</v>
          </cell>
          <cell r="P219">
            <v>100</v>
          </cell>
          <cell r="Q219">
            <v>11098970.640000001</v>
          </cell>
          <cell r="R219">
            <v>-9.9999997764825821E-3</v>
          </cell>
        </row>
        <row r="220">
          <cell r="A220">
            <v>5925</v>
          </cell>
          <cell r="C220" t="str">
            <v>A</v>
          </cell>
          <cell r="D220" t="str">
            <v>USDCOM</v>
          </cell>
          <cell r="E220" t="str">
            <v>SWAP USD</v>
          </cell>
          <cell r="F220" t="str">
            <v>INTERBANK S.A. CORR. CÂMBIO, TÍTS. E VALS. MOBILIÁ</v>
          </cell>
          <cell r="G220">
            <v>36566</v>
          </cell>
          <cell r="H220">
            <v>37097</v>
          </cell>
          <cell r="I220">
            <v>8816000</v>
          </cell>
          <cell r="J220">
            <v>9839892.9761111103</v>
          </cell>
          <cell r="K220">
            <v>10607777.555</v>
          </cell>
          <cell r="L220">
            <v>10.039999999999999</v>
          </cell>
          <cell r="O220" t="str">
            <v>T</v>
          </cell>
          <cell r="P220">
            <v>8.17</v>
          </cell>
          <cell r="Q220">
            <v>9936154.6053272169</v>
          </cell>
          <cell r="R220">
            <v>96261.629216106609</v>
          </cell>
        </row>
        <row r="221">
          <cell r="A221">
            <v>5926</v>
          </cell>
          <cell r="B221">
            <v>1312</v>
          </cell>
          <cell r="C221" t="str">
            <v>A</v>
          </cell>
          <cell r="D221" t="str">
            <v>CDI</v>
          </cell>
          <cell r="E221" t="str">
            <v>SWAP CDI</v>
          </cell>
          <cell r="F221" t="str">
            <v>INTERBANK S.A. CORR. CÂMBIO, TÍTS. E VALS. MOBILIÁ</v>
          </cell>
          <cell r="G221">
            <v>36566</v>
          </cell>
          <cell r="H221">
            <v>37088</v>
          </cell>
          <cell r="I221">
            <v>8816000</v>
          </cell>
          <cell r="J221">
            <v>9778201.6699999999</v>
          </cell>
          <cell r="K221">
            <v>11036698.199999999</v>
          </cell>
          <cell r="L221">
            <v>100</v>
          </cell>
          <cell r="M221" t="str">
            <v>S</v>
          </cell>
          <cell r="O221" t="str">
            <v>T</v>
          </cell>
          <cell r="P221">
            <v>100</v>
          </cell>
          <cell r="Q221">
            <v>9778201.6699999999</v>
          </cell>
          <cell r="R221">
            <v>0</v>
          </cell>
        </row>
        <row r="222">
          <cell r="A222">
            <v>5927</v>
          </cell>
          <cell r="B222">
            <v>1314</v>
          </cell>
          <cell r="C222" t="str">
            <v>A</v>
          </cell>
          <cell r="D222" t="str">
            <v>CDI</v>
          </cell>
          <cell r="E222" t="str">
            <v>SWAP CDI</v>
          </cell>
          <cell r="F222" t="str">
            <v>INTERBANK S.A. CORR. CÂMBIO, TÍTS. E VALS. MOBILIÁ</v>
          </cell>
          <cell r="G222">
            <v>36566</v>
          </cell>
          <cell r="H222">
            <v>36942</v>
          </cell>
          <cell r="I222">
            <v>8816000</v>
          </cell>
          <cell r="J222">
            <v>9778201.6699999999</v>
          </cell>
          <cell r="K222">
            <v>10372873.460000001</v>
          </cell>
          <cell r="L222">
            <v>100</v>
          </cell>
          <cell r="M222" t="str">
            <v>S</v>
          </cell>
          <cell r="O222" t="str">
            <v>T</v>
          </cell>
          <cell r="P222">
            <v>100</v>
          </cell>
          <cell r="Q222">
            <v>9778201.6699999999</v>
          </cell>
          <cell r="R222">
            <v>0</v>
          </cell>
        </row>
        <row r="223">
          <cell r="A223">
            <v>5928</v>
          </cell>
          <cell r="C223" t="str">
            <v>A</v>
          </cell>
          <cell r="D223" t="str">
            <v>USDCOM</v>
          </cell>
          <cell r="E223" t="str">
            <v>SWAP USD</v>
          </cell>
          <cell r="F223" t="str">
            <v>INTERBANK S.A. CORR. CÂMBIO, TÍTS. E VALS. MOBILIÁ</v>
          </cell>
          <cell r="G223">
            <v>36566</v>
          </cell>
          <cell r="H223">
            <v>36990</v>
          </cell>
          <cell r="I223">
            <v>8816000</v>
          </cell>
          <cell r="J223">
            <v>9801022.9129166659</v>
          </cell>
          <cell r="K223">
            <v>10261327.103333334</v>
          </cell>
          <cell r="L223">
            <v>9.39</v>
          </cell>
          <cell r="O223" t="str">
            <v>T</v>
          </cell>
          <cell r="P223">
            <v>7.74</v>
          </cell>
          <cell r="Q223">
            <v>9856561.8728133775</v>
          </cell>
          <cell r="R223">
            <v>55538.959896711633</v>
          </cell>
        </row>
        <row r="224">
          <cell r="A224">
            <v>5932</v>
          </cell>
          <cell r="B224">
            <v>1324</v>
          </cell>
          <cell r="C224" t="str">
            <v>A</v>
          </cell>
          <cell r="D224" t="str">
            <v>CDI</v>
          </cell>
          <cell r="E224" t="str">
            <v>SWAP CDI</v>
          </cell>
          <cell r="F224" t="str">
            <v>SAFIC CORRETORA DE VALORES E CÂMBIO S/A</v>
          </cell>
          <cell r="G224">
            <v>36567</v>
          </cell>
          <cell r="H224">
            <v>36934</v>
          </cell>
          <cell r="I224">
            <v>10000000</v>
          </cell>
          <cell r="J224">
            <v>11083880.23</v>
          </cell>
          <cell r="K224">
            <v>11714408.68</v>
          </cell>
          <cell r="L224">
            <v>100</v>
          </cell>
          <cell r="M224" t="str">
            <v>S</v>
          </cell>
          <cell r="O224" t="str">
            <v>T</v>
          </cell>
          <cell r="P224">
            <v>100</v>
          </cell>
          <cell r="Q224">
            <v>11083880.23</v>
          </cell>
          <cell r="R224">
            <v>0</v>
          </cell>
        </row>
        <row r="225">
          <cell r="A225">
            <v>5933</v>
          </cell>
          <cell r="C225" t="str">
            <v>A</v>
          </cell>
          <cell r="D225" t="str">
            <v>PRÉ</v>
          </cell>
          <cell r="E225" t="str">
            <v>SWAP PRÉ</v>
          </cell>
          <cell r="F225" t="str">
            <v>SAFIC CORRETORA DE VALORES DE CÂMBIO LTDA</v>
          </cell>
          <cell r="G225">
            <v>36567</v>
          </cell>
          <cell r="H225">
            <v>36934</v>
          </cell>
          <cell r="I225">
            <v>10000000</v>
          </cell>
          <cell r="J225">
            <v>11212920.851009229</v>
          </cell>
          <cell r="K225">
            <v>11985328.161013393</v>
          </cell>
          <cell r="L225">
            <v>19.440000000000001</v>
          </cell>
          <cell r="M225" t="str">
            <v>S</v>
          </cell>
          <cell r="O225" t="str">
            <v>T</v>
          </cell>
          <cell r="P225">
            <v>15.9</v>
          </cell>
          <cell r="Q225">
            <v>11340217.872746848</v>
          </cell>
          <cell r="R225">
            <v>127297.02173761837</v>
          </cell>
        </row>
        <row r="226">
          <cell r="A226">
            <v>5934</v>
          </cell>
          <cell r="B226">
            <v>1328</v>
          </cell>
          <cell r="C226" t="str">
            <v>A</v>
          </cell>
          <cell r="D226" t="str">
            <v>CDI</v>
          </cell>
          <cell r="E226" t="str">
            <v>SWAP CDI</v>
          </cell>
          <cell r="F226" t="str">
            <v>SENIOR S.A. CCTVM</v>
          </cell>
          <cell r="G226">
            <v>36567</v>
          </cell>
          <cell r="H226">
            <v>36934</v>
          </cell>
          <cell r="I226">
            <v>10000000</v>
          </cell>
          <cell r="J226">
            <v>11083880.23</v>
          </cell>
          <cell r="K226">
            <v>11714408.68</v>
          </cell>
          <cell r="L226">
            <v>100</v>
          </cell>
          <cell r="M226" t="str">
            <v>S</v>
          </cell>
          <cell r="O226" t="str">
            <v>T</v>
          </cell>
          <cell r="P226">
            <v>100</v>
          </cell>
          <cell r="Q226">
            <v>11083880.23</v>
          </cell>
          <cell r="R226">
            <v>0</v>
          </cell>
        </row>
        <row r="227">
          <cell r="A227">
            <v>5935</v>
          </cell>
          <cell r="B227">
            <v>1330</v>
          </cell>
          <cell r="C227" t="str">
            <v>A</v>
          </cell>
          <cell r="D227" t="str">
            <v>CDI</v>
          </cell>
          <cell r="E227" t="str">
            <v>SWAP CDI</v>
          </cell>
          <cell r="F227" t="str">
            <v>INTERBANK S.A. CORR. CÂMBIO, TÍTS. E VALS. MOBILIÁ</v>
          </cell>
          <cell r="G227">
            <v>36570</v>
          </cell>
          <cell r="H227">
            <v>37088</v>
          </cell>
          <cell r="I227">
            <v>8823500</v>
          </cell>
          <cell r="J227">
            <v>9773210.9900000002</v>
          </cell>
          <cell r="K227">
            <v>11031065.199999999</v>
          </cell>
          <cell r="L227">
            <v>100</v>
          </cell>
          <cell r="M227" t="str">
            <v>S</v>
          </cell>
          <cell r="O227" t="str">
            <v>T</v>
          </cell>
          <cell r="P227">
            <v>100</v>
          </cell>
          <cell r="Q227">
            <v>9773210.9900000002</v>
          </cell>
          <cell r="R227">
            <v>0</v>
          </cell>
        </row>
        <row r="228">
          <cell r="A228">
            <v>5938</v>
          </cell>
          <cell r="C228" t="str">
            <v>A</v>
          </cell>
          <cell r="D228" t="str">
            <v>USDCOM</v>
          </cell>
          <cell r="E228" t="str">
            <v>SWAP USD</v>
          </cell>
          <cell r="F228" t="str">
            <v>INTRA S.A. CORRETORA DE CÂMBIO E VALORES</v>
          </cell>
          <cell r="G228">
            <v>36570</v>
          </cell>
          <cell r="H228">
            <v>36886</v>
          </cell>
          <cell r="I228">
            <v>38193854.43</v>
          </cell>
          <cell r="J228">
            <v>42190080.126329757</v>
          </cell>
          <cell r="K228">
            <v>43024180.951768205</v>
          </cell>
          <cell r="L228">
            <v>8.6297999999999995</v>
          </cell>
          <cell r="O228" t="str">
            <v>T</v>
          </cell>
          <cell r="P228">
            <v>7.34</v>
          </cell>
          <cell r="Q228">
            <v>42273890.864986509</v>
          </cell>
          <cell r="R228">
            <v>83810.738656751812</v>
          </cell>
        </row>
        <row r="229">
          <cell r="A229">
            <v>5939</v>
          </cell>
          <cell r="B229">
            <v>1338</v>
          </cell>
          <cell r="C229" t="str">
            <v>A</v>
          </cell>
          <cell r="D229" t="str">
            <v>CDI</v>
          </cell>
          <cell r="E229" t="str">
            <v>SWAP CDI</v>
          </cell>
          <cell r="F229" t="str">
            <v>INTERBANK S.A. CORR. CÂMBIO, TÍTS. E VALS. MOBILIÁ</v>
          </cell>
          <cell r="G229">
            <v>36571</v>
          </cell>
          <cell r="H229">
            <v>37067</v>
          </cell>
          <cell r="I229">
            <v>8849500</v>
          </cell>
          <cell r="J229">
            <v>9795343.6999999993</v>
          </cell>
          <cell r="K229">
            <v>10952296.9</v>
          </cell>
          <cell r="L229">
            <v>100</v>
          </cell>
          <cell r="M229" t="str">
            <v>S</v>
          </cell>
          <cell r="O229" t="str">
            <v>T</v>
          </cell>
          <cell r="P229">
            <v>100</v>
          </cell>
          <cell r="Q229">
            <v>9795343.6899999995</v>
          </cell>
          <cell r="R229">
            <v>-9.9999997764825821E-3</v>
          </cell>
        </row>
        <row r="230">
          <cell r="A230">
            <v>5940</v>
          </cell>
          <cell r="C230" t="str">
            <v>A</v>
          </cell>
          <cell r="D230" t="str">
            <v>USDCOM</v>
          </cell>
          <cell r="E230" t="str">
            <v>SWAP USD</v>
          </cell>
          <cell r="F230" t="str">
            <v>SAFIC CORRETORA DE VALORES E CÂMBIO S/A</v>
          </cell>
          <cell r="G230">
            <v>36571</v>
          </cell>
          <cell r="H230">
            <v>37097</v>
          </cell>
          <cell r="I230">
            <v>8849500</v>
          </cell>
          <cell r="J230">
            <v>9847489.8983333353</v>
          </cell>
          <cell r="K230">
            <v>10642143.361944444</v>
          </cell>
          <cell r="L230">
            <v>10.39</v>
          </cell>
          <cell r="O230" t="str">
            <v>T</v>
          </cell>
          <cell r="P230">
            <v>8.17</v>
          </cell>
          <cell r="Q230">
            <v>9968344.568697622</v>
          </cell>
          <cell r="R230">
            <v>120854.67036428675</v>
          </cell>
        </row>
        <row r="231">
          <cell r="A231">
            <v>5941</v>
          </cell>
          <cell r="B231">
            <v>1342</v>
          </cell>
          <cell r="C231" t="str">
            <v>A</v>
          </cell>
          <cell r="D231" t="str">
            <v>CDI</v>
          </cell>
          <cell r="E231" t="str">
            <v>SWAP CDI</v>
          </cell>
          <cell r="F231" t="str">
            <v>SAFIC CORRETORA DE VALORES E CÂMBIO S/A</v>
          </cell>
          <cell r="G231">
            <v>36571</v>
          </cell>
          <cell r="H231">
            <v>36942</v>
          </cell>
          <cell r="I231">
            <v>26548500</v>
          </cell>
          <cell r="J231">
            <v>29386031.100000001</v>
          </cell>
          <cell r="K231">
            <v>31173174</v>
          </cell>
          <cell r="L231">
            <v>100</v>
          </cell>
          <cell r="M231" t="str">
            <v>S</v>
          </cell>
          <cell r="O231" t="str">
            <v>T</v>
          </cell>
          <cell r="P231">
            <v>100</v>
          </cell>
          <cell r="Q231">
            <v>29386031.09</v>
          </cell>
          <cell r="R231">
            <v>-1.0000001639127731E-2</v>
          </cell>
        </row>
        <row r="232">
          <cell r="A232">
            <v>5942</v>
          </cell>
          <cell r="C232" t="str">
            <v>A</v>
          </cell>
          <cell r="D232" t="str">
            <v>USDCOM</v>
          </cell>
          <cell r="E232" t="str">
            <v>SWAP USD</v>
          </cell>
          <cell r="F232" t="str">
            <v>SAFIC CORRETORA DE VALORES E CÂMBIO S/A</v>
          </cell>
          <cell r="G232">
            <v>36571</v>
          </cell>
          <cell r="H232">
            <v>36990</v>
          </cell>
          <cell r="I232">
            <v>17699000</v>
          </cell>
          <cell r="J232">
            <v>19610130.388333336</v>
          </cell>
          <cell r="K232">
            <v>20557700.143472224</v>
          </cell>
          <cell r="L232">
            <v>9.6649999999999991</v>
          </cell>
          <cell r="O232" t="str">
            <v>T</v>
          </cell>
          <cell r="P232">
            <v>7.74</v>
          </cell>
          <cell r="Q232">
            <v>19746787.270922862</v>
          </cell>
          <cell r="R232">
            <v>136656.88258952647</v>
          </cell>
        </row>
        <row r="233">
          <cell r="A233">
            <v>5943</v>
          </cell>
          <cell r="C233" t="str">
            <v>A</v>
          </cell>
          <cell r="D233" t="str">
            <v>PRÉ</v>
          </cell>
          <cell r="E233" t="str">
            <v>SWAP PRÉ</v>
          </cell>
          <cell r="F233" t="str">
            <v>SENIOR D.T.V.M. S.A.</v>
          </cell>
          <cell r="G233">
            <v>36571</v>
          </cell>
          <cell r="H233">
            <v>36934</v>
          </cell>
          <cell r="I233">
            <v>20000000</v>
          </cell>
          <cell r="J233">
            <v>22411872.067514021</v>
          </cell>
          <cell r="K233">
            <v>23974890.822459504</v>
          </cell>
          <cell r="L233">
            <v>19.695</v>
          </cell>
          <cell r="M233" t="str">
            <v>S</v>
          </cell>
          <cell r="O233" t="str">
            <v>T</v>
          </cell>
          <cell r="P233">
            <v>15.9</v>
          </cell>
          <cell r="Q233">
            <v>22684442.32394062</v>
          </cell>
          <cell r="R233">
            <v>272570.25642659888</v>
          </cell>
        </row>
        <row r="234">
          <cell r="A234">
            <v>5945</v>
          </cell>
          <cell r="B234">
            <v>1348</v>
          </cell>
          <cell r="C234" t="str">
            <v>A</v>
          </cell>
          <cell r="D234" t="str">
            <v>CDI</v>
          </cell>
          <cell r="E234" t="str">
            <v>SWAP CDI</v>
          </cell>
          <cell r="F234" t="str">
            <v>INTERBANK S.A. CORR. CÂMBIO, TÍTS. E VALS. MOBILIÁ</v>
          </cell>
          <cell r="G234">
            <v>36572</v>
          </cell>
          <cell r="H234">
            <v>37000</v>
          </cell>
          <cell r="I234">
            <v>8882000</v>
          </cell>
          <cell r="J234">
            <v>9824628.3300000001</v>
          </cell>
          <cell r="K234">
            <v>10679075.49</v>
          </cell>
          <cell r="L234">
            <v>100</v>
          </cell>
          <cell r="M234" t="str">
            <v>S</v>
          </cell>
          <cell r="O234" t="str">
            <v>T</v>
          </cell>
          <cell r="P234">
            <v>100</v>
          </cell>
          <cell r="Q234">
            <v>9824628.3300000001</v>
          </cell>
          <cell r="R234">
            <v>0</v>
          </cell>
        </row>
        <row r="235">
          <cell r="A235">
            <v>5946</v>
          </cell>
          <cell r="B235">
            <v>1350</v>
          </cell>
          <cell r="C235" t="str">
            <v>A</v>
          </cell>
          <cell r="D235" t="str">
            <v>CDI</v>
          </cell>
          <cell r="E235" t="str">
            <v>SWAP CDI</v>
          </cell>
          <cell r="F235" t="str">
            <v>SAFIC CORRETORA DE VALORES E CÂMBIO S/A</v>
          </cell>
          <cell r="G235">
            <v>36572</v>
          </cell>
          <cell r="H235">
            <v>37088</v>
          </cell>
          <cell r="I235">
            <v>8882000</v>
          </cell>
          <cell r="J235">
            <v>9824628.3300000001</v>
          </cell>
          <cell r="K235">
            <v>11089100.17</v>
          </cell>
          <cell r="L235">
            <v>100</v>
          </cell>
          <cell r="M235" t="str">
            <v>S</v>
          </cell>
          <cell r="O235" t="str">
            <v>T</v>
          </cell>
          <cell r="P235">
            <v>100</v>
          </cell>
          <cell r="Q235">
            <v>9824628.3300000001</v>
          </cell>
          <cell r="R235">
            <v>0</v>
          </cell>
        </row>
        <row r="236">
          <cell r="A236">
            <v>5947</v>
          </cell>
          <cell r="B236">
            <v>1352</v>
          </cell>
          <cell r="C236" t="str">
            <v>A</v>
          </cell>
          <cell r="D236" t="str">
            <v>CDI</v>
          </cell>
          <cell r="E236" t="str">
            <v>SWAP CDI</v>
          </cell>
          <cell r="F236" t="str">
            <v>SAFIC CORRETORA DE VALORES E CÂMBIO S/A</v>
          </cell>
          <cell r="G236">
            <v>36572</v>
          </cell>
          <cell r="H236">
            <v>36815</v>
          </cell>
          <cell r="I236">
            <v>8882000</v>
          </cell>
          <cell r="J236">
            <v>9824628.3300000001</v>
          </cell>
          <cell r="K236">
            <v>9884029.0099999998</v>
          </cell>
          <cell r="L236">
            <v>100</v>
          </cell>
          <cell r="M236" t="str">
            <v>S</v>
          </cell>
          <cell r="O236" t="str">
            <v>T</v>
          </cell>
          <cell r="P236">
            <v>100</v>
          </cell>
          <cell r="Q236">
            <v>9824628.3300000001</v>
          </cell>
          <cell r="R236">
            <v>0</v>
          </cell>
        </row>
        <row r="237">
          <cell r="A237">
            <v>5948</v>
          </cell>
          <cell r="B237">
            <v>1354</v>
          </cell>
          <cell r="C237" t="str">
            <v>A</v>
          </cell>
          <cell r="D237" t="str">
            <v>CDI</v>
          </cell>
          <cell r="E237" t="str">
            <v>SWAP CDI</v>
          </cell>
          <cell r="F237" t="str">
            <v>C.M. CAPITAL MARKETS CORRETORA DE CÂMBIO LTDA</v>
          </cell>
          <cell r="G237">
            <v>36572</v>
          </cell>
          <cell r="H237">
            <v>36899</v>
          </cell>
          <cell r="I237">
            <v>8882000</v>
          </cell>
          <cell r="J237">
            <v>9824628.3300000001</v>
          </cell>
          <cell r="K237">
            <v>10225236.869999999</v>
          </cell>
          <cell r="L237">
            <v>100</v>
          </cell>
          <cell r="M237" t="str">
            <v>S</v>
          </cell>
          <cell r="O237" t="str">
            <v>T</v>
          </cell>
          <cell r="P237">
            <v>100</v>
          </cell>
          <cell r="Q237">
            <v>9824628.3200000003</v>
          </cell>
          <cell r="R237">
            <v>-9.9999997764825821E-3</v>
          </cell>
        </row>
        <row r="238">
          <cell r="A238">
            <v>5949</v>
          </cell>
          <cell r="B238">
            <v>1356</v>
          </cell>
          <cell r="C238" t="str">
            <v>A</v>
          </cell>
          <cell r="D238" t="str">
            <v>CDI</v>
          </cell>
          <cell r="E238" t="str">
            <v>SWAP CDI</v>
          </cell>
          <cell r="F238" t="str">
            <v>C.M. CAPITAL MARKETS CORRETORA DE CÂMBIO LTDA</v>
          </cell>
          <cell r="G238">
            <v>36572</v>
          </cell>
          <cell r="H238">
            <v>36886</v>
          </cell>
          <cell r="I238">
            <v>8882000</v>
          </cell>
          <cell r="J238">
            <v>9824628.3300000001</v>
          </cell>
          <cell r="K238">
            <v>10175389.060000001</v>
          </cell>
          <cell r="L238">
            <v>100</v>
          </cell>
          <cell r="M238" t="str">
            <v>S</v>
          </cell>
          <cell r="O238" t="str">
            <v>T</v>
          </cell>
          <cell r="P238">
            <v>100</v>
          </cell>
          <cell r="Q238">
            <v>9824628.3300000001</v>
          </cell>
          <cell r="R238">
            <v>0</v>
          </cell>
        </row>
        <row r="239">
          <cell r="A239">
            <v>5950</v>
          </cell>
          <cell r="C239" t="str">
            <v>A</v>
          </cell>
          <cell r="D239" t="str">
            <v>USDCOM</v>
          </cell>
          <cell r="E239" t="str">
            <v>SWAP USD</v>
          </cell>
          <cell r="F239" t="str">
            <v>C.M. CAPITAL MARKETS CORRETORA DE CÂMBIO LTDA</v>
          </cell>
          <cell r="G239">
            <v>36572</v>
          </cell>
          <cell r="H239">
            <v>36938</v>
          </cell>
          <cell r="I239">
            <v>12434800</v>
          </cell>
          <cell r="J239">
            <v>13758283.310527775</v>
          </cell>
          <cell r="K239">
            <v>14262224.632833332</v>
          </cell>
          <cell r="L239">
            <v>10.09</v>
          </cell>
          <cell r="O239" t="str">
            <v>T</v>
          </cell>
          <cell r="P239">
            <v>7.66</v>
          </cell>
          <cell r="Q239">
            <v>13852694.836058766</v>
          </cell>
          <cell r="R239">
            <v>94411.525530990213</v>
          </cell>
        </row>
        <row r="240">
          <cell r="A240">
            <v>5951</v>
          </cell>
          <cell r="B240">
            <v>1360</v>
          </cell>
          <cell r="C240" t="str">
            <v>A</v>
          </cell>
          <cell r="D240" t="str">
            <v>CDI</v>
          </cell>
          <cell r="E240" t="str">
            <v>SWAP CDI</v>
          </cell>
          <cell r="F240" t="str">
            <v>C.M. CAPITAL MARKETS CORRETORA DE CÂMBIO LTDA</v>
          </cell>
          <cell r="G240">
            <v>36572</v>
          </cell>
          <cell r="H240">
            <v>36815</v>
          </cell>
          <cell r="I240">
            <v>8882000</v>
          </cell>
          <cell r="J240">
            <v>9824628.3300000001</v>
          </cell>
          <cell r="K240">
            <v>9884029.0099999998</v>
          </cell>
          <cell r="L240">
            <v>100</v>
          </cell>
          <cell r="M240" t="str">
            <v>S</v>
          </cell>
          <cell r="O240" t="str">
            <v>T</v>
          </cell>
          <cell r="P240">
            <v>100</v>
          </cell>
          <cell r="Q240">
            <v>9824628.3300000001</v>
          </cell>
          <cell r="R240">
            <v>0</v>
          </cell>
        </row>
        <row r="241">
          <cell r="A241">
            <v>5952</v>
          </cell>
          <cell r="B241">
            <v>1362</v>
          </cell>
          <cell r="C241" t="str">
            <v>A</v>
          </cell>
          <cell r="D241" t="str">
            <v>CDI</v>
          </cell>
          <cell r="E241" t="str">
            <v>SWAP CDI</v>
          </cell>
          <cell r="F241" t="str">
            <v>BITTENCOURT S.A. C.T.V.C.</v>
          </cell>
          <cell r="G241">
            <v>36572</v>
          </cell>
          <cell r="H241">
            <v>36934</v>
          </cell>
          <cell r="I241">
            <v>10000000</v>
          </cell>
          <cell r="J241">
            <v>11061279.359999999</v>
          </cell>
          <cell r="K241">
            <v>11690522.109999999</v>
          </cell>
          <cell r="L241">
            <v>100</v>
          </cell>
          <cell r="M241" t="str">
            <v>S</v>
          </cell>
          <cell r="O241" t="str">
            <v>T</v>
          </cell>
          <cell r="P241">
            <v>100</v>
          </cell>
          <cell r="Q241">
            <v>11061279.35</v>
          </cell>
          <cell r="R241">
            <v>-9.9999997764825821E-3</v>
          </cell>
        </row>
        <row r="242">
          <cell r="A242">
            <v>5953</v>
          </cell>
          <cell r="C242" t="str">
            <v>A</v>
          </cell>
          <cell r="D242" t="str">
            <v>PRÉ</v>
          </cell>
          <cell r="E242" t="str">
            <v>SWAP PRÉ</v>
          </cell>
          <cell r="F242" t="str">
            <v>SAFIC CORRETORA DE VALORES DE CÂMBIO LTDA</v>
          </cell>
          <cell r="G242">
            <v>36572</v>
          </cell>
          <cell r="H242">
            <v>36934</v>
          </cell>
          <cell r="I242">
            <v>10000000</v>
          </cell>
          <cell r="J242">
            <v>11190012.99210304</v>
          </cell>
          <cell r="K242">
            <v>11963845.885230675</v>
          </cell>
          <cell r="L242">
            <v>19.52</v>
          </cell>
          <cell r="M242" t="str">
            <v>S</v>
          </cell>
          <cell r="O242" t="str">
            <v>T</v>
          </cell>
          <cell r="P242">
            <v>15.9</v>
          </cell>
          <cell r="Q242">
            <v>11319891.880458135</v>
          </cell>
          <cell r="R242">
            <v>129878.88835509494</v>
          </cell>
        </row>
        <row r="243">
          <cell r="A243">
            <v>5954</v>
          </cell>
          <cell r="B243">
            <v>1366</v>
          </cell>
          <cell r="C243" t="str">
            <v>A</v>
          </cell>
          <cell r="D243" t="str">
            <v>CDI</v>
          </cell>
          <cell r="E243" t="str">
            <v>SWAP CDI</v>
          </cell>
          <cell r="F243" t="str">
            <v>SENIOR S.A. CCTVM</v>
          </cell>
          <cell r="G243">
            <v>36572</v>
          </cell>
          <cell r="H243">
            <v>36934</v>
          </cell>
          <cell r="I243">
            <v>10000000</v>
          </cell>
          <cell r="J243">
            <v>11061279.359999999</v>
          </cell>
          <cell r="K243">
            <v>11690522.109999999</v>
          </cell>
          <cell r="L243">
            <v>100</v>
          </cell>
          <cell r="M243" t="str">
            <v>S</v>
          </cell>
          <cell r="O243" t="str">
            <v>T</v>
          </cell>
          <cell r="P243">
            <v>100</v>
          </cell>
          <cell r="Q243">
            <v>11061279.35</v>
          </cell>
          <cell r="R243">
            <v>-9.9999997764825821E-3</v>
          </cell>
        </row>
        <row r="244">
          <cell r="A244">
            <v>5955</v>
          </cell>
          <cell r="B244">
            <v>1368</v>
          </cell>
          <cell r="C244" t="str">
            <v>A</v>
          </cell>
          <cell r="D244" t="str">
            <v>CDI</v>
          </cell>
          <cell r="E244" t="str">
            <v>SWAP CDI</v>
          </cell>
          <cell r="F244" t="str">
            <v>DRAFT D.T.V.M. LTDA</v>
          </cell>
          <cell r="G244">
            <v>36572</v>
          </cell>
          <cell r="H244">
            <v>36934</v>
          </cell>
          <cell r="I244">
            <v>10000000</v>
          </cell>
          <cell r="J244">
            <v>11061279.359999999</v>
          </cell>
          <cell r="K244">
            <v>11690522.109999999</v>
          </cell>
          <cell r="L244">
            <v>100</v>
          </cell>
          <cell r="M244" t="str">
            <v>S</v>
          </cell>
          <cell r="O244" t="str">
            <v>T</v>
          </cell>
          <cell r="P244">
            <v>100</v>
          </cell>
          <cell r="Q244">
            <v>11061279.35</v>
          </cell>
          <cell r="R244">
            <v>-9.9999997764825821E-3</v>
          </cell>
        </row>
        <row r="245">
          <cell r="A245">
            <v>5957</v>
          </cell>
          <cell r="C245" t="str">
            <v>A</v>
          </cell>
          <cell r="D245" t="str">
            <v>USDCOM</v>
          </cell>
          <cell r="E245" t="str">
            <v>SWAP USD</v>
          </cell>
          <cell r="F245" t="str">
            <v>SAFIC CORRETORA DE VALORES E CÂMBIO S/A</v>
          </cell>
          <cell r="G245">
            <v>36573</v>
          </cell>
          <cell r="H245">
            <v>36874</v>
          </cell>
          <cell r="I245">
            <v>8866000</v>
          </cell>
          <cell r="J245">
            <v>9766752.067499999</v>
          </cell>
          <cell r="K245">
            <v>9941725.098749999</v>
          </cell>
          <cell r="L245">
            <v>9.09</v>
          </cell>
          <cell r="O245" t="str">
            <v>T</v>
          </cell>
          <cell r="P245">
            <v>7.47</v>
          </cell>
          <cell r="Q245">
            <v>9789279.6802582759</v>
          </cell>
          <cell r="R245">
            <v>22527.612758276984</v>
          </cell>
        </row>
        <row r="246">
          <cell r="A246">
            <v>5958</v>
          </cell>
          <cell r="B246">
            <v>1372</v>
          </cell>
          <cell r="C246" t="str">
            <v>A</v>
          </cell>
          <cell r="D246" t="str">
            <v>CDI</v>
          </cell>
          <cell r="E246" t="str">
            <v>SWAP CDI</v>
          </cell>
          <cell r="F246" t="str">
            <v>SAFIC CORRETORA DE VALORES E CÂMBIO S/A</v>
          </cell>
          <cell r="G246">
            <v>36573</v>
          </cell>
          <cell r="H246">
            <v>36917</v>
          </cell>
          <cell r="I246">
            <v>10639200</v>
          </cell>
          <cell r="J246">
            <v>11760301.58</v>
          </cell>
          <cell r="K246">
            <v>12345314.76</v>
          </cell>
          <cell r="L246">
            <v>100</v>
          </cell>
          <cell r="M246" t="str">
            <v>S</v>
          </cell>
          <cell r="O246" t="str">
            <v>T</v>
          </cell>
          <cell r="P246">
            <v>100</v>
          </cell>
          <cell r="Q246">
            <v>11760301.58</v>
          </cell>
          <cell r="R246">
            <v>0</v>
          </cell>
        </row>
        <row r="247">
          <cell r="A247">
            <v>5959</v>
          </cell>
          <cell r="C247" t="str">
            <v>A</v>
          </cell>
          <cell r="D247" t="str">
            <v>USDCOM</v>
          </cell>
          <cell r="E247" t="str">
            <v>SWAP USD</v>
          </cell>
          <cell r="F247" t="str">
            <v>INTERBANK S.A. CORR. CÂMBIO, TÍTS. E VALS. MOBILIÁ</v>
          </cell>
          <cell r="G247">
            <v>36573</v>
          </cell>
          <cell r="H247">
            <v>36917</v>
          </cell>
          <cell r="I247">
            <v>17732000</v>
          </cell>
          <cell r="J247">
            <v>19550905.193333335</v>
          </cell>
          <cell r="K247">
            <v>20110572.506666668</v>
          </cell>
          <cell r="L247">
            <v>9.24</v>
          </cell>
          <cell r="O247" t="str">
            <v>T</v>
          </cell>
          <cell r="P247">
            <v>7.52</v>
          </cell>
          <cell r="Q247">
            <v>19626597.501892976</v>
          </cell>
          <cell r="R247">
            <v>75692.308559641242</v>
          </cell>
        </row>
        <row r="248">
          <cell r="A248">
            <v>5960</v>
          </cell>
          <cell r="B248">
            <v>1376</v>
          </cell>
          <cell r="C248" t="str">
            <v>A</v>
          </cell>
          <cell r="D248" t="str">
            <v>CDI</v>
          </cell>
          <cell r="E248" t="str">
            <v>SWAP CDI</v>
          </cell>
          <cell r="F248" t="str">
            <v>C.M. CAPITAL MARKETS DISTR. TÍT. VAL. MOB. LTDA</v>
          </cell>
          <cell r="G248">
            <v>36573</v>
          </cell>
          <cell r="H248">
            <v>36907</v>
          </cell>
          <cell r="I248">
            <v>7092800</v>
          </cell>
          <cell r="J248">
            <v>7840201.0499999998</v>
          </cell>
          <cell r="K248">
            <v>8189954.7400000002</v>
          </cell>
          <cell r="L248">
            <v>100</v>
          </cell>
          <cell r="M248" t="str">
            <v>S</v>
          </cell>
          <cell r="O248" t="str">
            <v>T</v>
          </cell>
          <cell r="P248">
            <v>100</v>
          </cell>
          <cell r="Q248">
            <v>7840201.0499999998</v>
          </cell>
          <cell r="R248">
            <v>0</v>
          </cell>
        </row>
        <row r="249">
          <cell r="A249">
            <v>5961</v>
          </cell>
          <cell r="B249">
            <v>1378</v>
          </cell>
          <cell r="C249" t="str">
            <v>A</v>
          </cell>
          <cell r="D249" t="str">
            <v>CDI</v>
          </cell>
          <cell r="E249" t="str">
            <v>SWAP CDI</v>
          </cell>
          <cell r="F249" t="str">
            <v>BITTENCOURT S.A. C.T.V.C.</v>
          </cell>
          <cell r="G249">
            <v>36573</v>
          </cell>
          <cell r="H249">
            <v>36934</v>
          </cell>
          <cell r="I249">
            <v>10000000</v>
          </cell>
          <cell r="J249">
            <v>11053746.130000001</v>
          </cell>
          <cell r="K249">
            <v>11682560.34</v>
          </cell>
          <cell r="L249">
            <v>100</v>
          </cell>
          <cell r="M249" t="str">
            <v>S</v>
          </cell>
          <cell r="O249" t="str">
            <v>T</v>
          </cell>
          <cell r="P249">
            <v>100</v>
          </cell>
          <cell r="Q249">
            <v>11053746.130000001</v>
          </cell>
          <cell r="R249">
            <v>0</v>
          </cell>
        </row>
        <row r="250">
          <cell r="A250">
            <v>5962</v>
          </cell>
          <cell r="B250">
            <v>1380</v>
          </cell>
          <cell r="C250" t="str">
            <v>A</v>
          </cell>
          <cell r="D250" t="str">
            <v>CDI</v>
          </cell>
          <cell r="E250" t="str">
            <v>SWAP CDI</v>
          </cell>
          <cell r="F250" t="str">
            <v>SAFIC CORRETORA DE VALORES E CÂMBIO S/A</v>
          </cell>
          <cell r="G250">
            <v>36573</v>
          </cell>
          <cell r="H250">
            <v>36934</v>
          </cell>
          <cell r="I250">
            <v>10000000</v>
          </cell>
          <cell r="J250">
            <v>11053746.130000001</v>
          </cell>
          <cell r="K250">
            <v>11682560.34</v>
          </cell>
          <cell r="L250">
            <v>100</v>
          </cell>
          <cell r="M250" t="str">
            <v>S</v>
          </cell>
          <cell r="O250" t="str">
            <v>T</v>
          </cell>
          <cell r="P250">
            <v>100</v>
          </cell>
          <cell r="Q250">
            <v>11053746.130000001</v>
          </cell>
          <cell r="R250">
            <v>0</v>
          </cell>
        </row>
        <row r="251">
          <cell r="A251">
            <v>5963</v>
          </cell>
          <cell r="B251">
            <v>1382</v>
          </cell>
          <cell r="C251" t="str">
            <v>A</v>
          </cell>
          <cell r="D251" t="str">
            <v>CDI</v>
          </cell>
          <cell r="E251" t="str">
            <v>SWAP CDI</v>
          </cell>
          <cell r="F251" t="str">
            <v>SENIOR S.A. CCTVM</v>
          </cell>
          <cell r="G251">
            <v>36573</v>
          </cell>
          <cell r="H251">
            <v>36934</v>
          </cell>
          <cell r="I251">
            <v>10000000</v>
          </cell>
          <cell r="J251">
            <v>11053746.130000001</v>
          </cell>
          <cell r="K251">
            <v>11682560.34</v>
          </cell>
          <cell r="L251">
            <v>100</v>
          </cell>
          <cell r="M251" t="str">
            <v>S</v>
          </cell>
          <cell r="O251" t="str">
            <v>T</v>
          </cell>
          <cell r="P251">
            <v>100</v>
          </cell>
          <cell r="Q251">
            <v>11053746.130000001</v>
          </cell>
          <cell r="R251">
            <v>0</v>
          </cell>
        </row>
        <row r="252">
          <cell r="A252">
            <v>5964</v>
          </cell>
          <cell r="B252">
            <v>1384</v>
          </cell>
          <cell r="C252" t="str">
            <v>A</v>
          </cell>
          <cell r="D252" t="str">
            <v>CDI</v>
          </cell>
          <cell r="E252" t="str">
            <v>SWAP CDI</v>
          </cell>
          <cell r="F252" t="str">
            <v>PIRELLI PNEUS S.A.</v>
          </cell>
          <cell r="G252">
            <v>36574</v>
          </cell>
          <cell r="H252">
            <v>36893</v>
          </cell>
          <cell r="I252">
            <v>2995592.68</v>
          </cell>
          <cell r="J252">
            <v>3309000.3</v>
          </cell>
          <cell r="K252">
            <v>3435495.23</v>
          </cell>
          <cell r="L252">
            <v>100</v>
          </cell>
          <cell r="M252" t="str">
            <v>S</v>
          </cell>
          <cell r="O252" t="str">
            <v>T</v>
          </cell>
          <cell r="P252">
            <v>100</v>
          </cell>
          <cell r="Q252">
            <v>3309000.29</v>
          </cell>
          <cell r="R252">
            <v>-9.9999997764825821E-3</v>
          </cell>
        </row>
        <row r="253">
          <cell r="A253">
            <v>5965</v>
          </cell>
          <cell r="B253">
            <v>1386</v>
          </cell>
          <cell r="C253" t="str">
            <v>A</v>
          </cell>
          <cell r="D253" t="str">
            <v>CDI</v>
          </cell>
          <cell r="E253" t="str">
            <v>SWAP CDI</v>
          </cell>
          <cell r="F253" t="str">
            <v>TORRE DISTR. TITS. E VALORES MOBILIARIOS LTDA</v>
          </cell>
          <cell r="G253">
            <v>36574</v>
          </cell>
          <cell r="H253">
            <v>36942</v>
          </cell>
          <cell r="I253">
            <v>17740000</v>
          </cell>
          <cell r="J253">
            <v>19596010.440000001</v>
          </cell>
          <cell r="K253">
            <v>20787762.77</v>
          </cell>
          <cell r="L253">
            <v>100</v>
          </cell>
          <cell r="M253" t="str">
            <v>S</v>
          </cell>
          <cell r="O253" t="str">
            <v>T</v>
          </cell>
          <cell r="P253">
            <v>100</v>
          </cell>
          <cell r="Q253">
            <v>19596010.440000001</v>
          </cell>
          <cell r="R253">
            <v>0</v>
          </cell>
        </row>
        <row r="254">
          <cell r="A254">
            <v>5971</v>
          </cell>
          <cell r="B254">
            <v>1398</v>
          </cell>
          <cell r="C254" t="str">
            <v>A</v>
          </cell>
          <cell r="D254" t="str">
            <v>CDI</v>
          </cell>
          <cell r="E254" t="str">
            <v>SWAP CDI</v>
          </cell>
          <cell r="F254" t="str">
            <v>BITTENCOURT S.A. C.T.V.C.</v>
          </cell>
          <cell r="G254">
            <v>36577</v>
          </cell>
          <cell r="H254">
            <v>36934</v>
          </cell>
          <cell r="I254">
            <v>5000000</v>
          </cell>
          <cell r="J254">
            <v>5519351.2199999997</v>
          </cell>
          <cell r="K254">
            <v>5833330.4299999997</v>
          </cell>
          <cell r="L254">
            <v>100</v>
          </cell>
          <cell r="M254" t="str">
            <v>S</v>
          </cell>
          <cell r="O254" t="str">
            <v>T</v>
          </cell>
          <cell r="P254">
            <v>100</v>
          </cell>
          <cell r="Q254">
            <v>5519351.2199999997</v>
          </cell>
          <cell r="R254">
            <v>0</v>
          </cell>
        </row>
        <row r="255">
          <cell r="A255">
            <v>5976</v>
          </cell>
          <cell r="B255">
            <v>1408</v>
          </cell>
          <cell r="C255" t="str">
            <v>A</v>
          </cell>
          <cell r="D255" t="str">
            <v>CDI</v>
          </cell>
          <cell r="E255" t="str">
            <v>SWAP CDI</v>
          </cell>
          <cell r="F255" t="str">
            <v>INTERBANK S.A. CORR. CÂMBIO, TÍTS. E VALS. MOBILIÁ</v>
          </cell>
          <cell r="G255">
            <v>36578</v>
          </cell>
          <cell r="H255">
            <v>36942</v>
          </cell>
          <cell r="I255">
            <v>782496</v>
          </cell>
          <cell r="J255">
            <v>863184.33</v>
          </cell>
          <cell r="K255">
            <v>915679.81</v>
          </cell>
          <cell r="L255">
            <v>100</v>
          </cell>
          <cell r="M255" t="str">
            <v>S</v>
          </cell>
          <cell r="O255" t="str">
            <v>T</v>
          </cell>
          <cell r="P255">
            <v>100</v>
          </cell>
          <cell r="Q255">
            <v>863184.33</v>
          </cell>
          <cell r="R255">
            <v>0</v>
          </cell>
        </row>
        <row r="256">
          <cell r="A256">
            <v>5977</v>
          </cell>
          <cell r="B256">
            <v>1410</v>
          </cell>
          <cell r="C256" t="str">
            <v>A</v>
          </cell>
          <cell r="D256" t="str">
            <v>CDI</v>
          </cell>
          <cell r="E256" t="str">
            <v>SWAP CDI</v>
          </cell>
          <cell r="F256" t="str">
            <v>INTERBANK S.A. CORR. CÂMBIO, TÍTS. E VALS. MOBILIÁ</v>
          </cell>
          <cell r="G256">
            <v>36578</v>
          </cell>
          <cell r="H256">
            <v>36942</v>
          </cell>
          <cell r="I256">
            <v>17784000</v>
          </cell>
          <cell r="J256">
            <v>19617825.890000001</v>
          </cell>
          <cell r="K256">
            <v>20810904.949999999</v>
          </cell>
          <cell r="L256">
            <v>100</v>
          </cell>
          <cell r="M256" t="str">
            <v>S</v>
          </cell>
          <cell r="O256" t="str">
            <v>T</v>
          </cell>
          <cell r="P256">
            <v>100</v>
          </cell>
          <cell r="Q256">
            <v>19617825.890000001</v>
          </cell>
          <cell r="R256">
            <v>0</v>
          </cell>
        </row>
        <row r="257">
          <cell r="A257">
            <v>5979</v>
          </cell>
          <cell r="C257" t="str">
            <v>A</v>
          </cell>
          <cell r="D257" t="str">
            <v>USDCOM</v>
          </cell>
          <cell r="E257" t="str">
            <v>SWAP USD</v>
          </cell>
          <cell r="F257" t="str">
            <v>SAFIC CORRETORA DE VALORES E CÂMBIO S/A</v>
          </cell>
          <cell r="G257">
            <v>36578</v>
          </cell>
          <cell r="H257">
            <v>36942</v>
          </cell>
          <cell r="I257">
            <v>11559600</v>
          </cell>
          <cell r="J257">
            <v>12666866.089763887</v>
          </cell>
          <cell r="K257">
            <v>13091023.559611112</v>
          </cell>
          <cell r="L257">
            <v>8.89</v>
          </cell>
          <cell r="O257" t="str">
            <v>T</v>
          </cell>
          <cell r="P257">
            <v>7.61</v>
          </cell>
          <cell r="Q257">
            <v>12706936.855679192</v>
          </cell>
          <cell r="R257">
            <v>40070.765915304422</v>
          </cell>
        </row>
        <row r="258">
          <cell r="A258">
            <v>5987</v>
          </cell>
          <cell r="C258" t="str">
            <v>A</v>
          </cell>
          <cell r="D258" t="str">
            <v>USDCOM</v>
          </cell>
          <cell r="E258" t="str">
            <v>SWAP USD</v>
          </cell>
          <cell r="F258" t="str">
            <v>INTERBANK S.A. CORR. CÂMBIO, TÍTS. E VALS. MOBILIÁ</v>
          </cell>
          <cell r="G258">
            <v>36580</v>
          </cell>
          <cell r="H258">
            <v>36874</v>
          </cell>
          <cell r="I258">
            <v>35772000</v>
          </cell>
          <cell r="J258">
            <v>39161312.766666658</v>
          </cell>
          <cell r="K258">
            <v>39915871.93333333</v>
          </cell>
          <cell r="L258">
            <v>9.8000000000000007</v>
          </cell>
          <cell r="O258" t="str">
            <v>T</v>
          </cell>
          <cell r="P258">
            <v>7.47</v>
          </cell>
          <cell r="Q258">
            <v>39303805.944694795</v>
          </cell>
          <cell r="R258">
            <v>142493.17802813649</v>
          </cell>
        </row>
        <row r="259">
          <cell r="A259">
            <v>5990</v>
          </cell>
          <cell r="C259" t="str">
            <v>A</v>
          </cell>
          <cell r="D259" t="str">
            <v>USDCOM</v>
          </cell>
          <cell r="E259" t="str">
            <v>SWAP USD</v>
          </cell>
          <cell r="F259" t="str">
            <v>INTERBANK S.A. CORR. CÂMBIO, TÍTS. E VALS. MOBILIÁ</v>
          </cell>
          <cell r="G259">
            <v>36580</v>
          </cell>
          <cell r="H259">
            <v>36990</v>
          </cell>
          <cell r="I259">
            <v>17886000</v>
          </cell>
          <cell r="J259">
            <v>19605387.445</v>
          </cell>
          <cell r="K259">
            <v>20587761.883333329</v>
          </cell>
          <cell r="L259">
            <v>10.02</v>
          </cell>
          <cell r="O259" t="str">
            <v>T</v>
          </cell>
          <cell r="P259">
            <v>7.74</v>
          </cell>
          <cell r="Q259">
            <v>19775663.204411928</v>
          </cell>
          <cell r="R259">
            <v>170275.75941192731</v>
          </cell>
        </row>
        <row r="260">
          <cell r="A260">
            <v>5991</v>
          </cell>
          <cell r="B260">
            <v>1438</v>
          </cell>
          <cell r="C260" t="str">
            <v>A</v>
          </cell>
          <cell r="D260" t="str">
            <v>CDI</v>
          </cell>
          <cell r="E260" t="str">
            <v>SWAP CDI</v>
          </cell>
          <cell r="F260" t="str">
            <v>INTERBANK S.A. CORR. CÂMBIO, TÍTS. E VALS. MOBILIÁ</v>
          </cell>
          <cell r="G260">
            <v>36580</v>
          </cell>
          <cell r="H260">
            <v>36886</v>
          </cell>
          <cell r="I260">
            <v>35772000</v>
          </cell>
          <cell r="J260">
            <v>39406877.859999999</v>
          </cell>
          <cell r="K260">
            <v>40813789.619999997</v>
          </cell>
          <cell r="L260">
            <v>100</v>
          </cell>
          <cell r="M260" t="str">
            <v>S</v>
          </cell>
          <cell r="O260" t="str">
            <v>T</v>
          </cell>
          <cell r="P260">
            <v>100</v>
          </cell>
          <cell r="Q260">
            <v>39406877.850000001</v>
          </cell>
          <cell r="R260">
            <v>-9.9999979138374329E-3</v>
          </cell>
        </row>
        <row r="261">
          <cell r="A261">
            <v>5992</v>
          </cell>
          <cell r="C261" t="str">
            <v>A</v>
          </cell>
          <cell r="D261" t="str">
            <v>USDCOM</v>
          </cell>
          <cell r="E261" t="str">
            <v>SWAP USD</v>
          </cell>
          <cell r="F261" t="str">
            <v>C.M. CAPITAL MARKETS DISTR. TÍT. VAL. MOB. LTDA</v>
          </cell>
          <cell r="G261">
            <v>36580</v>
          </cell>
          <cell r="H261">
            <v>37601</v>
          </cell>
          <cell r="I261">
            <v>8943000</v>
          </cell>
          <cell r="J261">
            <v>9949955.9533333313</v>
          </cell>
          <cell r="K261">
            <v>12551717.024444444</v>
          </cell>
          <cell r="L261">
            <v>12.64</v>
          </cell>
          <cell r="O261" t="str">
            <v>T</v>
          </cell>
          <cell r="P261">
            <v>10.06</v>
          </cell>
          <cell r="Q261">
            <v>10254390.064349104</v>
          </cell>
          <cell r="R261">
            <v>304434.11101577245</v>
          </cell>
        </row>
        <row r="262">
          <cell r="A262">
            <v>5993</v>
          </cell>
          <cell r="B262">
            <v>1442</v>
          </cell>
          <cell r="C262" t="str">
            <v>A</v>
          </cell>
          <cell r="D262" t="str">
            <v>CDI</v>
          </cell>
          <cell r="E262" t="str">
            <v>SWAP CDI</v>
          </cell>
          <cell r="F262" t="str">
            <v>PHILIPS DO BRASIL LTDA</v>
          </cell>
          <cell r="G262">
            <v>36581</v>
          </cell>
          <cell r="H262">
            <v>36941</v>
          </cell>
          <cell r="I262">
            <v>7111600</v>
          </cell>
          <cell r="J262">
            <v>7828885.8600000003</v>
          </cell>
          <cell r="K262">
            <v>8299873.2800000003</v>
          </cell>
          <cell r="L262">
            <v>100</v>
          </cell>
          <cell r="M262" t="str">
            <v>S</v>
          </cell>
          <cell r="O262" t="str">
            <v>T</v>
          </cell>
          <cell r="P262">
            <v>100</v>
          </cell>
          <cell r="Q262">
            <v>7828885.8499999996</v>
          </cell>
          <cell r="R262">
            <v>-1.0000000707805157E-2</v>
          </cell>
        </row>
        <row r="263">
          <cell r="A263">
            <v>5994</v>
          </cell>
          <cell r="B263">
            <v>1444</v>
          </cell>
          <cell r="C263" t="str">
            <v>A</v>
          </cell>
          <cell r="D263" t="str">
            <v>CDI</v>
          </cell>
          <cell r="E263" t="str">
            <v>SWAP CDI</v>
          </cell>
          <cell r="F263" t="str">
            <v>LINK CORRETORA DE MERCADORIAS LTDA</v>
          </cell>
          <cell r="G263">
            <v>36581</v>
          </cell>
          <cell r="H263">
            <v>37000</v>
          </cell>
          <cell r="I263">
            <v>10000000</v>
          </cell>
          <cell r="J263">
            <v>11008613.91</v>
          </cell>
          <cell r="K263">
            <v>11966032.199999999</v>
          </cell>
          <cell r="L263">
            <v>100</v>
          </cell>
          <cell r="M263" t="str">
            <v>S</v>
          </cell>
          <cell r="O263" t="str">
            <v>T</v>
          </cell>
          <cell r="P263">
            <v>100</v>
          </cell>
          <cell r="Q263">
            <v>11008613.9</v>
          </cell>
          <cell r="R263">
            <v>-9.9999997764825821E-3</v>
          </cell>
        </row>
        <row r="264">
          <cell r="A264">
            <v>5995</v>
          </cell>
          <cell r="C264" t="str">
            <v>A</v>
          </cell>
          <cell r="D264" t="str">
            <v>USDCOM</v>
          </cell>
          <cell r="E264" t="str">
            <v>SWAP USD</v>
          </cell>
          <cell r="F264" t="str">
            <v>SAFIC CORRETORA DE VALORES E CÂMBIO S/A</v>
          </cell>
          <cell r="G264">
            <v>36581</v>
          </cell>
          <cell r="H264">
            <v>36941</v>
          </cell>
          <cell r="I264">
            <v>7111600</v>
          </cell>
          <cell r="J264">
            <v>7816374.7197777787</v>
          </cell>
          <cell r="K264">
            <v>8093062.8399999999</v>
          </cell>
          <cell r="L264">
            <v>9.49</v>
          </cell>
          <cell r="O264" t="str">
            <v>T</v>
          </cell>
          <cell r="P264">
            <v>7.58</v>
          </cell>
          <cell r="Q264">
            <v>7858144.6956370343</v>
          </cell>
          <cell r="R264">
            <v>41769.97585925553</v>
          </cell>
        </row>
        <row r="265">
          <cell r="A265">
            <v>5998</v>
          </cell>
          <cell r="C265" t="str">
            <v>A</v>
          </cell>
          <cell r="D265" t="str">
            <v>USDCOM</v>
          </cell>
          <cell r="E265" t="str">
            <v>SWAP USD</v>
          </cell>
          <cell r="F265" t="str">
            <v>SAFIC CORRETORA DE VALORES E CÂMBIO S/A</v>
          </cell>
          <cell r="G265">
            <v>36584</v>
          </cell>
          <cell r="H265">
            <v>36894</v>
          </cell>
          <cell r="I265">
            <v>8870500</v>
          </cell>
          <cell r="J265">
            <v>9713499.1826388892</v>
          </cell>
          <cell r="K265">
            <v>9922940.6819444448</v>
          </cell>
          <cell r="L265">
            <v>8.59</v>
          </cell>
          <cell r="O265" t="str">
            <v>T</v>
          </cell>
          <cell r="P265">
            <v>7.32</v>
          </cell>
          <cell r="Q265">
            <v>9734982.3241351917</v>
          </cell>
          <cell r="R265">
            <v>21483.14149630256</v>
          </cell>
        </row>
        <row r="266">
          <cell r="A266">
            <v>5999</v>
          </cell>
          <cell r="B266">
            <v>1452</v>
          </cell>
          <cell r="C266" t="str">
            <v>A</v>
          </cell>
          <cell r="D266" t="str">
            <v>CDI</v>
          </cell>
          <cell r="E266" t="str">
            <v>SWAP CDI</v>
          </cell>
          <cell r="F266" t="str">
            <v>INTERBANK S.A. CORR. CÂMBIO, TÍTS. E VALS. MOBILIÁ</v>
          </cell>
          <cell r="G266">
            <v>36584</v>
          </cell>
          <cell r="H266">
            <v>37000</v>
          </cell>
          <cell r="I266">
            <v>44352500</v>
          </cell>
          <cell r="J266">
            <v>48792685.859999999</v>
          </cell>
          <cell r="K266">
            <v>53036181.939999998</v>
          </cell>
          <cell r="L266">
            <v>100</v>
          </cell>
          <cell r="M266" t="str">
            <v>S</v>
          </cell>
          <cell r="O266" t="str">
            <v>T</v>
          </cell>
          <cell r="P266">
            <v>100</v>
          </cell>
          <cell r="Q266">
            <v>48792685.859999999</v>
          </cell>
          <cell r="R266">
            <v>0</v>
          </cell>
        </row>
        <row r="267">
          <cell r="A267">
            <v>6000</v>
          </cell>
          <cell r="C267" t="str">
            <v>A</v>
          </cell>
          <cell r="D267" t="str">
            <v>USDCOM</v>
          </cell>
          <cell r="E267" t="str">
            <v>SWAP USD</v>
          </cell>
          <cell r="F267" t="str">
            <v>INTERBANK S.A. CORR. CÂMBIO, TÍTS. E VALS. MOBILIÁ</v>
          </cell>
          <cell r="G267">
            <v>36584</v>
          </cell>
          <cell r="H267">
            <v>36990</v>
          </cell>
          <cell r="I267">
            <v>44352500</v>
          </cell>
          <cell r="J267">
            <v>48766145.163194448</v>
          </cell>
          <cell r="K267">
            <v>51048057.843055546</v>
          </cell>
          <cell r="L267">
            <v>9.31</v>
          </cell>
          <cell r="O267" t="str">
            <v>T</v>
          </cell>
          <cell r="P267">
            <v>7.74</v>
          </cell>
          <cell r="Q267">
            <v>49034431.46779573</v>
          </cell>
          <cell r="R267">
            <v>268286.30460128188</v>
          </cell>
        </row>
        <row r="268">
          <cell r="A268">
            <v>6002</v>
          </cell>
          <cell r="C268" t="str">
            <v>A</v>
          </cell>
          <cell r="D268" t="str">
            <v>USDCOM</v>
          </cell>
          <cell r="E268" t="str">
            <v>SWAP USD</v>
          </cell>
          <cell r="F268" t="str">
            <v>C.M. CAPITAL MARKETS DISTR. TÍT. VAL. MOB. LTDA</v>
          </cell>
          <cell r="G268">
            <v>36584</v>
          </cell>
          <cell r="H268">
            <v>37601</v>
          </cell>
          <cell r="I268">
            <v>8870500</v>
          </cell>
          <cell r="J268">
            <v>9908285.8083333317</v>
          </cell>
          <cell r="K268">
            <v>12403012.404999999</v>
          </cell>
          <cell r="L268">
            <v>12.12</v>
          </cell>
          <cell r="O268" t="str">
            <v>T</v>
          </cell>
          <cell r="P268">
            <v>10.06</v>
          </cell>
          <cell r="Q268">
            <v>10132902.687826496</v>
          </cell>
          <cell r="R268">
            <v>224616.8794931639</v>
          </cell>
        </row>
        <row r="269">
          <cell r="A269">
            <v>6003</v>
          </cell>
          <cell r="C269" t="str">
            <v>A</v>
          </cell>
          <cell r="D269" t="str">
            <v>PRÉ</v>
          </cell>
          <cell r="E269" t="str">
            <v>SWAP PRÉ</v>
          </cell>
          <cell r="F269" t="str">
            <v>DOW QUÍMICA DO NORDESTE LTDA</v>
          </cell>
          <cell r="G269">
            <v>36585</v>
          </cell>
          <cell r="H269">
            <v>36865</v>
          </cell>
          <cell r="I269">
            <v>12451600</v>
          </cell>
          <cell r="J269">
            <v>13086366.877153005</v>
          </cell>
          <cell r="K269">
            <v>13288589.998081438</v>
          </cell>
          <cell r="L269">
            <v>8.7242045000000008</v>
          </cell>
          <cell r="M269" t="str">
            <v>S</v>
          </cell>
          <cell r="O269" t="str">
            <v>T</v>
          </cell>
          <cell r="P269">
            <v>15.59</v>
          </cell>
          <cell r="Q269">
            <v>12940342.564296717</v>
          </cell>
          <cell r="R269">
            <v>-146024.31285628863</v>
          </cell>
        </row>
        <row r="270">
          <cell r="A270">
            <v>6005</v>
          </cell>
          <cell r="B270">
            <v>1462</v>
          </cell>
          <cell r="C270" t="str">
            <v>A</v>
          </cell>
          <cell r="D270" t="str">
            <v>CDI</v>
          </cell>
          <cell r="E270" t="str">
            <v>SWAP CDI</v>
          </cell>
          <cell r="F270" t="str">
            <v>SAFIC CORRETORA DE VALORES E CÂMBIO S/A</v>
          </cell>
          <cell r="G270">
            <v>36585</v>
          </cell>
          <cell r="H270">
            <v>36865</v>
          </cell>
          <cell r="I270">
            <v>10000000</v>
          </cell>
          <cell r="J270">
            <v>10993620.609999999</v>
          </cell>
          <cell r="K270">
            <v>11289478.060000001</v>
          </cell>
          <cell r="L270">
            <v>100</v>
          </cell>
          <cell r="M270" t="str">
            <v>S</v>
          </cell>
          <cell r="O270" t="str">
            <v>T</v>
          </cell>
          <cell r="P270">
            <v>100</v>
          </cell>
          <cell r="Q270">
            <v>10993620.609999999</v>
          </cell>
          <cell r="R270">
            <v>0</v>
          </cell>
        </row>
        <row r="271">
          <cell r="A271">
            <v>6007</v>
          </cell>
          <cell r="C271" t="str">
            <v>A</v>
          </cell>
          <cell r="D271" t="str">
            <v>USDCOM</v>
          </cell>
          <cell r="E271" t="str">
            <v>SWAP USD</v>
          </cell>
          <cell r="F271" t="str">
            <v>INTERBANK S.A. CORR. CÂMBIO, TÍTS. E VALS. MOBILIÁ</v>
          </cell>
          <cell r="G271">
            <v>36585</v>
          </cell>
          <cell r="H271">
            <v>36865</v>
          </cell>
          <cell r="I271">
            <v>12451600</v>
          </cell>
          <cell r="J271">
            <v>13665016.204388889</v>
          </cell>
          <cell r="K271">
            <v>13890068.865555553</v>
          </cell>
          <cell r="L271">
            <v>9.49</v>
          </cell>
          <cell r="O271" t="str">
            <v>T</v>
          </cell>
          <cell r="P271">
            <v>7.31</v>
          </cell>
          <cell r="Q271">
            <v>13706379.649843013</v>
          </cell>
          <cell r="R271">
            <v>41363.445454124361</v>
          </cell>
        </row>
        <row r="272">
          <cell r="A272">
            <v>6009</v>
          </cell>
          <cell r="C272" t="str">
            <v>A</v>
          </cell>
          <cell r="D272" t="str">
            <v>USDCOM</v>
          </cell>
          <cell r="E272" t="str">
            <v>SWAP USD</v>
          </cell>
          <cell r="F272" t="str">
            <v>INTERBANK S.A. CORR. CÂMBIO, TÍTS. E VALS. MOBILIÁ</v>
          </cell>
          <cell r="G272">
            <v>36586</v>
          </cell>
          <cell r="H272">
            <v>36990</v>
          </cell>
          <cell r="I272">
            <v>70740000</v>
          </cell>
          <cell r="J272">
            <v>78112766.921933323</v>
          </cell>
          <cell r="K272">
            <v>81876064.959911093</v>
          </cell>
          <cell r="L272">
            <v>9.5961999999999996</v>
          </cell>
          <cell r="O272" t="str">
            <v>T</v>
          </cell>
          <cell r="P272">
            <v>7.74</v>
          </cell>
          <cell r="Q272">
            <v>78646406.264321938</v>
          </cell>
          <cell r="R272">
            <v>533639.34238861501</v>
          </cell>
        </row>
        <row r="273">
          <cell r="A273">
            <v>6012</v>
          </cell>
          <cell r="B273">
            <v>3100</v>
          </cell>
          <cell r="C273" t="str">
            <v>A</v>
          </cell>
          <cell r="D273" t="str">
            <v>CDI</v>
          </cell>
          <cell r="E273" t="str">
            <v>SWAP CDI</v>
          </cell>
          <cell r="F273" t="str">
            <v>SAFIC CORRETORA DE VALORES E CÂMBIO S/A</v>
          </cell>
          <cell r="G273">
            <v>36586</v>
          </cell>
          <cell r="H273">
            <v>37637</v>
          </cell>
          <cell r="I273">
            <v>8842500</v>
          </cell>
          <cell r="J273">
            <v>9714478.7799999993</v>
          </cell>
          <cell r="K273">
            <v>14008136.050000001</v>
          </cell>
          <cell r="L273">
            <v>100</v>
          </cell>
          <cell r="M273" t="str">
            <v>S</v>
          </cell>
          <cell r="O273" t="str">
            <v>T</v>
          </cell>
          <cell r="P273">
            <v>100</v>
          </cell>
          <cell r="Q273">
            <v>9714478.7699999996</v>
          </cell>
          <cell r="R273">
            <v>-9.9999997764825821E-3</v>
          </cell>
        </row>
        <row r="274">
          <cell r="A274">
            <v>6015</v>
          </cell>
          <cell r="C274" t="str">
            <v>A</v>
          </cell>
          <cell r="D274" t="str">
            <v>USDCOM</v>
          </cell>
          <cell r="E274" t="str">
            <v>SWAP USD</v>
          </cell>
          <cell r="F274" t="str">
            <v>C.M. CAPITAL MARKETS CORRETORA DE CÂMBIO LTDA</v>
          </cell>
          <cell r="G274">
            <v>36587</v>
          </cell>
          <cell r="H274">
            <v>37637</v>
          </cell>
          <cell r="I274">
            <v>5303400</v>
          </cell>
          <cell r="J274">
            <v>5949982.3738333341</v>
          </cell>
          <cell r="K274">
            <v>7555947.6062500002</v>
          </cell>
          <cell r="L274">
            <v>12.445</v>
          </cell>
          <cell r="O274" t="str">
            <v>T</v>
          </cell>
          <cell r="P274">
            <v>10.17</v>
          </cell>
          <cell r="Q274">
            <v>6109103.7792200642</v>
          </cell>
          <cell r="R274">
            <v>159121.4053867301</v>
          </cell>
        </row>
        <row r="275">
          <cell r="A275">
            <v>6019</v>
          </cell>
          <cell r="B275">
            <v>3322</v>
          </cell>
          <cell r="C275" t="str">
            <v>A</v>
          </cell>
          <cell r="D275" t="str">
            <v>CDI</v>
          </cell>
          <cell r="E275" t="str">
            <v>SWAP CDI</v>
          </cell>
          <cell r="F275" t="str">
            <v>BITTENCOURT S.A. C.T.V.C.</v>
          </cell>
          <cell r="G275">
            <v>36588</v>
          </cell>
          <cell r="H275">
            <v>36955</v>
          </cell>
          <cell r="I275">
            <v>5000000</v>
          </cell>
          <cell r="J275">
            <v>5485572.5599999996</v>
          </cell>
          <cell r="K275">
            <v>5844505.0499999998</v>
          </cell>
          <cell r="L275">
            <v>100</v>
          </cell>
          <cell r="M275" t="str">
            <v>S</v>
          </cell>
          <cell r="O275" t="str">
            <v>T</v>
          </cell>
          <cell r="P275">
            <v>100</v>
          </cell>
          <cell r="Q275">
            <v>5485572.5599999996</v>
          </cell>
          <cell r="R275">
            <v>0</v>
          </cell>
        </row>
        <row r="276">
          <cell r="A276">
            <v>6030</v>
          </cell>
          <cell r="B276">
            <v>5097</v>
          </cell>
          <cell r="C276" t="str">
            <v>A</v>
          </cell>
          <cell r="D276" t="str">
            <v>CDI</v>
          </cell>
          <cell r="E276" t="str">
            <v>SWAP CDI</v>
          </cell>
          <cell r="F276" t="str">
            <v>SAFIC CORRETORA DE VALORES E CÂMBIO S/A</v>
          </cell>
          <cell r="G276">
            <v>36606</v>
          </cell>
          <cell r="H276">
            <v>36969</v>
          </cell>
          <cell r="I276">
            <v>90000000</v>
          </cell>
          <cell r="J276">
            <v>98068783.109999999</v>
          </cell>
          <cell r="K276">
            <v>105140540.22</v>
          </cell>
          <cell r="L276">
            <v>100</v>
          </cell>
          <cell r="M276" t="str">
            <v>S</v>
          </cell>
          <cell r="O276" t="str">
            <v>T</v>
          </cell>
          <cell r="P276">
            <v>100</v>
          </cell>
          <cell r="Q276">
            <v>98068783.099999994</v>
          </cell>
          <cell r="R276">
            <v>-1.000000536441803E-2</v>
          </cell>
        </row>
        <row r="277">
          <cell r="A277">
            <v>6031</v>
          </cell>
          <cell r="C277" t="str">
            <v>A</v>
          </cell>
          <cell r="D277" t="str">
            <v>PRÉ</v>
          </cell>
          <cell r="E277" t="str">
            <v>SWAP PRÉ</v>
          </cell>
          <cell r="F277" t="str">
            <v>C.M. CAPITAL MARKETS DISTR. TÍT. VAL. MOB. LTDA</v>
          </cell>
          <cell r="G277">
            <v>36606</v>
          </cell>
          <cell r="H277">
            <v>36969</v>
          </cell>
          <cell r="I277">
            <v>10000000</v>
          </cell>
          <cell r="J277">
            <v>10929886.570224723</v>
          </cell>
          <cell r="K277">
            <v>11820325.721964786</v>
          </cell>
          <cell r="L277">
            <v>18.04</v>
          </cell>
          <cell r="M277" t="str">
            <v>S</v>
          </cell>
          <cell r="O277" t="str">
            <v>T</v>
          </cell>
          <cell r="P277">
            <v>15.89</v>
          </cell>
          <cell r="Q277">
            <v>11025290.613905434</v>
          </cell>
          <cell r="R277">
            <v>95404.043680710718</v>
          </cell>
        </row>
        <row r="278">
          <cell r="A278">
            <v>6032</v>
          </cell>
          <cell r="C278" t="str">
            <v>A</v>
          </cell>
          <cell r="D278" t="str">
            <v>PRÉ</v>
          </cell>
          <cell r="E278" t="str">
            <v>SWAP PRÉ</v>
          </cell>
          <cell r="F278" t="str">
            <v>SENIOR D.T.V.M. S.A.</v>
          </cell>
          <cell r="G278">
            <v>36606</v>
          </cell>
          <cell r="H278">
            <v>36969</v>
          </cell>
          <cell r="I278">
            <v>30000000</v>
          </cell>
          <cell r="J278">
            <v>32804102.514068451</v>
          </cell>
          <cell r="K278">
            <v>35490360.349115342</v>
          </cell>
          <cell r="L278">
            <v>18.137</v>
          </cell>
          <cell r="M278" t="str">
            <v>S</v>
          </cell>
          <cell r="O278" t="str">
            <v>T</v>
          </cell>
          <cell r="P278">
            <v>15.89</v>
          </cell>
          <cell r="Q278">
            <v>33103278.712033845</v>
          </cell>
          <cell r="R278">
            <v>299176.19796539471</v>
          </cell>
        </row>
        <row r="279">
          <cell r="A279">
            <v>6040</v>
          </cell>
          <cell r="C279" t="str">
            <v>A</v>
          </cell>
          <cell r="D279" t="str">
            <v>PRÉ</v>
          </cell>
          <cell r="E279" t="str">
            <v>SWAP PRÉ</v>
          </cell>
          <cell r="F279" t="str">
            <v>BANCO FIAT S/A</v>
          </cell>
          <cell r="G279">
            <v>36607</v>
          </cell>
          <cell r="H279">
            <v>36822</v>
          </cell>
          <cell r="I279">
            <v>2241522.5099999998</v>
          </cell>
          <cell r="J279">
            <v>2452258.1001253449</v>
          </cell>
          <cell r="K279">
            <v>2478796.1715387786</v>
          </cell>
          <cell r="L279">
            <v>18.350000000000001</v>
          </cell>
          <cell r="M279" t="str">
            <v>S</v>
          </cell>
          <cell r="O279" t="str">
            <v>T</v>
          </cell>
          <cell r="P279">
            <v>15.2</v>
          </cell>
          <cell r="Q279">
            <v>2456488.2453930154</v>
          </cell>
          <cell r="R279">
            <v>4230.1452676705085</v>
          </cell>
        </row>
        <row r="280">
          <cell r="A280">
            <v>6041</v>
          </cell>
          <cell r="C280" t="str">
            <v>A</v>
          </cell>
          <cell r="D280" t="str">
            <v>PRÉ</v>
          </cell>
          <cell r="E280" t="str">
            <v>SWAP PRÉ</v>
          </cell>
          <cell r="F280" t="str">
            <v>BANCO FIAT S/A</v>
          </cell>
          <cell r="G280">
            <v>36607</v>
          </cell>
          <cell r="H280">
            <v>36852</v>
          </cell>
          <cell r="I280">
            <v>2210272.13</v>
          </cell>
          <cell r="J280">
            <v>2418069.7316636806</v>
          </cell>
          <cell r="K280">
            <v>2478796.1614122596</v>
          </cell>
          <cell r="L280">
            <v>18.350000000000001</v>
          </cell>
          <cell r="M280" t="str">
            <v>S</v>
          </cell>
          <cell r="O280" t="str">
            <v>T</v>
          </cell>
          <cell r="P280">
            <v>15.42</v>
          </cell>
          <cell r="Q280">
            <v>2427017.0841557514</v>
          </cell>
          <cell r="R280">
            <v>8947.3524920707569</v>
          </cell>
        </row>
        <row r="281">
          <cell r="A281">
            <v>6042</v>
          </cell>
          <cell r="C281" t="str">
            <v>A</v>
          </cell>
          <cell r="D281" t="str">
            <v>PRÉ</v>
          </cell>
          <cell r="E281" t="str">
            <v>SWAP PRÉ</v>
          </cell>
          <cell r="F281" t="str">
            <v>BANCO FIAT S/A</v>
          </cell>
          <cell r="G281">
            <v>36607</v>
          </cell>
          <cell r="H281">
            <v>36882</v>
          </cell>
          <cell r="I281">
            <v>2179457.44</v>
          </cell>
          <cell r="J281">
            <v>2384358.0143741001</v>
          </cell>
          <cell r="K281">
            <v>2478796.1627997519</v>
          </cell>
          <cell r="L281">
            <v>18.350000000000001</v>
          </cell>
          <cell r="M281" t="str">
            <v>S</v>
          </cell>
          <cell r="O281" t="str">
            <v>T</v>
          </cell>
          <cell r="P281">
            <v>16.13</v>
          </cell>
          <cell r="Q281">
            <v>2394805.8730175262</v>
          </cell>
          <cell r="R281">
            <v>10447.858643426094</v>
          </cell>
        </row>
        <row r="282">
          <cell r="A282">
            <v>6043</v>
          </cell>
          <cell r="C282" t="str">
            <v>A</v>
          </cell>
          <cell r="D282" t="str">
            <v>PRÉ</v>
          </cell>
          <cell r="E282" t="str">
            <v>SWAP PRÉ</v>
          </cell>
          <cell r="F282" t="str">
            <v>BANCO FIAT S/A</v>
          </cell>
          <cell r="G282">
            <v>36607</v>
          </cell>
          <cell r="H282">
            <v>36913</v>
          </cell>
          <cell r="I282">
            <v>2148066.85</v>
          </cell>
          <cell r="J282">
            <v>2350016.2541411351</v>
          </cell>
          <cell r="K282">
            <v>2478796.1665550498</v>
          </cell>
          <cell r="L282">
            <v>18.350000000000001</v>
          </cell>
          <cell r="M282" t="str">
            <v>S</v>
          </cell>
          <cell r="O282" t="str">
            <v>T</v>
          </cell>
          <cell r="P282">
            <v>15.67</v>
          </cell>
          <cell r="Q282">
            <v>2367128.3822886781</v>
          </cell>
          <cell r="R282">
            <v>17112.128147542942</v>
          </cell>
        </row>
        <row r="283">
          <cell r="A283">
            <v>6044</v>
          </cell>
          <cell r="C283" t="str">
            <v>A</v>
          </cell>
          <cell r="D283" t="str">
            <v>PRÉ</v>
          </cell>
          <cell r="E283" t="str">
            <v>SWAP PRÉ</v>
          </cell>
          <cell r="F283" t="str">
            <v>BANCO FIAT S/A</v>
          </cell>
          <cell r="G283">
            <v>36607</v>
          </cell>
          <cell r="H283">
            <v>36944</v>
          </cell>
          <cell r="I283">
            <v>2117128.37</v>
          </cell>
          <cell r="J283">
            <v>2316169.1087981397</v>
          </cell>
          <cell r="K283">
            <v>2478796.1624469962</v>
          </cell>
          <cell r="L283">
            <v>18.350000000000001</v>
          </cell>
          <cell r="M283" t="str">
            <v>S</v>
          </cell>
          <cell r="O283" t="str">
            <v>T</v>
          </cell>
          <cell r="P283">
            <v>16.14</v>
          </cell>
          <cell r="Q283">
            <v>2333799.4766838918</v>
          </cell>
          <cell r="R283">
            <v>17630.367885752115</v>
          </cell>
        </row>
        <row r="284">
          <cell r="A284">
            <v>6045</v>
          </cell>
          <cell r="C284" t="str">
            <v>A</v>
          </cell>
          <cell r="D284" t="str">
            <v>PRÉ</v>
          </cell>
          <cell r="E284" t="str">
            <v>SWAP PRÉ</v>
          </cell>
          <cell r="F284" t="str">
            <v>BANCO FIAT S/A</v>
          </cell>
          <cell r="G284">
            <v>36607</v>
          </cell>
          <cell r="H284">
            <v>36972</v>
          </cell>
          <cell r="I284">
            <v>2089567.13</v>
          </cell>
          <cell r="J284">
            <v>2286016.7129431013</v>
          </cell>
          <cell r="K284">
            <v>2478796.1679923763</v>
          </cell>
          <cell r="L284">
            <v>18.350000000000001</v>
          </cell>
          <cell r="M284" t="str">
            <v>S</v>
          </cell>
          <cell r="O284" t="str">
            <v>T</v>
          </cell>
          <cell r="P284">
            <v>16.04</v>
          </cell>
          <cell r="Q284">
            <v>2307742.3765869602</v>
          </cell>
          <cell r="R284">
            <v>21725.663643858861</v>
          </cell>
        </row>
        <row r="285">
          <cell r="A285">
            <v>6046</v>
          </cell>
          <cell r="C285" t="str">
            <v>A</v>
          </cell>
          <cell r="D285" t="str">
            <v>PRÉ</v>
          </cell>
          <cell r="E285" t="str">
            <v>SWAP PRÉ</v>
          </cell>
          <cell r="F285" t="str">
            <v>BANCO FIAT S/A</v>
          </cell>
          <cell r="G285">
            <v>36607</v>
          </cell>
          <cell r="H285">
            <v>37004</v>
          </cell>
          <cell r="I285">
            <v>2058507.63</v>
          </cell>
          <cell r="J285">
            <v>2252037.1699668216</v>
          </cell>
          <cell r="K285">
            <v>2478796.1602727883</v>
          </cell>
          <cell r="L285">
            <v>18.350000000000001</v>
          </cell>
          <cell r="M285" t="str">
            <v>S</v>
          </cell>
          <cell r="O285" t="str">
            <v>T</v>
          </cell>
          <cell r="P285">
            <v>16.03</v>
          </cell>
          <cell r="Q285">
            <v>2277609.1317573357</v>
          </cell>
          <cell r="R285">
            <v>25571.961790514179</v>
          </cell>
        </row>
        <row r="286">
          <cell r="A286">
            <v>6047</v>
          </cell>
          <cell r="C286" t="str">
            <v>A</v>
          </cell>
          <cell r="D286" t="str">
            <v>PRÉ</v>
          </cell>
          <cell r="E286" t="str">
            <v>SWAP PRÉ</v>
          </cell>
          <cell r="F286" t="str">
            <v>BANCO FIAT S/A</v>
          </cell>
          <cell r="G286">
            <v>36607</v>
          </cell>
          <cell r="H286">
            <v>37033</v>
          </cell>
          <cell r="I286">
            <v>2030758.93</v>
          </cell>
          <cell r="J286">
            <v>2221679.6901559462</v>
          </cell>
          <cell r="K286">
            <v>2478796.1637054654</v>
          </cell>
          <cell r="L286">
            <v>18.350000000000001</v>
          </cell>
          <cell r="M286" t="str">
            <v>S</v>
          </cell>
          <cell r="O286" t="str">
            <v>T</v>
          </cell>
          <cell r="P286">
            <v>16.13</v>
          </cell>
          <cell r="Q286">
            <v>2249155.5295074638</v>
          </cell>
          <cell r="R286">
            <v>27475.839351517614</v>
          </cell>
        </row>
        <row r="287">
          <cell r="A287">
            <v>6048</v>
          </cell>
          <cell r="C287" t="str">
            <v>A</v>
          </cell>
          <cell r="D287" t="str">
            <v>PRÉ</v>
          </cell>
          <cell r="E287" t="str">
            <v>SWAP PRÉ</v>
          </cell>
          <cell r="F287" t="str">
            <v>BANCO FIAT S/A</v>
          </cell>
          <cell r="G287">
            <v>36607</v>
          </cell>
          <cell r="H287">
            <v>37064</v>
          </cell>
          <cell r="I287">
            <v>2001510.03</v>
          </cell>
          <cell r="J287">
            <v>2189680.9698108374</v>
          </cell>
          <cell r="K287">
            <v>2478796.1607802929</v>
          </cell>
          <cell r="L287">
            <v>18.350000000000001</v>
          </cell>
          <cell r="M287" t="str">
            <v>S</v>
          </cell>
          <cell r="O287" t="str">
            <v>T</v>
          </cell>
          <cell r="P287">
            <v>16.28</v>
          </cell>
          <cell r="Q287">
            <v>2218334.9190289909</v>
          </cell>
          <cell r="R287">
            <v>28653.949218153488</v>
          </cell>
        </row>
        <row r="288">
          <cell r="A288">
            <v>6049</v>
          </cell>
          <cell r="C288" t="str">
            <v>A</v>
          </cell>
          <cell r="D288" t="str">
            <v>PRÉ</v>
          </cell>
          <cell r="E288" t="str">
            <v>SWAP PRÉ</v>
          </cell>
          <cell r="F288" t="str">
            <v>BANCO FIAT S/A</v>
          </cell>
          <cell r="G288">
            <v>36607</v>
          </cell>
          <cell r="H288">
            <v>37095</v>
          </cell>
          <cell r="I288">
            <v>1972682.41</v>
          </cell>
          <cell r="J288">
            <v>2158143.1358890468</v>
          </cell>
          <cell r="K288">
            <v>2478796.1702123508</v>
          </cell>
          <cell r="L288">
            <v>18.350000000000001</v>
          </cell>
          <cell r="M288" t="str">
            <v>S</v>
          </cell>
          <cell r="O288" t="str">
            <v>T</v>
          </cell>
          <cell r="P288">
            <v>16.309999999999999</v>
          </cell>
          <cell r="Q288">
            <v>2189237.3307463145</v>
          </cell>
          <cell r="R288">
            <v>31094.194857267663</v>
          </cell>
        </row>
        <row r="289">
          <cell r="A289">
            <v>6050</v>
          </cell>
          <cell r="C289" t="str">
            <v>A</v>
          </cell>
          <cell r="D289" t="str">
            <v>PRÉ</v>
          </cell>
          <cell r="E289" t="str">
            <v>SWAP PRÉ</v>
          </cell>
          <cell r="F289" t="str">
            <v>BANCO FIAT S/A</v>
          </cell>
          <cell r="G289">
            <v>36607</v>
          </cell>
          <cell r="H289">
            <v>37125</v>
          </cell>
          <cell r="I289">
            <v>1945180.09</v>
          </cell>
          <cell r="J289">
            <v>2128055.1993676159</v>
          </cell>
          <cell r="K289">
            <v>2478796.1632550424</v>
          </cell>
          <cell r="L289">
            <v>18.350000000000001</v>
          </cell>
          <cell r="M289" t="str">
            <v>S</v>
          </cell>
          <cell r="O289" t="str">
            <v>T</v>
          </cell>
          <cell r="P289">
            <v>16.48</v>
          </cell>
          <cell r="Q289">
            <v>2159038.8945836318</v>
          </cell>
          <cell r="R289">
            <v>30983.695216015913</v>
          </cell>
        </row>
        <row r="290">
          <cell r="A290">
            <v>6051</v>
          </cell>
          <cell r="C290" t="str">
            <v>A</v>
          </cell>
          <cell r="D290" t="str">
            <v>PRÉ</v>
          </cell>
          <cell r="E290" t="str">
            <v>SWAP PRÉ</v>
          </cell>
          <cell r="F290" t="str">
            <v>BANCO FIAT S/A</v>
          </cell>
          <cell r="G290">
            <v>36607</v>
          </cell>
          <cell r="H290">
            <v>37158</v>
          </cell>
          <cell r="I290">
            <v>1915370.2</v>
          </cell>
          <cell r="J290">
            <v>2095442.7478351321</v>
          </cell>
          <cell r="K290">
            <v>2478796.1704767677</v>
          </cell>
          <cell r="L290">
            <v>18.350000000000001</v>
          </cell>
          <cell r="M290" t="str">
            <v>S</v>
          </cell>
          <cell r="O290" t="str">
            <v>T</v>
          </cell>
          <cell r="P290">
            <v>16.48</v>
          </cell>
          <cell r="Q290">
            <v>2129050.6726829652</v>
          </cell>
          <cell r="R290">
            <v>33607.924847833114</v>
          </cell>
        </row>
        <row r="291">
          <cell r="A291">
            <v>6053</v>
          </cell>
          <cell r="C291" t="str">
            <v>A</v>
          </cell>
          <cell r="D291" t="str">
            <v>PRÉ</v>
          </cell>
          <cell r="E291" t="str">
            <v>SWAP PRÉ</v>
          </cell>
          <cell r="F291" t="str">
            <v>BANCO FIAT S/A</v>
          </cell>
          <cell r="G291">
            <v>36607</v>
          </cell>
          <cell r="H291">
            <v>37186</v>
          </cell>
          <cell r="I291">
            <v>1890435.48</v>
          </cell>
          <cell r="J291">
            <v>2068163.8029119526</v>
          </cell>
          <cell r="K291">
            <v>2478796.1603286224</v>
          </cell>
          <cell r="L291">
            <v>18.350000000000001</v>
          </cell>
          <cell r="M291" t="str">
            <v>S</v>
          </cell>
          <cell r="O291" t="str">
            <v>T</v>
          </cell>
          <cell r="P291">
            <v>16.5</v>
          </cell>
          <cell r="Q291">
            <v>2103404.2952530636</v>
          </cell>
          <cell r="R291">
            <v>35240.492341110948</v>
          </cell>
        </row>
        <row r="292">
          <cell r="A292">
            <v>6054</v>
          </cell>
          <cell r="C292" t="str">
            <v>A</v>
          </cell>
          <cell r="D292" t="str">
            <v>PRÉ</v>
          </cell>
          <cell r="E292" t="str">
            <v>SWAP PRÉ</v>
          </cell>
          <cell r="F292" t="str">
            <v>BANCO FIAT S/A</v>
          </cell>
          <cell r="G292">
            <v>36607</v>
          </cell>
          <cell r="H292">
            <v>37217</v>
          </cell>
          <cell r="I292">
            <v>1863207.66</v>
          </cell>
          <cell r="J292">
            <v>2038376.1733673555</v>
          </cell>
          <cell r="K292">
            <v>2478796.1703103315</v>
          </cell>
          <cell r="L292">
            <v>18.350000000000001</v>
          </cell>
          <cell r="M292" t="str">
            <v>S</v>
          </cell>
          <cell r="O292" t="str">
            <v>T</v>
          </cell>
          <cell r="P292">
            <v>16.53</v>
          </cell>
          <cell r="Q292">
            <v>2075307.1491326629</v>
          </cell>
          <cell r="R292">
            <v>36930.975765307434</v>
          </cell>
        </row>
        <row r="293">
          <cell r="A293">
            <v>6055</v>
          </cell>
          <cell r="C293" t="str">
            <v>A</v>
          </cell>
          <cell r="D293" t="str">
            <v>PRÉ</v>
          </cell>
          <cell r="E293" t="str">
            <v>SWAP PRÉ</v>
          </cell>
          <cell r="F293" t="str">
            <v>BANCO FIAT S/A</v>
          </cell>
          <cell r="G293">
            <v>36607</v>
          </cell>
          <cell r="H293">
            <v>37249</v>
          </cell>
          <cell r="I293">
            <v>1835512.79</v>
          </cell>
          <cell r="J293">
            <v>2008077.5843563452</v>
          </cell>
          <cell r="K293">
            <v>2478796.1679511634</v>
          </cell>
          <cell r="L293">
            <v>18.350000000000001</v>
          </cell>
          <cell r="M293" t="str">
            <v>S</v>
          </cell>
          <cell r="O293" t="str">
            <v>T</v>
          </cell>
          <cell r="P293">
            <v>16.59</v>
          </cell>
          <cell r="Q293">
            <v>2046096.5173551412</v>
          </cell>
          <cell r="R293">
            <v>38018.932998795994</v>
          </cell>
        </row>
        <row r="294">
          <cell r="A294">
            <v>6056</v>
          </cell>
          <cell r="C294" t="str">
            <v>A</v>
          </cell>
          <cell r="D294" t="str">
            <v>PRÉ</v>
          </cell>
          <cell r="E294" t="str">
            <v>SWAP PRÉ</v>
          </cell>
          <cell r="F294" t="str">
            <v>BANCO FIAT S/A</v>
          </cell>
          <cell r="G294">
            <v>36607</v>
          </cell>
          <cell r="H294">
            <v>37278</v>
          </cell>
          <cell r="I294">
            <v>1810770.06</v>
          </cell>
          <cell r="J294">
            <v>1981008.6792746317</v>
          </cell>
          <cell r="K294">
            <v>2478796.1682342719</v>
          </cell>
          <cell r="L294">
            <v>18.350000000000001</v>
          </cell>
          <cell r="M294" t="str">
            <v>S</v>
          </cell>
          <cell r="O294" t="str">
            <v>T</v>
          </cell>
          <cell r="P294">
            <v>16.57</v>
          </cell>
          <cell r="Q294">
            <v>2021301.3673975994</v>
          </cell>
          <cell r="R294">
            <v>40292.688122967724</v>
          </cell>
        </row>
        <row r="295">
          <cell r="A295">
            <v>6057</v>
          </cell>
          <cell r="C295" t="str">
            <v>A</v>
          </cell>
          <cell r="D295" t="str">
            <v>PRÉ</v>
          </cell>
          <cell r="E295" t="str">
            <v>SWAP PRÉ</v>
          </cell>
          <cell r="F295" t="str">
            <v>BANCO FIAT S/A</v>
          </cell>
          <cell r="G295">
            <v>36607</v>
          </cell>
          <cell r="H295">
            <v>37309</v>
          </cell>
          <cell r="I295">
            <v>1784689.65</v>
          </cell>
          <cell r="J295">
            <v>1952476.3328932025</v>
          </cell>
          <cell r="K295">
            <v>2478796.1700299261</v>
          </cell>
          <cell r="L295">
            <v>18.350000000000001</v>
          </cell>
          <cell r="M295" t="str">
            <v>S</v>
          </cell>
          <cell r="O295" t="str">
            <v>T</v>
          </cell>
          <cell r="P295">
            <v>16.600000000000001</v>
          </cell>
          <cell r="Q295">
            <v>1994153.3453280572</v>
          </cell>
          <cell r="R295">
            <v>41677.012434854638</v>
          </cell>
        </row>
        <row r="296">
          <cell r="A296">
            <v>6058</v>
          </cell>
          <cell r="C296" t="str">
            <v>A</v>
          </cell>
          <cell r="D296" t="str">
            <v>PRÉ</v>
          </cell>
          <cell r="E296" t="str">
            <v>SWAP PRÉ</v>
          </cell>
          <cell r="F296" t="str">
            <v>BANCO FIAT S/A</v>
          </cell>
          <cell r="G296">
            <v>36607</v>
          </cell>
          <cell r="H296">
            <v>37337</v>
          </cell>
          <cell r="I296">
            <v>1761456.16</v>
          </cell>
          <cell r="J296">
            <v>1927058.5582366898</v>
          </cell>
          <cell r="K296">
            <v>2478796.1615875214</v>
          </cell>
          <cell r="L296">
            <v>18.350000000000001</v>
          </cell>
          <cell r="M296" t="str">
            <v>S</v>
          </cell>
          <cell r="O296" t="str">
            <v>T</v>
          </cell>
          <cell r="P296">
            <v>16.68</v>
          </cell>
          <cell r="Q296">
            <v>1968542.1687151343</v>
          </cell>
          <cell r="R296">
            <v>41483.610478444491</v>
          </cell>
        </row>
        <row r="297">
          <cell r="A297">
            <v>6060</v>
          </cell>
          <cell r="B297">
            <v>5258</v>
          </cell>
          <cell r="C297" t="str">
            <v>A</v>
          </cell>
          <cell r="D297" t="str">
            <v>CDI</v>
          </cell>
          <cell r="E297" t="str">
            <v>SWAP CDI</v>
          </cell>
          <cell r="F297" t="str">
            <v>SAFIC CORRETORA DE VALORES E CÂMBIO S/A</v>
          </cell>
          <cell r="G297">
            <v>36607</v>
          </cell>
          <cell r="H297">
            <v>36969</v>
          </cell>
          <cell r="I297">
            <v>20000000</v>
          </cell>
          <cell r="J297">
            <v>21778191.739999998</v>
          </cell>
          <cell r="K297">
            <v>23348620.960000001</v>
          </cell>
          <cell r="L297">
            <v>100</v>
          </cell>
          <cell r="M297" t="str">
            <v>S</v>
          </cell>
          <cell r="O297" t="str">
            <v>T</v>
          </cell>
          <cell r="P297">
            <v>100</v>
          </cell>
          <cell r="Q297">
            <v>21778191.739999998</v>
          </cell>
          <cell r="R297">
            <v>0</v>
          </cell>
        </row>
        <row r="298">
          <cell r="A298">
            <v>6061</v>
          </cell>
          <cell r="C298" t="str">
            <v>A</v>
          </cell>
          <cell r="D298" t="str">
            <v>PRÉ</v>
          </cell>
          <cell r="E298" t="str">
            <v>SWAP PRÉ</v>
          </cell>
          <cell r="F298" t="str">
            <v>SAFIC CORRETORA DE VALORES DE CÂMBIO LTDA</v>
          </cell>
          <cell r="G298">
            <v>36607</v>
          </cell>
          <cell r="H298">
            <v>36969</v>
          </cell>
          <cell r="I298">
            <v>20000000</v>
          </cell>
          <cell r="J298">
            <v>21844274.264773294</v>
          </cell>
          <cell r="K298">
            <v>23618691.321419023</v>
          </cell>
          <cell r="L298">
            <v>17.984999999999999</v>
          </cell>
          <cell r="M298" t="str">
            <v>S</v>
          </cell>
          <cell r="O298" t="str">
            <v>T</v>
          </cell>
          <cell r="P298">
            <v>15.89</v>
          </cell>
          <cell r="Q298">
            <v>22030098.143140379</v>
          </cell>
          <cell r="R298">
            <v>185823.87836708501</v>
          </cell>
        </row>
        <row r="299">
          <cell r="A299">
            <v>6062</v>
          </cell>
          <cell r="C299" t="str">
            <v>A</v>
          </cell>
          <cell r="D299" t="str">
            <v>PRÉ</v>
          </cell>
          <cell r="E299" t="str">
            <v>SWAP PRÉ</v>
          </cell>
          <cell r="F299" t="str">
            <v>SENIOR S.A. CCTVM</v>
          </cell>
          <cell r="G299">
            <v>36608</v>
          </cell>
          <cell r="H299">
            <v>36969</v>
          </cell>
          <cell r="I299">
            <v>10000000</v>
          </cell>
          <cell r="J299">
            <v>10907789.514889613</v>
          </cell>
          <cell r="K299">
            <v>11784860.094552077</v>
          </cell>
          <cell r="L299">
            <v>17.795000000000002</v>
          </cell>
          <cell r="M299" t="str">
            <v>S</v>
          </cell>
          <cell r="O299" t="str">
            <v>T</v>
          </cell>
          <cell r="P299">
            <v>15.89</v>
          </cell>
          <cell r="Q299">
            <v>10992210.404592505</v>
          </cell>
          <cell r="R299">
            <v>84420.889702891931</v>
          </cell>
        </row>
        <row r="300">
          <cell r="A300">
            <v>6063</v>
          </cell>
          <cell r="B300">
            <v>5381</v>
          </cell>
          <cell r="C300" t="str">
            <v>A</v>
          </cell>
          <cell r="D300" t="str">
            <v>CDI</v>
          </cell>
          <cell r="E300" t="str">
            <v>SWAP CDI</v>
          </cell>
          <cell r="F300" t="str">
            <v>SAFIC CORRETORA DE VALORES E CÂMBIO S/A</v>
          </cell>
          <cell r="G300">
            <v>36608</v>
          </cell>
          <cell r="H300">
            <v>36969</v>
          </cell>
          <cell r="I300">
            <v>10000000</v>
          </cell>
          <cell r="J300">
            <v>10881730.85</v>
          </cell>
          <cell r="K300">
            <v>11666414.369999999</v>
          </cell>
          <cell r="L300">
            <v>100</v>
          </cell>
          <cell r="M300" t="str">
            <v>S</v>
          </cell>
          <cell r="O300" t="str">
            <v>T</v>
          </cell>
          <cell r="P300">
            <v>100</v>
          </cell>
          <cell r="Q300">
            <v>10881730.85</v>
          </cell>
          <cell r="R300">
            <v>0</v>
          </cell>
        </row>
        <row r="301">
          <cell r="A301">
            <v>6064</v>
          </cell>
          <cell r="B301">
            <v>5383</v>
          </cell>
          <cell r="C301" t="str">
            <v>A</v>
          </cell>
          <cell r="D301" t="str">
            <v>CDI</v>
          </cell>
          <cell r="E301" t="str">
            <v>SWAP CDI</v>
          </cell>
          <cell r="F301" t="str">
            <v>INTERBANK S.A. CORR. CÂMBIO, TÍTS. E VALS. MOBILIÁ</v>
          </cell>
          <cell r="G301">
            <v>36608</v>
          </cell>
          <cell r="H301">
            <v>37137</v>
          </cell>
          <cell r="I301">
            <v>33770707.5</v>
          </cell>
          <cell r="J301">
            <v>36748374.969999999</v>
          </cell>
          <cell r="K301">
            <v>42404743.740000002</v>
          </cell>
          <cell r="L301">
            <v>100</v>
          </cell>
          <cell r="M301" t="str">
            <v>C</v>
          </cell>
          <cell r="O301" t="str">
            <v>H</v>
          </cell>
          <cell r="P301">
            <v>100</v>
          </cell>
          <cell r="Q301">
            <v>36748374.969999999</v>
          </cell>
          <cell r="R301">
            <v>0</v>
          </cell>
        </row>
        <row r="302">
          <cell r="A302">
            <v>6068</v>
          </cell>
          <cell r="B302">
            <v>5500</v>
          </cell>
          <cell r="C302" t="str">
            <v>A</v>
          </cell>
          <cell r="D302" t="str">
            <v>CDI</v>
          </cell>
          <cell r="E302" t="str">
            <v>SWAP CDI</v>
          </cell>
          <cell r="F302" t="str">
            <v>BITTENCOURT S.A. C.T.V.C.</v>
          </cell>
          <cell r="G302">
            <v>36609</v>
          </cell>
          <cell r="H302">
            <v>36969</v>
          </cell>
          <cell r="I302">
            <v>20000000</v>
          </cell>
          <cell r="J302">
            <v>21748654.350000001</v>
          </cell>
          <cell r="K302">
            <v>23316953.620000001</v>
          </cell>
          <cell r="L302">
            <v>100</v>
          </cell>
          <cell r="M302" t="str">
            <v>S</v>
          </cell>
          <cell r="O302" t="str">
            <v>T</v>
          </cell>
          <cell r="P302">
            <v>100</v>
          </cell>
          <cell r="Q302">
            <v>21748654.34</v>
          </cell>
          <cell r="R302">
            <v>-1.0000001639127731E-2</v>
          </cell>
        </row>
        <row r="303">
          <cell r="A303">
            <v>6069</v>
          </cell>
          <cell r="C303" t="str">
            <v>A</v>
          </cell>
          <cell r="D303" t="str">
            <v>PRÉ</v>
          </cell>
          <cell r="E303" t="str">
            <v>SWAP PRÉ</v>
          </cell>
          <cell r="F303" t="str">
            <v>DRAFT D.T.V.M. LTDA</v>
          </cell>
          <cell r="G303">
            <v>36609</v>
          </cell>
          <cell r="H303">
            <v>36969</v>
          </cell>
          <cell r="I303">
            <v>20000000</v>
          </cell>
          <cell r="J303">
            <v>21793441.145585939</v>
          </cell>
          <cell r="K303">
            <v>23534000</v>
          </cell>
          <cell r="L303">
            <v>17.670000000000002</v>
          </cell>
          <cell r="M303" t="str">
            <v>S</v>
          </cell>
          <cell r="O303" t="str">
            <v>T</v>
          </cell>
          <cell r="P303">
            <v>15.89</v>
          </cell>
          <cell r="Q303">
            <v>21951103.16</v>
          </cell>
          <cell r="R303">
            <v>157662.01441406086</v>
          </cell>
        </row>
        <row r="304">
          <cell r="A304">
            <v>6070</v>
          </cell>
          <cell r="B304">
            <v>5576</v>
          </cell>
          <cell r="C304" t="str">
            <v>A</v>
          </cell>
          <cell r="D304" t="str">
            <v>CDI</v>
          </cell>
          <cell r="E304" t="str">
            <v>SWAP CDI</v>
          </cell>
          <cell r="F304" t="str">
            <v>SAFIC CORRETORA DE VALORES E CÂMBIO S/A</v>
          </cell>
          <cell r="G304">
            <v>36612</v>
          </cell>
          <cell r="H304">
            <v>36983</v>
          </cell>
          <cell r="I304">
            <v>20000000</v>
          </cell>
          <cell r="J304">
            <v>21733798.960000001</v>
          </cell>
          <cell r="K304">
            <v>23447076.809999999</v>
          </cell>
          <cell r="L304">
            <v>100</v>
          </cell>
          <cell r="M304" t="str">
            <v>S</v>
          </cell>
          <cell r="O304" t="str">
            <v>T</v>
          </cell>
          <cell r="P304">
            <v>100</v>
          </cell>
          <cell r="Q304">
            <v>21733798.949999999</v>
          </cell>
          <cell r="R304">
            <v>-1.0000001639127731E-2</v>
          </cell>
        </row>
        <row r="305">
          <cell r="A305">
            <v>6071</v>
          </cell>
          <cell r="B305">
            <v>5578</v>
          </cell>
          <cell r="C305" t="str">
            <v>A</v>
          </cell>
          <cell r="D305" t="str">
            <v>CDI</v>
          </cell>
          <cell r="E305" t="str">
            <v>SWAP CDI</v>
          </cell>
          <cell r="F305" t="str">
            <v>SENIOR S.A. CCTVM</v>
          </cell>
          <cell r="G305">
            <v>36612</v>
          </cell>
          <cell r="H305">
            <v>36983</v>
          </cell>
          <cell r="I305">
            <v>20000000</v>
          </cell>
          <cell r="J305">
            <v>21733798.960000001</v>
          </cell>
          <cell r="K305">
            <v>23447076.809999999</v>
          </cell>
          <cell r="L305">
            <v>100</v>
          </cell>
          <cell r="M305" t="str">
            <v>S</v>
          </cell>
          <cell r="O305" t="str">
            <v>T</v>
          </cell>
          <cell r="P305">
            <v>100</v>
          </cell>
          <cell r="Q305">
            <v>21733798.949999999</v>
          </cell>
          <cell r="R305">
            <v>-1.0000001639127731E-2</v>
          </cell>
        </row>
        <row r="306">
          <cell r="A306">
            <v>6072</v>
          </cell>
          <cell r="B306">
            <v>5580</v>
          </cell>
          <cell r="C306" t="str">
            <v>A</v>
          </cell>
          <cell r="D306" t="str">
            <v>CDI</v>
          </cell>
          <cell r="E306" t="str">
            <v>SWAP CDI</v>
          </cell>
          <cell r="F306" t="str">
            <v>DRAFT D.T.V.M. LTDA</v>
          </cell>
          <cell r="G306">
            <v>36612</v>
          </cell>
          <cell r="H306">
            <v>36983</v>
          </cell>
          <cell r="I306">
            <v>10000000</v>
          </cell>
          <cell r="J306">
            <v>10866899.48</v>
          </cell>
          <cell r="K306">
            <v>11723538.41</v>
          </cell>
          <cell r="L306">
            <v>100</v>
          </cell>
          <cell r="M306" t="str">
            <v>S</v>
          </cell>
          <cell r="O306" t="str">
            <v>T</v>
          </cell>
          <cell r="P306">
            <v>100</v>
          </cell>
          <cell r="Q306">
            <v>10866899.48</v>
          </cell>
          <cell r="R306">
            <v>0</v>
          </cell>
        </row>
        <row r="307">
          <cell r="A307">
            <v>6082</v>
          </cell>
          <cell r="C307" t="str">
            <v>A</v>
          </cell>
          <cell r="D307" t="str">
            <v>USDCOM</v>
          </cell>
          <cell r="E307" t="str">
            <v>SWAP USD</v>
          </cell>
          <cell r="F307" t="str">
            <v>WESTLB FIX DI FUNDO DE INVESTIMENTO FINANCEIRO</v>
          </cell>
          <cell r="G307">
            <v>36613</v>
          </cell>
          <cell r="H307">
            <v>37067</v>
          </cell>
          <cell r="I307">
            <v>17710.060000000001</v>
          </cell>
          <cell r="J307">
            <v>19663.623451459687</v>
          </cell>
          <cell r="K307">
            <v>20836.729615612872</v>
          </cell>
          <cell r="L307">
            <v>8.36</v>
          </cell>
          <cell r="O307" t="str">
            <v>T</v>
          </cell>
          <cell r="P307">
            <v>8.0500000000000007</v>
          </cell>
          <cell r="Q307">
            <v>19659.14392505947</v>
          </cell>
          <cell r="R307">
            <v>-4.4795264002168551</v>
          </cell>
        </row>
        <row r="308">
          <cell r="A308">
            <v>6083</v>
          </cell>
          <cell r="C308" t="str">
            <v>A</v>
          </cell>
          <cell r="D308" t="str">
            <v>USDCOM</v>
          </cell>
          <cell r="E308" t="str">
            <v>SWAP USD</v>
          </cell>
          <cell r="F308" t="str">
            <v>WESTLB FIX DI FUNDO DE INVESTIMENTO FINANCEIRO</v>
          </cell>
          <cell r="G308">
            <v>36613</v>
          </cell>
          <cell r="H308">
            <v>37057</v>
          </cell>
          <cell r="I308">
            <v>14860.61</v>
          </cell>
          <cell r="J308">
            <v>16499.038779282164</v>
          </cell>
          <cell r="K308">
            <v>17445.535319972751</v>
          </cell>
          <cell r="L308">
            <v>8.35</v>
          </cell>
          <cell r="O308" t="str">
            <v>T</v>
          </cell>
          <cell r="P308">
            <v>8.06</v>
          </cell>
          <cell r="Q308">
            <v>16492.90616284385</v>
          </cell>
          <cell r="R308">
            <v>-6.132616438313562</v>
          </cell>
        </row>
        <row r="309">
          <cell r="A309">
            <v>6085</v>
          </cell>
          <cell r="C309" t="str">
            <v>A</v>
          </cell>
          <cell r="D309" t="str">
            <v>USDCOM</v>
          </cell>
          <cell r="E309" t="str">
            <v>SWAP USD</v>
          </cell>
          <cell r="F309" t="str">
            <v>WESTLB FIX DI FUNDO DE INVESTIMENTO FINANCEIRO</v>
          </cell>
          <cell r="G309">
            <v>36613</v>
          </cell>
          <cell r="H309">
            <v>37000</v>
          </cell>
          <cell r="I309">
            <v>9565.15</v>
          </cell>
          <cell r="J309">
            <v>10605.009897685217</v>
          </cell>
          <cell r="K309">
            <v>11063.719244917325</v>
          </cell>
          <cell r="L309">
            <v>8.07</v>
          </cell>
          <cell r="O309" t="str">
            <v>T</v>
          </cell>
          <cell r="P309">
            <v>7.81</v>
          </cell>
          <cell r="Q309">
            <v>10601.503607790868</v>
          </cell>
          <cell r="R309">
            <v>-3.5062898943488108</v>
          </cell>
        </row>
        <row r="310">
          <cell r="A310">
            <v>6100</v>
          </cell>
          <cell r="C310" t="str">
            <v>A</v>
          </cell>
          <cell r="D310" t="str">
            <v>PRÉ</v>
          </cell>
          <cell r="E310" t="str">
            <v>SWAP PRÉ</v>
          </cell>
          <cell r="F310" t="str">
            <v>DRAFT D.T.V.M. LTDA</v>
          </cell>
          <cell r="G310">
            <v>36615</v>
          </cell>
          <cell r="H310">
            <v>36983</v>
          </cell>
          <cell r="I310">
            <v>30000000</v>
          </cell>
          <cell r="J310">
            <v>32587465.638758712</v>
          </cell>
          <cell r="K310">
            <v>35398097.225242659</v>
          </cell>
          <cell r="L310">
            <v>17.57</v>
          </cell>
          <cell r="M310" t="str">
            <v>S</v>
          </cell>
          <cell r="O310" t="str">
            <v>T</v>
          </cell>
          <cell r="P310">
            <v>16</v>
          </cell>
          <cell r="Q310">
            <v>32811558.260994177</v>
          </cell>
          <cell r="R310">
            <v>224092.62223546579</v>
          </cell>
        </row>
        <row r="311">
          <cell r="A311">
            <v>6101</v>
          </cell>
          <cell r="C311" t="str">
            <v>A</v>
          </cell>
          <cell r="D311" t="str">
            <v>PRÉ</v>
          </cell>
          <cell r="E311" t="str">
            <v>SWAP PRÉ</v>
          </cell>
          <cell r="F311" t="str">
            <v>LINK CORRETORA DE MERCADORIAS LTDA</v>
          </cell>
          <cell r="G311">
            <v>36615</v>
          </cell>
          <cell r="H311">
            <v>36983</v>
          </cell>
          <cell r="I311">
            <v>30000000</v>
          </cell>
          <cell r="J311">
            <v>32590298.865472004</v>
          </cell>
          <cell r="K311">
            <v>35404252.671359517</v>
          </cell>
          <cell r="L311">
            <v>17.59</v>
          </cell>
          <cell r="M311" t="str">
            <v>S</v>
          </cell>
          <cell r="O311" t="str">
            <v>T</v>
          </cell>
          <cell r="P311">
            <v>16</v>
          </cell>
          <cell r="Q311">
            <v>32817263.92866328</v>
          </cell>
          <cell r="R311">
            <v>226965.06319127604</v>
          </cell>
        </row>
        <row r="312">
          <cell r="A312">
            <v>6102</v>
          </cell>
          <cell r="C312" t="str">
            <v>A</v>
          </cell>
          <cell r="D312" t="str">
            <v>PRÉ</v>
          </cell>
          <cell r="E312" t="str">
            <v>SWAP PRÉ</v>
          </cell>
          <cell r="F312" t="str">
            <v>QUALITY CORRETORA DE MERCADORIAS LTDA</v>
          </cell>
          <cell r="G312">
            <v>36615</v>
          </cell>
          <cell r="H312">
            <v>36983</v>
          </cell>
          <cell r="I312">
            <v>10000000</v>
          </cell>
          <cell r="J312">
            <v>10861544.05880289</v>
          </cell>
          <cell r="K312">
            <v>11797313.934131637</v>
          </cell>
          <cell r="L312">
            <v>17.55</v>
          </cell>
          <cell r="M312" t="str">
            <v>S</v>
          </cell>
          <cell r="O312" t="str">
            <v>T</v>
          </cell>
          <cell r="P312">
            <v>16</v>
          </cell>
          <cell r="Q312">
            <v>10935284.204964638</v>
          </cell>
          <cell r="R312">
            <v>73740.146161748096</v>
          </cell>
        </row>
        <row r="313">
          <cell r="A313">
            <v>6103</v>
          </cell>
          <cell r="C313" t="str">
            <v>A</v>
          </cell>
          <cell r="D313" t="str">
            <v>PRÉ</v>
          </cell>
          <cell r="E313" t="str">
            <v>SWAP PRÉ</v>
          </cell>
          <cell r="F313" t="str">
            <v>SENIOR S.A. CCTVM</v>
          </cell>
          <cell r="G313">
            <v>36615</v>
          </cell>
          <cell r="H313">
            <v>36983</v>
          </cell>
          <cell r="I313">
            <v>20000000</v>
          </cell>
          <cell r="J313">
            <v>21724977.092505809</v>
          </cell>
          <cell r="K313">
            <v>23598731.483495109</v>
          </cell>
          <cell r="L313">
            <v>17.57</v>
          </cell>
          <cell r="M313" t="str">
            <v>S</v>
          </cell>
          <cell r="O313" t="str">
            <v>T</v>
          </cell>
          <cell r="P313">
            <v>16</v>
          </cell>
          <cell r="Q313">
            <v>21874372.173996121</v>
          </cell>
          <cell r="R313">
            <v>149395.08149031177</v>
          </cell>
        </row>
        <row r="314">
          <cell r="A314">
            <v>6104</v>
          </cell>
          <cell r="C314" t="str">
            <v>A</v>
          </cell>
          <cell r="D314" t="str">
            <v>PRÉ</v>
          </cell>
          <cell r="E314" t="str">
            <v>SWAP PRÉ</v>
          </cell>
          <cell r="F314" t="str">
            <v>SAFIC CORRETORA DE VALORES DE CÂMBIO LTDA</v>
          </cell>
          <cell r="G314">
            <v>36615</v>
          </cell>
          <cell r="H314">
            <v>36983</v>
          </cell>
          <cell r="I314">
            <v>20000000</v>
          </cell>
          <cell r="J314">
            <v>21730643.074817974</v>
          </cell>
          <cell r="K314">
            <v>23611042.422256716</v>
          </cell>
          <cell r="L314">
            <v>17.63</v>
          </cell>
          <cell r="M314" t="str">
            <v>S</v>
          </cell>
          <cell r="O314" t="str">
            <v>T</v>
          </cell>
          <cell r="P314">
            <v>16</v>
          </cell>
          <cell r="Q314">
            <v>21885783.552462418</v>
          </cell>
          <cell r="R314">
            <v>155140.47764444351</v>
          </cell>
        </row>
        <row r="315">
          <cell r="A315">
            <v>6105</v>
          </cell>
          <cell r="C315" t="str">
            <v>A</v>
          </cell>
          <cell r="D315" t="str">
            <v>PRÉ</v>
          </cell>
          <cell r="E315" t="str">
            <v>SWAP PRÉ</v>
          </cell>
          <cell r="F315" t="str">
            <v>BITTENCOURT S.A. C.T.V.C.</v>
          </cell>
          <cell r="G315">
            <v>36615</v>
          </cell>
          <cell r="H315">
            <v>36983</v>
          </cell>
          <cell r="I315">
            <v>10000000</v>
          </cell>
          <cell r="J315">
            <v>10862488.546252904</v>
          </cell>
          <cell r="K315">
            <v>11799365.741747554</v>
          </cell>
          <cell r="L315">
            <v>17.57</v>
          </cell>
          <cell r="M315" t="str">
            <v>S</v>
          </cell>
          <cell r="O315" t="str">
            <v>T</v>
          </cell>
          <cell r="P315">
            <v>16</v>
          </cell>
          <cell r="Q315">
            <v>10937186.08699806</v>
          </cell>
          <cell r="R315">
            <v>74697.540745155886</v>
          </cell>
        </row>
        <row r="316">
          <cell r="A316">
            <v>6108</v>
          </cell>
          <cell r="B316">
            <v>6083</v>
          </cell>
          <cell r="C316" t="str">
            <v>A</v>
          </cell>
          <cell r="D316" t="str">
            <v>CDI</v>
          </cell>
          <cell r="E316" t="str">
            <v>SWAP CDI</v>
          </cell>
          <cell r="F316" t="str">
            <v>SAFIC CORRETORA DE VALORES E CÂMBIO S/A</v>
          </cell>
          <cell r="G316">
            <v>36616</v>
          </cell>
          <cell r="H316">
            <v>36983</v>
          </cell>
          <cell r="I316">
            <v>25000000</v>
          </cell>
          <cell r="J316">
            <v>27093850.93</v>
          </cell>
          <cell r="K316">
            <v>29229662.289999999</v>
          </cell>
          <cell r="L316">
            <v>100</v>
          </cell>
          <cell r="M316" t="str">
            <v>S</v>
          </cell>
          <cell r="O316" t="str">
            <v>T</v>
          </cell>
          <cell r="P316">
            <v>100</v>
          </cell>
          <cell r="Q316">
            <v>27093850.920000002</v>
          </cell>
          <cell r="R316">
            <v>-9.9999979138374329E-3</v>
          </cell>
        </row>
        <row r="317">
          <cell r="A317">
            <v>6109</v>
          </cell>
          <cell r="C317" t="str">
            <v>A</v>
          </cell>
          <cell r="D317" t="str">
            <v>PRÉ</v>
          </cell>
          <cell r="E317" t="str">
            <v>SWAP PRÉ</v>
          </cell>
          <cell r="F317" t="str">
            <v>SENIOR S.A. CCTVM</v>
          </cell>
          <cell r="G317">
            <v>36616</v>
          </cell>
          <cell r="H317">
            <v>36983</v>
          </cell>
          <cell r="I317">
            <v>10000000</v>
          </cell>
          <cell r="J317">
            <v>10858544.490231061</v>
          </cell>
          <cell r="K317">
            <v>11796107.00602182</v>
          </cell>
          <cell r="L317">
            <v>17.59</v>
          </cell>
          <cell r="M317" t="str">
            <v>S</v>
          </cell>
          <cell r="O317" t="str">
            <v>T</v>
          </cell>
          <cell r="P317">
            <v>16</v>
          </cell>
          <cell r="Q317">
            <v>10934165.467091806</v>
          </cell>
          <cell r="R317">
            <v>75620.976860744879</v>
          </cell>
        </row>
        <row r="318">
          <cell r="A318">
            <v>6110</v>
          </cell>
          <cell r="B318">
            <v>6087</v>
          </cell>
          <cell r="C318" t="str">
            <v>A</v>
          </cell>
          <cell r="D318" t="str">
            <v>CDI</v>
          </cell>
          <cell r="E318" t="str">
            <v>SWAP CDI</v>
          </cell>
          <cell r="F318" t="str">
            <v>DRAFT D.T.V.M. LTDA</v>
          </cell>
          <cell r="G318">
            <v>36616</v>
          </cell>
          <cell r="H318">
            <v>36983</v>
          </cell>
          <cell r="I318">
            <v>40000000</v>
          </cell>
          <cell r="J318">
            <v>43350161.490000002</v>
          </cell>
          <cell r="K318">
            <v>46767459.670000002</v>
          </cell>
          <cell r="L318">
            <v>100</v>
          </cell>
          <cell r="M318" t="str">
            <v>S</v>
          </cell>
          <cell r="O318" t="str">
            <v>T</v>
          </cell>
          <cell r="P318">
            <v>100</v>
          </cell>
          <cell r="Q318">
            <v>43350161.479999997</v>
          </cell>
          <cell r="R318">
            <v>-1.000000536441803E-2</v>
          </cell>
        </row>
        <row r="319">
          <cell r="A319">
            <v>6112</v>
          </cell>
          <cell r="C319" t="str">
            <v>A</v>
          </cell>
          <cell r="D319" t="str">
            <v>PRÉ</v>
          </cell>
          <cell r="E319" t="str">
            <v>SWAP PRÉ</v>
          </cell>
          <cell r="F319" t="str">
            <v>SENIOR S.A. CCTVM</v>
          </cell>
          <cell r="G319">
            <v>36619</v>
          </cell>
          <cell r="H319">
            <v>36983</v>
          </cell>
          <cell r="I319">
            <v>20000000</v>
          </cell>
          <cell r="J319">
            <v>21692394.980729997</v>
          </cell>
          <cell r="K319">
            <v>23570508.728592016</v>
          </cell>
          <cell r="L319">
            <v>17.64</v>
          </cell>
          <cell r="M319" t="str">
            <v>S</v>
          </cell>
          <cell r="O319" t="str">
            <v>T</v>
          </cell>
          <cell r="P319">
            <v>16</v>
          </cell>
          <cell r="Q319">
            <v>21848211.655793797</v>
          </cell>
          <cell r="R319">
            <v>155816.67506380007</v>
          </cell>
        </row>
        <row r="320">
          <cell r="A320">
            <v>6113</v>
          </cell>
          <cell r="C320" t="str">
            <v>A</v>
          </cell>
          <cell r="D320" t="str">
            <v>PRÉ</v>
          </cell>
          <cell r="E320" t="str">
            <v>SWAP PRÉ</v>
          </cell>
          <cell r="F320" t="str">
            <v>SAFIC CORRETORA DE VALORES DE CÂMBIO LTDA</v>
          </cell>
          <cell r="G320">
            <v>36619</v>
          </cell>
          <cell r="H320">
            <v>36983</v>
          </cell>
          <cell r="I320">
            <v>25000000</v>
          </cell>
          <cell r="J320">
            <v>27117798.583218366</v>
          </cell>
          <cell r="K320">
            <v>29468200.605099611</v>
          </cell>
          <cell r="L320">
            <v>17.66</v>
          </cell>
          <cell r="M320" t="str">
            <v>S</v>
          </cell>
          <cell r="O320" t="str">
            <v>T</v>
          </cell>
          <cell r="P320">
            <v>16</v>
          </cell>
          <cell r="Q320">
            <v>27314959.186884981</v>
          </cell>
          <cell r="R320">
            <v>197160.60366661474</v>
          </cell>
        </row>
        <row r="321">
          <cell r="A321">
            <v>6114</v>
          </cell>
          <cell r="B321">
            <v>6204</v>
          </cell>
          <cell r="C321" t="str">
            <v>A</v>
          </cell>
          <cell r="D321" t="str">
            <v>CDI</v>
          </cell>
          <cell r="E321" t="str">
            <v>SWAP CDI</v>
          </cell>
          <cell r="F321" t="str">
            <v>DRAFT D.T.V.M. LTDA</v>
          </cell>
          <cell r="G321">
            <v>36619</v>
          </cell>
          <cell r="H321">
            <v>36983</v>
          </cell>
          <cell r="I321">
            <v>10000000</v>
          </cell>
          <cell r="J321">
            <v>10830290.02</v>
          </cell>
          <cell r="K321">
            <v>11684043.02</v>
          </cell>
          <cell r="L321">
            <v>100</v>
          </cell>
          <cell r="M321" t="str">
            <v>S</v>
          </cell>
          <cell r="O321" t="str">
            <v>T</v>
          </cell>
          <cell r="P321">
            <v>100</v>
          </cell>
          <cell r="Q321">
            <v>10830290.02</v>
          </cell>
          <cell r="R321">
            <v>0</v>
          </cell>
        </row>
        <row r="322">
          <cell r="A322">
            <v>6115</v>
          </cell>
          <cell r="C322" t="str">
            <v>A</v>
          </cell>
          <cell r="D322" t="str">
            <v>PRÉ</v>
          </cell>
          <cell r="E322" t="str">
            <v>SWAP PRÉ</v>
          </cell>
          <cell r="F322" t="str">
            <v>SAFIC CORRETORA DE VALORES DE CÂMBIO LTDA</v>
          </cell>
          <cell r="G322">
            <v>36620</v>
          </cell>
          <cell r="H322">
            <v>36983</v>
          </cell>
          <cell r="I322">
            <v>10000000</v>
          </cell>
          <cell r="J322">
            <v>10868533.678731017</v>
          </cell>
          <cell r="K322">
            <v>11840015.551973503</v>
          </cell>
          <cell r="L322">
            <v>18.234999999999999</v>
          </cell>
          <cell r="M322" t="str">
            <v>S</v>
          </cell>
          <cell r="O322" t="str">
            <v>T</v>
          </cell>
          <cell r="P322">
            <v>16</v>
          </cell>
          <cell r="Q322">
            <v>10974865.6155908</v>
          </cell>
          <cell r="R322">
            <v>106331.93685978279</v>
          </cell>
        </row>
        <row r="323">
          <cell r="A323">
            <v>6118</v>
          </cell>
          <cell r="B323">
            <v>6379</v>
          </cell>
          <cell r="C323" t="str">
            <v>A</v>
          </cell>
          <cell r="D323" t="str">
            <v>CDI</v>
          </cell>
          <cell r="E323" t="str">
            <v>SWAP CDI</v>
          </cell>
          <cell r="F323" t="str">
            <v>SENIOR S.A. CCTVM</v>
          </cell>
          <cell r="G323">
            <v>36621</v>
          </cell>
          <cell r="H323">
            <v>36983</v>
          </cell>
          <cell r="I323">
            <v>10000000</v>
          </cell>
          <cell r="J323">
            <v>10815814.76</v>
          </cell>
          <cell r="K323">
            <v>11668426.67</v>
          </cell>
          <cell r="L323">
            <v>100</v>
          </cell>
          <cell r="M323" t="str">
            <v>S</v>
          </cell>
          <cell r="O323" t="str">
            <v>T</v>
          </cell>
          <cell r="P323">
            <v>100</v>
          </cell>
          <cell r="Q323">
            <v>10815814.75</v>
          </cell>
          <cell r="R323">
            <v>-9.9999997764825821E-3</v>
          </cell>
        </row>
        <row r="324">
          <cell r="A324">
            <v>6119</v>
          </cell>
          <cell r="B324">
            <v>6381</v>
          </cell>
          <cell r="C324" t="str">
            <v>A</v>
          </cell>
          <cell r="D324" t="str">
            <v>CDI</v>
          </cell>
          <cell r="E324" t="str">
            <v>SWAP CDI</v>
          </cell>
          <cell r="F324" t="str">
            <v>SAFIC CORRETORA DE VALORES E CÂMBIO S/A</v>
          </cell>
          <cell r="G324">
            <v>36621</v>
          </cell>
          <cell r="H324">
            <v>36983</v>
          </cell>
          <cell r="I324">
            <v>55000000</v>
          </cell>
          <cell r="J324">
            <v>59486981.200000003</v>
          </cell>
          <cell r="K324">
            <v>64176346.719999999</v>
          </cell>
          <cell r="L324">
            <v>100</v>
          </cell>
          <cell r="M324" t="str">
            <v>S</v>
          </cell>
          <cell r="O324" t="str">
            <v>T</v>
          </cell>
          <cell r="P324">
            <v>100</v>
          </cell>
          <cell r="Q324">
            <v>59486981.189999998</v>
          </cell>
          <cell r="R324">
            <v>-1.000000536441803E-2</v>
          </cell>
        </row>
        <row r="325">
          <cell r="A325">
            <v>6120</v>
          </cell>
          <cell r="C325" t="str">
            <v>A</v>
          </cell>
          <cell r="D325" t="str">
            <v>PRÉ</v>
          </cell>
          <cell r="E325" t="str">
            <v>SWAP PRÉ</v>
          </cell>
          <cell r="F325" t="str">
            <v>SAFIC CORRETORA DE VALORES DE CÂMBIO LTDA</v>
          </cell>
          <cell r="G325">
            <v>36621</v>
          </cell>
          <cell r="H325">
            <v>36983</v>
          </cell>
          <cell r="I325">
            <v>55000000</v>
          </cell>
          <cell r="J325">
            <v>59758622.207766816</v>
          </cell>
          <cell r="K325">
            <v>65110828.630672567</v>
          </cell>
          <cell r="L325">
            <v>18.273</v>
          </cell>
          <cell r="M325" t="str">
            <v>S</v>
          </cell>
          <cell r="O325" t="str">
            <v>T</v>
          </cell>
          <cell r="P325">
            <v>16</v>
          </cell>
          <cell r="Q325">
            <v>60353180.38262932</v>
          </cell>
          <cell r="R325">
            <v>594558.17486250401</v>
          </cell>
        </row>
        <row r="326">
          <cell r="A326">
            <v>6121</v>
          </cell>
          <cell r="B326">
            <v>6549</v>
          </cell>
          <cell r="C326" t="str">
            <v>A</v>
          </cell>
          <cell r="D326" t="str">
            <v>CDI</v>
          </cell>
          <cell r="E326" t="str">
            <v>SWAP CDI</v>
          </cell>
          <cell r="F326" t="str">
            <v>SAFIC CORRETORA DE VALORES E CÂMBIO S/A</v>
          </cell>
          <cell r="G326">
            <v>36622</v>
          </cell>
          <cell r="H326">
            <v>36983</v>
          </cell>
          <cell r="I326">
            <v>20000000</v>
          </cell>
          <cell r="J326">
            <v>21617136.170000002</v>
          </cell>
          <cell r="K326">
            <v>23321217.48</v>
          </cell>
          <cell r="L326">
            <v>100</v>
          </cell>
          <cell r="M326" t="str">
            <v>S</v>
          </cell>
          <cell r="O326" t="str">
            <v>T</v>
          </cell>
          <cell r="P326">
            <v>100</v>
          </cell>
          <cell r="Q326">
            <v>21617136.16</v>
          </cell>
          <cell r="R326">
            <v>-1.0000001639127731E-2</v>
          </cell>
        </row>
        <row r="327">
          <cell r="A327">
            <v>6122</v>
          </cell>
          <cell r="C327" t="str">
            <v>A</v>
          </cell>
          <cell r="D327" t="str">
            <v>PRÉ</v>
          </cell>
          <cell r="E327" t="str">
            <v>SWAP PRÉ</v>
          </cell>
          <cell r="F327" t="str">
            <v>SAFIC CORRETORA DE VALORES DE CÂMBIO LTDA</v>
          </cell>
          <cell r="G327">
            <v>36622</v>
          </cell>
          <cell r="H327">
            <v>36983</v>
          </cell>
          <cell r="I327">
            <v>20000000</v>
          </cell>
          <cell r="J327">
            <v>21708719.531631459</v>
          </cell>
          <cell r="K327">
            <v>23639946.864057116</v>
          </cell>
          <cell r="L327">
            <v>18.145</v>
          </cell>
          <cell r="M327" t="str">
            <v>S</v>
          </cell>
          <cell r="O327" t="str">
            <v>T</v>
          </cell>
          <cell r="P327">
            <v>16</v>
          </cell>
          <cell r="Q327">
            <v>21912575.946700465</v>
          </cell>
          <cell r="R327">
            <v>203856.41506900638</v>
          </cell>
        </row>
        <row r="328">
          <cell r="A328">
            <v>6123</v>
          </cell>
          <cell r="C328" t="str">
            <v>A</v>
          </cell>
          <cell r="D328" t="str">
            <v>PRÉ</v>
          </cell>
          <cell r="E328" t="str">
            <v>SWAP PRÉ</v>
          </cell>
          <cell r="F328" t="str">
            <v>SENIOR S.A. CCTVM</v>
          </cell>
          <cell r="G328">
            <v>36622</v>
          </cell>
          <cell r="H328">
            <v>36983</v>
          </cell>
          <cell r="I328">
            <v>10000000</v>
          </cell>
          <cell r="J328">
            <v>10861358.936486252</v>
          </cell>
          <cell r="K328">
            <v>11835523.7167072</v>
          </cell>
          <cell r="L328">
            <v>18.3</v>
          </cell>
          <cell r="M328" t="str">
            <v>S</v>
          </cell>
          <cell r="O328" t="str">
            <v>T</v>
          </cell>
          <cell r="P328">
            <v>16</v>
          </cell>
          <cell r="Q328">
            <v>10970701.998727405</v>
          </cell>
          <cell r="R328">
            <v>109343.06224115379</v>
          </cell>
        </row>
        <row r="329">
          <cell r="A329">
            <v>6124</v>
          </cell>
          <cell r="B329">
            <v>6555</v>
          </cell>
          <cell r="C329" t="str">
            <v>A</v>
          </cell>
          <cell r="D329" t="str">
            <v>CDI</v>
          </cell>
          <cell r="E329" t="str">
            <v>SWAP CDI</v>
          </cell>
          <cell r="F329" t="str">
            <v>SENIOR S.A. CCTVM</v>
          </cell>
          <cell r="G329">
            <v>36622</v>
          </cell>
          <cell r="H329">
            <v>36983</v>
          </cell>
          <cell r="I329">
            <v>10000000</v>
          </cell>
          <cell r="J329">
            <v>10808568.08</v>
          </cell>
          <cell r="K329">
            <v>11660608.74</v>
          </cell>
          <cell r="L329">
            <v>100</v>
          </cell>
          <cell r="M329" t="str">
            <v>S</v>
          </cell>
          <cell r="O329" t="str">
            <v>T</v>
          </cell>
          <cell r="P329">
            <v>100</v>
          </cell>
          <cell r="Q329">
            <v>10808568.08</v>
          </cell>
          <cell r="R329">
            <v>0</v>
          </cell>
        </row>
        <row r="330">
          <cell r="A330">
            <v>6132</v>
          </cell>
          <cell r="C330" t="str">
            <v>A</v>
          </cell>
          <cell r="D330" t="str">
            <v>PRÉ</v>
          </cell>
          <cell r="E330" t="str">
            <v>SWAP PRÉ</v>
          </cell>
          <cell r="F330" t="str">
            <v>SAFIC CORRETORA DE VALORES DE CÂMBIO LTDA</v>
          </cell>
          <cell r="G330">
            <v>36626</v>
          </cell>
          <cell r="H330">
            <v>36997</v>
          </cell>
          <cell r="I330">
            <v>20000000</v>
          </cell>
          <cell r="J330">
            <v>21664129.812186066</v>
          </cell>
          <cell r="K330">
            <v>23739336.695234627</v>
          </cell>
          <cell r="L330">
            <v>18.094999999999999</v>
          </cell>
          <cell r="M330" t="str">
            <v>S</v>
          </cell>
          <cell r="O330" t="str">
            <v>T</v>
          </cell>
          <cell r="P330">
            <v>15.98</v>
          </cell>
          <cell r="Q330">
            <v>21881000.053328637</v>
          </cell>
          <cell r="R330">
            <v>216870.24114257097</v>
          </cell>
        </row>
        <row r="331">
          <cell r="A331">
            <v>6133</v>
          </cell>
          <cell r="B331">
            <v>6795</v>
          </cell>
          <cell r="C331" t="str">
            <v>A</v>
          </cell>
          <cell r="D331" t="str">
            <v>CDI</v>
          </cell>
          <cell r="E331" t="str">
            <v>SWAP CDI</v>
          </cell>
          <cell r="F331" t="str">
            <v>SAFIC CORRETORA DE VALORES E CÂMBIO S/A</v>
          </cell>
          <cell r="G331">
            <v>36626</v>
          </cell>
          <cell r="H331">
            <v>36997</v>
          </cell>
          <cell r="I331">
            <v>20000000</v>
          </cell>
          <cell r="J331">
            <v>21588171.34</v>
          </cell>
          <cell r="K331">
            <v>23421638.170000002</v>
          </cell>
          <cell r="L331">
            <v>100</v>
          </cell>
          <cell r="M331" t="str">
            <v>S</v>
          </cell>
          <cell r="O331" t="str">
            <v>T</v>
          </cell>
          <cell r="P331">
            <v>100</v>
          </cell>
          <cell r="Q331">
            <v>21588171.329999998</v>
          </cell>
          <cell r="R331">
            <v>-1.0000001639127731E-2</v>
          </cell>
        </row>
        <row r="332">
          <cell r="A332">
            <v>6134</v>
          </cell>
          <cell r="C332" t="str">
            <v>A</v>
          </cell>
          <cell r="D332" t="str">
            <v>PRÉ</v>
          </cell>
          <cell r="E332" t="str">
            <v>SWAP PRÉ</v>
          </cell>
          <cell r="F332" t="str">
            <v>C.M. CAPITAL MARKETS DISTR. TÍT. VAL. MOB. LTDA</v>
          </cell>
          <cell r="G332">
            <v>36626</v>
          </cell>
          <cell r="H332">
            <v>36997</v>
          </cell>
          <cell r="I332">
            <v>10000000</v>
          </cell>
          <cell r="J332">
            <v>10835370.222134711</v>
          </cell>
          <cell r="K332">
            <v>11877436.969057685</v>
          </cell>
          <cell r="L332">
            <v>18.170000000000002</v>
          </cell>
          <cell r="M332" t="str">
            <v>S</v>
          </cell>
          <cell r="O332" t="str">
            <v>T</v>
          </cell>
          <cell r="P332">
            <v>15.98</v>
          </cell>
          <cell r="Q332">
            <v>10947660.513426578</v>
          </cell>
          <cell r="R332">
            <v>112290.29129186645</v>
          </cell>
        </row>
        <row r="333">
          <cell r="A333">
            <v>6138</v>
          </cell>
          <cell r="C333" t="str">
            <v>A</v>
          </cell>
          <cell r="D333" t="str">
            <v>PRÉ</v>
          </cell>
          <cell r="E333" t="str">
            <v>SWAP PRÉ</v>
          </cell>
          <cell r="F333" t="str">
            <v>SAFIC CORRETORA DE VALORES DE CÂMBIO LTDA</v>
          </cell>
          <cell r="G333">
            <v>36627</v>
          </cell>
          <cell r="H333">
            <v>36997</v>
          </cell>
          <cell r="I333">
            <v>20000000</v>
          </cell>
          <cell r="J333">
            <v>21682137.533285249</v>
          </cell>
          <cell r="K333">
            <v>23794456.565087888</v>
          </cell>
          <cell r="L333">
            <v>18.414999999999999</v>
          </cell>
          <cell r="M333" t="str">
            <v>S</v>
          </cell>
          <cell r="O333" t="str">
            <v>T</v>
          </cell>
          <cell r="P333">
            <v>15.98</v>
          </cell>
          <cell r="Q333">
            <v>21931805.090161901</v>
          </cell>
          <cell r="R333">
            <v>249667.55687665194</v>
          </cell>
        </row>
        <row r="334">
          <cell r="A334">
            <v>6139</v>
          </cell>
          <cell r="C334" t="str">
            <v>A</v>
          </cell>
          <cell r="D334" t="str">
            <v>PRÉ</v>
          </cell>
          <cell r="E334" t="str">
            <v>SWAP PRÉ</v>
          </cell>
          <cell r="F334" t="str">
            <v>SAFIC CORRETORA DE VALORES DE CÂMBIO LTDA</v>
          </cell>
          <cell r="G334">
            <v>36628</v>
          </cell>
          <cell r="H334">
            <v>36997</v>
          </cell>
          <cell r="I334">
            <v>10000000</v>
          </cell>
          <cell r="J334">
            <v>10826630.157974349</v>
          </cell>
          <cell r="K334">
            <v>11869513.355774602</v>
          </cell>
          <cell r="L334">
            <v>18.2</v>
          </cell>
          <cell r="M334" t="str">
            <v>S</v>
          </cell>
          <cell r="O334" t="str">
            <v>T</v>
          </cell>
          <cell r="P334">
            <v>15.98</v>
          </cell>
          <cell r="Q334">
            <v>10940357.167722546</v>
          </cell>
          <cell r="R334">
            <v>113727.00974819623</v>
          </cell>
        </row>
        <row r="335">
          <cell r="A335">
            <v>6140</v>
          </cell>
          <cell r="C335" t="str">
            <v>A</v>
          </cell>
          <cell r="D335" t="str">
            <v>USDCOM</v>
          </cell>
          <cell r="E335" t="str">
            <v>SWAP USD</v>
          </cell>
          <cell r="F335" t="str">
            <v>BITTENCOURT S.A. C.T.V.C.</v>
          </cell>
          <cell r="G335">
            <v>36629</v>
          </cell>
          <cell r="H335">
            <v>37064</v>
          </cell>
          <cell r="I335">
            <v>1485035</v>
          </cell>
          <cell r="J335">
            <v>1637396.2148472222</v>
          </cell>
          <cell r="K335">
            <v>1741340.4615208337</v>
          </cell>
          <cell r="L335">
            <v>8.99</v>
          </cell>
          <cell r="O335" t="str">
            <v>T</v>
          </cell>
          <cell r="P335">
            <v>8.09</v>
          </cell>
          <cell r="Q335">
            <v>1643482.3516047474</v>
          </cell>
          <cell r="R335">
            <v>6086.1367575251497</v>
          </cell>
        </row>
        <row r="336">
          <cell r="A336">
            <v>6141</v>
          </cell>
          <cell r="B336">
            <v>7172</v>
          </cell>
          <cell r="C336" t="str">
            <v>A</v>
          </cell>
          <cell r="D336" t="str">
            <v>CDI</v>
          </cell>
          <cell r="E336" t="str">
            <v>SWAP CDI</v>
          </cell>
          <cell r="F336" t="str">
            <v>BUNGE FERTILIZANTES S.A.</v>
          </cell>
          <cell r="G336">
            <v>36630</v>
          </cell>
          <cell r="H336">
            <v>36810</v>
          </cell>
          <cell r="I336">
            <v>8816500</v>
          </cell>
          <cell r="J336">
            <v>9526156.0500000007</v>
          </cell>
          <cell r="K336">
            <v>9574519.1699999999</v>
          </cell>
          <cell r="L336">
            <v>105</v>
          </cell>
          <cell r="M336" t="str">
            <v>C</v>
          </cell>
          <cell r="O336" t="str">
            <v>T</v>
          </cell>
          <cell r="P336">
            <v>100</v>
          </cell>
          <cell r="Q336">
            <v>9528452.8100000005</v>
          </cell>
          <cell r="R336">
            <v>2296.7599999997765</v>
          </cell>
        </row>
        <row r="337">
          <cell r="A337">
            <v>6144</v>
          </cell>
          <cell r="C337" t="str">
            <v>A</v>
          </cell>
          <cell r="D337" t="str">
            <v>PRÉ</v>
          </cell>
          <cell r="E337" t="str">
            <v>SWAP PRÉ</v>
          </cell>
          <cell r="F337" t="str">
            <v>WESTDEUTSCHE LANDESBANK GIROZENTRALE (NEW YORK)</v>
          </cell>
          <cell r="G337">
            <v>36633</v>
          </cell>
          <cell r="H337">
            <v>36881</v>
          </cell>
          <cell r="I337">
            <v>50000</v>
          </cell>
          <cell r="J337">
            <v>53859.862806343874</v>
          </cell>
          <cell r="K337">
            <v>55875.099876935339</v>
          </cell>
          <cell r="L337">
            <v>17.5</v>
          </cell>
          <cell r="M337" t="str">
            <v>C</v>
          </cell>
          <cell r="O337" t="str">
            <v>H</v>
          </cell>
          <cell r="P337">
            <v>16.03</v>
          </cell>
          <cell r="Q337">
            <v>54014.732839022792</v>
          </cell>
          <cell r="R337">
            <v>154.87003267891851</v>
          </cell>
        </row>
        <row r="338">
          <cell r="A338">
            <v>6145</v>
          </cell>
          <cell r="C338" t="str">
            <v>A</v>
          </cell>
          <cell r="D338" t="str">
            <v>USDCOM</v>
          </cell>
          <cell r="E338" t="str">
            <v>SWAP USD</v>
          </cell>
          <cell r="F338" t="str">
            <v>INTERBANK S.A. CORR. CÂMBIO, TÍTS. E VALS. MOBILIÁ</v>
          </cell>
          <cell r="G338">
            <v>36634</v>
          </cell>
          <cell r="H338">
            <v>37158</v>
          </cell>
          <cell r="I338">
            <v>8936500</v>
          </cell>
          <cell r="J338">
            <v>9696431.7729166653</v>
          </cell>
          <cell r="K338">
            <v>10690604.539444443</v>
          </cell>
          <cell r="L338">
            <v>10.79</v>
          </cell>
          <cell r="O338" t="str">
            <v>T</v>
          </cell>
          <cell r="P338">
            <v>8.34</v>
          </cell>
          <cell r="Q338">
            <v>9869574.663298741</v>
          </cell>
          <cell r="R338">
            <v>173142.89038207568</v>
          </cell>
        </row>
        <row r="339">
          <cell r="A339">
            <v>6146</v>
          </cell>
          <cell r="C339" t="str">
            <v>A</v>
          </cell>
          <cell r="D339" t="str">
            <v>USDCOM</v>
          </cell>
          <cell r="E339" t="str">
            <v>SWAP USD</v>
          </cell>
          <cell r="F339" t="str">
            <v>FINABANK CORRETORA C.T.V.M. LTDA</v>
          </cell>
          <cell r="G339">
            <v>36634</v>
          </cell>
          <cell r="H339">
            <v>36983</v>
          </cell>
          <cell r="I339">
            <v>17873000</v>
          </cell>
          <cell r="J339">
            <v>19372536.645833336</v>
          </cell>
          <cell r="K339">
            <v>20368965.390277777</v>
          </cell>
          <cell r="L339">
            <v>10.55</v>
          </cell>
          <cell r="O339" t="str">
            <v>T</v>
          </cell>
          <cell r="P339">
            <v>7.68</v>
          </cell>
          <cell r="Q339">
            <v>19599497.16921195</v>
          </cell>
          <cell r="R339">
            <v>226960.52337861434</v>
          </cell>
        </row>
        <row r="340">
          <cell r="A340">
            <v>6149</v>
          </cell>
          <cell r="B340">
            <v>7357</v>
          </cell>
          <cell r="C340" t="str">
            <v>A</v>
          </cell>
          <cell r="D340" t="str">
            <v>CDI</v>
          </cell>
          <cell r="E340" t="str">
            <v>SWAP CDI</v>
          </cell>
          <cell r="F340" t="str">
            <v>INTERBANK S.A. CORR. CÂMBIO, TÍTS. E VALS. MOBILIÁ</v>
          </cell>
          <cell r="G340">
            <v>36634</v>
          </cell>
          <cell r="H340">
            <v>37069</v>
          </cell>
          <cell r="I340">
            <v>8936500</v>
          </cell>
          <cell r="J340">
            <v>9607357.2599999998</v>
          </cell>
          <cell r="K340">
            <v>10755561.23</v>
          </cell>
          <cell r="L340">
            <v>100</v>
          </cell>
          <cell r="M340" t="str">
            <v>S</v>
          </cell>
          <cell r="O340" t="str">
            <v>T</v>
          </cell>
          <cell r="P340">
            <v>100</v>
          </cell>
          <cell r="Q340">
            <v>9607357.25</v>
          </cell>
          <cell r="R340">
            <v>-9.9999997764825821E-3</v>
          </cell>
        </row>
        <row r="341">
          <cell r="A341">
            <v>6150</v>
          </cell>
          <cell r="B341">
            <v>7460</v>
          </cell>
          <cell r="C341" t="str">
            <v>A</v>
          </cell>
          <cell r="D341" t="str">
            <v>CDI</v>
          </cell>
          <cell r="E341" t="str">
            <v>SWAP CDI</v>
          </cell>
          <cell r="F341" t="str">
            <v>WESTLB FIX DI FUNDO DE INVESTIMENTO FINANCEIRO</v>
          </cell>
          <cell r="G341">
            <v>36635</v>
          </cell>
          <cell r="H341">
            <v>37000</v>
          </cell>
          <cell r="I341">
            <v>127904.17</v>
          </cell>
          <cell r="J341">
            <v>137413.35</v>
          </cell>
          <cell r="K341">
            <v>149364.18</v>
          </cell>
          <cell r="L341">
            <v>100</v>
          </cell>
          <cell r="M341" t="str">
            <v>S</v>
          </cell>
          <cell r="O341" t="str">
            <v>T</v>
          </cell>
          <cell r="P341">
            <v>100</v>
          </cell>
          <cell r="Q341">
            <v>137413.35</v>
          </cell>
          <cell r="R341">
            <v>0</v>
          </cell>
        </row>
        <row r="342">
          <cell r="A342">
            <v>6152</v>
          </cell>
          <cell r="C342" t="str">
            <v>A</v>
          </cell>
          <cell r="D342" t="str">
            <v>USDCOM</v>
          </cell>
          <cell r="E342" t="str">
            <v>SWAP USD</v>
          </cell>
          <cell r="F342" t="str">
            <v>WESTLB US HEDGE FIF</v>
          </cell>
          <cell r="G342">
            <v>36636</v>
          </cell>
          <cell r="H342">
            <v>36983</v>
          </cell>
          <cell r="I342">
            <v>10039536.41</v>
          </cell>
          <cell r="J342">
            <v>10912952.049048431</v>
          </cell>
          <cell r="K342">
            <v>11374658.579814712</v>
          </cell>
          <cell r="L342">
            <v>8.6</v>
          </cell>
          <cell r="O342" t="str">
            <v>T</v>
          </cell>
          <cell r="P342">
            <v>7.68</v>
          </cell>
          <cell r="Q342">
            <v>10944963.789974341</v>
          </cell>
          <cell r="R342">
            <v>32011.740925909951</v>
          </cell>
        </row>
        <row r="343">
          <cell r="A343">
            <v>6153</v>
          </cell>
          <cell r="B343">
            <v>56273</v>
          </cell>
          <cell r="C343" t="str">
            <v>A</v>
          </cell>
          <cell r="D343" t="str">
            <v>USDCOM</v>
          </cell>
          <cell r="E343" t="str">
            <v>SWAP USD</v>
          </cell>
          <cell r="F343" t="str">
            <v>PHILIPS DO BRASIL LTDA</v>
          </cell>
          <cell r="G343">
            <v>36640</v>
          </cell>
          <cell r="H343">
            <v>36889</v>
          </cell>
          <cell r="I343">
            <v>466707.95</v>
          </cell>
          <cell r="J343">
            <v>484946.93027721543</v>
          </cell>
          <cell r="K343">
            <v>484946.93027721543</v>
          </cell>
          <cell r="L343">
            <v>0</v>
          </cell>
          <cell r="O343" t="str">
            <v>T</v>
          </cell>
          <cell r="P343">
            <v>7.47</v>
          </cell>
          <cell r="Q343">
            <v>476053.24604939646</v>
          </cell>
          <cell r="R343">
            <v>-8893.6842278189724</v>
          </cell>
        </row>
        <row r="344">
          <cell r="A344">
            <v>6154</v>
          </cell>
          <cell r="B344">
            <v>56274</v>
          </cell>
          <cell r="C344" t="str">
            <v>A</v>
          </cell>
          <cell r="D344" t="str">
            <v>USDCOM</v>
          </cell>
          <cell r="E344" t="str">
            <v>SWAP USD</v>
          </cell>
          <cell r="F344" t="str">
            <v>PHILIPS DO BRASIL LTDA</v>
          </cell>
          <cell r="G344">
            <v>36640</v>
          </cell>
          <cell r="H344">
            <v>36980</v>
          </cell>
          <cell r="I344">
            <v>4479850.3</v>
          </cell>
          <cell r="J344">
            <v>4654923.1721603684</v>
          </cell>
          <cell r="K344">
            <v>4654923.1721603684</v>
          </cell>
          <cell r="L344">
            <v>0</v>
          </cell>
          <cell r="O344" t="str">
            <v>T</v>
          </cell>
          <cell r="P344">
            <v>7.74</v>
          </cell>
          <cell r="Q344">
            <v>4480526.010023063</v>
          </cell>
          <cell r="R344">
            <v>-174397.16213730536</v>
          </cell>
        </row>
        <row r="345">
          <cell r="A345">
            <v>6156</v>
          </cell>
          <cell r="B345">
            <v>7730</v>
          </cell>
          <cell r="C345" t="str">
            <v>A</v>
          </cell>
          <cell r="D345" t="str">
            <v>CDI</v>
          </cell>
          <cell r="E345" t="str">
            <v>SWAP CDI</v>
          </cell>
          <cell r="F345" t="str">
            <v>FDO. DE INVEST. FINANC. EXCELLENCE II</v>
          </cell>
          <cell r="G345">
            <v>36640</v>
          </cell>
          <cell r="H345">
            <v>36893</v>
          </cell>
          <cell r="I345">
            <v>20000000</v>
          </cell>
          <cell r="J345">
            <v>21458068.289999999</v>
          </cell>
          <cell r="K345">
            <v>22278357.379999999</v>
          </cell>
          <cell r="L345">
            <v>100</v>
          </cell>
          <cell r="M345" t="str">
            <v>S</v>
          </cell>
          <cell r="O345" t="str">
            <v>T</v>
          </cell>
          <cell r="P345">
            <v>100</v>
          </cell>
          <cell r="Q345">
            <v>21458068.280000001</v>
          </cell>
          <cell r="R345">
            <v>-9.9999979138374329E-3</v>
          </cell>
        </row>
        <row r="346">
          <cell r="A346">
            <v>6157</v>
          </cell>
          <cell r="C346" t="str">
            <v>A</v>
          </cell>
          <cell r="D346" t="str">
            <v>PRÉ</v>
          </cell>
          <cell r="E346" t="str">
            <v>SWAP PRÉ</v>
          </cell>
          <cell r="F346" t="str">
            <v>BITTENCOURT S.A. C.T.V.C.</v>
          </cell>
          <cell r="G346">
            <v>36640</v>
          </cell>
          <cell r="H346">
            <v>37011</v>
          </cell>
          <cell r="I346">
            <v>20000000</v>
          </cell>
          <cell r="J346">
            <v>21635188.727343868</v>
          </cell>
          <cell r="K346">
            <v>24025270.037565291</v>
          </cell>
          <cell r="L346">
            <v>19.475000000000001</v>
          </cell>
          <cell r="M346" t="str">
            <v>S</v>
          </cell>
          <cell r="O346" t="str">
            <v>T</v>
          </cell>
          <cell r="P346">
            <v>16.07</v>
          </cell>
          <cell r="Q346">
            <v>22006272.83458044</v>
          </cell>
          <cell r="R346">
            <v>371084.10723657161</v>
          </cell>
        </row>
        <row r="347">
          <cell r="A347">
            <v>6159</v>
          </cell>
          <cell r="B347">
            <v>7833</v>
          </cell>
          <cell r="C347" t="str">
            <v>A</v>
          </cell>
          <cell r="D347" t="str">
            <v>CDI</v>
          </cell>
          <cell r="E347" t="str">
            <v>SWAP CDI</v>
          </cell>
          <cell r="F347" t="str">
            <v>CEVAL ALIMENTOS S.A.</v>
          </cell>
          <cell r="G347">
            <v>36641</v>
          </cell>
          <cell r="H347">
            <v>36801</v>
          </cell>
          <cell r="I347">
            <v>17916000</v>
          </cell>
          <cell r="J347">
            <v>19209213.539999999</v>
          </cell>
          <cell r="K347">
            <v>19220851.989999998</v>
          </cell>
          <cell r="L347">
            <v>100</v>
          </cell>
          <cell r="M347" t="str">
            <v>S</v>
          </cell>
          <cell r="O347" t="str">
            <v>T</v>
          </cell>
          <cell r="P347">
            <v>100</v>
          </cell>
          <cell r="Q347">
            <v>19209213.530000001</v>
          </cell>
          <cell r="R347">
            <v>-9.9999979138374329E-3</v>
          </cell>
        </row>
        <row r="348">
          <cell r="A348">
            <v>6168</v>
          </cell>
          <cell r="C348" t="str">
            <v>A</v>
          </cell>
          <cell r="D348" t="str">
            <v>USDCOM</v>
          </cell>
          <cell r="E348" t="str">
            <v>SWAP USD</v>
          </cell>
          <cell r="F348" t="str">
            <v>MESA D.T.V.M. LTDA</v>
          </cell>
          <cell r="G348">
            <v>36642</v>
          </cell>
          <cell r="H348">
            <v>37062</v>
          </cell>
          <cell r="I348">
            <v>1001728</v>
          </cell>
          <cell r="J348">
            <v>1078554.7998866667</v>
          </cell>
          <cell r="K348">
            <v>1151810.8532</v>
          </cell>
          <cell r="L348">
            <v>9.69</v>
          </cell>
          <cell r="O348" t="str">
            <v>T</v>
          </cell>
          <cell r="P348">
            <v>8.0500000000000007</v>
          </cell>
          <cell r="Q348">
            <v>1087815.2055664402</v>
          </cell>
          <cell r="R348">
            <v>9260.4056797735393</v>
          </cell>
        </row>
        <row r="349">
          <cell r="A349">
            <v>6169</v>
          </cell>
          <cell r="C349" t="str">
            <v>A</v>
          </cell>
          <cell r="D349" t="str">
            <v>PRÉ</v>
          </cell>
          <cell r="E349" t="str">
            <v>SWAP PRÉ</v>
          </cell>
          <cell r="F349" t="str">
            <v>SAFIC CORRETORA DE VALORES DE CÂMBIO LTDA</v>
          </cell>
          <cell r="G349">
            <v>36642</v>
          </cell>
          <cell r="H349">
            <v>37011</v>
          </cell>
          <cell r="I349">
            <v>10000000</v>
          </cell>
          <cell r="J349">
            <v>10811835.543724243</v>
          </cell>
          <cell r="K349">
            <v>12013635.722814228</v>
          </cell>
          <cell r="L349">
            <v>19.600000000000001</v>
          </cell>
          <cell r="M349" t="str">
            <v>S</v>
          </cell>
          <cell r="O349" t="str">
            <v>T</v>
          </cell>
          <cell r="P349">
            <v>16.07</v>
          </cell>
          <cell r="Q349">
            <v>11004053.025757523</v>
          </cell>
          <cell r="R349">
            <v>192217.48203328066</v>
          </cell>
        </row>
        <row r="350">
          <cell r="A350">
            <v>6170</v>
          </cell>
          <cell r="C350" t="str">
            <v>A</v>
          </cell>
          <cell r="D350" t="str">
            <v>PRÉ</v>
          </cell>
          <cell r="E350" t="str">
            <v>SWAP PRÉ</v>
          </cell>
          <cell r="F350" t="str">
            <v>DRAFT D.T.V.M. LTDA</v>
          </cell>
          <cell r="G350">
            <v>36642</v>
          </cell>
          <cell r="H350">
            <v>37011</v>
          </cell>
          <cell r="I350">
            <v>10000000</v>
          </cell>
          <cell r="J350">
            <v>10808483.795594858</v>
          </cell>
          <cell r="K350">
            <v>12004884.228569608</v>
          </cell>
          <cell r="L350">
            <v>19.515000000000001</v>
          </cell>
          <cell r="M350" t="str">
            <v>S</v>
          </cell>
          <cell r="O350" t="str">
            <v>T</v>
          </cell>
          <cell r="P350">
            <v>16.07</v>
          </cell>
          <cell r="Q350">
            <v>10996036.975583842</v>
          </cell>
          <cell r="R350">
            <v>187553.17998898402</v>
          </cell>
        </row>
        <row r="351">
          <cell r="A351">
            <v>6171</v>
          </cell>
          <cell r="B351">
            <v>7961</v>
          </cell>
          <cell r="C351" t="str">
            <v>A</v>
          </cell>
          <cell r="D351" t="str">
            <v>CDI</v>
          </cell>
          <cell r="E351" t="str">
            <v>SWAP CDI</v>
          </cell>
          <cell r="F351" t="str">
            <v>DRAFT D.T.V.M. LTDA</v>
          </cell>
          <cell r="G351">
            <v>36642</v>
          </cell>
          <cell r="H351">
            <v>37011</v>
          </cell>
          <cell r="I351">
            <v>10000000</v>
          </cell>
          <cell r="J351">
            <v>10714611.630000001</v>
          </cell>
          <cell r="K351">
            <v>11697639.449999999</v>
          </cell>
          <cell r="L351">
            <v>100</v>
          </cell>
          <cell r="M351" t="str">
            <v>S</v>
          </cell>
          <cell r="O351" t="str">
            <v>T</v>
          </cell>
          <cell r="P351">
            <v>100</v>
          </cell>
          <cell r="Q351">
            <v>10714611.630000001</v>
          </cell>
          <cell r="R351">
            <v>0</v>
          </cell>
        </row>
        <row r="352">
          <cell r="A352">
            <v>6177</v>
          </cell>
          <cell r="C352" t="str">
            <v>A</v>
          </cell>
          <cell r="D352" t="str">
            <v>PRÉ</v>
          </cell>
          <cell r="E352" t="str">
            <v>SWAP PRÉ</v>
          </cell>
          <cell r="F352" t="str">
            <v>COIMPA - SOCIEDADE INDUSTRIAL DE METAIS PREC.</v>
          </cell>
          <cell r="G352">
            <v>36644</v>
          </cell>
          <cell r="H352">
            <v>36805</v>
          </cell>
          <cell r="I352">
            <v>1166353.5</v>
          </cell>
          <cell r="J352">
            <v>1245624.6458731589</v>
          </cell>
          <cell r="K352">
            <v>1248799.2368830047</v>
          </cell>
          <cell r="L352">
            <v>16.5</v>
          </cell>
          <cell r="M352" t="str">
            <v>C</v>
          </cell>
          <cell r="O352" t="str">
            <v>H</v>
          </cell>
          <cell r="P352">
            <v>19.829999999999998</v>
          </cell>
          <cell r="Q352">
            <v>1245039.1023807498</v>
          </cell>
          <cell r="R352">
            <v>-585.54349240916781</v>
          </cell>
        </row>
        <row r="353">
          <cell r="A353">
            <v>6180</v>
          </cell>
          <cell r="B353">
            <v>8367</v>
          </cell>
          <cell r="C353" t="str">
            <v>A</v>
          </cell>
          <cell r="D353" t="str">
            <v>CDI</v>
          </cell>
          <cell r="E353" t="str">
            <v>SWAP CDI</v>
          </cell>
          <cell r="F353" t="str">
            <v>PIRELLI PNEUS S.A.</v>
          </cell>
          <cell r="G353">
            <v>36648</v>
          </cell>
          <cell r="H353">
            <v>36945</v>
          </cell>
          <cell r="I353">
            <v>366699.46</v>
          </cell>
          <cell r="J353">
            <v>392112.25</v>
          </cell>
          <cell r="K353">
            <v>416731.45</v>
          </cell>
          <cell r="L353">
            <v>100</v>
          </cell>
          <cell r="M353" t="str">
            <v>S</v>
          </cell>
          <cell r="O353" t="str">
            <v>T</v>
          </cell>
          <cell r="P353">
            <v>100</v>
          </cell>
          <cell r="Q353">
            <v>392112.25</v>
          </cell>
          <cell r="R353">
            <v>0</v>
          </cell>
        </row>
        <row r="354">
          <cell r="A354">
            <v>6181</v>
          </cell>
          <cell r="B354">
            <v>8369</v>
          </cell>
          <cell r="C354" t="str">
            <v>A</v>
          </cell>
          <cell r="D354" t="str">
            <v>CDI</v>
          </cell>
          <cell r="E354" t="str">
            <v>SWAP CDI</v>
          </cell>
          <cell r="F354" t="str">
            <v>PIRELLI PNEUS S.A.</v>
          </cell>
          <cell r="G354">
            <v>36648</v>
          </cell>
          <cell r="H354">
            <v>36951</v>
          </cell>
          <cell r="I354">
            <v>782330.06</v>
          </cell>
          <cell r="J354">
            <v>836546.64</v>
          </cell>
          <cell r="K354">
            <v>890170.51</v>
          </cell>
          <cell r="L354">
            <v>100</v>
          </cell>
          <cell r="M354" t="str">
            <v>S</v>
          </cell>
          <cell r="O354" t="str">
            <v>T</v>
          </cell>
          <cell r="P354">
            <v>100</v>
          </cell>
          <cell r="Q354">
            <v>836546.63</v>
          </cell>
          <cell r="R354">
            <v>-1.0000000009313226E-2</v>
          </cell>
        </row>
        <row r="355">
          <cell r="A355">
            <v>6182</v>
          </cell>
          <cell r="B355">
            <v>8371</v>
          </cell>
          <cell r="C355" t="str">
            <v>A</v>
          </cell>
          <cell r="D355" t="str">
            <v>CDI</v>
          </cell>
          <cell r="E355" t="str">
            <v>SWAP CDI</v>
          </cell>
          <cell r="F355" t="str">
            <v>PIRELLI PNEUS S.A.</v>
          </cell>
          <cell r="G355">
            <v>36648</v>
          </cell>
          <cell r="H355">
            <v>36977</v>
          </cell>
          <cell r="I355">
            <v>335793.2</v>
          </cell>
          <cell r="J355">
            <v>359064.14</v>
          </cell>
          <cell r="K355">
            <v>386402.24</v>
          </cell>
          <cell r="L355">
            <v>100</v>
          </cell>
          <cell r="M355" t="str">
            <v>S</v>
          </cell>
          <cell r="O355" t="str">
            <v>T</v>
          </cell>
          <cell r="P355">
            <v>100</v>
          </cell>
          <cell r="Q355">
            <v>359064.13</v>
          </cell>
          <cell r="R355">
            <v>-1.0000000009313226E-2</v>
          </cell>
        </row>
        <row r="356">
          <cell r="A356">
            <v>6183</v>
          </cell>
          <cell r="B356">
            <v>8373</v>
          </cell>
          <cell r="C356" t="str">
            <v>A</v>
          </cell>
          <cell r="D356" t="str">
            <v>CDI</v>
          </cell>
          <cell r="E356" t="str">
            <v>SWAP CDI</v>
          </cell>
          <cell r="F356" t="str">
            <v>PIRELLI PNEUS S.A.</v>
          </cell>
          <cell r="G356">
            <v>36648</v>
          </cell>
          <cell r="H356">
            <v>36978</v>
          </cell>
          <cell r="I356">
            <v>211623.99</v>
          </cell>
          <cell r="J356">
            <v>226289.83</v>
          </cell>
          <cell r="K356">
            <v>243671.09</v>
          </cell>
          <cell r="L356">
            <v>100</v>
          </cell>
          <cell r="M356" t="str">
            <v>S</v>
          </cell>
          <cell r="O356" t="str">
            <v>T</v>
          </cell>
          <cell r="P356">
            <v>100</v>
          </cell>
          <cell r="Q356">
            <v>226289.83</v>
          </cell>
          <cell r="R356">
            <v>0</v>
          </cell>
        </row>
        <row r="357">
          <cell r="A357">
            <v>6184</v>
          </cell>
          <cell r="B357">
            <v>8375</v>
          </cell>
          <cell r="C357" t="str">
            <v>A</v>
          </cell>
          <cell r="D357" t="str">
            <v>CDI</v>
          </cell>
          <cell r="E357" t="str">
            <v>SWAP CDI</v>
          </cell>
          <cell r="F357" t="str">
            <v>PIRELLI PNEUS S.A.</v>
          </cell>
          <cell r="G357">
            <v>36648</v>
          </cell>
          <cell r="H357">
            <v>36980</v>
          </cell>
          <cell r="I357">
            <v>180406.43</v>
          </cell>
          <cell r="J357">
            <v>192908.85</v>
          </cell>
          <cell r="K357">
            <v>207985.88</v>
          </cell>
          <cell r="L357">
            <v>100</v>
          </cell>
          <cell r="M357" t="str">
            <v>S</v>
          </cell>
          <cell r="O357" t="str">
            <v>T</v>
          </cell>
          <cell r="P357">
            <v>100</v>
          </cell>
          <cell r="Q357">
            <v>192908.85</v>
          </cell>
          <cell r="R357">
            <v>0</v>
          </cell>
        </row>
        <row r="358">
          <cell r="A358">
            <v>6185</v>
          </cell>
          <cell r="B358">
            <v>8377</v>
          </cell>
          <cell r="C358" t="str">
            <v>A</v>
          </cell>
          <cell r="D358" t="str">
            <v>CDI</v>
          </cell>
          <cell r="E358" t="str">
            <v>SWAP CDI</v>
          </cell>
          <cell r="F358" t="str">
            <v>PIRELLI PNEUS S.A.</v>
          </cell>
          <cell r="G358">
            <v>36648</v>
          </cell>
          <cell r="H358">
            <v>36984</v>
          </cell>
          <cell r="I358">
            <v>200893.56</v>
          </cell>
          <cell r="J358">
            <v>214815.76</v>
          </cell>
          <cell r="K358">
            <v>231894.92</v>
          </cell>
          <cell r="L358">
            <v>100</v>
          </cell>
          <cell r="M358" t="str">
            <v>S</v>
          </cell>
          <cell r="O358" t="str">
            <v>T</v>
          </cell>
          <cell r="P358">
            <v>100</v>
          </cell>
          <cell r="Q358">
            <v>214815.75</v>
          </cell>
          <cell r="R358">
            <v>-1.0000000009313226E-2</v>
          </cell>
        </row>
        <row r="359">
          <cell r="A359">
            <v>6186</v>
          </cell>
          <cell r="B359">
            <v>8379</v>
          </cell>
          <cell r="C359" t="str">
            <v>A</v>
          </cell>
          <cell r="D359" t="str">
            <v>CDI</v>
          </cell>
          <cell r="E359" t="str">
            <v>SWAP CDI</v>
          </cell>
          <cell r="F359" t="str">
            <v>PIRELLI PNEUS S.A.</v>
          </cell>
          <cell r="G359">
            <v>36648</v>
          </cell>
          <cell r="H359">
            <v>36991</v>
          </cell>
          <cell r="I359">
            <v>397483.59</v>
          </cell>
          <cell r="J359">
            <v>425029.76</v>
          </cell>
          <cell r="K359">
            <v>460261.48</v>
          </cell>
          <cell r="L359">
            <v>100</v>
          </cell>
          <cell r="M359" t="str">
            <v>S</v>
          </cell>
          <cell r="O359" t="str">
            <v>T</v>
          </cell>
          <cell r="P359">
            <v>100</v>
          </cell>
          <cell r="Q359">
            <v>425029.75</v>
          </cell>
          <cell r="R359">
            <v>-1.0000000009313226E-2</v>
          </cell>
        </row>
        <row r="360">
          <cell r="A360">
            <v>6188</v>
          </cell>
          <cell r="B360">
            <v>8381</v>
          </cell>
          <cell r="C360" t="str">
            <v>A</v>
          </cell>
          <cell r="D360" t="str">
            <v>CDI</v>
          </cell>
          <cell r="E360" t="str">
            <v>SWAP CDI</v>
          </cell>
          <cell r="F360" t="str">
            <v>PIRELLI PNEUS S.A.</v>
          </cell>
          <cell r="G360">
            <v>36648</v>
          </cell>
          <cell r="H360">
            <v>37005</v>
          </cell>
          <cell r="I360">
            <v>610930.68999999994</v>
          </cell>
          <cell r="J360">
            <v>653269.05000000005</v>
          </cell>
          <cell r="K360">
            <v>711419.44</v>
          </cell>
          <cell r="L360">
            <v>100</v>
          </cell>
          <cell r="M360" t="str">
            <v>S</v>
          </cell>
          <cell r="O360" t="str">
            <v>T</v>
          </cell>
          <cell r="P360">
            <v>100</v>
          </cell>
          <cell r="Q360">
            <v>653269.05000000005</v>
          </cell>
          <cell r="R360">
            <v>0</v>
          </cell>
        </row>
        <row r="361">
          <cell r="A361">
            <v>6189</v>
          </cell>
          <cell r="B361">
            <v>8383</v>
          </cell>
          <cell r="C361" t="str">
            <v>A</v>
          </cell>
          <cell r="D361" t="str">
            <v>CDI</v>
          </cell>
          <cell r="E361" t="str">
            <v>SWAP CDI</v>
          </cell>
          <cell r="F361" t="str">
            <v>PIRELLI PNEUS S.A.</v>
          </cell>
          <cell r="G361">
            <v>36648</v>
          </cell>
          <cell r="H361">
            <v>37011</v>
          </cell>
          <cell r="I361">
            <v>204342.64</v>
          </cell>
          <cell r="J361">
            <v>218503.87</v>
          </cell>
          <cell r="K361">
            <v>238550.83</v>
          </cell>
          <cell r="L361">
            <v>100</v>
          </cell>
          <cell r="M361" t="str">
            <v>S</v>
          </cell>
          <cell r="O361" t="str">
            <v>T</v>
          </cell>
          <cell r="P361">
            <v>100</v>
          </cell>
          <cell r="Q361">
            <v>218503.87</v>
          </cell>
          <cell r="R361">
            <v>0</v>
          </cell>
        </row>
        <row r="362">
          <cell r="A362">
            <v>6190</v>
          </cell>
          <cell r="B362">
            <v>8385</v>
          </cell>
          <cell r="C362" t="str">
            <v>A</v>
          </cell>
          <cell r="D362" t="str">
            <v>CDI</v>
          </cell>
          <cell r="E362" t="str">
            <v>SWAP CDI</v>
          </cell>
          <cell r="F362" t="str">
            <v>PIRELLI PNEUS S.A.</v>
          </cell>
          <cell r="G362">
            <v>36648</v>
          </cell>
          <cell r="H362">
            <v>37019</v>
          </cell>
          <cell r="I362">
            <v>739997.94</v>
          </cell>
          <cell r="J362">
            <v>791280.84</v>
          </cell>
          <cell r="K362">
            <v>866598.74</v>
          </cell>
          <cell r="L362">
            <v>100</v>
          </cell>
          <cell r="M362" t="str">
            <v>S</v>
          </cell>
          <cell r="O362" t="str">
            <v>T</v>
          </cell>
          <cell r="P362">
            <v>100</v>
          </cell>
          <cell r="Q362">
            <v>791280.84</v>
          </cell>
          <cell r="R362">
            <v>0</v>
          </cell>
        </row>
        <row r="363">
          <cell r="A363">
            <v>6191</v>
          </cell>
          <cell r="B363">
            <v>8387</v>
          </cell>
          <cell r="C363" t="str">
            <v>A</v>
          </cell>
          <cell r="D363" t="str">
            <v>CDI</v>
          </cell>
          <cell r="E363" t="str">
            <v>SWAP CDI</v>
          </cell>
          <cell r="F363" t="str">
            <v>PIRELLI PNEUS S.A.</v>
          </cell>
          <cell r="G363">
            <v>36648</v>
          </cell>
          <cell r="H363">
            <v>36998</v>
          </cell>
          <cell r="I363">
            <v>234683.77</v>
          </cell>
          <cell r="J363">
            <v>250947.68</v>
          </cell>
          <cell r="K363">
            <v>272431.07</v>
          </cell>
          <cell r="L363">
            <v>100</v>
          </cell>
          <cell r="M363" t="str">
            <v>S</v>
          </cell>
          <cell r="O363" t="str">
            <v>T</v>
          </cell>
          <cell r="P363">
            <v>100</v>
          </cell>
          <cell r="Q363">
            <v>250947.68</v>
          </cell>
          <cell r="R363">
            <v>0</v>
          </cell>
        </row>
        <row r="364">
          <cell r="A364">
            <v>6193</v>
          </cell>
          <cell r="C364" t="str">
            <v>A</v>
          </cell>
          <cell r="D364" t="str">
            <v>PRÉ</v>
          </cell>
          <cell r="E364" t="str">
            <v>SWAP PRÉ</v>
          </cell>
          <cell r="F364" t="str">
            <v>SAFIC CORRETORA DE VALORES DE CÂMBIO LTDA</v>
          </cell>
          <cell r="G364">
            <v>36648</v>
          </cell>
          <cell r="H364">
            <v>36879</v>
          </cell>
          <cell r="I364">
            <v>10000000</v>
          </cell>
          <cell r="J364">
            <v>10773580.294989768</v>
          </cell>
          <cell r="K364">
            <v>11207389.138880616</v>
          </cell>
          <cell r="L364">
            <v>19.440000000000001</v>
          </cell>
          <cell r="M364" t="str">
            <v>S</v>
          </cell>
          <cell r="O364" t="str">
            <v>T</v>
          </cell>
          <cell r="P364">
            <v>15.82</v>
          </cell>
          <cell r="Q364">
            <v>10847439.18042936</v>
          </cell>
          <cell r="R364">
            <v>73858.885439591482</v>
          </cell>
        </row>
        <row r="365">
          <cell r="A365">
            <v>6194</v>
          </cell>
          <cell r="B365">
            <v>8393</v>
          </cell>
          <cell r="C365" t="str">
            <v>A</v>
          </cell>
          <cell r="D365" t="str">
            <v>CDI</v>
          </cell>
          <cell r="E365" t="str">
            <v>SWAP CDI</v>
          </cell>
          <cell r="F365" t="str">
            <v>BANCO ABC-BRASIL S.A.</v>
          </cell>
          <cell r="G365">
            <v>36648</v>
          </cell>
          <cell r="H365">
            <v>36879</v>
          </cell>
          <cell r="I365">
            <v>10000000</v>
          </cell>
          <cell r="J365">
            <v>10693014.199999999</v>
          </cell>
          <cell r="K365">
            <v>11047840.289999999</v>
          </cell>
          <cell r="L365">
            <v>100</v>
          </cell>
          <cell r="M365" t="str">
            <v>S</v>
          </cell>
          <cell r="O365" t="str">
            <v>T</v>
          </cell>
          <cell r="P365">
            <v>100</v>
          </cell>
          <cell r="Q365">
            <v>10693014.199999999</v>
          </cell>
          <cell r="R365">
            <v>0</v>
          </cell>
        </row>
        <row r="366">
          <cell r="A366">
            <v>6196</v>
          </cell>
          <cell r="B366">
            <v>8498</v>
          </cell>
          <cell r="C366" t="str">
            <v>A</v>
          </cell>
          <cell r="D366" t="str">
            <v>CDI</v>
          </cell>
          <cell r="E366" t="str">
            <v>SWAP CDI</v>
          </cell>
          <cell r="F366" t="str">
            <v>C.M. CAPITAL MARKETS DISTR. TÍT. VAL. MOB. LTDA</v>
          </cell>
          <cell r="G366">
            <v>36649</v>
          </cell>
          <cell r="H366">
            <v>37011</v>
          </cell>
          <cell r="I366">
            <v>10000000</v>
          </cell>
          <cell r="J366">
            <v>10685817.57</v>
          </cell>
          <cell r="K366">
            <v>11666203.630000001</v>
          </cell>
          <cell r="L366">
            <v>100</v>
          </cell>
          <cell r="M366" t="str">
            <v>S</v>
          </cell>
          <cell r="O366" t="str">
            <v>T</v>
          </cell>
          <cell r="P366">
            <v>100</v>
          </cell>
          <cell r="Q366">
            <v>10685817.560000001</v>
          </cell>
          <cell r="R366">
            <v>-9.9999997764825821E-3</v>
          </cell>
        </row>
        <row r="367">
          <cell r="A367">
            <v>6199</v>
          </cell>
          <cell r="C367" t="str">
            <v>A</v>
          </cell>
          <cell r="D367" t="str">
            <v>PRÉ</v>
          </cell>
          <cell r="E367" t="str">
            <v>SWAP PRÉ</v>
          </cell>
          <cell r="F367" t="str">
            <v>SAFIC CORRETORA DE VALORES DE CÂMBIO LTDA</v>
          </cell>
          <cell r="G367">
            <v>36650</v>
          </cell>
          <cell r="H367">
            <v>37011</v>
          </cell>
          <cell r="I367">
            <v>20013469.48</v>
          </cell>
          <cell r="J367">
            <v>21645830.929792967</v>
          </cell>
          <cell r="K367">
            <v>24200476.370760843</v>
          </cell>
          <cell r="L367">
            <v>20.857330000000001</v>
          </cell>
          <cell r="M367" t="str">
            <v>S</v>
          </cell>
          <cell r="O367" t="str">
            <v>T</v>
          </cell>
          <cell r="P367">
            <v>16.07</v>
          </cell>
          <cell r="Q367">
            <v>22166755.458277036</v>
          </cell>
          <cell r="R367">
            <v>520924.52848406881</v>
          </cell>
        </row>
        <row r="368">
          <cell r="A368">
            <v>6200</v>
          </cell>
          <cell r="C368" t="str">
            <v>A</v>
          </cell>
          <cell r="D368" t="str">
            <v>PRÉ</v>
          </cell>
          <cell r="E368" t="str">
            <v>SWAP PRÉ</v>
          </cell>
          <cell r="F368" t="str">
            <v>QUALITY CORRETORA DE MERCADORIAS LTDA</v>
          </cell>
          <cell r="G368">
            <v>36650</v>
          </cell>
          <cell r="H368">
            <v>37011</v>
          </cell>
          <cell r="I368">
            <v>20000000</v>
          </cell>
          <cell r="J368">
            <v>21650338.751646455</v>
          </cell>
          <cell r="K368">
            <v>24235893.452191524</v>
          </cell>
          <cell r="L368">
            <v>21.114999999999998</v>
          </cell>
          <cell r="M368" t="str">
            <v>S</v>
          </cell>
          <cell r="O368" t="str">
            <v>T</v>
          </cell>
          <cell r="P368">
            <v>16.07</v>
          </cell>
          <cell r="Q368">
            <v>22199196.215685777</v>
          </cell>
          <cell r="R368">
            <v>548857.46403932199</v>
          </cell>
        </row>
        <row r="369">
          <cell r="A369">
            <v>6202</v>
          </cell>
          <cell r="B369">
            <v>8620</v>
          </cell>
          <cell r="C369" t="str">
            <v>A</v>
          </cell>
          <cell r="D369" t="str">
            <v>CDI</v>
          </cell>
          <cell r="E369" t="str">
            <v>SWAP CDI</v>
          </cell>
          <cell r="F369" t="str">
            <v>QUALITY CORRETORA DE MERCADORIAS LTDA</v>
          </cell>
          <cell r="G369">
            <v>36649</v>
          </cell>
          <cell r="H369">
            <v>37011</v>
          </cell>
          <cell r="I369">
            <v>20000000</v>
          </cell>
          <cell r="J369">
            <v>21371635.149999999</v>
          </cell>
          <cell r="K369">
            <v>23332407.280000001</v>
          </cell>
          <cell r="L369">
            <v>100</v>
          </cell>
          <cell r="M369" t="str">
            <v>S</v>
          </cell>
          <cell r="O369" t="str">
            <v>T</v>
          </cell>
          <cell r="P369">
            <v>100</v>
          </cell>
          <cell r="Q369">
            <v>21371635.149999999</v>
          </cell>
          <cell r="R369">
            <v>0</v>
          </cell>
        </row>
        <row r="370">
          <cell r="A370">
            <v>6204</v>
          </cell>
          <cell r="C370" t="str">
            <v>A</v>
          </cell>
          <cell r="D370" t="str">
            <v>PRÉ</v>
          </cell>
          <cell r="E370" t="str">
            <v>SWAP PRÉ</v>
          </cell>
          <cell r="F370" t="str">
            <v>QUALITY CORRETORA DE MERCADORIAS LTDA</v>
          </cell>
          <cell r="G370">
            <v>36651</v>
          </cell>
          <cell r="H370">
            <v>37011</v>
          </cell>
          <cell r="I370">
            <v>10000000</v>
          </cell>
          <cell r="J370">
            <v>10835002.543471098</v>
          </cell>
          <cell r="K370">
            <v>12154000</v>
          </cell>
          <cell r="L370">
            <v>21.54</v>
          </cell>
          <cell r="M370" t="str">
            <v>S</v>
          </cell>
          <cell r="O370" t="str">
            <v>T</v>
          </cell>
          <cell r="P370">
            <v>16.07</v>
          </cell>
          <cell r="Q370">
            <v>11132621.5944</v>
          </cell>
          <cell r="R370">
            <v>297619.05092890188</v>
          </cell>
        </row>
        <row r="371">
          <cell r="A371">
            <v>6205</v>
          </cell>
          <cell r="B371">
            <v>8739</v>
          </cell>
          <cell r="C371" t="str">
            <v>A</v>
          </cell>
          <cell r="D371" t="str">
            <v>CDI</v>
          </cell>
          <cell r="E371" t="str">
            <v>SWAP CDI</v>
          </cell>
          <cell r="F371" t="str">
            <v>QUALITY CORRETORA DE MERCADORIAS LTDA</v>
          </cell>
          <cell r="G371">
            <v>36651</v>
          </cell>
          <cell r="H371">
            <v>37011</v>
          </cell>
          <cell r="I371">
            <v>5000000</v>
          </cell>
          <cell r="J371">
            <v>5335715.8499999996</v>
          </cell>
          <cell r="K371">
            <v>5825248.96</v>
          </cell>
          <cell r="L371">
            <v>100</v>
          </cell>
          <cell r="M371" t="str">
            <v>S</v>
          </cell>
          <cell r="O371" t="str">
            <v>T</v>
          </cell>
          <cell r="P371">
            <v>100</v>
          </cell>
          <cell r="Q371">
            <v>5335715.8499999996</v>
          </cell>
          <cell r="R371">
            <v>0</v>
          </cell>
        </row>
        <row r="372">
          <cell r="A372">
            <v>6206</v>
          </cell>
          <cell r="B372">
            <v>8741</v>
          </cell>
          <cell r="C372" t="str">
            <v>A</v>
          </cell>
          <cell r="D372" t="str">
            <v>CDI</v>
          </cell>
          <cell r="E372" t="str">
            <v>SWAP CDI</v>
          </cell>
          <cell r="F372" t="str">
            <v>SAFIC CORRETORA DE VALORES E CÂMBIO S/A</v>
          </cell>
          <cell r="G372">
            <v>36651</v>
          </cell>
          <cell r="H372">
            <v>37011</v>
          </cell>
          <cell r="I372">
            <v>30000000</v>
          </cell>
          <cell r="J372">
            <v>32014295.140000001</v>
          </cell>
          <cell r="K372">
            <v>34951493.780000001</v>
          </cell>
          <cell r="L372">
            <v>100</v>
          </cell>
          <cell r="M372" t="str">
            <v>S</v>
          </cell>
          <cell r="O372" t="str">
            <v>T</v>
          </cell>
          <cell r="P372">
            <v>100</v>
          </cell>
          <cell r="Q372">
            <v>32014295.140000001</v>
          </cell>
          <cell r="R372">
            <v>0</v>
          </cell>
        </row>
        <row r="373">
          <cell r="A373">
            <v>6207</v>
          </cell>
          <cell r="C373" t="str">
            <v>A</v>
          </cell>
          <cell r="D373" t="str">
            <v>PRÉ</v>
          </cell>
          <cell r="E373" t="str">
            <v>SWAP PRÉ</v>
          </cell>
          <cell r="F373" t="str">
            <v>SAFIC CORRETORA DE VALORES DE CÂMBIO LTDA</v>
          </cell>
          <cell r="G373">
            <v>36651</v>
          </cell>
          <cell r="H373">
            <v>37011</v>
          </cell>
          <cell r="I373">
            <v>30000000</v>
          </cell>
          <cell r="J373">
            <v>32481169.21860506</v>
          </cell>
          <cell r="K373">
            <v>36396990</v>
          </cell>
          <cell r="L373">
            <v>21.3233</v>
          </cell>
          <cell r="M373" t="str">
            <v>S</v>
          </cell>
          <cell r="O373" t="str">
            <v>T</v>
          </cell>
          <cell r="P373">
            <v>16.07</v>
          </cell>
          <cell r="Q373">
            <v>33338317.989564002</v>
          </cell>
          <cell r="R373">
            <v>857148.77095894143</v>
          </cell>
        </row>
        <row r="374">
          <cell r="A374">
            <v>6208</v>
          </cell>
          <cell r="C374" t="str">
            <v>A</v>
          </cell>
          <cell r="D374" t="str">
            <v>PRÉ</v>
          </cell>
          <cell r="E374" t="str">
            <v>SWAP PRÉ</v>
          </cell>
          <cell r="F374" t="str">
            <v>LINK CORRETORA DE MERCADORIAS LTDA</v>
          </cell>
          <cell r="G374">
            <v>36651</v>
          </cell>
          <cell r="H374">
            <v>37011</v>
          </cell>
          <cell r="I374">
            <v>10000000</v>
          </cell>
          <cell r="J374">
            <v>10815553.267904202</v>
          </cell>
          <cell r="K374">
            <v>12101000</v>
          </cell>
          <cell r="L374">
            <v>21.01</v>
          </cell>
          <cell r="M374" t="str">
            <v>S</v>
          </cell>
          <cell r="O374" t="str">
            <v>T</v>
          </cell>
          <cell r="P374">
            <v>16.07</v>
          </cell>
          <cell r="Q374">
            <v>11084075.523600001</v>
          </cell>
          <cell r="R374">
            <v>268522.25569579937</v>
          </cell>
        </row>
        <row r="375">
          <cell r="A375">
            <v>6209</v>
          </cell>
          <cell r="C375" t="str">
            <v>A</v>
          </cell>
          <cell r="D375" t="str">
            <v>PRÉ</v>
          </cell>
          <cell r="E375" t="str">
            <v>SWAP PRÉ</v>
          </cell>
          <cell r="F375" t="str">
            <v>BITTENCOURT S.A. C.T.V.C.</v>
          </cell>
          <cell r="G375">
            <v>36651</v>
          </cell>
          <cell r="H375">
            <v>36801</v>
          </cell>
          <cell r="I375">
            <v>20000000</v>
          </cell>
          <cell r="J375">
            <v>21535637.933242228</v>
          </cell>
          <cell r="K375">
            <v>21557177.603810791</v>
          </cell>
          <cell r="L375">
            <v>19.715</v>
          </cell>
          <cell r="M375" t="str">
            <v>S</v>
          </cell>
          <cell r="O375" t="str">
            <v>T</v>
          </cell>
          <cell r="P375">
            <v>11.52</v>
          </cell>
          <cell r="Q375">
            <v>21544124.732771683</v>
          </cell>
          <cell r="R375">
            <v>8486.7995294556022</v>
          </cell>
        </row>
        <row r="376">
          <cell r="A376">
            <v>6211</v>
          </cell>
          <cell r="C376" t="str">
            <v>A</v>
          </cell>
          <cell r="D376" t="str">
            <v>PRÉ</v>
          </cell>
          <cell r="E376" t="str">
            <v>SWAP PRÉ</v>
          </cell>
          <cell r="F376" t="str">
            <v>COIMPA - SOCIEDADE INDUSTRIAL DE METAIS PREC.</v>
          </cell>
          <cell r="G376">
            <v>36651</v>
          </cell>
          <cell r="H376">
            <v>36823</v>
          </cell>
          <cell r="I376">
            <v>2057529.6</v>
          </cell>
          <cell r="J376">
            <v>2194714.622351435</v>
          </cell>
          <cell r="K376">
            <v>2217807.1602430413</v>
          </cell>
          <cell r="L376">
            <v>17</v>
          </cell>
          <cell r="M376" t="str">
            <v>C</v>
          </cell>
          <cell r="O376" t="str">
            <v>H</v>
          </cell>
          <cell r="P376">
            <v>15.56</v>
          </cell>
          <cell r="Q376">
            <v>2196524.195610485</v>
          </cell>
          <cell r="R376">
            <v>1809.5732590500265</v>
          </cell>
        </row>
        <row r="377">
          <cell r="A377">
            <v>6218</v>
          </cell>
          <cell r="C377" t="str">
            <v>A</v>
          </cell>
          <cell r="D377" t="str">
            <v>PRÉ</v>
          </cell>
          <cell r="E377" t="str">
            <v>SWAP PRÉ</v>
          </cell>
          <cell r="F377" t="str">
            <v>DORIA &amp; ATHERINO S/A CCVM</v>
          </cell>
          <cell r="G377">
            <v>36654</v>
          </cell>
          <cell r="H377">
            <v>37025</v>
          </cell>
          <cell r="I377">
            <v>10000000</v>
          </cell>
          <cell r="J377">
            <v>10798738.342575513</v>
          </cell>
          <cell r="K377">
            <v>12172755.384177521</v>
          </cell>
          <cell r="L377">
            <v>21.02</v>
          </cell>
          <cell r="M377" t="str">
            <v>S</v>
          </cell>
          <cell r="O377" t="str">
            <v>T</v>
          </cell>
          <cell r="P377">
            <v>16.05</v>
          </cell>
          <cell r="Q377">
            <v>11086843.352763658</v>
          </cell>
          <cell r="R377">
            <v>288105.01018814556</v>
          </cell>
        </row>
        <row r="378">
          <cell r="A378">
            <v>6219</v>
          </cell>
          <cell r="B378">
            <v>8905</v>
          </cell>
          <cell r="C378" t="str">
            <v>A</v>
          </cell>
          <cell r="D378" t="str">
            <v>CDI</v>
          </cell>
          <cell r="E378" t="str">
            <v>SWAP CDI</v>
          </cell>
          <cell r="F378" t="str">
            <v>DRAFT D.T.V.M. LTDA</v>
          </cell>
          <cell r="G378">
            <v>36654</v>
          </cell>
          <cell r="H378">
            <v>36983</v>
          </cell>
          <cell r="I378">
            <v>10000000</v>
          </cell>
          <cell r="J378">
            <v>10664242.470000001</v>
          </cell>
          <cell r="K378">
            <v>11504905.92</v>
          </cell>
          <cell r="L378">
            <v>100</v>
          </cell>
          <cell r="M378" t="str">
            <v>S</v>
          </cell>
          <cell r="O378" t="str">
            <v>T</v>
          </cell>
          <cell r="P378">
            <v>100</v>
          </cell>
          <cell r="Q378">
            <v>10664242.460000001</v>
          </cell>
          <cell r="R378">
            <v>-9.9999997764825821E-3</v>
          </cell>
        </row>
        <row r="379">
          <cell r="A379">
            <v>6220</v>
          </cell>
          <cell r="B379">
            <v>8907</v>
          </cell>
          <cell r="C379" t="str">
            <v>A</v>
          </cell>
          <cell r="D379" t="str">
            <v>CDI</v>
          </cell>
          <cell r="E379" t="str">
            <v>SWAP CDI</v>
          </cell>
          <cell r="F379" t="str">
            <v>DC CORRETORA DE CÂMBIO, TÍT. VAL. MOB. S.A.</v>
          </cell>
          <cell r="G379">
            <v>36654</v>
          </cell>
          <cell r="H379">
            <v>36983</v>
          </cell>
          <cell r="I379">
            <v>10000000</v>
          </cell>
          <cell r="J379">
            <v>10664242.470000001</v>
          </cell>
          <cell r="K379">
            <v>11504905.92</v>
          </cell>
          <cell r="L379">
            <v>100</v>
          </cell>
          <cell r="M379" t="str">
            <v>S</v>
          </cell>
          <cell r="O379" t="str">
            <v>T</v>
          </cell>
          <cell r="P379">
            <v>100</v>
          </cell>
          <cell r="Q379">
            <v>10664242.460000001</v>
          </cell>
          <cell r="R379">
            <v>-9.9999997764825821E-3</v>
          </cell>
        </row>
        <row r="380">
          <cell r="A380">
            <v>6221</v>
          </cell>
          <cell r="B380">
            <v>8909</v>
          </cell>
          <cell r="C380" t="str">
            <v>A</v>
          </cell>
          <cell r="D380" t="str">
            <v>CDI</v>
          </cell>
          <cell r="E380" t="str">
            <v>SWAP CDI</v>
          </cell>
          <cell r="F380" t="str">
            <v>DC CORRETORA DE CÂMBIO, TÍT. VAL. MOB. S.A.</v>
          </cell>
          <cell r="G380">
            <v>36654</v>
          </cell>
          <cell r="H380">
            <v>37025</v>
          </cell>
          <cell r="I380">
            <v>10000000</v>
          </cell>
          <cell r="J380">
            <v>10664242.470000001</v>
          </cell>
          <cell r="K380">
            <v>11708762.029999999</v>
          </cell>
          <cell r="L380">
            <v>100</v>
          </cell>
          <cell r="M380" t="str">
            <v>S</v>
          </cell>
          <cell r="O380" t="str">
            <v>T</v>
          </cell>
          <cell r="P380">
            <v>100</v>
          </cell>
          <cell r="Q380">
            <v>10664242.460000001</v>
          </cell>
          <cell r="R380">
            <v>-9.9999997764825821E-3</v>
          </cell>
        </row>
        <row r="381">
          <cell r="A381">
            <v>6227</v>
          </cell>
          <cell r="C381" t="str">
            <v>A</v>
          </cell>
          <cell r="D381" t="str">
            <v>PRÉ</v>
          </cell>
          <cell r="E381" t="str">
            <v>SWAP PRÉ</v>
          </cell>
          <cell r="F381" t="str">
            <v>SAFIC CORRETORA DE VALORES DE CÂMBIO LTDA</v>
          </cell>
          <cell r="G381">
            <v>36656</v>
          </cell>
          <cell r="H381">
            <v>37025</v>
          </cell>
          <cell r="I381">
            <v>10000000</v>
          </cell>
          <cell r="J381">
            <v>10784819.683430569</v>
          </cell>
          <cell r="K381">
            <v>12152650.81833663</v>
          </cell>
          <cell r="L381">
            <v>20.95</v>
          </cell>
          <cell r="M381" t="str">
            <v>S</v>
          </cell>
          <cell r="O381" t="str">
            <v>T</v>
          </cell>
          <cell r="P381">
            <v>16.05</v>
          </cell>
          <cell r="Q381">
            <v>11068532.283074129</v>
          </cell>
          <cell r="R381">
            <v>283712.59964356013</v>
          </cell>
        </row>
        <row r="382">
          <cell r="A382">
            <v>6228</v>
          </cell>
          <cell r="B382">
            <v>9140</v>
          </cell>
          <cell r="C382" t="str">
            <v>A</v>
          </cell>
          <cell r="D382" t="str">
            <v>CDI</v>
          </cell>
          <cell r="E382" t="str">
            <v>SWAP CDI</v>
          </cell>
          <cell r="F382" t="str">
            <v>DC CORRETORA DE CÂMBIO, TÍT. VAL. MOB. S.A.</v>
          </cell>
          <cell r="G382">
            <v>36656</v>
          </cell>
          <cell r="H382">
            <v>37025</v>
          </cell>
          <cell r="I382">
            <v>20000000</v>
          </cell>
          <cell r="J382">
            <v>21299828.379999999</v>
          </cell>
          <cell r="K382">
            <v>23386060.710000001</v>
          </cell>
          <cell r="L382">
            <v>100</v>
          </cell>
          <cell r="M382" t="str">
            <v>S</v>
          </cell>
          <cell r="O382" t="str">
            <v>T</v>
          </cell>
          <cell r="P382">
            <v>100</v>
          </cell>
          <cell r="Q382">
            <v>21299828.370000001</v>
          </cell>
          <cell r="R382">
            <v>-9.9999979138374329E-3</v>
          </cell>
        </row>
        <row r="383">
          <cell r="A383">
            <v>6229</v>
          </cell>
          <cell r="B383">
            <v>9142</v>
          </cell>
          <cell r="C383" t="str">
            <v>A</v>
          </cell>
          <cell r="D383" t="str">
            <v>CDI</v>
          </cell>
          <cell r="E383" t="str">
            <v>SWAP CDI</v>
          </cell>
          <cell r="F383" t="str">
            <v>DC CORRETORA DE CÂMBIO, TÍT. VAL. MOB. S.A.</v>
          </cell>
          <cell r="G383">
            <v>36656</v>
          </cell>
          <cell r="H383">
            <v>36850</v>
          </cell>
          <cell r="I383">
            <v>10000000</v>
          </cell>
          <cell r="J383">
            <v>10649914.189999999</v>
          </cell>
          <cell r="K383">
            <v>10863991.449999999</v>
          </cell>
          <cell r="L383">
            <v>100</v>
          </cell>
          <cell r="M383" t="str">
            <v>S</v>
          </cell>
          <cell r="O383" t="str">
            <v>T</v>
          </cell>
          <cell r="P383">
            <v>100</v>
          </cell>
          <cell r="Q383">
            <v>10649914.18</v>
          </cell>
          <cell r="R383">
            <v>-9.9999997764825821E-3</v>
          </cell>
        </row>
        <row r="384">
          <cell r="A384">
            <v>6230</v>
          </cell>
          <cell r="B384">
            <v>9144</v>
          </cell>
          <cell r="C384" t="str">
            <v>A</v>
          </cell>
          <cell r="D384" t="str">
            <v>CDI</v>
          </cell>
          <cell r="E384" t="str">
            <v>SWAP CDI</v>
          </cell>
          <cell r="F384" t="str">
            <v>SAFIC CORRETORA DE VALORES E CÂMBIO S/A</v>
          </cell>
          <cell r="G384">
            <v>36656</v>
          </cell>
          <cell r="H384">
            <v>37025</v>
          </cell>
          <cell r="I384">
            <v>5000000</v>
          </cell>
          <cell r="J384">
            <v>5324957.09</v>
          </cell>
          <cell r="K384">
            <v>5846515.1699999999</v>
          </cell>
          <cell r="L384">
            <v>100</v>
          </cell>
          <cell r="M384" t="str">
            <v>S</v>
          </cell>
          <cell r="O384" t="str">
            <v>T</v>
          </cell>
          <cell r="P384">
            <v>100</v>
          </cell>
          <cell r="Q384">
            <v>5324957.08</v>
          </cell>
          <cell r="R384">
            <v>-9.9999997764825821E-3</v>
          </cell>
        </row>
        <row r="385">
          <cell r="A385">
            <v>6235</v>
          </cell>
          <cell r="C385" t="str">
            <v>A</v>
          </cell>
          <cell r="D385" t="str">
            <v>PRÉ</v>
          </cell>
          <cell r="E385" t="str">
            <v>SWAP PRÉ</v>
          </cell>
          <cell r="F385" t="str">
            <v>BANCO FIAT S/A</v>
          </cell>
          <cell r="G385">
            <v>36656</v>
          </cell>
          <cell r="H385">
            <v>36809</v>
          </cell>
          <cell r="I385">
            <v>4259998.3899999997</v>
          </cell>
          <cell r="J385">
            <v>4582236.3913430572</v>
          </cell>
          <cell r="K385">
            <v>4605661.7516083363</v>
          </cell>
          <cell r="L385">
            <v>20.149999999999999</v>
          </cell>
          <cell r="M385" t="str">
            <v>S</v>
          </cell>
          <cell r="O385" t="str">
            <v>T</v>
          </cell>
          <cell r="P385">
            <v>16.41</v>
          </cell>
          <cell r="Q385">
            <v>4586264.5465752622</v>
          </cell>
          <cell r="R385">
            <v>4028.1552322050557</v>
          </cell>
        </row>
        <row r="386">
          <cell r="A386">
            <v>6236</v>
          </cell>
          <cell r="C386" t="str">
            <v>A</v>
          </cell>
          <cell r="D386" t="str">
            <v>PRÉ</v>
          </cell>
          <cell r="E386" t="str">
            <v>SWAP PRÉ</v>
          </cell>
          <cell r="F386" t="str">
            <v>BANCO FIAT S/A</v>
          </cell>
          <cell r="G386">
            <v>36656</v>
          </cell>
          <cell r="H386">
            <v>36840</v>
          </cell>
          <cell r="I386">
            <v>4193187.98</v>
          </cell>
          <cell r="J386">
            <v>4510372.2580745593</v>
          </cell>
          <cell r="K386">
            <v>4605661.7525526276</v>
          </cell>
          <cell r="L386">
            <v>20.149999999999999</v>
          </cell>
          <cell r="M386" t="str">
            <v>S</v>
          </cell>
          <cell r="O386" t="str">
            <v>T</v>
          </cell>
          <cell r="P386">
            <v>15.98</v>
          </cell>
          <cell r="Q386">
            <v>4528562.9748148965</v>
          </cell>
          <cell r="R386">
            <v>18190.7167403372</v>
          </cell>
        </row>
        <row r="387">
          <cell r="A387">
            <v>6237</v>
          </cell>
          <cell r="C387" t="str">
            <v>A</v>
          </cell>
          <cell r="D387" t="str">
            <v>PRÉ</v>
          </cell>
          <cell r="E387" t="str">
            <v>SWAP PRÉ</v>
          </cell>
          <cell r="F387" t="str">
            <v>BANCO FIAT S/A</v>
          </cell>
          <cell r="G387">
            <v>36656</v>
          </cell>
          <cell r="H387">
            <v>36871</v>
          </cell>
          <cell r="I387">
            <v>4127425.37</v>
          </cell>
          <cell r="J387">
            <v>4439635.1832815092</v>
          </cell>
          <cell r="K387">
            <v>4605661.7522995016</v>
          </cell>
          <cell r="L387">
            <v>20.149999999999999</v>
          </cell>
          <cell r="M387" t="str">
            <v>S</v>
          </cell>
          <cell r="O387" t="str">
            <v>T</v>
          </cell>
          <cell r="P387">
            <v>15.6</v>
          </cell>
          <cell r="Q387">
            <v>4474054.5071613686</v>
          </cell>
          <cell r="R387">
            <v>34419.32387985941</v>
          </cell>
        </row>
        <row r="388">
          <cell r="A388">
            <v>6238</v>
          </cell>
          <cell r="C388" t="str">
            <v>A</v>
          </cell>
          <cell r="D388" t="str">
            <v>PRÉ</v>
          </cell>
          <cell r="E388" t="str">
            <v>SWAP PRÉ</v>
          </cell>
          <cell r="F388" t="str">
            <v>BANCO FIAT S/A</v>
          </cell>
          <cell r="G388">
            <v>36656</v>
          </cell>
          <cell r="H388">
            <v>36901</v>
          </cell>
          <cell r="I388">
            <v>4064766.3</v>
          </cell>
          <cell r="J388">
            <v>4372236.408794716</v>
          </cell>
          <cell r="K388">
            <v>4605661.7512370925</v>
          </cell>
          <cell r="L388">
            <v>20.149999999999999</v>
          </cell>
          <cell r="M388" t="str">
            <v>S</v>
          </cell>
          <cell r="O388" t="str">
            <v>T</v>
          </cell>
          <cell r="P388">
            <v>15.65</v>
          </cell>
          <cell r="Q388">
            <v>4419798.4290012196</v>
          </cell>
          <cell r="R388">
            <v>47562.02020650357</v>
          </cell>
        </row>
        <row r="389">
          <cell r="A389">
            <v>6239</v>
          </cell>
          <cell r="C389" t="str">
            <v>A</v>
          </cell>
          <cell r="D389" t="str">
            <v>PRÉ</v>
          </cell>
          <cell r="E389" t="str">
            <v>SWAP PRÉ</v>
          </cell>
          <cell r="F389" t="str">
            <v>BANCO FIAT S/A</v>
          </cell>
          <cell r="G389">
            <v>36656</v>
          </cell>
          <cell r="H389">
            <v>36934</v>
          </cell>
          <cell r="I389">
            <v>3996939.44</v>
          </cell>
          <cell r="J389">
            <v>4299278.9384510405</v>
          </cell>
          <cell r="K389">
            <v>4605661.745847661</v>
          </cell>
          <cell r="L389">
            <v>20.149999999999999</v>
          </cell>
          <cell r="M389" t="str">
            <v>S</v>
          </cell>
          <cell r="O389" t="str">
            <v>T</v>
          </cell>
          <cell r="P389">
            <v>15.9</v>
          </cell>
          <cell r="Q389">
            <v>4357762.0023774104</v>
          </cell>
          <cell r="R389">
            <v>58483.063926369883</v>
          </cell>
        </row>
        <row r="390">
          <cell r="A390">
            <v>6240</v>
          </cell>
          <cell r="C390" t="str">
            <v>A</v>
          </cell>
          <cell r="D390" t="str">
            <v>PRÉ</v>
          </cell>
          <cell r="E390" t="str">
            <v>SWAP PRÉ</v>
          </cell>
          <cell r="F390" t="str">
            <v>BANCO FIAT S/A</v>
          </cell>
          <cell r="G390">
            <v>36656</v>
          </cell>
          <cell r="H390">
            <v>36962</v>
          </cell>
          <cell r="I390">
            <v>3940277.7</v>
          </cell>
          <cell r="J390">
            <v>4238331.148509548</v>
          </cell>
          <cell r="K390">
            <v>4605661.7543499405</v>
          </cell>
          <cell r="L390">
            <v>20.149999999999999</v>
          </cell>
          <cell r="M390" t="str">
            <v>S</v>
          </cell>
          <cell r="O390" t="str">
            <v>T</v>
          </cell>
          <cell r="P390">
            <v>15.82</v>
          </cell>
          <cell r="Q390">
            <v>4309327.0291486094</v>
          </cell>
          <cell r="R390">
            <v>70995.880639061332</v>
          </cell>
        </row>
        <row r="391">
          <cell r="A391">
            <v>6241</v>
          </cell>
          <cell r="C391" t="str">
            <v>A</v>
          </cell>
          <cell r="D391" t="str">
            <v>PRÉ</v>
          </cell>
          <cell r="E391" t="str">
            <v>SWAP PRÉ</v>
          </cell>
          <cell r="F391" t="str">
            <v>BANCO FIAT S/A</v>
          </cell>
          <cell r="G391">
            <v>36656</v>
          </cell>
          <cell r="H391">
            <v>36991</v>
          </cell>
          <cell r="I391">
            <v>3882438.97</v>
          </cell>
          <cell r="J391">
            <v>4176117.3378054867</v>
          </cell>
          <cell r="K391">
            <v>4605661.7518841242</v>
          </cell>
          <cell r="L391">
            <v>20.149999999999999</v>
          </cell>
          <cell r="M391" t="str">
            <v>S</v>
          </cell>
          <cell r="O391" t="str">
            <v>T</v>
          </cell>
          <cell r="P391">
            <v>16.100000000000001</v>
          </cell>
          <cell r="Q391">
            <v>4253111.2406302998</v>
          </cell>
          <cell r="R391">
            <v>76993.902824813034</v>
          </cell>
        </row>
        <row r="392">
          <cell r="A392">
            <v>6242</v>
          </cell>
          <cell r="C392" t="str">
            <v>A</v>
          </cell>
          <cell r="D392" t="str">
            <v>PRÉ</v>
          </cell>
          <cell r="E392" t="str">
            <v>SWAP PRÉ</v>
          </cell>
          <cell r="F392" t="str">
            <v>BANCO FIAT S/A</v>
          </cell>
          <cell r="G392">
            <v>36656</v>
          </cell>
          <cell r="H392">
            <v>37021</v>
          </cell>
          <cell r="I392">
            <v>3823499.07</v>
          </cell>
          <cell r="J392">
            <v>4112719.0615723063</v>
          </cell>
          <cell r="K392">
            <v>4605661.7440003399</v>
          </cell>
          <cell r="L392">
            <v>20.149999999999999</v>
          </cell>
          <cell r="M392" t="str">
            <v>S</v>
          </cell>
          <cell r="O392" t="str">
            <v>T</v>
          </cell>
          <cell r="P392">
            <v>16.12</v>
          </cell>
          <cell r="Q392">
            <v>4200083.0257281009</v>
          </cell>
          <cell r="R392">
            <v>87363.964155794587</v>
          </cell>
        </row>
        <row r="393">
          <cell r="A393">
            <v>6245</v>
          </cell>
          <cell r="C393" t="str">
            <v>A</v>
          </cell>
          <cell r="D393" t="str">
            <v>USDCOM</v>
          </cell>
          <cell r="E393" t="str">
            <v>SWAP USD</v>
          </cell>
          <cell r="F393" t="str">
            <v>DC CORRETORA DE CÂMBIO, TÍT. VAL. MOB. S.A.</v>
          </cell>
          <cell r="G393">
            <v>36657</v>
          </cell>
          <cell r="H393">
            <v>36844</v>
          </cell>
          <cell r="I393">
            <v>9084500</v>
          </cell>
          <cell r="J393">
            <v>9558026.6294444427</v>
          </cell>
          <cell r="K393">
            <v>9658968.166944446</v>
          </cell>
          <cell r="L393">
            <v>8.74</v>
          </cell>
          <cell r="O393" t="str">
            <v>T</v>
          </cell>
          <cell r="P393">
            <v>7.77</v>
          </cell>
          <cell r="Q393">
            <v>9566038.2683134563</v>
          </cell>
          <cell r="R393">
            <v>8011.6388690136373</v>
          </cell>
        </row>
        <row r="394">
          <cell r="A394">
            <v>6249</v>
          </cell>
          <cell r="B394">
            <v>9434</v>
          </cell>
          <cell r="C394" t="str">
            <v>A</v>
          </cell>
          <cell r="D394" t="str">
            <v>CDI</v>
          </cell>
          <cell r="E394" t="str">
            <v>SWAP CDI</v>
          </cell>
          <cell r="F394" t="str">
            <v>DRAFT D.T.V.M. LTDA</v>
          </cell>
          <cell r="G394">
            <v>36657</v>
          </cell>
          <cell r="H394">
            <v>36844</v>
          </cell>
          <cell r="I394">
            <v>10000000</v>
          </cell>
          <cell r="J394">
            <v>10642764.4</v>
          </cell>
          <cell r="K394">
            <v>10837042.08</v>
          </cell>
          <cell r="L394">
            <v>100</v>
          </cell>
          <cell r="M394" t="str">
            <v>S</v>
          </cell>
          <cell r="O394" t="str">
            <v>T</v>
          </cell>
          <cell r="P394">
            <v>100</v>
          </cell>
          <cell r="Q394">
            <v>10642764.4</v>
          </cell>
          <cell r="R394">
            <v>0</v>
          </cell>
        </row>
        <row r="395">
          <cell r="A395">
            <v>6250</v>
          </cell>
          <cell r="B395">
            <v>9436</v>
          </cell>
          <cell r="C395" t="str">
            <v>A</v>
          </cell>
          <cell r="D395" t="str">
            <v>CDI</v>
          </cell>
          <cell r="E395" t="str">
            <v>SWAP CDI</v>
          </cell>
          <cell r="F395" t="str">
            <v>FREUDENBERG NÃO TECIDOS LTDA &amp; CIA</v>
          </cell>
          <cell r="G395">
            <v>36658</v>
          </cell>
          <cell r="H395">
            <v>37008</v>
          </cell>
          <cell r="I395">
            <v>1816200</v>
          </cell>
          <cell r="J395">
            <v>1931641.19</v>
          </cell>
          <cell r="K395">
            <v>2107541.89</v>
          </cell>
          <cell r="L395">
            <v>100</v>
          </cell>
          <cell r="M395" t="str">
            <v>S</v>
          </cell>
          <cell r="O395" t="str">
            <v>T</v>
          </cell>
          <cell r="P395">
            <v>100</v>
          </cell>
          <cell r="Q395">
            <v>1931641.18</v>
          </cell>
          <cell r="R395">
            <v>-1.0000000009313226E-2</v>
          </cell>
        </row>
        <row r="396">
          <cell r="A396">
            <v>6256</v>
          </cell>
          <cell r="C396" t="str">
            <v>A</v>
          </cell>
          <cell r="D396" t="str">
            <v>PRÉ</v>
          </cell>
          <cell r="E396" t="str">
            <v>SWAP PRÉ</v>
          </cell>
          <cell r="F396" t="str">
            <v>SAFIC CORRETORA DE VALORES DE CÂMBIO LTDA</v>
          </cell>
          <cell r="G396">
            <v>36661</v>
          </cell>
          <cell r="H396">
            <v>37025</v>
          </cell>
          <cell r="I396">
            <v>10000000</v>
          </cell>
          <cell r="J396">
            <v>10778488.691073149</v>
          </cell>
          <cell r="K396">
            <v>12186451.974610439</v>
          </cell>
          <cell r="L396">
            <v>21.6</v>
          </cell>
          <cell r="M396" t="str">
            <v>S</v>
          </cell>
          <cell r="O396" t="str">
            <v>T</v>
          </cell>
          <cell r="P396">
            <v>16.05</v>
          </cell>
          <cell r="Q396">
            <v>11099318.092278602</v>
          </cell>
          <cell r="R396">
            <v>320829.40120545216</v>
          </cell>
        </row>
        <row r="397">
          <cell r="A397">
            <v>6257</v>
          </cell>
          <cell r="B397">
            <v>9548</v>
          </cell>
          <cell r="C397" t="str">
            <v>A</v>
          </cell>
          <cell r="D397" t="str">
            <v>CDI</v>
          </cell>
          <cell r="E397" t="str">
            <v>SWAP CDI</v>
          </cell>
          <cell r="F397" t="str">
            <v>DC CORRETORA DE CÂMBIO, TÍT. VAL. MOB. S.A.</v>
          </cell>
          <cell r="G397">
            <v>36661</v>
          </cell>
          <cell r="H397">
            <v>37025</v>
          </cell>
          <cell r="I397">
            <v>10000000</v>
          </cell>
          <cell r="J397">
            <v>10628486.33</v>
          </cell>
          <cell r="K397">
            <v>11669503.720000001</v>
          </cell>
          <cell r="L397">
            <v>100</v>
          </cell>
          <cell r="M397" t="str">
            <v>S</v>
          </cell>
          <cell r="O397" t="str">
            <v>T</v>
          </cell>
          <cell r="P397">
            <v>100</v>
          </cell>
          <cell r="Q397">
            <v>10628486.32</v>
          </cell>
          <cell r="R397">
            <v>-9.9999997764825821E-3</v>
          </cell>
        </row>
        <row r="398">
          <cell r="A398">
            <v>6259</v>
          </cell>
          <cell r="B398">
            <v>9552</v>
          </cell>
          <cell r="C398" t="str">
            <v>A</v>
          </cell>
          <cell r="D398" t="str">
            <v>CDI</v>
          </cell>
          <cell r="E398" t="str">
            <v>SWAP CDI</v>
          </cell>
          <cell r="F398" t="str">
            <v>SAFIC CORRETORA DE VALORES E CÂMBIO S/A</v>
          </cell>
          <cell r="G398">
            <v>36661</v>
          </cell>
          <cell r="H398">
            <v>37025</v>
          </cell>
          <cell r="I398">
            <v>10000000</v>
          </cell>
          <cell r="J398">
            <v>10628486.33</v>
          </cell>
          <cell r="K398">
            <v>11669503.720000001</v>
          </cell>
          <cell r="L398">
            <v>100</v>
          </cell>
          <cell r="M398" t="str">
            <v>S</v>
          </cell>
          <cell r="O398" t="str">
            <v>T</v>
          </cell>
          <cell r="P398">
            <v>100</v>
          </cell>
          <cell r="Q398">
            <v>10628486.32</v>
          </cell>
          <cell r="R398">
            <v>-9.9999997764825821E-3</v>
          </cell>
        </row>
        <row r="399">
          <cell r="A399">
            <v>6263</v>
          </cell>
          <cell r="C399" t="str">
            <v>A</v>
          </cell>
          <cell r="D399" t="str">
            <v>USDCOM</v>
          </cell>
          <cell r="E399" t="str">
            <v>SWAP USD</v>
          </cell>
          <cell r="F399" t="str">
            <v>PHILIPS DO BRASIL LTDA</v>
          </cell>
          <cell r="G399">
            <v>36663</v>
          </cell>
          <cell r="H399">
            <v>36830</v>
          </cell>
          <cell r="I399">
            <v>3853705.31</v>
          </cell>
          <cell r="J399">
            <v>3913211.3651769427</v>
          </cell>
          <cell r="K399">
            <v>3913211.3651769427</v>
          </cell>
          <cell r="L399">
            <v>0</v>
          </cell>
          <cell r="O399" t="str">
            <v>T</v>
          </cell>
          <cell r="P399">
            <v>8.65</v>
          </cell>
          <cell r="Q399">
            <v>3884288.8199769193</v>
          </cell>
          <cell r="R399">
            <v>-28922.545200023334</v>
          </cell>
        </row>
        <row r="400">
          <cell r="A400">
            <v>6266</v>
          </cell>
          <cell r="C400" t="str">
            <v>A</v>
          </cell>
          <cell r="D400" t="str">
            <v>USDCOM</v>
          </cell>
          <cell r="E400" t="str">
            <v>SWAP USD</v>
          </cell>
          <cell r="F400" t="str">
            <v>PHILIPS DO BRASIL LTDA</v>
          </cell>
          <cell r="G400">
            <v>36663</v>
          </cell>
          <cell r="H400">
            <v>36889</v>
          </cell>
          <cell r="I400">
            <v>1159836.8799999999</v>
          </cell>
          <cell r="J400">
            <v>1177746.2196680952</v>
          </cell>
          <cell r="K400">
            <v>1177746.2196680952</v>
          </cell>
          <cell r="L400">
            <v>0</v>
          </cell>
          <cell r="O400" t="str">
            <v>T</v>
          </cell>
          <cell r="P400">
            <v>7.47</v>
          </cell>
          <cell r="Q400">
            <v>1156146.9428724921</v>
          </cell>
          <cell r="R400">
            <v>-21599.276795603102</v>
          </cell>
        </row>
        <row r="401">
          <cell r="A401">
            <v>6271</v>
          </cell>
          <cell r="C401" t="str">
            <v>A</v>
          </cell>
          <cell r="D401" t="str">
            <v>USDCOM</v>
          </cell>
          <cell r="E401" t="str">
            <v>SWAP USD</v>
          </cell>
          <cell r="F401" t="str">
            <v>SENIOR S.A. CCTVM</v>
          </cell>
          <cell r="G401">
            <v>36664</v>
          </cell>
          <cell r="H401">
            <v>36851</v>
          </cell>
          <cell r="I401">
            <v>18292000</v>
          </cell>
          <cell r="J401">
            <v>19056930.724999998</v>
          </cell>
          <cell r="K401">
            <v>19279541.078333333</v>
          </cell>
          <cell r="L401">
            <v>8.34</v>
          </cell>
          <cell r="O401" t="str">
            <v>T</v>
          </cell>
          <cell r="P401">
            <v>7.43</v>
          </cell>
          <cell r="Q401">
            <v>19074751.865045168</v>
          </cell>
          <cell r="R401">
            <v>17821.140045169741</v>
          </cell>
        </row>
        <row r="402">
          <cell r="A402">
            <v>6272</v>
          </cell>
          <cell r="C402" t="str">
            <v>A</v>
          </cell>
          <cell r="D402" t="str">
            <v>USDCOM</v>
          </cell>
          <cell r="E402" t="str">
            <v>SWAP USD</v>
          </cell>
          <cell r="F402" t="str">
            <v>INTERBANK S.A. CORR. CÂMBIO, TÍTS. E VALS. MOBILIÁ</v>
          </cell>
          <cell r="G402">
            <v>36664</v>
          </cell>
          <cell r="H402">
            <v>36851</v>
          </cell>
          <cell r="I402">
            <v>9146000</v>
          </cell>
          <cell r="J402">
            <v>9533662.5812499989</v>
          </cell>
          <cell r="K402">
            <v>9646969.6495833322</v>
          </cell>
          <cell r="L402">
            <v>8.49</v>
          </cell>
          <cell r="O402" t="str">
            <v>T</v>
          </cell>
          <cell r="P402">
            <v>7.43</v>
          </cell>
          <cell r="Q402">
            <v>9544498.5732684918</v>
          </cell>
          <cell r="R402">
            <v>10835.992018492892</v>
          </cell>
        </row>
        <row r="403">
          <cell r="A403">
            <v>6273</v>
          </cell>
          <cell r="C403" t="str">
            <v>A</v>
          </cell>
          <cell r="D403" t="str">
            <v>USDCOM</v>
          </cell>
          <cell r="E403" t="str">
            <v>SWAP USD</v>
          </cell>
          <cell r="F403" t="str">
            <v>C.M. CAPITAL MARKETS DISTR. TÍT. VAL. MOB. LTDA</v>
          </cell>
          <cell r="G403">
            <v>36664</v>
          </cell>
          <cell r="H403">
            <v>36851</v>
          </cell>
          <cell r="I403">
            <v>9146000</v>
          </cell>
          <cell r="J403">
            <v>9544057.0187499989</v>
          </cell>
          <cell r="K403">
            <v>9661367.8704166654</v>
          </cell>
          <cell r="L403">
            <v>8.7899999999999991</v>
          </cell>
          <cell r="O403" t="str">
            <v>T</v>
          </cell>
          <cell r="P403">
            <v>7.43</v>
          </cell>
          <cell r="Q403">
            <v>9558743.8547603115</v>
          </cell>
          <cell r="R403">
            <v>14686.836010312662</v>
          </cell>
        </row>
        <row r="404">
          <cell r="A404">
            <v>6274</v>
          </cell>
          <cell r="B404">
            <v>9917</v>
          </cell>
          <cell r="C404" t="str">
            <v>A</v>
          </cell>
          <cell r="D404" t="str">
            <v>CDI</v>
          </cell>
          <cell r="E404" t="str">
            <v>SWAP CDI</v>
          </cell>
          <cell r="F404" t="str">
            <v>Planner Corretora de Valores S/A</v>
          </cell>
          <cell r="G404">
            <v>36664</v>
          </cell>
          <cell r="H404">
            <v>37343</v>
          </cell>
          <cell r="I404">
            <v>7000000</v>
          </cell>
          <cell r="J404">
            <v>7424983.5499999998</v>
          </cell>
          <cell r="K404">
            <v>9373773.8100000005</v>
          </cell>
          <cell r="L404">
            <v>100</v>
          </cell>
          <cell r="M404" t="str">
            <v>S</v>
          </cell>
          <cell r="O404" t="str">
            <v>T</v>
          </cell>
          <cell r="P404">
            <v>100</v>
          </cell>
          <cell r="Q404">
            <v>7424983.5499999998</v>
          </cell>
          <cell r="R404">
            <v>0</v>
          </cell>
        </row>
        <row r="405">
          <cell r="A405">
            <v>6276</v>
          </cell>
          <cell r="C405" t="str">
            <v>A</v>
          </cell>
          <cell r="D405" t="str">
            <v>PRÉ</v>
          </cell>
          <cell r="E405" t="str">
            <v>SWAP PRÉ</v>
          </cell>
          <cell r="F405" t="str">
            <v>COIMPA - SOCIEDADE INDUSTRIAL DE METAIS PREC.</v>
          </cell>
          <cell r="G405">
            <v>36664</v>
          </cell>
          <cell r="H405">
            <v>36810</v>
          </cell>
          <cell r="I405">
            <v>1075569.6000000001</v>
          </cell>
          <cell r="J405">
            <v>1138965.9499727909</v>
          </cell>
          <cell r="K405">
            <v>1144293.3295139398</v>
          </cell>
          <cell r="L405">
            <v>16.5</v>
          </cell>
          <cell r="M405" t="str">
            <v>C</v>
          </cell>
          <cell r="O405" t="str">
            <v>H</v>
          </cell>
          <cell r="P405">
            <v>17.100000000000001</v>
          </cell>
          <cell r="Q405">
            <v>1138787.7910176492</v>
          </cell>
          <cell r="R405">
            <v>-178.15895514166914</v>
          </cell>
        </row>
        <row r="406">
          <cell r="A406">
            <v>6279</v>
          </cell>
          <cell r="B406">
            <v>10093</v>
          </cell>
          <cell r="C406" t="str">
            <v>A</v>
          </cell>
          <cell r="D406" t="str">
            <v>CDI</v>
          </cell>
          <cell r="E406" t="str">
            <v>SWAP CDI</v>
          </cell>
          <cell r="F406" t="str">
            <v>BITTENCOURT S.A. C.T.V.C.</v>
          </cell>
          <cell r="G406">
            <v>36665</v>
          </cell>
          <cell r="H406">
            <v>37025</v>
          </cell>
          <cell r="I406">
            <v>10000000</v>
          </cell>
          <cell r="J406">
            <v>10600008.960000001</v>
          </cell>
          <cell r="K406">
            <v>11638237.109999999</v>
          </cell>
          <cell r="L406">
            <v>100</v>
          </cell>
          <cell r="M406" t="str">
            <v>S</v>
          </cell>
          <cell r="O406" t="str">
            <v>T</v>
          </cell>
          <cell r="P406">
            <v>100</v>
          </cell>
          <cell r="Q406">
            <v>10600008.949999999</v>
          </cell>
          <cell r="R406">
            <v>-1.0000001639127731E-2</v>
          </cell>
        </row>
        <row r="407">
          <cell r="A407">
            <v>6280</v>
          </cell>
          <cell r="B407">
            <v>10095</v>
          </cell>
          <cell r="C407" t="str">
            <v>A</v>
          </cell>
          <cell r="D407" t="str">
            <v>CDI</v>
          </cell>
          <cell r="E407" t="str">
            <v>SWAP CDI</v>
          </cell>
          <cell r="F407" t="str">
            <v>DC CORRETORA DE CÂMBIO, TÍT. VAL. MOB. S.A.</v>
          </cell>
          <cell r="G407">
            <v>36665</v>
          </cell>
          <cell r="H407">
            <v>37025</v>
          </cell>
          <cell r="I407">
            <v>20000000</v>
          </cell>
          <cell r="J407">
            <v>21200017.93</v>
          </cell>
          <cell r="K407">
            <v>23276474.23</v>
          </cell>
          <cell r="L407">
            <v>100</v>
          </cell>
          <cell r="M407" t="str">
            <v>S</v>
          </cell>
          <cell r="O407" t="str">
            <v>T</v>
          </cell>
          <cell r="P407">
            <v>100</v>
          </cell>
          <cell r="Q407">
            <v>21200017.920000002</v>
          </cell>
          <cell r="R407">
            <v>-9.9999979138374329E-3</v>
          </cell>
        </row>
        <row r="408">
          <cell r="A408">
            <v>6281</v>
          </cell>
          <cell r="B408">
            <v>10097</v>
          </cell>
          <cell r="C408" t="str">
            <v>A</v>
          </cell>
          <cell r="D408" t="str">
            <v>CDI</v>
          </cell>
          <cell r="E408" t="str">
            <v>SWAP CDI</v>
          </cell>
          <cell r="F408" t="str">
            <v>SAFIC CORRETORA DE VALORES E CÂMBIO S/A</v>
          </cell>
          <cell r="G408">
            <v>36665</v>
          </cell>
          <cell r="H408">
            <v>37025</v>
          </cell>
          <cell r="I408">
            <v>40000000</v>
          </cell>
          <cell r="J408">
            <v>42400035.859999999</v>
          </cell>
          <cell r="K408">
            <v>46552948.469999999</v>
          </cell>
          <cell r="L408">
            <v>100</v>
          </cell>
          <cell r="M408" t="str">
            <v>S</v>
          </cell>
          <cell r="O408" t="str">
            <v>T</v>
          </cell>
          <cell r="P408">
            <v>100</v>
          </cell>
          <cell r="Q408">
            <v>42400035.859999999</v>
          </cell>
          <cell r="R408">
            <v>0</v>
          </cell>
        </row>
        <row r="409">
          <cell r="A409">
            <v>6285</v>
          </cell>
          <cell r="C409" t="str">
            <v>A</v>
          </cell>
          <cell r="D409" t="str">
            <v>PRÉ</v>
          </cell>
          <cell r="E409" t="str">
            <v>SWAP PRÉ</v>
          </cell>
          <cell r="F409" t="str">
            <v>DC CORRETORA DE CÂMBIO, TÍT. VAL. MOB. S.A.</v>
          </cell>
          <cell r="G409">
            <v>36669</v>
          </cell>
          <cell r="H409">
            <v>37039</v>
          </cell>
          <cell r="I409">
            <v>10000000</v>
          </cell>
          <cell r="J409">
            <v>10739709.983330639</v>
          </cell>
          <cell r="K409">
            <v>12252073.010539724</v>
          </cell>
          <cell r="L409">
            <v>21.85</v>
          </cell>
          <cell r="M409" t="str">
            <v>S</v>
          </cell>
          <cell r="O409" t="str">
            <v>T</v>
          </cell>
          <cell r="P409">
            <v>16.14</v>
          </cell>
          <cell r="Q409">
            <v>11089058.457294552</v>
          </cell>
          <cell r="R409">
            <v>349348.47396391258</v>
          </cell>
        </row>
        <row r="410">
          <cell r="A410">
            <v>6289</v>
          </cell>
          <cell r="C410" t="str">
            <v>A</v>
          </cell>
          <cell r="D410" t="str">
            <v>PRÉ</v>
          </cell>
          <cell r="E410" t="str">
            <v>SWAP PRÉ</v>
          </cell>
          <cell r="F410" t="str">
            <v>DC CORRETORA DE CÂMBIO, TÍT. VAL. MOB. S.A.</v>
          </cell>
          <cell r="G410">
            <v>36670</v>
          </cell>
          <cell r="H410">
            <v>37039</v>
          </cell>
          <cell r="I410">
            <v>20000000</v>
          </cell>
          <cell r="J410">
            <v>21461317.349849235</v>
          </cell>
          <cell r="K410">
            <v>24470096.937445708</v>
          </cell>
          <cell r="L410">
            <v>21.75</v>
          </cell>
          <cell r="M410" t="str">
            <v>S</v>
          </cell>
          <cell r="O410" t="str">
            <v>T</v>
          </cell>
          <cell r="P410">
            <v>16.14</v>
          </cell>
          <cell r="Q410">
            <v>22147299.902765308</v>
          </cell>
          <cell r="R410">
            <v>685982.55291607231</v>
          </cell>
        </row>
        <row r="411">
          <cell r="A411">
            <v>6292</v>
          </cell>
          <cell r="B411">
            <v>10590</v>
          </cell>
          <cell r="C411" t="str">
            <v>A</v>
          </cell>
          <cell r="D411" t="str">
            <v>CDI</v>
          </cell>
          <cell r="E411" t="str">
            <v>SWAP CDI</v>
          </cell>
          <cell r="F411" t="str">
            <v>SAFIC CORRETORA DE VALORES E CÂMBIO S/A</v>
          </cell>
          <cell r="G411">
            <v>36670</v>
          </cell>
          <cell r="H411">
            <v>37039</v>
          </cell>
          <cell r="I411">
            <v>20000000</v>
          </cell>
          <cell r="J411">
            <v>21157412.670000002</v>
          </cell>
          <cell r="K411">
            <v>23376389.829999998</v>
          </cell>
          <cell r="L411">
            <v>100</v>
          </cell>
          <cell r="M411" t="str">
            <v>S</v>
          </cell>
          <cell r="O411" t="str">
            <v>T</v>
          </cell>
          <cell r="P411">
            <v>100</v>
          </cell>
          <cell r="Q411">
            <v>21157412.670000002</v>
          </cell>
          <cell r="R411">
            <v>0</v>
          </cell>
        </row>
        <row r="412">
          <cell r="A412">
            <v>6294</v>
          </cell>
          <cell r="C412" t="str">
            <v>A</v>
          </cell>
          <cell r="D412" t="str">
            <v>PRÉ</v>
          </cell>
          <cell r="E412" t="str">
            <v>SWAP PRÉ</v>
          </cell>
          <cell r="F412" t="str">
            <v>DORIA &amp; ATHERINO S/A CCVM</v>
          </cell>
          <cell r="G412">
            <v>36670</v>
          </cell>
          <cell r="H412">
            <v>37039</v>
          </cell>
          <cell r="I412">
            <v>10000000</v>
          </cell>
          <cell r="J412">
            <v>10731921.836307026</v>
          </cell>
          <cell r="K412">
            <v>12239168.707302799</v>
          </cell>
          <cell r="L412">
            <v>21.79</v>
          </cell>
          <cell r="M412" t="str">
            <v>S</v>
          </cell>
          <cell r="O412" t="str">
            <v>T</v>
          </cell>
          <cell r="P412">
            <v>16.14</v>
          </cell>
          <cell r="Q412">
            <v>11077379.08084766</v>
          </cell>
          <cell r="R412">
            <v>345457.24454063363</v>
          </cell>
        </row>
        <row r="413">
          <cell r="A413">
            <v>6296</v>
          </cell>
          <cell r="C413" t="str">
            <v>A</v>
          </cell>
          <cell r="D413" t="str">
            <v>PRÉ</v>
          </cell>
          <cell r="E413" t="str">
            <v>SWAP PRÉ</v>
          </cell>
          <cell r="F413" t="str">
            <v>BANCO FIAT S/A</v>
          </cell>
          <cell r="G413">
            <v>36670</v>
          </cell>
          <cell r="H413">
            <v>36823</v>
          </cell>
          <cell r="I413">
            <v>4263927.13</v>
          </cell>
          <cell r="J413">
            <v>4565354.7688049916</v>
          </cell>
          <cell r="K413">
            <v>4623741.6115976879</v>
          </cell>
          <cell r="L413">
            <v>21</v>
          </cell>
          <cell r="M413" t="str">
            <v>S</v>
          </cell>
          <cell r="O413" t="str">
            <v>T</v>
          </cell>
          <cell r="P413">
            <v>15.56</v>
          </cell>
          <cell r="Q413">
            <v>4579370.337596152</v>
          </cell>
          <cell r="R413">
            <v>14015.56879116036</v>
          </cell>
        </row>
        <row r="414">
          <cell r="A414">
            <v>6297</v>
          </cell>
          <cell r="C414" t="str">
            <v>A</v>
          </cell>
          <cell r="D414" t="str">
            <v>PRÉ</v>
          </cell>
          <cell r="E414" t="str">
            <v>SWAP PRÉ</v>
          </cell>
          <cell r="F414" t="str">
            <v>BANCO FIAT S/A</v>
          </cell>
          <cell r="G414">
            <v>36670</v>
          </cell>
          <cell r="H414">
            <v>36854</v>
          </cell>
          <cell r="I414">
            <v>4194508.07</v>
          </cell>
          <cell r="J414">
            <v>4491028.3023916325</v>
          </cell>
          <cell r="K414">
            <v>4623741.616620996</v>
          </cell>
          <cell r="L414">
            <v>21</v>
          </cell>
          <cell r="M414" t="str">
            <v>S</v>
          </cell>
          <cell r="O414" t="str">
            <v>T</v>
          </cell>
          <cell r="P414">
            <v>15.73</v>
          </cell>
          <cell r="Q414">
            <v>4521691.477774716</v>
          </cell>
          <cell r="R414">
            <v>30663.175383083522</v>
          </cell>
        </row>
        <row r="415">
          <cell r="A415">
            <v>6298</v>
          </cell>
          <cell r="C415" t="str">
            <v>A</v>
          </cell>
          <cell r="D415" t="str">
            <v>PRÉ</v>
          </cell>
          <cell r="E415" t="str">
            <v>SWAP PRÉ</v>
          </cell>
          <cell r="F415" t="str">
            <v>BANCO FIAT S/A</v>
          </cell>
          <cell r="G415">
            <v>36670</v>
          </cell>
          <cell r="H415">
            <v>36886</v>
          </cell>
          <cell r="I415">
            <v>4124034.92</v>
          </cell>
          <cell r="J415">
            <v>4415573.2297283215</v>
          </cell>
          <cell r="K415">
            <v>4623741.6089500394</v>
          </cell>
          <cell r="L415">
            <v>21</v>
          </cell>
          <cell r="M415" t="str">
            <v>S</v>
          </cell>
          <cell r="O415" t="str">
            <v>T</v>
          </cell>
          <cell r="P415">
            <v>15.62</v>
          </cell>
          <cell r="Q415">
            <v>4464354.300077118</v>
          </cell>
          <cell r="R415">
            <v>48781.070348796435</v>
          </cell>
        </row>
        <row r="416">
          <cell r="A416">
            <v>6299</v>
          </cell>
          <cell r="C416" t="str">
            <v>A</v>
          </cell>
          <cell r="D416" t="str">
            <v>PRÉ</v>
          </cell>
          <cell r="E416" t="str">
            <v>SWAP PRÉ</v>
          </cell>
          <cell r="F416" t="str">
            <v>BANCO FIAT S/A</v>
          </cell>
          <cell r="G416">
            <v>36670</v>
          </cell>
          <cell r="H416">
            <v>36915</v>
          </cell>
          <cell r="I416">
            <v>4061191.92</v>
          </cell>
          <cell r="J416">
            <v>4348287.701390502</v>
          </cell>
          <cell r="K416">
            <v>4623741.6192404125</v>
          </cell>
          <cell r="L416">
            <v>21</v>
          </cell>
          <cell r="M416" t="str">
            <v>S</v>
          </cell>
          <cell r="O416" t="str">
            <v>T</v>
          </cell>
          <cell r="P416">
            <v>15.82</v>
          </cell>
          <cell r="Q416">
            <v>4410036.4429665776</v>
          </cell>
          <cell r="R416">
            <v>61748.741576075554</v>
          </cell>
        </row>
        <row r="417">
          <cell r="A417">
            <v>6300</v>
          </cell>
          <cell r="C417" t="str">
            <v>A</v>
          </cell>
          <cell r="D417" t="str">
            <v>PRÉ</v>
          </cell>
          <cell r="E417" t="str">
            <v>SWAP PRÉ</v>
          </cell>
          <cell r="F417" t="str">
            <v>BANCO FIAT S/A</v>
          </cell>
          <cell r="G417">
            <v>36670</v>
          </cell>
          <cell r="H417">
            <v>36950</v>
          </cell>
          <cell r="I417">
            <v>3986620.86</v>
          </cell>
          <cell r="J417">
            <v>4268445.0272531882</v>
          </cell>
          <cell r="K417">
            <v>4623741.6095330864</v>
          </cell>
          <cell r="L417">
            <v>21</v>
          </cell>
          <cell r="M417" t="str">
            <v>S</v>
          </cell>
          <cell r="O417" t="str">
            <v>T</v>
          </cell>
          <cell r="P417">
            <v>15.8</v>
          </cell>
          <cell r="Q417">
            <v>4347895.6583465962</v>
          </cell>
          <cell r="R417">
            <v>79450.631093407981</v>
          </cell>
        </row>
        <row r="418">
          <cell r="A418">
            <v>6301</v>
          </cell>
          <cell r="C418" t="str">
            <v>A</v>
          </cell>
          <cell r="D418" t="str">
            <v>PRÉ</v>
          </cell>
          <cell r="E418" t="str">
            <v>SWAP PRÉ</v>
          </cell>
          <cell r="F418" t="str">
            <v>BANCO FIAT S/A</v>
          </cell>
          <cell r="G418">
            <v>36670</v>
          </cell>
          <cell r="H418">
            <v>36976</v>
          </cell>
          <cell r="I418">
            <v>3932113.02</v>
          </cell>
          <cell r="J418">
            <v>4210083.892155352</v>
          </cell>
          <cell r="K418">
            <v>4623741.6172254533</v>
          </cell>
          <cell r="L418">
            <v>21</v>
          </cell>
          <cell r="M418" t="str">
            <v>S</v>
          </cell>
          <cell r="O418" t="str">
            <v>T</v>
          </cell>
          <cell r="P418">
            <v>15.95</v>
          </cell>
          <cell r="Q418">
            <v>4299295.5174413901</v>
          </cell>
          <cell r="R418">
            <v>89211.625286038034</v>
          </cell>
        </row>
        <row r="419">
          <cell r="A419">
            <v>6302</v>
          </cell>
          <cell r="C419" t="str">
            <v>A</v>
          </cell>
          <cell r="D419" t="str">
            <v>PRÉ</v>
          </cell>
          <cell r="E419" t="str">
            <v>SWAP PRÉ</v>
          </cell>
          <cell r="F419" t="str">
            <v>BANCO FIAT S/A</v>
          </cell>
          <cell r="G419">
            <v>36670</v>
          </cell>
          <cell r="H419">
            <v>37005</v>
          </cell>
          <cell r="I419">
            <v>3872194.5600000001</v>
          </cell>
          <cell r="J419">
            <v>4145929.6468410208</v>
          </cell>
          <cell r="K419">
            <v>4623741.6151011316</v>
          </cell>
          <cell r="L419">
            <v>21</v>
          </cell>
          <cell r="M419" t="str">
            <v>S</v>
          </cell>
          <cell r="O419" t="str">
            <v>T</v>
          </cell>
          <cell r="P419">
            <v>16.07</v>
          </cell>
          <cell r="Q419">
            <v>4245803.911095188</v>
          </cell>
          <cell r="R419">
            <v>99874.26425416721</v>
          </cell>
        </row>
        <row r="420">
          <cell r="A420">
            <v>6303</v>
          </cell>
          <cell r="C420" t="str">
            <v>A</v>
          </cell>
          <cell r="D420" t="str">
            <v>PRÉ</v>
          </cell>
          <cell r="E420" t="str">
            <v>SWAP PRÉ</v>
          </cell>
          <cell r="F420" t="str">
            <v>BANCO FIAT S/A</v>
          </cell>
          <cell r="G420">
            <v>36670</v>
          </cell>
          <cell r="H420">
            <v>37035</v>
          </cell>
          <cell r="I420">
            <v>3811170.6</v>
          </cell>
          <cell r="J420">
            <v>4080591.7509756745</v>
          </cell>
          <cell r="K420">
            <v>4623741.6147536775</v>
          </cell>
          <cell r="L420">
            <v>21</v>
          </cell>
          <cell r="M420" t="str">
            <v>S</v>
          </cell>
          <cell r="O420" t="str">
            <v>T</v>
          </cell>
          <cell r="P420">
            <v>16.21</v>
          </cell>
          <cell r="Q420">
            <v>4190110.4806522648</v>
          </cell>
          <cell r="R420">
            <v>109518.7296765903</v>
          </cell>
        </row>
        <row r="421">
          <cell r="A421">
            <v>6307</v>
          </cell>
          <cell r="C421" t="str">
            <v>A</v>
          </cell>
          <cell r="D421" t="str">
            <v>USDCOM</v>
          </cell>
          <cell r="E421" t="str">
            <v>SWAP USD</v>
          </cell>
          <cell r="F421" t="str">
            <v>C.M. CAPITAL MARKETS DISTR. TÍT. VAL. MOB. LTDA</v>
          </cell>
          <cell r="G421">
            <v>36671</v>
          </cell>
          <cell r="H421">
            <v>36859</v>
          </cell>
          <cell r="I421">
            <v>18537000</v>
          </cell>
          <cell r="J421">
            <v>19161655.324444443</v>
          </cell>
          <cell r="K421">
            <v>19481650.007777777</v>
          </cell>
          <cell r="L421">
            <v>10.39</v>
          </cell>
          <cell r="O421" t="str">
            <v>T</v>
          </cell>
          <cell r="P421">
            <v>7.36</v>
          </cell>
          <cell r="Q421">
            <v>19245499.290878497</v>
          </cell>
          <cell r="R421">
            <v>83843.966434054077</v>
          </cell>
        </row>
        <row r="422">
          <cell r="A422">
            <v>6310</v>
          </cell>
          <cell r="B422">
            <v>10703</v>
          </cell>
          <cell r="C422" t="str">
            <v>A</v>
          </cell>
          <cell r="D422" t="str">
            <v>CDI</v>
          </cell>
          <cell r="E422" t="str">
            <v>SWAP CDI</v>
          </cell>
          <cell r="F422" t="str">
            <v>LINK CORRETORA DE MERCADORIAS LTDA</v>
          </cell>
          <cell r="G422">
            <v>36671</v>
          </cell>
          <cell r="H422">
            <v>36859</v>
          </cell>
          <cell r="I422">
            <v>20000000</v>
          </cell>
          <cell r="J422">
            <v>21143222.870000001</v>
          </cell>
          <cell r="K422">
            <v>21659619.210000001</v>
          </cell>
          <cell r="L422">
            <v>100</v>
          </cell>
          <cell r="M422" t="str">
            <v>S</v>
          </cell>
          <cell r="O422" t="str">
            <v>T</v>
          </cell>
          <cell r="P422">
            <v>100</v>
          </cell>
          <cell r="Q422">
            <v>21143222.859999999</v>
          </cell>
          <cell r="R422">
            <v>-1.0000001639127731E-2</v>
          </cell>
        </row>
        <row r="423">
          <cell r="A423">
            <v>6311</v>
          </cell>
          <cell r="B423">
            <v>10705</v>
          </cell>
          <cell r="C423" t="str">
            <v>A</v>
          </cell>
          <cell r="D423" t="str">
            <v>CDI</v>
          </cell>
          <cell r="E423" t="str">
            <v>SWAP CDI</v>
          </cell>
          <cell r="F423" t="str">
            <v>SAFIC CORRETORA DE VALORES E CÂMBIO S/A</v>
          </cell>
          <cell r="G423">
            <v>36671</v>
          </cell>
          <cell r="H423">
            <v>37039</v>
          </cell>
          <cell r="I423">
            <v>20000000</v>
          </cell>
          <cell r="J423">
            <v>21143222.870000001</v>
          </cell>
          <cell r="K423">
            <v>23360711.809999999</v>
          </cell>
          <cell r="L423">
            <v>100</v>
          </cell>
          <cell r="M423" t="str">
            <v>S</v>
          </cell>
          <cell r="O423" t="str">
            <v>T</v>
          </cell>
          <cell r="P423">
            <v>100</v>
          </cell>
          <cell r="Q423">
            <v>21143222.859999999</v>
          </cell>
          <cell r="R423">
            <v>-1.0000001639127731E-2</v>
          </cell>
        </row>
        <row r="424">
          <cell r="A424">
            <v>6315</v>
          </cell>
          <cell r="C424" t="str">
            <v>A</v>
          </cell>
          <cell r="D424" t="str">
            <v>USDCOM</v>
          </cell>
          <cell r="E424" t="str">
            <v>SWAP USD</v>
          </cell>
          <cell r="F424" t="str">
            <v>SENIOR S.A. CCTVM</v>
          </cell>
          <cell r="G424">
            <v>36671</v>
          </cell>
          <cell r="H424">
            <v>36942</v>
          </cell>
          <cell r="I424">
            <v>73937187.980000004</v>
          </cell>
          <cell r="J424">
            <v>76548285.7526436</v>
          </cell>
          <cell r="K424">
            <v>79723822.143101618</v>
          </cell>
          <cell r="L424">
            <v>10.846299999999999</v>
          </cell>
          <cell r="O424" t="str">
            <v>T</v>
          </cell>
          <cell r="P424">
            <v>7.61</v>
          </cell>
          <cell r="Q424">
            <v>77384749.118569657</v>
          </cell>
          <cell r="R424">
            <v>836463.3659260571</v>
          </cell>
        </row>
        <row r="425">
          <cell r="A425">
            <v>6317</v>
          </cell>
          <cell r="C425" t="str">
            <v>A</v>
          </cell>
          <cell r="D425" t="str">
            <v>PRÉ</v>
          </cell>
          <cell r="E425" t="str">
            <v>SWAP PRÉ</v>
          </cell>
          <cell r="F425" t="str">
            <v>DC CORRETORA DE CÂMBIO, TÍT. VAL. MOB. S.A.</v>
          </cell>
          <cell r="G425">
            <v>36671</v>
          </cell>
          <cell r="H425">
            <v>37039</v>
          </cell>
          <cell r="I425">
            <v>15000000</v>
          </cell>
          <cell r="J425">
            <v>16068534.482464293</v>
          </cell>
          <cell r="K425">
            <v>18281451.007390793</v>
          </cell>
          <cell r="L425">
            <v>21.353300000000001</v>
          </cell>
          <cell r="M425" t="str">
            <v>S</v>
          </cell>
          <cell r="O425" t="str">
            <v>T</v>
          </cell>
          <cell r="P425">
            <v>16.14</v>
          </cell>
          <cell r="Q425">
            <v>16546104.380110331</v>
          </cell>
          <cell r="R425">
            <v>477569.89764603786</v>
          </cell>
        </row>
        <row r="426">
          <cell r="A426">
            <v>6318</v>
          </cell>
          <cell r="C426" t="str">
            <v>A</v>
          </cell>
          <cell r="D426" t="str">
            <v>USDCOM</v>
          </cell>
          <cell r="E426" t="str">
            <v>SWAP USD</v>
          </cell>
          <cell r="F426" t="str">
            <v>LAETA S/A DTVM</v>
          </cell>
          <cell r="G426">
            <v>36671</v>
          </cell>
          <cell r="H426">
            <v>36942</v>
          </cell>
          <cell r="I426">
            <v>17762724.34</v>
          </cell>
          <cell r="J426">
            <v>18380931.439633999</v>
          </cell>
          <cell r="K426">
            <v>19133675.045126501</v>
          </cell>
          <cell r="L426">
            <v>10.702</v>
          </cell>
          <cell r="O426" t="str">
            <v>T</v>
          </cell>
          <cell r="P426">
            <v>7.61</v>
          </cell>
          <cell r="Q426">
            <v>18572298.759405002</v>
          </cell>
          <cell r="R426">
            <v>191367.31977100298</v>
          </cell>
        </row>
        <row r="427">
          <cell r="A427">
            <v>6320</v>
          </cell>
          <cell r="C427" t="str">
            <v>A</v>
          </cell>
          <cell r="D427" t="str">
            <v>PRÉ</v>
          </cell>
          <cell r="E427" t="str">
            <v>SWAP PRÉ</v>
          </cell>
          <cell r="F427" t="str">
            <v>DC CORRETORA DE CÂMBIO, TÍT. VAL. MOB. S.A.</v>
          </cell>
          <cell r="G427">
            <v>36672</v>
          </cell>
          <cell r="H427">
            <v>37039</v>
          </cell>
          <cell r="I427">
            <v>10000000</v>
          </cell>
          <cell r="J427">
            <v>10699644.684329526</v>
          </cell>
          <cell r="K427">
            <v>12158234.08280129</v>
          </cell>
          <cell r="L427">
            <v>21.13</v>
          </cell>
          <cell r="M427" t="str">
            <v>S</v>
          </cell>
          <cell r="O427" t="str">
            <v>T</v>
          </cell>
          <cell r="P427">
            <v>16.14</v>
          </cell>
          <cell r="Q427">
            <v>11004127.086548869</v>
          </cell>
          <cell r="R427">
            <v>304482.40221934207</v>
          </cell>
        </row>
        <row r="428">
          <cell r="A428">
            <v>6336</v>
          </cell>
          <cell r="B428">
            <v>11096</v>
          </cell>
          <cell r="C428" t="str">
            <v>A</v>
          </cell>
          <cell r="D428" t="str">
            <v>CDI</v>
          </cell>
          <cell r="E428" t="str">
            <v>SWAP CDI</v>
          </cell>
          <cell r="F428" t="str">
            <v>SAFIC CORRETORA DE VALORES E CÂMBIO S/A</v>
          </cell>
          <cell r="G428">
            <v>36676</v>
          </cell>
          <cell r="H428">
            <v>37039</v>
          </cell>
          <cell r="I428">
            <v>10000000</v>
          </cell>
          <cell r="J428">
            <v>10550351.73</v>
          </cell>
          <cell r="K428">
            <v>11656866.5</v>
          </cell>
          <cell r="L428">
            <v>100</v>
          </cell>
          <cell r="M428" t="str">
            <v>S</v>
          </cell>
          <cell r="O428" t="str">
            <v>T</v>
          </cell>
          <cell r="P428">
            <v>100</v>
          </cell>
          <cell r="Q428">
            <v>10550351.73</v>
          </cell>
          <cell r="R428">
            <v>0</v>
          </cell>
        </row>
        <row r="429">
          <cell r="A429">
            <v>6337</v>
          </cell>
          <cell r="C429" t="str">
            <v>A</v>
          </cell>
          <cell r="D429" t="str">
            <v>USDCOM</v>
          </cell>
          <cell r="E429" t="str">
            <v>SWAP USD</v>
          </cell>
          <cell r="F429" t="str">
            <v>INTERBANK S.A. CORR. CÂMBIO, TÍTS. E VALS. MOBILIÁ</v>
          </cell>
          <cell r="G429">
            <v>36676</v>
          </cell>
          <cell r="H429">
            <v>36819</v>
          </cell>
          <cell r="I429">
            <v>9194000</v>
          </cell>
          <cell r="J429">
            <v>9562759.3066666666</v>
          </cell>
          <cell r="K429">
            <v>9615321.7955555562</v>
          </cell>
          <cell r="L429">
            <v>10.24</v>
          </cell>
          <cell r="O429" t="str">
            <v>T</v>
          </cell>
          <cell r="P429">
            <v>10.53</v>
          </cell>
          <cell r="Q429">
            <v>9559424.0838292744</v>
          </cell>
          <cell r="R429">
            <v>-3335.2228373922408</v>
          </cell>
        </row>
        <row r="430">
          <cell r="A430">
            <v>6344</v>
          </cell>
          <cell r="C430" t="str">
            <v>A</v>
          </cell>
          <cell r="D430" t="str">
            <v>USDCOM</v>
          </cell>
          <cell r="E430" t="str">
            <v>SWAP USD</v>
          </cell>
          <cell r="F430" t="str">
            <v>INTERBANK S.A. CORR. CÂMBIO, TÍTS. E VALS. MOBILIÁ</v>
          </cell>
          <cell r="G430">
            <v>36677</v>
          </cell>
          <cell r="H430">
            <v>37041</v>
          </cell>
          <cell r="I430">
            <v>9152500</v>
          </cell>
          <cell r="J430">
            <v>9557000.0183333308</v>
          </cell>
          <cell r="K430">
            <v>10186795.136666665</v>
          </cell>
          <cell r="L430">
            <v>10.14</v>
          </cell>
          <cell r="O430" t="str">
            <v>T</v>
          </cell>
          <cell r="P430">
            <v>8.01</v>
          </cell>
          <cell r="Q430">
            <v>9666516.7992155794</v>
          </cell>
          <cell r="R430">
            <v>109516.78088224865</v>
          </cell>
        </row>
        <row r="431">
          <cell r="A431">
            <v>6345</v>
          </cell>
          <cell r="B431">
            <v>11242</v>
          </cell>
          <cell r="C431" t="str">
            <v>A</v>
          </cell>
          <cell r="D431" t="str">
            <v>CDI</v>
          </cell>
          <cell r="E431" t="str">
            <v>SWAP CDI</v>
          </cell>
          <cell r="F431" t="str">
            <v>LINK CORRETORA DE MERCADORIAS LTDA</v>
          </cell>
          <cell r="G431">
            <v>36677</v>
          </cell>
          <cell r="H431">
            <v>37041</v>
          </cell>
          <cell r="I431">
            <v>18305000</v>
          </cell>
          <cell r="J431">
            <v>19299479.379999999</v>
          </cell>
          <cell r="K431">
            <v>21350461.100000001</v>
          </cell>
          <cell r="L431">
            <v>100</v>
          </cell>
          <cell r="M431" t="str">
            <v>S</v>
          </cell>
          <cell r="O431" t="str">
            <v>T</v>
          </cell>
          <cell r="P431">
            <v>100</v>
          </cell>
          <cell r="Q431">
            <v>19299479.379999999</v>
          </cell>
          <cell r="R431">
            <v>0</v>
          </cell>
        </row>
        <row r="432">
          <cell r="A432">
            <v>6346</v>
          </cell>
          <cell r="C432" t="str">
            <v>A</v>
          </cell>
          <cell r="D432" t="str">
            <v>PRÉ</v>
          </cell>
          <cell r="E432" t="str">
            <v>SWAP PRÉ</v>
          </cell>
          <cell r="F432" t="str">
            <v>BITTENCOURT S.A. C.T.V.C.</v>
          </cell>
          <cell r="G432">
            <v>36677</v>
          </cell>
          <cell r="H432">
            <v>37039</v>
          </cell>
          <cell r="I432">
            <v>10000000</v>
          </cell>
          <cell r="J432">
            <v>10661035.465474771</v>
          </cell>
          <cell r="K432">
            <v>12091681.772419689</v>
          </cell>
          <cell r="L432">
            <v>20.79</v>
          </cell>
          <cell r="M432" t="str">
            <v>S</v>
          </cell>
          <cell r="O432" t="str">
            <v>T</v>
          </cell>
          <cell r="P432">
            <v>16.14</v>
          </cell>
          <cell r="Q432">
            <v>10943892.1810227</v>
          </cell>
          <cell r="R432">
            <v>282856.71554792859</v>
          </cell>
        </row>
        <row r="433">
          <cell r="A433">
            <v>6347</v>
          </cell>
          <cell r="C433" t="str">
            <v>A</v>
          </cell>
          <cell r="D433" t="str">
            <v>USDCOM</v>
          </cell>
          <cell r="E433" t="str">
            <v>SWAP USD</v>
          </cell>
          <cell r="F433" t="str">
            <v>FINABANK CORRETORA C.T.V.M. LTDA</v>
          </cell>
          <cell r="G433">
            <v>36677</v>
          </cell>
          <cell r="H433">
            <v>37013</v>
          </cell>
          <cell r="I433">
            <v>3661000</v>
          </cell>
          <cell r="J433">
            <v>3827809.8695555553</v>
          </cell>
          <cell r="K433">
            <v>4059368.1653333334</v>
          </cell>
          <cell r="L433">
            <v>10.54</v>
          </cell>
          <cell r="O433" t="str">
            <v>T</v>
          </cell>
          <cell r="P433">
            <v>7.82</v>
          </cell>
          <cell r="Q433">
            <v>3878987.2993490309</v>
          </cell>
          <cell r="R433">
            <v>51177.429793475661</v>
          </cell>
        </row>
        <row r="434">
          <cell r="A434">
            <v>6348</v>
          </cell>
          <cell r="C434" t="str">
            <v>A</v>
          </cell>
          <cell r="D434" t="str">
            <v>PRÉ</v>
          </cell>
          <cell r="E434" t="str">
            <v>SWAP PRÉ</v>
          </cell>
          <cell r="F434" t="str">
            <v>LINK CORRETORA DE MERCADORIAS LTDA</v>
          </cell>
          <cell r="G434">
            <v>36677</v>
          </cell>
          <cell r="H434">
            <v>37039</v>
          </cell>
          <cell r="I434">
            <v>10000000</v>
          </cell>
          <cell r="J434">
            <v>10661035.465474771</v>
          </cell>
          <cell r="K434">
            <v>12091681.772419689</v>
          </cell>
          <cell r="L434">
            <v>20.79</v>
          </cell>
          <cell r="M434" t="str">
            <v>S</v>
          </cell>
          <cell r="O434" t="str">
            <v>T</v>
          </cell>
          <cell r="P434">
            <v>16.14</v>
          </cell>
          <cell r="Q434">
            <v>10943892.1810227</v>
          </cell>
          <cell r="R434">
            <v>282856.71554792859</v>
          </cell>
        </row>
        <row r="435">
          <cell r="A435">
            <v>6349</v>
          </cell>
          <cell r="B435">
            <v>11250</v>
          </cell>
          <cell r="C435" t="str">
            <v>A</v>
          </cell>
          <cell r="D435" t="str">
            <v>CDI</v>
          </cell>
          <cell r="E435" t="str">
            <v>SWAP CDI</v>
          </cell>
          <cell r="F435" t="str">
            <v>LINK CORRETORA DE MERCADORIAS LTDA</v>
          </cell>
          <cell r="G435">
            <v>36677</v>
          </cell>
          <cell r="H435">
            <v>37041</v>
          </cell>
          <cell r="I435">
            <v>18305000</v>
          </cell>
          <cell r="J435">
            <v>19299479.379999999</v>
          </cell>
          <cell r="K435">
            <v>21350461.100000001</v>
          </cell>
          <cell r="L435">
            <v>100</v>
          </cell>
          <cell r="M435" t="str">
            <v>S</v>
          </cell>
          <cell r="O435" t="str">
            <v>T</v>
          </cell>
          <cell r="P435">
            <v>100</v>
          </cell>
          <cell r="Q435">
            <v>19299479.379999999</v>
          </cell>
          <cell r="R435">
            <v>0</v>
          </cell>
        </row>
        <row r="436">
          <cell r="A436">
            <v>6350</v>
          </cell>
          <cell r="B436">
            <v>11252</v>
          </cell>
          <cell r="C436" t="str">
            <v>A</v>
          </cell>
          <cell r="D436" t="str">
            <v>CDI</v>
          </cell>
          <cell r="E436" t="str">
            <v>SWAP CDI</v>
          </cell>
          <cell r="F436" t="str">
            <v>DC CORRETORA DE CÂMBIO, TÍT. VAL. MOB. S.A.</v>
          </cell>
          <cell r="G436">
            <v>36677</v>
          </cell>
          <cell r="H436">
            <v>37039</v>
          </cell>
          <cell r="I436">
            <v>10000000</v>
          </cell>
          <cell r="J436">
            <v>10543282.92</v>
          </cell>
          <cell r="K436">
            <v>11649056.310000001</v>
          </cell>
          <cell r="L436">
            <v>100</v>
          </cell>
          <cell r="M436" t="str">
            <v>S</v>
          </cell>
          <cell r="O436" t="str">
            <v>T</v>
          </cell>
          <cell r="P436">
            <v>100</v>
          </cell>
          <cell r="Q436">
            <v>10543282.91</v>
          </cell>
          <cell r="R436">
            <v>-9.9999997764825821E-3</v>
          </cell>
        </row>
        <row r="437">
          <cell r="A437">
            <v>6351</v>
          </cell>
          <cell r="C437" t="str">
            <v>A</v>
          </cell>
          <cell r="D437" t="str">
            <v>PRÉ</v>
          </cell>
          <cell r="E437" t="str">
            <v>SWAP PRÉ</v>
          </cell>
          <cell r="F437" t="str">
            <v>DC CORRETORA DE CÂMBIO, TÍT. VAL. MOB. S.A.</v>
          </cell>
          <cell r="G437">
            <v>36677</v>
          </cell>
          <cell r="H437">
            <v>37039</v>
          </cell>
          <cell r="I437">
            <v>10000000</v>
          </cell>
          <cell r="J437">
            <v>10661932.711080423</v>
          </cell>
          <cell r="K437">
            <v>12094701.60837548</v>
          </cell>
          <cell r="L437">
            <v>20.82</v>
          </cell>
          <cell r="M437" t="str">
            <v>S</v>
          </cell>
          <cell r="O437" t="str">
            <v>T</v>
          </cell>
          <cell r="P437">
            <v>16.14</v>
          </cell>
          <cell r="Q437">
            <v>10946625.362372207</v>
          </cell>
          <cell r="R437">
            <v>284692.6512917839</v>
          </cell>
        </row>
        <row r="438">
          <cell r="A438">
            <v>6352</v>
          </cell>
          <cell r="B438">
            <v>11256</v>
          </cell>
          <cell r="C438" t="str">
            <v>A</v>
          </cell>
          <cell r="D438" t="str">
            <v>CDI</v>
          </cell>
          <cell r="E438" t="str">
            <v>SWAP CDI</v>
          </cell>
          <cell r="F438" t="str">
            <v>SAFIC CORRETORA DE VALORES E CÂMBIO S/A</v>
          </cell>
          <cell r="G438">
            <v>36677</v>
          </cell>
          <cell r="H438">
            <v>37041</v>
          </cell>
          <cell r="I438">
            <v>18305000</v>
          </cell>
          <cell r="J438">
            <v>19299479.379999999</v>
          </cell>
          <cell r="K438">
            <v>21350461.100000001</v>
          </cell>
          <cell r="L438">
            <v>100</v>
          </cell>
          <cell r="M438" t="str">
            <v>S</v>
          </cell>
          <cell r="O438" t="str">
            <v>T</v>
          </cell>
          <cell r="P438">
            <v>100</v>
          </cell>
          <cell r="Q438">
            <v>19299479.379999999</v>
          </cell>
          <cell r="R438">
            <v>0</v>
          </cell>
        </row>
        <row r="439">
          <cell r="A439">
            <v>6353</v>
          </cell>
          <cell r="C439" t="str">
            <v>A</v>
          </cell>
          <cell r="D439" t="str">
            <v>USDCOM</v>
          </cell>
          <cell r="E439" t="str">
            <v>SWAP USD</v>
          </cell>
          <cell r="F439" t="str">
            <v>SAFIC CORRETORA DE VALORES E CÂMBIO S/A</v>
          </cell>
          <cell r="G439">
            <v>36677</v>
          </cell>
          <cell r="H439">
            <v>37041</v>
          </cell>
          <cell r="I439">
            <v>27457500</v>
          </cell>
          <cell r="J439">
            <v>28671000.055</v>
          </cell>
          <cell r="K439">
            <v>30560385.409999996</v>
          </cell>
          <cell r="L439">
            <v>10.14</v>
          </cell>
          <cell r="O439" t="str">
            <v>T</v>
          </cell>
          <cell r="P439">
            <v>8.01</v>
          </cell>
          <cell r="Q439">
            <v>28999550.39764674</v>
          </cell>
          <cell r="R439">
            <v>328550.34264674038</v>
          </cell>
        </row>
        <row r="440">
          <cell r="A440">
            <v>6354</v>
          </cell>
          <cell r="C440" t="str">
            <v>A</v>
          </cell>
          <cell r="D440" t="str">
            <v>USDCOM</v>
          </cell>
          <cell r="E440" t="str">
            <v>SWAP USD</v>
          </cell>
          <cell r="F440" t="str">
            <v>SAFIC CORRETORA DE VALORES E CÂMBIO S/A</v>
          </cell>
          <cell r="G440">
            <v>36677</v>
          </cell>
          <cell r="H440">
            <v>37041</v>
          </cell>
          <cell r="I440">
            <v>18305000</v>
          </cell>
          <cell r="J440">
            <v>19129655.856111109</v>
          </cell>
          <cell r="K440">
            <v>20420301.078888886</v>
          </cell>
          <cell r="L440">
            <v>10.39</v>
          </cell>
          <cell r="O440" t="str">
            <v>T</v>
          </cell>
          <cell r="P440">
            <v>8.01</v>
          </cell>
          <cell r="Q440">
            <v>19377358.70564593</v>
          </cell>
          <cell r="R440">
            <v>247702.84953482077</v>
          </cell>
        </row>
        <row r="441">
          <cell r="A441">
            <v>6357</v>
          </cell>
          <cell r="B441">
            <v>11368</v>
          </cell>
          <cell r="C441" t="str">
            <v>A</v>
          </cell>
          <cell r="D441" t="str">
            <v>CDI</v>
          </cell>
          <cell r="E441" t="str">
            <v>SWAP CDI</v>
          </cell>
          <cell r="F441" t="str">
            <v>C.M. CAPITAL MARKETS DISTR. TÍT. VAL. MOB. LTDA</v>
          </cell>
          <cell r="G441">
            <v>36678</v>
          </cell>
          <cell r="H441">
            <v>36874</v>
          </cell>
          <cell r="I441">
            <v>9133000</v>
          </cell>
          <cell r="J441">
            <v>9622731.8900000006</v>
          </cell>
          <cell r="K441">
            <v>9923900.2899999991</v>
          </cell>
          <cell r="L441">
            <v>100</v>
          </cell>
          <cell r="M441" t="str">
            <v>S</v>
          </cell>
          <cell r="O441" t="str">
            <v>T</v>
          </cell>
          <cell r="P441">
            <v>100</v>
          </cell>
          <cell r="Q441">
            <v>9622731.8900000006</v>
          </cell>
          <cell r="R441">
            <v>0</v>
          </cell>
        </row>
        <row r="442">
          <cell r="A442">
            <v>6360</v>
          </cell>
          <cell r="B442">
            <v>11370</v>
          </cell>
          <cell r="C442" t="str">
            <v>A</v>
          </cell>
          <cell r="D442" t="str">
            <v>CDI</v>
          </cell>
          <cell r="E442" t="str">
            <v>SWAP CDI</v>
          </cell>
          <cell r="F442" t="str">
            <v>DC CORRETORA DE CÂMBIO, TÍT. VAL. MOB. S.A.</v>
          </cell>
          <cell r="G442">
            <v>36678</v>
          </cell>
          <cell r="H442">
            <v>37039</v>
          </cell>
          <cell r="I442">
            <v>10000000</v>
          </cell>
          <cell r="J442">
            <v>10536222.369999999</v>
          </cell>
          <cell r="K442">
            <v>11641255.26</v>
          </cell>
          <cell r="L442">
            <v>100</v>
          </cell>
          <cell r="M442" t="str">
            <v>S</v>
          </cell>
          <cell r="O442" t="str">
            <v>T</v>
          </cell>
          <cell r="P442">
            <v>100</v>
          </cell>
          <cell r="Q442">
            <v>10536222.369999999</v>
          </cell>
          <cell r="R442">
            <v>0</v>
          </cell>
        </row>
        <row r="443">
          <cell r="A443">
            <v>6361</v>
          </cell>
          <cell r="B443">
            <v>11372</v>
          </cell>
          <cell r="C443" t="str">
            <v>A</v>
          </cell>
          <cell r="D443" t="str">
            <v>CDI</v>
          </cell>
          <cell r="E443" t="str">
            <v>SWAP CDI</v>
          </cell>
          <cell r="F443" t="str">
            <v>DC CORRETORA DE CÂMBIO, TÍT. VAL. MOB. S.A.</v>
          </cell>
          <cell r="G443">
            <v>36678</v>
          </cell>
          <cell r="H443">
            <v>37039</v>
          </cell>
          <cell r="I443">
            <v>10000000</v>
          </cell>
          <cell r="J443">
            <v>10536222.369999999</v>
          </cell>
          <cell r="K443">
            <v>11641255.26</v>
          </cell>
          <cell r="L443">
            <v>100</v>
          </cell>
          <cell r="M443" t="str">
            <v>S</v>
          </cell>
          <cell r="O443" t="str">
            <v>T</v>
          </cell>
          <cell r="P443">
            <v>100</v>
          </cell>
          <cell r="Q443">
            <v>10536222.369999999</v>
          </cell>
          <cell r="R443">
            <v>0</v>
          </cell>
        </row>
        <row r="444">
          <cell r="A444">
            <v>6362</v>
          </cell>
          <cell r="B444">
            <v>11374</v>
          </cell>
          <cell r="C444" t="str">
            <v>A</v>
          </cell>
          <cell r="D444" t="str">
            <v>CDI</v>
          </cell>
          <cell r="E444" t="str">
            <v>SWAP CDI</v>
          </cell>
          <cell r="F444" t="str">
            <v>SAFIC CORRETORA DE VALORES E CÂMBIO S/A</v>
          </cell>
          <cell r="G444">
            <v>36678</v>
          </cell>
          <cell r="H444">
            <v>37039</v>
          </cell>
          <cell r="I444">
            <v>10000000</v>
          </cell>
          <cell r="J444">
            <v>10536222.369999999</v>
          </cell>
          <cell r="K444">
            <v>11641255.26</v>
          </cell>
          <cell r="L444">
            <v>100</v>
          </cell>
          <cell r="M444" t="str">
            <v>S</v>
          </cell>
          <cell r="O444" t="str">
            <v>T</v>
          </cell>
          <cell r="P444">
            <v>100</v>
          </cell>
          <cell r="Q444">
            <v>10536222.369999999</v>
          </cell>
          <cell r="R444">
            <v>0</v>
          </cell>
        </row>
        <row r="445">
          <cell r="A445">
            <v>6363</v>
          </cell>
          <cell r="C445" t="str">
            <v>A</v>
          </cell>
          <cell r="D445" t="str">
            <v>PRÉ</v>
          </cell>
          <cell r="E445" t="str">
            <v>SWAP PRÉ</v>
          </cell>
          <cell r="F445" t="str">
            <v>LINK CORRETORA DE MERCADORIAS LTDA</v>
          </cell>
          <cell r="G445">
            <v>36678</v>
          </cell>
          <cell r="H445">
            <v>37039</v>
          </cell>
          <cell r="I445">
            <v>10000000</v>
          </cell>
          <cell r="J445">
            <v>10639111.182262011</v>
          </cell>
          <cell r="K445">
            <v>12030157.84955705</v>
          </cell>
          <cell r="L445">
            <v>20.239999999999998</v>
          </cell>
          <cell r="M445" t="str">
            <v>S</v>
          </cell>
          <cell r="O445" t="str">
            <v>T</v>
          </cell>
          <cell r="P445">
            <v>16.14</v>
          </cell>
          <cell r="Q445">
            <v>10888208.348861482</v>
          </cell>
          <cell r="R445">
            <v>249097.16659947112</v>
          </cell>
        </row>
        <row r="446">
          <cell r="A446">
            <v>6368</v>
          </cell>
          <cell r="B446">
            <v>11500</v>
          </cell>
          <cell r="C446" t="str">
            <v>A</v>
          </cell>
          <cell r="D446" t="str">
            <v>CDI</v>
          </cell>
          <cell r="E446" t="str">
            <v>SWAP CDI</v>
          </cell>
          <cell r="F446" t="str">
            <v>SAFIC CORRETORA DE VALORES E CÂMBIO S/A</v>
          </cell>
          <cell r="G446">
            <v>36679</v>
          </cell>
          <cell r="H446">
            <v>37039</v>
          </cell>
          <cell r="I446">
            <v>40000000</v>
          </cell>
          <cell r="J446">
            <v>42116680.310000002</v>
          </cell>
          <cell r="K446">
            <v>46533853.289999999</v>
          </cell>
          <cell r="L446">
            <v>100</v>
          </cell>
          <cell r="M446" t="str">
            <v>S</v>
          </cell>
          <cell r="O446" t="str">
            <v>T</v>
          </cell>
          <cell r="P446">
            <v>100</v>
          </cell>
          <cell r="Q446">
            <v>42116680.299999997</v>
          </cell>
          <cell r="R446">
            <v>-1.000000536441803E-2</v>
          </cell>
        </row>
        <row r="447">
          <cell r="A447">
            <v>6375</v>
          </cell>
          <cell r="B447">
            <v>11595</v>
          </cell>
          <cell r="C447" t="str">
            <v>A</v>
          </cell>
          <cell r="D447" t="str">
            <v>CDI</v>
          </cell>
          <cell r="E447" t="str">
            <v>SWAP CDI</v>
          </cell>
          <cell r="F447" t="str">
            <v>DC CORRETORA DE CÂMBIO, TÍT. VAL. MOB. S.A.</v>
          </cell>
          <cell r="G447">
            <v>36682</v>
          </cell>
          <cell r="H447">
            <v>36997</v>
          </cell>
          <cell r="I447">
            <v>10000000</v>
          </cell>
          <cell r="J447">
            <v>10522126.029999999</v>
          </cell>
          <cell r="K447">
            <v>11415762.119999999</v>
          </cell>
          <cell r="L447">
            <v>100</v>
          </cell>
          <cell r="M447" t="str">
            <v>S</v>
          </cell>
          <cell r="O447" t="str">
            <v>T</v>
          </cell>
          <cell r="P447">
            <v>100</v>
          </cell>
          <cell r="Q447">
            <v>10522126.02</v>
          </cell>
          <cell r="R447">
            <v>-9.9999997764825821E-3</v>
          </cell>
        </row>
        <row r="448">
          <cell r="A448">
            <v>6376</v>
          </cell>
          <cell r="B448">
            <v>11597</v>
          </cell>
          <cell r="C448" t="str">
            <v>A</v>
          </cell>
          <cell r="D448" t="str">
            <v>CDI</v>
          </cell>
          <cell r="E448" t="str">
            <v>SWAP CDI</v>
          </cell>
          <cell r="F448" t="str">
            <v>BITTENCOURT S.A. C.T.V.C.</v>
          </cell>
          <cell r="G448">
            <v>36682</v>
          </cell>
          <cell r="H448">
            <v>36997</v>
          </cell>
          <cell r="I448">
            <v>10000000</v>
          </cell>
          <cell r="J448">
            <v>10522126.029999999</v>
          </cell>
          <cell r="K448">
            <v>11415762.119999999</v>
          </cell>
          <cell r="L448">
            <v>100</v>
          </cell>
          <cell r="M448" t="str">
            <v>S</v>
          </cell>
          <cell r="O448" t="str">
            <v>T</v>
          </cell>
          <cell r="P448">
            <v>100</v>
          </cell>
          <cell r="Q448">
            <v>10522126.02</v>
          </cell>
          <cell r="R448">
            <v>-9.9999997764825821E-3</v>
          </cell>
        </row>
        <row r="449">
          <cell r="A449">
            <v>6382</v>
          </cell>
          <cell r="C449" t="str">
            <v>A</v>
          </cell>
          <cell r="D449" t="str">
            <v>PRÉ</v>
          </cell>
          <cell r="E449" t="str">
            <v>SWAP PRÉ</v>
          </cell>
          <cell r="F449" t="str">
            <v>FDO. DE INVEST. FINANC. EXCELLENCE II</v>
          </cell>
          <cell r="G449">
            <v>36682</v>
          </cell>
          <cell r="H449">
            <v>36893</v>
          </cell>
          <cell r="I449">
            <v>9052000</v>
          </cell>
          <cell r="J449">
            <v>9262957.8700563964</v>
          </cell>
          <cell r="K449">
            <v>9436001.6730288863</v>
          </cell>
          <cell r="L449">
            <v>7.3457999999999997</v>
          </cell>
          <cell r="M449" t="str">
            <v>S</v>
          </cell>
          <cell r="O449" t="str">
            <v>T</v>
          </cell>
          <cell r="P449">
            <v>15.45</v>
          </cell>
          <cell r="Q449">
            <v>9088568.0914279632</v>
          </cell>
          <cell r="R449">
            <v>-174389.77862843312</v>
          </cell>
        </row>
        <row r="450">
          <cell r="A450">
            <v>6383</v>
          </cell>
          <cell r="B450">
            <v>11605</v>
          </cell>
          <cell r="C450" t="str">
            <v>A</v>
          </cell>
          <cell r="D450" t="str">
            <v>CDI</v>
          </cell>
          <cell r="E450" t="str">
            <v>SWAP CDI</v>
          </cell>
          <cell r="F450" t="str">
            <v>LINK CORRETORA DE MERCADORIAS LTDA</v>
          </cell>
          <cell r="G450">
            <v>36682</v>
          </cell>
          <cell r="H450">
            <v>37041</v>
          </cell>
          <cell r="I450">
            <v>54312000</v>
          </cell>
          <cell r="J450">
            <v>57147770.920000002</v>
          </cell>
          <cell r="K450">
            <v>63220941.649999999</v>
          </cell>
          <cell r="L450">
            <v>100</v>
          </cell>
          <cell r="M450" t="str">
            <v>S</v>
          </cell>
          <cell r="O450" t="str">
            <v>T</v>
          </cell>
          <cell r="P450">
            <v>100</v>
          </cell>
          <cell r="Q450">
            <v>57147770.920000002</v>
          </cell>
          <cell r="R450">
            <v>0</v>
          </cell>
        </row>
        <row r="451">
          <cell r="A451">
            <v>6384</v>
          </cell>
          <cell r="B451">
            <v>11607</v>
          </cell>
          <cell r="C451" t="str">
            <v>A</v>
          </cell>
          <cell r="D451" t="str">
            <v>CDI</v>
          </cell>
          <cell r="E451" t="str">
            <v>SWAP CDI</v>
          </cell>
          <cell r="F451" t="str">
            <v>SAFIC CORRETORA DE VALORES E CÂMBIO S/A</v>
          </cell>
          <cell r="G451">
            <v>36682</v>
          </cell>
          <cell r="H451">
            <v>37041</v>
          </cell>
          <cell r="I451">
            <v>9052000</v>
          </cell>
          <cell r="J451">
            <v>9524628.4800000004</v>
          </cell>
          <cell r="K451">
            <v>10536823.6</v>
          </cell>
          <cell r="L451">
            <v>100</v>
          </cell>
          <cell r="M451" t="str">
            <v>S</v>
          </cell>
          <cell r="O451" t="str">
            <v>T</v>
          </cell>
          <cell r="P451">
            <v>100</v>
          </cell>
          <cell r="Q451">
            <v>9524628.4700000007</v>
          </cell>
          <cell r="R451">
            <v>-9.9999997764825821E-3</v>
          </cell>
        </row>
        <row r="452">
          <cell r="A452">
            <v>6385</v>
          </cell>
          <cell r="C452" t="str">
            <v>A</v>
          </cell>
          <cell r="D452" t="str">
            <v>USDCOM</v>
          </cell>
          <cell r="E452" t="str">
            <v>SWAP USD</v>
          </cell>
          <cell r="F452" t="str">
            <v>CONVENÇÃO SA DIST.TITS.VALS.MOBILIÁRIOS</v>
          </cell>
          <cell r="G452">
            <v>36682</v>
          </cell>
          <cell r="H452">
            <v>37041</v>
          </cell>
          <cell r="I452">
            <v>9052000</v>
          </cell>
          <cell r="J452">
            <v>9555098.2212499995</v>
          </cell>
          <cell r="K452">
            <v>10207874.029305553</v>
          </cell>
          <cell r="L452">
            <v>10.51</v>
          </cell>
          <cell r="O452" t="str">
            <v>T</v>
          </cell>
          <cell r="P452">
            <v>8.01</v>
          </cell>
          <cell r="Q452">
            <v>9686519.1127076056</v>
          </cell>
          <cell r="R452">
            <v>131420.89145760611</v>
          </cell>
        </row>
        <row r="453">
          <cell r="A453">
            <v>6386</v>
          </cell>
          <cell r="C453" t="str">
            <v>A</v>
          </cell>
          <cell r="D453" t="str">
            <v>USDCOM</v>
          </cell>
          <cell r="E453" t="str">
            <v>SWAP USD</v>
          </cell>
          <cell r="F453" t="str">
            <v>SENIOR S.A. CCTVM</v>
          </cell>
          <cell r="G453">
            <v>36682</v>
          </cell>
          <cell r="H453">
            <v>37041</v>
          </cell>
          <cell r="I453">
            <v>9052000</v>
          </cell>
          <cell r="J453">
            <v>9559902.7612499986</v>
          </cell>
          <cell r="K453">
            <v>10222616.164861109</v>
          </cell>
          <cell r="L453">
            <v>10.67</v>
          </cell>
          <cell r="O453" t="str">
            <v>T</v>
          </cell>
          <cell r="P453">
            <v>8.01</v>
          </cell>
          <cell r="Q453">
            <v>9700508.3113802262</v>
          </cell>
          <cell r="R453">
            <v>140605.55013022758</v>
          </cell>
        </row>
        <row r="454">
          <cell r="A454">
            <v>6387</v>
          </cell>
          <cell r="C454" t="str">
            <v>A</v>
          </cell>
          <cell r="D454" t="str">
            <v>USDCOM</v>
          </cell>
          <cell r="E454" t="str">
            <v>SWAP USD</v>
          </cell>
          <cell r="F454" t="str">
            <v>QUALITY CORRETORA DE MERCADORIAS LTDA</v>
          </cell>
          <cell r="G454">
            <v>36682</v>
          </cell>
          <cell r="H454">
            <v>37041</v>
          </cell>
          <cell r="I454">
            <v>9052000</v>
          </cell>
          <cell r="J454">
            <v>9559602.4774999991</v>
          </cell>
          <cell r="K454">
            <v>10221694.78138889</v>
          </cell>
          <cell r="L454">
            <v>10.66</v>
          </cell>
          <cell r="O454" t="str">
            <v>T</v>
          </cell>
          <cell r="P454">
            <v>8.01</v>
          </cell>
          <cell r="Q454">
            <v>9699633.9864631891</v>
          </cell>
          <cell r="R454">
            <v>140031.50896319002</v>
          </cell>
        </row>
        <row r="455">
          <cell r="A455">
            <v>6388</v>
          </cell>
          <cell r="B455">
            <v>11615</v>
          </cell>
          <cell r="C455" t="str">
            <v>A</v>
          </cell>
          <cell r="D455" t="str">
            <v>CDI</v>
          </cell>
          <cell r="E455" t="str">
            <v>SWAP CDI</v>
          </cell>
          <cell r="F455" t="str">
            <v>PIRELLI PNEUS S.A.</v>
          </cell>
          <cell r="G455">
            <v>36684</v>
          </cell>
          <cell r="H455">
            <v>36980</v>
          </cell>
          <cell r="I455">
            <v>817646.4</v>
          </cell>
          <cell r="J455">
            <v>859189.11</v>
          </cell>
          <cell r="K455">
            <v>926340.09</v>
          </cell>
          <cell r="L455">
            <v>100</v>
          </cell>
          <cell r="M455" t="str">
            <v>S</v>
          </cell>
          <cell r="O455" t="str">
            <v>T</v>
          </cell>
          <cell r="P455">
            <v>100</v>
          </cell>
          <cell r="Q455">
            <v>859189.1</v>
          </cell>
          <cell r="R455">
            <v>-1.0000000009313226E-2</v>
          </cell>
        </row>
        <row r="456">
          <cell r="A456">
            <v>6389</v>
          </cell>
          <cell r="B456">
            <v>11617</v>
          </cell>
          <cell r="C456" t="str">
            <v>A</v>
          </cell>
          <cell r="D456" t="str">
            <v>CDI</v>
          </cell>
          <cell r="E456" t="str">
            <v>SWAP CDI</v>
          </cell>
          <cell r="F456" t="str">
            <v>PIRELLI PNEUS S.A.</v>
          </cell>
          <cell r="G456">
            <v>36684</v>
          </cell>
          <cell r="H456">
            <v>36983</v>
          </cell>
          <cell r="I456">
            <v>108404.7</v>
          </cell>
          <cell r="J456">
            <v>113912.49</v>
          </cell>
          <cell r="K456">
            <v>122892.22</v>
          </cell>
          <cell r="L456">
            <v>100</v>
          </cell>
          <cell r="M456" t="str">
            <v>S</v>
          </cell>
          <cell r="O456" t="str">
            <v>T</v>
          </cell>
          <cell r="P456">
            <v>100</v>
          </cell>
          <cell r="Q456">
            <v>113912.48</v>
          </cell>
          <cell r="R456">
            <v>-1.0000000009313226E-2</v>
          </cell>
        </row>
        <row r="457">
          <cell r="A457">
            <v>6390</v>
          </cell>
          <cell r="B457">
            <v>11619</v>
          </cell>
          <cell r="C457" t="str">
            <v>A</v>
          </cell>
          <cell r="D457" t="str">
            <v>CDI</v>
          </cell>
          <cell r="E457" t="str">
            <v>SWAP CDI</v>
          </cell>
          <cell r="F457" t="str">
            <v>PIRELLI PNEUS S.A.</v>
          </cell>
          <cell r="G457">
            <v>36684</v>
          </cell>
          <cell r="H457">
            <v>36986</v>
          </cell>
          <cell r="I457">
            <v>362582.13</v>
          </cell>
          <cell r="J457">
            <v>381004.08</v>
          </cell>
          <cell r="K457">
            <v>411811.82</v>
          </cell>
          <cell r="L457">
            <v>100</v>
          </cell>
          <cell r="M457" t="str">
            <v>S</v>
          </cell>
          <cell r="O457" t="str">
            <v>T</v>
          </cell>
          <cell r="P457">
            <v>100</v>
          </cell>
          <cell r="Q457">
            <v>381004.08</v>
          </cell>
          <cell r="R457">
            <v>0</v>
          </cell>
        </row>
        <row r="458">
          <cell r="A458">
            <v>6391</v>
          </cell>
          <cell r="B458">
            <v>11621</v>
          </cell>
          <cell r="C458" t="str">
            <v>A</v>
          </cell>
          <cell r="D458" t="str">
            <v>CDI</v>
          </cell>
          <cell r="E458" t="str">
            <v>SWAP CDI</v>
          </cell>
          <cell r="F458" t="str">
            <v>PIRELLI PNEUS S.A.</v>
          </cell>
          <cell r="G458">
            <v>36684</v>
          </cell>
          <cell r="H458">
            <v>36993</v>
          </cell>
          <cell r="I458">
            <v>217878.51</v>
          </cell>
          <cell r="J458">
            <v>228948.41</v>
          </cell>
          <cell r="K458">
            <v>248237.28</v>
          </cell>
          <cell r="L458">
            <v>100</v>
          </cell>
          <cell r="M458" t="str">
            <v>S</v>
          </cell>
          <cell r="O458" t="str">
            <v>T</v>
          </cell>
          <cell r="P458">
            <v>100</v>
          </cell>
          <cell r="Q458">
            <v>228948.4</v>
          </cell>
          <cell r="R458">
            <v>-1.0000000009313226E-2</v>
          </cell>
        </row>
        <row r="459">
          <cell r="A459">
            <v>6392</v>
          </cell>
          <cell r="B459">
            <v>11623</v>
          </cell>
          <cell r="C459" t="str">
            <v>A</v>
          </cell>
          <cell r="D459" t="str">
            <v>CDI</v>
          </cell>
          <cell r="E459" t="str">
            <v>SWAP CDI</v>
          </cell>
          <cell r="F459" t="str">
            <v>PIRELLI PNEUS S.A.</v>
          </cell>
          <cell r="G459">
            <v>36684</v>
          </cell>
          <cell r="H459">
            <v>37001</v>
          </cell>
          <cell r="I459">
            <v>229219.28</v>
          </cell>
          <cell r="J459">
            <v>240865.37</v>
          </cell>
          <cell r="K459">
            <v>261977.46</v>
          </cell>
          <cell r="L459">
            <v>100</v>
          </cell>
          <cell r="M459" t="str">
            <v>S</v>
          </cell>
          <cell r="O459" t="str">
            <v>T</v>
          </cell>
          <cell r="P459">
            <v>100</v>
          </cell>
          <cell r="Q459">
            <v>240865.36</v>
          </cell>
          <cell r="R459">
            <v>-1.0000000009313226E-2</v>
          </cell>
        </row>
        <row r="460">
          <cell r="A460">
            <v>6393</v>
          </cell>
          <cell r="B460">
            <v>11625</v>
          </cell>
          <cell r="C460" t="str">
            <v>A</v>
          </cell>
          <cell r="D460" t="str">
            <v>CDI</v>
          </cell>
          <cell r="E460" t="str">
            <v>SWAP CDI</v>
          </cell>
          <cell r="F460" t="str">
            <v>PIRELLI PNEUS S.A.</v>
          </cell>
          <cell r="G460">
            <v>36684</v>
          </cell>
          <cell r="H460">
            <v>37019</v>
          </cell>
          <cell r="I460">
            <v>144254.01</v>
          </cell>
          <cell r="J460">
            <v>151583.22</v>
          </cell>
          <cell r="K460">
            <v>166011.64000000001</v>
          </cell>
          <cell r="L460">
            <v>100</v>
          </cell>
          <cell r="M460" t="str">
            <v>S</v>
          </cell>
          <cell r="O460" t="str">
            <v>T</v>
          </cell>
          <cell r="P460">
            <v>100</v>
          </cell>
          <cell r="Q460">
            <v>151583.22</v>
          </cell>
          <cell r="R460">
            <v>0</v>
          </cell>
        </row>
        <row r="461">
          <cell r="A461">
            <v>6394</v>
          </cell>
          <cell r="B461">
            <v>11627</v>
          </cell>
          <cell r="C461" t="str">
            <v>A</v>
          </cell>
          <cell r="D461" t="str">
            <v>CDI</v>
          </cell>
          <cell r="E461" t="str">
            <v>SWAP CDI</v>
          </cell>
          <cell r="F461" t="str">
            <v>PIRELLI PNEUS S.A.</v>
          </cell>
          <cell r="G461">
            <v>36684</v>
          </cell>
          <cell r="H461">
            <v>37033</v>
          </cell>
          <cell r="I461">
            <v>1024879.96</v>
          </cell>
          <cell r="J461">
            <v>1076951.72</v>
          </cell>
          <cell r="K461">
            <v>1186909.3600000001</v>
          </cell>
          <cell r="L461">
            <v>100</v>
          </cell>
          <cell r="M461" t="str">
            <v>S</v>
          </cell>
          <cell r="O461" t="str">
            <v>T</v>
          </cell>
          <cell r="P461">
            <v>100</v>
          </cell>
          <cell r="Q461">
            <v>1076951.72</v>
          </cell>
          <cell r="R461">
            <v>0</v>
          </cell>
        </row>
        <row r="462">
          <cell r="A462">
            <v>6395</v>
          </cell>
          <cell r="B462">
            <v>11629</v>
          </cell>
          <cell r="C462" t="str">
            <v>A</v>
          </cell>
          <cell r="D462" t="str">
            <v>CDI</v>
          </cell>
          <cell r="E462" t="str">
            <v>SWAP CDI</v>
          </cell>
          <cell r="F462" t="str">
            <v>PIRELLI PNEUS S.A.</v>
          </cell>
          <cell r="G462">
            <v>36684</v>
          </cell>
          <cell r="H462">
            <v>37047</v>
          </cell>
          <cell r="I462">
            <v>225246.95</v>
          </cell>
          <cell r="J462">
            <v>236691.22</v>
          </cell>
          <cell r="K462">
            <v>262502.96000000002</v>
          </cell>
          <cell r="L462">
            <v>100</v>
          </cell>
          <cell r="M462" t="str">
            <v>S</v>
          </cell>
          <cell r="O462" t="str">
            <v>T</v>
          </cell>
          <cell r="P462">
            <v>100</v>
          </cell>
          <cell r="Q462">
            <v>236691.21</v>
          </cell>
          <cell r="R462">
            <v>-1.0000000009313226E-2</v>
          </cell>
        </row>
        <row r="463">
          <cell r="A463">
            <v>6396</v>
          </cell>
          <cell r="C463" t="str">
            <v>A</v>
          </cell>
          <cell r="D463" t="str">
            <v>USDCOM</v>
          </cell>
          <cell r="E463" t="str">
            <v>SWAP USD</v>
          </cell>
          <cell r="F463" t="str">
            <v>C.M. CAPITAL MARKETS DISTR. TÍT. VAL. MOB. LTDA</v>
          </cell>
          <cell r="G463">
            <v>36683</v>
          </cell>
          <cell r="H463">
            <v>37022</v>
          </cell>
          <cell r="I463">
            <v>17933000</v>
          </cell>
          <cell r="J463">
            <v>19057464.562777776</v>
          </cell>
          <cell r="K463">
            <v>20169512.817083333</v>
          </cell>
          <cell r="L463">
            <v>9.7149999999999999</v>
          </cell>
          <cell r="O463" t="str">
            <v>T</v>
          </cell>
          <cell r="P463">
            <v>7.92</v>
          </cell>
          <cell r="Q463">
            <v>19226299.668851405</v>
          </cell>
          <cell r="R463">
            <v>168835.10607362911</v>
          </cell>
        </row>
        <row r="464">
          <cell r="A464">
            <v>6397</v>
          </cell>
          <cell r="B464">
            <v>11753</v>
          </cell>
          <cell r="C464" t="str">
            <v>A</v>
          </cell>
          <cell r="D464" t="str">
            <v>CDI</v>
          </cell>
          <cell r="E464" t="str">
            <v>SWAP CDI</v>
          </cell>
          <cell r="F464" t="str">
            <v>SAFIC CORRETORA DE VALORES E CÂMBIO S/A</v>
          </cell>
          <cell r="G464">
            <v>36682</v>
          </cell>
          <cell r="H464">
            <v>36997</v>
          </cell>
          <cell r="I464">
            <v>10000000</v>
          </cell>
          <cell r="J464">
            <v>10522126.029999999</v>
          </cell>
          <cell r="K464">
            <v>11415762.119999999</v>
          </cell>
          <cell r="L464">
            <v>100</v>
          </cell>
          <cell r="M464" t="str">
            <v>S</v>
          </cell>
          <cell r="O464" t="str">
            <v>T</v>
          </cell>
          <cell r="P464">
            <v>100</v>
          </cell>
          <cell r="Q464">
            <v>10522126.02</v>
          </cell>
          <cell r="R464">
            <v>-9.9999997764825821E-3</v>
          </cell>
        </row>
        <row r="465">
          <cell r="A465">
            <v>6399</v>
          </cell>
          <cell r="B465">
            <v>11927</v>
          </cell>
          <cell r="C465" t="str">
            <v>A</v>
          </cell>
          <cell r="D465" t="str">
            <v>CDI</v>
          </cell>
          <cell r="E465" t="str">
            <v>SWAP CDI</v>
          </cell>
          <cell r="F465" t="str">
            <v>ELEKEIROZ S.A.</v>
          </cell>
          <cell r="G465">
            <v>36684</v>
          </cell>
          <cell r="H465">
            <v>37046</v>
          </cell>
          <cell r="I465">
            <v>3579800</v>
          </cell>
          <cell r="J465">
            <v>3761681.31</v>
          </cell>
          <cell r="K465">
            <v>4169291.46</v>
          </cell>
          <cell r="L465">
            <v>100</v>
          </cell>
          <cell r="M465" t="str">
            <v>S</v>
          </cell>
          <cell r="O465" t="str">
            <v>T</v>
          </cell>
          <cell r="P465">
            <v>100</v>
          </cell>
          <cell r="Q465">
            <v>3761681.31</v>
          </cell>
          <cell r="R465">
            <v>0</v>
          </cell>
        </row>
        <row r="466">
          <cell r="A466">
            <v>6400</v>
          </cell>
          <cell r="B466">
            <v>11929</v>
          </cell>
          <cell r="C466" t="str">
            <v>A</v>
          </cell>
          <cell r="D466" t="str">
            <v>CDI</v>
          </cell>
          <cell r="E466" t="str">
            <v>SWAP CDI</v>
          </cell>
          <cell r="F466" t="str">
            <v>CINCO CORRETORA DE MERCADORIAS LTDA</v>
          </cell>
          <cell r="G466">
            <v>36684</v>
          </cell>
          <cell r="H466">
            <v>36844</v>
          </cell>
          <cell r="I466">
            <v>203153.65</v>
          </cell>
          <cell r="J466">
            <v>213475.41</v>
          </cell>
          <cell r="K466">
            <v>217372.28</v>
          </cell>
          <cell r="L466">
            <v>100</v>
          </cell>
          <cell r="M466" t="str">
            <v>S</v>
          </cell>
          <cell r="O466" t="str">
            <v>T</v>
          </cell>
          <cell r="P466">
            <v>100</v>
          </cell>
          <cell r="Q466">
            <v>213475.4</v>
          </cell>
          <cell r="R466">
            <v>-1.0000000009313226E-2</v>
          </cell>
        </row>
        <row r="467">
          <cell r="A467">
            <v>6403</v>
          </cell>
          <cell r="C467" t="str">
            <v>A</v>
          </cell>
          <cell r="D467" t="str">
            <v>USDCOM</v>
          </cell>
          <cell r="E467" t="str">
            <v>SWAP USD</v>
          </cell>
          <cell r="F467" t="str">
            <v>SAFIC CORRETORA DE VALORES E CÂMBIO S/A</v>
          </cell>
          <cell r="G467">
            <v>36684</v>
          </cell>
          <cell r="H467">
            <v>36910</v>
          </cell>
          <cell r="I467">
            <v>8949500</v>
          </cell>
          <cell r="J467">
            <v>9488607.1861111131</v>
          </cell>
          <cell r="K467">
            <v>9729049.774444446</v>
          </cell>
          <cell r="L467">
            <v>8.44</v>
          </cell>
          <cell r="O467" t="str">
            <v>T</v>
          </cell>
          <cell r="P467">
            <v>7.49</v>
          </cell>
          <cell r="Q467">
            <v>9509547.8179583177</v>
          </cell>
          <cell r="R467">
            <v>20940.631847204641</v>
          </cell>
        </row>
        <row r="468">
          <cell r="A468">
            <v>6404</v>
          </cell>
          <cell r="B468">
            <v>11937</v>
          </cell>
          <cell r="C468" t="str">
            <v>A</v>
          </cell>
          <cell r="D468" t="str">
            <v>CDI</v>
          </cell>
          <cell r="E468" t="str">
            <v>SWAP CDI</v>
          </cell>
          <cell r="F468" t="str">
            <v>SENIOR S.A. CCTVM</v>
          </cell>
          <cell r="G468">
            <v>36684</v>
          </cell>
          <cell r="H468">
            <v>36910</v>
          </cell>
          <cell r="I468">
            <v>10000000</v>
          </cell>
          <cell r="J468">
            <v>10508076.74</v>
          </cell>
          <cell r="K468">
            <v>10997046.6</v>
          </cell>
          <cell r="L468">
            <v>100</v>
          </cell>
          <cell r="M468" t="str">
            <v>S</v>
          </cell>
          <cell r="O468" t="str">
            <v>T</v>
          </cell>
          <cell r="P468">
            <v>100</v>
          </cell>
          <cell r="Q468">
            <v>10508076.74</v>
          </cell>
          <cell r="R468">
            <v>0</v>
          </cell>
        </row>
        <row r="469">
          <cell r="A469">
            <v>6405</v>
          </cell>
          <cell r="C469" t="str">
            <v>A</v>
          </cell>
          <cell r="D469" t="str">
            <v>USDCOM</v>
          </cell>
          <cell r="E469" t="str">
            <v>SWAP USD</v>
          </cell>
          <cell r="F469" t="str">
            <v>C.M. CAPITAL MARKETS DISTR. TÍT. VAL. MOB. LTDA</v>
          </cell>
          <cell r="G469">
            <v>36684</v>
          </cell>
          <cell r="H469">
            <v>36910</v>
          </cell>
          <cell r="I469">
            <v>8949500</v>
          </cell>
          <cell r="J469">
            <v>9490082.9395833332</v>
          </cell>
          <cell r="K469">
            <v>9731949.9508333337</v>
          </cell>
          <cell r="L469">
            <v>8.49</v>
          </cell>
          <cell r="O469" t="str">
            <v>T</v>
          </cell>
          <cell r="P469">
            <v>7.49</v>
          </cell>
          <cell r="Q469">
            <v>9512382.5620176066</v>
          </cell>
          <cell r="R469">
            <v>22299.622434273362</v>
          </cell>
        </row>
        <row r="470">
          <cell r="A470">
            <v>6414</v>
          </cell>
          <cell r="C470" t="str">
            <v>A</v>
          </cell>
          <cell r="D470" t="str">
            <v>PRÉ</v>
          </cell>
          <cell r="E470" t="str">
            <v>SWAP PRÉ</v>
          </cell>
          <cell r="F470" t="str">
            <v>COIMPA - SOCIEDADE INDUSTRIAL DE METAIS PREC.</v>
          </cell>
          <cell r="G470">
            <v>36685</v>
          </cell>
          <cell r="H470">
            <v>36858</v>
          </cell>
          <cell r="I470">
            <v>5125831.2</v>
          </cell>
          <cell r="J470">
            <v>5372494.713422983</v>
          </cell>
          <cell r="K470">
            <v>5504779.7222738825</v>
          </cell>
          <cell r="L470">
            <v>16</v>
          </cell>
          <cell r="M470" t="str">
            <v>C</v>
          </cell>
          <cell r="O470" t="str">
            <v>H</v>
          </cell>
          <cell r="P470">
            <v>15.44</v>
          </cell>
          <cell r="Q470">
            <v>5376784.7860834589</v>
          </cell>
          <cell r="R470">
            <v>4290.0726604759693</v>
          </cell>
        </row>
        <row r="471">
          <cell r="A471">
            <v>6416</v>
          </cell>
          <cell r="C471" t="str">
            <v>A</v>
          </cell>
          <cell r="D471" t="str">
            <v>USDCOM</v>
          </cell>
          <cell r="E471" t="str">
            <v>SWAP USD</v>
          </cell>
          <cell r="F471" t="str">
            <v>CINCO CORRETORA DE MERCADORIAS LTDA</v>
          </cell>
          <cell r="G471">
            <v>36685</v>
          </cell>
          <cell r="H471">
            <v>36864</v>
          </cell>
          <cell r="I471">
            <v>18036000</v>
          </cell>
          <cell r="J471">
            <v>18999214.64833333</v>
          </cell>
          <cell r="K471">
            <v>19295828.263611108</v>
          </cell>
          <cell r="L471">
            <v>8.89</v>
          </cell>
          <cell r="O471" t="str">
            <v>T</v>
          </cell>
          <cell r="P471">
            <v>7.25</v>
          </cell>
          <cell r="Q471">
            <v>19046472.134126116</v>
          </cell>
          <cell r="R471">
            <v>47257.485792785883</v>
          </cell>
        </row>
        <row r="472">
          <cell r="A472">
            <v>6417</v>
          </cell>
          <cell r="C472" t="str">
            <v>A</v>
          </cell>
          <cell r="D472" t="str">
            <v>USDCOM</v>
          </cell>
          <cell r="E472" t="str">
            <v>SWAP USD</v>
          </cell>
          <cell r="F472" t="str">
            <v>C.M. CAPITAL MARKETS DISTR. TÍT. VAL. MOB. LTDA</v>
          </cell>
          <cell r="G472">
            <v>36686</v>
          </cell>
          <cell r="H472">
            <v>36990</v>
          </cell>
          <cell r="I472">
            <v>17948000</v>
          </cell>
          <cell r="J472">
            <v>18971449.950833332</v>
          </cell>
          <cell r="K472">
            <v>19803821.106666666</v>
          </cell>
          <cell r="L472">
            <v>8.49</v>
          </cell>
          <cell r="O472" t="str">
            <v>T</v>
          </cell>
          <cell r="P472">
            <v>7.74</v>
          </cell>
          <cell r="Q472">
            <v>19022645.520439424</v>
          </cell>
          <cell r="R472">
            <v>51195.569606091827</v>
          </cell>
        </row>
        <row r="473">
          <cell r="A473">
            <v>6419</v>
          </cell>
          <cell r="C473" t="str">
            <v>A</v>
          </cell>
          <cell r="D473" t="str">
            <v>USDCOM</v>
          </cell>
          <cell r="E473" t="str">
            <v>SWAP USD</v>
          </cell>
          <cell r="F473" t="str">
            <v>INTERBANK S.A. CORR. CÂMBIO, TÍTS. E VALS. MOBILIÁ</v>
          </cell>
          <cell r="G473">
            <v>36689</v>
          </cell>
          <cell r="H473">
            <v>36854</v>
          </cell>
          <cell r="I473">
            <v>17999000</v>
          </cell>
          <cell r="J473">
            <v>18930144.252777778</v>
          </cell>
          <cell r="K473">
            <v>19155716.379166666</v>
          </cell>
          <cell r="L473">
            <v>7.99</v>
          </cell>
          <cell r="O473" t="str">
            <v>T</v>
          </cell>
          <cell r="P473">
            <v>7.53</v>
          </cell>
          <cell r="Q473">
            <v>18937873.741359506</v>
          </cell>
          <cell r="R473">
            <v>7729.4885817281902</v>
          </cell>
        </row>
        <row r="474">
          <cell r="A474">
            <v>6423</v>
          </cell>
          <cell r="B474">
            <v>12311</v>
          </cell>
          <cell r="C474" t="str">
            <v>A</v>
          </cell>
          <cell r="D474" t="str">
            <v>CDI</v>
          </cell>
          <cell r="E474" t="str">
            <v>SWAP CDI</v>
          </cell>
          <cell r="F474" t="str">
            <v>PIRELLI PNEUS S.A.</v>
          </cell>
          <cell r="G474">
            <v>36691</v>
          </cell>
          <cell r="H474">
            <v>36979</v>
          </cell>
          <cell r="I474">
            <v>929871.1</v>
          </cell>
          <cell r="J474">
            <v>973869.88</v>
          </cell>
          <cell r="K474">
            <v>1049328.01</v>
          </cell>
          <cell r="L474">
            <v>100</v>
          </cell>
          <cell r="M474" t="str">
            <v>S</v>
          </cell>
          <cell r="O474" t="str">
            <v>T</v>
          </cell>
          <cell r="P474">
            <v>100</v>
          </cell>
          <cell r="Q474">
            <v>973869.88</v>
          </cell>
          <cell r="R474">
            <v>0</v>
          </cell>
        </row>
        <row r="475">
          <cell r="A475">
            <v>6425</v>
          </cell>
          <cell r="B475">
            <v>12313</v>
          </cell>
          <cell r="C475" t="str">
            <v>A</v>
          </cell>
          <cell r="D475" t="str">
            <v>CDI</v>
          </cell>
          <cell r="E475" t="str">
            <v>SWAP CDI</v>
          </cell>
          <cell r="F475" t="str">
            <v>PIRELLI PNEUS S.A.</v>
          </cell>
          <cell r="G475">
            <v>36691</v>
          </cell>
          <cell r="H475">
            <v>37061</v>
          </cell>
          <cell r="I475">
            <v>394984.24</v>
          </cell>
          <cell r="J475">
            <v>413673.74</v>
          </cell>
          <cell r="K475">
            <v>461377.34</v>
          </cell>
          <cell r="L475">
            <v>100</v>
          </cell>
          <cell r="M475" t="str">
            <v>C</v>
          </cell>
          <cell r="O475" t="str">
            <v>T</v>
          </cell>
          <cell r="P475">
            <v>100</v>
          </cell>
          <cell r="Q475">
            <v>413673.74</v>
          </cell>
          <cell r="R475">
            <v>0</v>
          </cell>
        </row>
        <row r="476">
          <cell r="A476">
            <v>6427</v>
          </cell>
          <cell r="C476" t="str">
            <v>A</v>
          </cell>
          <cell r="D476" t="str">
            <v>USDCOM</v>
          </cell>
          <cell r="E476" t="str">
            <v>SWAP USD</v>
          </cell>
          <cell r="F476" t="str">
            <v>CONVENÇÃO SA DIST.TITS.VALS.MOBILIÁRIOS</v>
          </cell>
          <cell r="G476">
            <v>36691</v>
          </cell>
          <cell r="H476">
            <v>37053</v>
          </cell>
          <cell r="I476">
            <v>2353000</v>
          </cell>
          <cell r="J476">
            <v>2470662.6269</v>
          </cell>
          <cell r="K476">
            <v>2631511.9531277781</v>
          </cell>
          <cell r="L476">
            <v>9.49</v>
          </cell>
          <cell r="O476" t="str">
            <v>T</v>
          </cell>
          <cell r="P476">
            <v>8.0399999999999991</v>
          </cell>
          <cell r="Q476">
            <v>2490331.599993668</v>
          </cell>
          <cell r="R476">
            <v>19668.973093667999</v>
          </cell>
        </row>
        <row r="477">
          <cell r="A477">
            <v>6428</v>
          </cell>
          <cell r="C477" t="str">
            <v>A</v>
          </cell>
          <cell r="D477" t="str">
            <v>USDCOM</v>
          </cell>
          <cell r="E477" t="str">
            <v>SWAP USD</v>
          </cell>
          <cell r="F477" t="str">
            <v>CONVENÇÃO SA DIST.TITS.VALS.MOBILIÁRIOS</v>
          </cell>
          <cell r="G477">
            <v>36691</v>
          </cell>
          <cell r="H477">
            <v>36875</v>
          </cell>
          <cell r="I477">
            <v>9050000</v>
          </cell>
          <cell r="J477">
            <v>9477601.915000001</v>
          </cell>
          <cell r="K477">
            <v>9645155.1144444477</v>
          </cell>
          <cell r="L477">
            <v>8.59</v>
          </cell>
          <cell r="O477" t="str">
            <v>T</v>
          </cell>
          <cell r="P477">
            <v>7.52</v>
          </cell>
          <cell r="Q477">
            <v>9494354.0787456203</v>
          </cell>
          <cell r="R477">
            <v>16752.163745619357</v>
          </cell>
        </row>
        <row r="478">
          <cell r="A478">
            <v>6430</v>
          </cell>
          <cell r="C478" t="str">
            <v>A</v>
          </cell>
          <cell r="D478" t="str">
            <v>USDCOM</v>
          </cell>
          <cell r="E478" t="str">
            <v>SWAP USD</v>
          </cell>
          <cell r="F478" t="str">
            <v>WESTLB FIX DI FUNDO DE INVESTIMENTO FINANCEIRO</v>
          </cell>
          <cell r="G478">
            <v>36691</v>
          </cell>
          <cell r="H478">
            <v>37057</v>
          </cell>
          <cell r="I478">
            <v>6845.95</v>
          </cell>
          <cell r="J478">
            <v>7184.3003370383976</v>
          </cell>
          <cell r="K478">
            <v>7650.1371085761029</v>
          </cell>
          <cell r="L478">
            <v>9.3000000000000007</v>
          </cell>
          <cell r="O478" t="str">
            <v>T</v>
          </cell>
          <cell r="P478">
            <v>8.06</v>
          </cell>
          <cell r="Q478">
            <v>7232.3944866389074</v>
          </cell>
          <cell r="R478">
            <v>48.094149600509809</v>
          </cell>
        </row>
        <row r="479">
          <cell r="A479">
            <v>6431</v>
          </cell>
          <cell r="C479" t="str">
            <v>A</v>
          </cell>
          <cell r="D479" t="str">
            <v>USDCOM</v>
          </cell>
          <cell r="E479" t="str">
            <v>SWAP USD</v>
          </cell>
          <cell r="F479" t="str">
            <v>C.M. CAPITAL MARKETS DISTR. TÍT. VAL. MOB. LTDA</v>
          </cell>
          <cell r="G479">
            <v>36692</v>
          </cell>
          <cell r="H479">
            <v>36840</v>
          </cell>
          <cell r="I479">
            <v>9053500</v>
          </cell>
          <cell r="J479">
            <v>9472651.0829166658</v>
          </cell>
          <cell r="K479">
            <v>9561989.3483333308</v>
          </cell>
          <cell r="L479">
            <v>8.49</v>
          </cell>
          <cell r="O479" t="str">
            <v>T</v>
          </cell>
          <cell r="P479">
            <v>8.08</v>
          </cell>
          <cell r="Q479">
            <v>9474782.0930786617</v>
          </cell>
          <cell r="R479">
            <v>2131.0101619958878</v>
          </cell>
        </row>
        <row r="480">
          <cell r="A480">
            <v>6432</v>
          </cell>
          <cell r="C480" t="str">
            <v>A</v>
          </cell>
          <cell r="D480" t="str">
            <v>USDCOM</v>
          </cell>
          <cell r="E480" t="str">
            <v>SWAP USD</v>
          </cell>
          <cell r="F480" t="str">
            <v>SAFIC CORRETORA DE VALORES E CÂMBIO S/A</v>
          </cell>
          <cell r="G480">
            <v>36692</v>
          </cell>
          <cell r="H480">
            <v>37041</v>
          </cell>
          <cell r="I480">
            <v>9053500</v>
          </cell>
          <cell r="J480">
            <v>9502859.1148611121</v>
          </cell>
          <cell r="K480">
            <v>10098493.748472219</v>
          </cell>
          <cell r="L480">
            <v>9.59</v>
          </cell>
          <cell r="O480" t="str">
            <v>T</v>
          </cell>
          <cell r="P480">
            <v>8.01</v>
          </cell>
          <cell r="Q480">
            <v>9582725.2984614987</v>
          </cell>
          <cell r="R480">
            <v>79866.183600386605</v>
          </cell>
        </row>
        <row r="481">
          <cell r="A481">
            <v>6435</v>
          </cell>
          <cell r="C481" t="str">
            <v>A</v>
          </cell>
          <cell r="D481" t="str">
            <v>USDCOM</v>
          </cell>
          <cell r="E481" t="str">
            <v>SWAP USD</v>
          </cell>
          <cell r="F481" t="str">
            <v>CONVENÇÃO SA DIST.TITS.VALS.MOBILIÁRIOS</v>
          </cell>
          <cell r="G481">
            <v>36692</v>
          </cell>
          <cell r="H481">
            <v>37041</v>
          </cell>
          <cell r="I481">
            <v>9053500</v>
          </cell>
          <cell r="J481">
            <v>9500112.9301388878</v>
          </cell>
          <cell r="K481">
            <v>10089536.566527776</v>
          </cell>
          <cell r="L481">
            <v>9.49</v>
          </cell>
          <cell r="O481" t="str">
            <v>T</v>
          </cell>
          <cell r="P481">
            <v>8.01</v>
          </cell>
          <cell r="Q481">
            <v>9574225.5938362498</v>
          </cell>
          <cell r="R481">
            <v>74112.663697361946</v>
          </cell>
        </row>
        <row r="482">
          <cell r="A482">
            <v>6436</v>
          </cell>
          <cell r="B482">
            <v>12656</v>
          </cell>
          <cell r="C482" t="str">
            <v>A</v>
          </cell>
          <cell r="D482" t="str">
            <v>CDI</v>
          </cell>
          <cell r="E482" t="str">
            <v>SWAP CDI</v>
          </cell>
          <cell r="F482" t="str">
            <v>ALCOA ALUMÍNIO S.A.</v>
          </cell>
          <cell r="G482">
            <v>36693</v>
          </cell>
          <cell r="H482">
            <v>37053</v>
          </cell>
          <cell r="I482">
            <v>18079000</v>
          </cell>
          <cell r="J482">
            <v>18909290.800000001</v>
          </cell>
          <cell r="K482">
            <v>21023959.98</v>
          </cell>
          <cell r="L482">
            <v>100</v>
          </cell>
          <cell r="M482" t="str">
            <v>S</v>
          </cell>
          <cell r="O482" t="str">
            <v>T</v>
          </cell>
          <cell r="P482">
            <v>100</v>
          </cell>
          <cell r="Q482">
            <v>18909290.789999999</v>
          </cell>
          <cell r="R482">
            <v>-1.0000001639127731E-2</v>
          </cell>
        </row>
        <row r="483">
          <cell r="A483">
            <v>6437</v>
          </cell>
          <cell r="B483">
            <v>12658</v>
          </cell>
          <cell r="C483" t="str">
            <v>A</v>
          </cell>
          <cell r="D483" t="str">
            <v>CDI</v>
          </cell>
          <cell r="E483" t="str">
            <v>SWAP CDI</v>
          </cell>
          <cell r="F483" t="str">
            <v>SAFIC CORRETORA DE VALORES E CÂMBIO S/A</v>
          </cell>
          <cell r="G483">
            <v>36693</v>
          </cell>
          <cell r="H483">
            <v>36819</v>
          </cell>
          <cell r="I483">
            <v>9039500</v>
          </cell>
          <cell r="J483">
            <v>9454645.4000000004</v>
          </cell>
          <cell r="K483">
            <v>9534758.9600000009</v>
          </cell>
          <cell r="L483">
            <v>100</v>
          </cell>
          <cell r="M483" t="str">
            <v>S</v>
          </cell>
          <cell r="O483" t="str">
            <v>T</v>
          </cell>
          <cell r="P483">
            <v>100</v>
          </cell>
          <cell r="Q483">
            <v>9454645.4000000004</v>
          </cell>
          <cell r="R483">
            <v>0</v>
          </cell>
        </row>
        <row r="484">
          <cell r="A484">
            <v>6438</v>
          </cell>
          <cell r="C484" t="str">
            <v>A</v>
          </cell>
          <cell r="D484" t="str">
            <v>USDCOM</v>
          </cell>
          <cell r="E484" t="str">
            <v>SWAP USD</v>
          </cell>
          <cell r="F484" t="str">
            <v>C.M. CAPITAL MARKETS DISTR. TÍT. VAL. MOB. LTDA</v>
          </cell>
          <cell r="G484">
            <v>36693</v>
          </cell>
          <cell r="H484">
            <v>36819</v>
          </cell>
          <cell r="I484">
            <v>9039500</v>
          </cell>
          <cell r="J484">
            <v>9471832.3605555557</v>
          </cell>
          <cell r="K484">
            <v>9515668.6549999993</v>
          </cell>
          <cell r="L484">
            <v>8.5399999999999991</v>
          </cell>
          <cell r="O484" t="str">
            <v>T</v>
          </cell>
          <cell r="P484">
            <v>10.53</v>
          </cell>
          <cell r="Q484">
            <v>9460350.2668410223</v>
          </cell>
          <cell r="R484">
            <v>-11482.093714533374</v>
          </cell>
        </row>
        <row r="485">
          <cell r="A485">
            <v>6442</v>
          </cell>
          <cell r="C485" t="str">
            <v>A</v>
          </cell>
          <cell r="D485" t="str">
            <v>PRÉ</v>
          </cell>
          <cell r="E485" t="str">
            <v>SWAP PRÉ</v>
          </cell>
          <cell r="F485" t="str">
            <v>PHILIPS DO BRASIL LTDA</v>
          </cell>
          <cell r="G485">
            <v>36693</v>
          </cell>
          <cell r="H485">
            <v>36830</v>
          </cell>
          <cell r="I485">
            <v>1057591.8999999999</v>
          </cell>
          <cell r="J485">
            <v>1082580.9126650854</v>
          </cell>
          <cell r="K485">
            <v>1089999.9932872164</v>
          </cell>
          <cell r="L485">
            <v>8.2543548999999992</v>
          </cell>
          <cell r="M485" t="str">
            <v>S</v>
          </cell>
          <cell r="O485" t="str">
            <v>T</v>
          </cell>
          <cell r="P485">
            <v>15.83</v>
          </cell>
          <cell r="Q485">
            <v>1076292.9163716317</v>
          </cell>
          <cell r="R485">
            <v>-6287.9962934537325</v>
          </cell>
        </row>
        <row r="486">
          <cell r="A486">
            <v>6443</v>
          </cell>
          <cell r="C486" t="str">
            <v>A</v>
          </cell>
          <cell r="D486" t="str">
            <v>USDCOM</v>
          </cell>
          <cell r="E486" t="str">
            <v>SWAP USD</v>
          </cell>
          <cell r="F486" t="str">
            <v>PHILIPS DO BRASIL LTDA</v>
          </cell>
          <cell r="G486">
            <v>36693</v>
          </cell>
          <cell r="H486">
            <v>36889</v>
          </cell>
          <cell r="I486">
            <v>2924008.38</v>
          </cell>
          <cell r="J486">
            <v>2988702.4090945297</v>
          </cell>
          <cell r="K486">
            <v>2988702.4090945297</v>
          </cell>
          <cell r="L486">
            <v>0</v>
          </cell>
          <cell r="O486" t="str">
            <v>T</v>
          </cell>
          <cell r="P486">
            <v>7.47</v>
          </cell>
          <cell r="Q486">
            <v>2933891.1012629406</v>
          </cell>
          <cell r="R486">
            <v>-54811.307831589133</v>
          </cell>
        </row>
        <row r="487">
          <cell r="A487">
            <v>6444</v>
          </cell>
          <cell r="C487" t="str">
            <v>A</v>
          </cell>
          <cell r="D487" t="str">
            <v>USDCOM</v>
          </cell>
          <cell r="E487" t="str">
            <v>SWAP USD</v>
          </cell>
          <cell r="F487" t="str">
            <v>PHILIPS DO BRASIL LTDA</v>
          </cell>
          <cell r="G487">
            <v>36693</v>
          </cell>
          <cell r="H487">
            <v>36980</v>
          </cell>
          <cell r="I487">
            <v>3049322.79</v>
          </cell>
          <cell r="J487">
            <v>3116789.4151451965</v>
          </cell>
          <cell r="K487">
            <v>3116789.4151451965</v>
          </cell>
          <cell r="L487">
            <v>0</v>
          </cell>
          <cell r="O487" t="str">
            <v>T</v>
          </cell>
          <cell r="P487">
            <v>7.74</v>
          </cell>
          <cell r="Q487">
            <v>3000018.58802784</v>
          </cell>
          <cell r="R487">
            <v>-116770.82711735647</v>
          </cell>
        </row>
        <row r="488">
          <cell r="A488">
            <v>6445</v>
          </cell>
          <cell r="C488" t="str">
            <v>A</v>
          </cell>
          <cell r="D488" t="str">
            <v>USDCOM</v>
          </cell>
          <cell r="E488" t="str">
            <v>SWAP USD</v>
          </cell>
          <cell r="F488" t="str">
            <v>PHILIPS DO BRASIL LTDA</v>
          </cell>
          <cell r="G488">
            <v>36693</v>
          </cell>
          <cell r="H488">
            <v>37042</v>
          </cell>
          <cell r="I488">
            <v>8517714.8599999994</v>
          </cell>
          <cell r="J488">
            <v>8706170.3024470378</v>
          </cell>
          <cell r="K488">
            <v>8706170.3024470378</v>
          </cell>
          <cell r="L488">
            <v>0</v>
          </cell>
          <cell r="O488" t="str">
            <v>T</v>
          </cell>
          <cell r="P488">
            <v>8.0299999999999994</v>
          </cell>
          <cell r="Q488">
            <v>8258633.9711348992</v>
          </cell>
          <cell r="R488">
            <v>-447536.33131213859</v>
          </cell>
        </row>
        <row r="489">
          <cell r="A489">
            <v>6449</v>
          </cell>
          <cell r="B489">
            <v>12869</v>
          </cell>
          <cell r="C489" t="str">
            <v>A</v>
          </cell>
          <cell r="D489" t="str">
            <v>CDI</v>
          </cell>
          <cell r="E489" t="str">
            <v>SWAP CDI</v>
          </cell>
          <cell r="F489" t="str">
            <v>CONVENÇÃO SA DIST.TITS.VALS.MOBILIÁRIOS</v>
          </cell>
          <cell r="G489">
            <v>36697</v>
          </cell>
          <cell r="H489">
            <v>37427</v>
          </cell>
          <cell r="I489">
            <v>10000000</v>
          </cell>
          <cell r="J489">
            <v>10445354.76</v>
          </cell>
          <cell r="K489">
            <v>13682653.220000001</v>
          </cell>
          <cell r="L489">
            <v>100</v>
          </cell>
          <cell r="M489" t="str">
            <v>S</v>
          </cell>
          <cell r="O489" t="str">
            <v>T</v>
          </cell>
          <cell r="P489">
            <v>100</v>
          </cell>
          <cell r="Q489">
            <v>10445354.76</v>
          </cell>
          <cell r="R489">
            <v>0</v>
          </cell>
        </row>
        <row r="490">
          <cell r="A490">
            <v>6450</v>
          </cell>
          <cell r="B490">
            <v>12871</v>
          </cell>
          <cell r="C490" t="str">
            <v>A</v>
          </cell>
          <cell r="D490" t="str">
            <v>CDI</v>
          </cell>
          <cell r="E490" t="str">
            <v>SWAP CDI</v>
          </cell>
          <cell r="F490" t="str">
            <v>SAFIC CORRETORA DE VALORES E CÂMBIO S/A</v>
          </cell>
          <cell r="G490">
            <v>36697</v>
          </cell>
          <cell r="H490">
            <v>37088</v>
          </cell>
          <cell r="I490">
            <v>7212000</v>
          </cell>
          <cell r="J490">
            <v>7533189.8499999996</v>
          </cell>
          <cell r="K490">
            <v>8502743.7200000007</v>
          </cell>
          <cell r="L490">
            <v>100</v>
          </cell>
          <cell r="M490" t="str">
            <v>S</v>
          </cell>
          <cell r="O490" t="str">
            <v>T</v>
          </cell>
          <cell r="P490">
            <v>100</v>
          </cell>
          <cell r="Q490">
            <v>7533189.8499999996</v>
          </cell>
          <cell r="R490">
            <v>0</v>
          </cell>
        </row>
        <row r="491">
          <cell r="A491">
            <v>6452</v>
          </cell>
          <cell r="C491" t="str">
            <v>A</v>
          </cell>
          <cell r="D491" t="str">
            <v>PRÉ</v>
          </cell>
          <cell r="E491" t="str">
            <v>SWAP PRÉ</v>
          </cell>
          <cell r="F491" t="str">
            <v>CONVENÇÃO SA DIST.TITS.VALS.MOBILIÁRIOS</v>
          </cell>
          <cell r="G491">
            <v>36698</v>
          </cell>
          <cell r="H491">
            <v>36840</v>
          </cell>
          <cell r="I491">
            <v>25000000</v>
          </cell>
          <cell r="J491">
            <v>26155221.8590606</v>
          </cell>
          <cell r="K491">
            <v>26639269.594562609</v>
          </cell>
          <cell r="L491">
            <v>17.47</v>
          </cell>
          <cell r="M491" t="str">
            <v>S</v>
          </cell>
          <cell r="O491" t="str">
            <v>T</v>
          </cell>
          <cell r="P491">
            <v>15.98</v>
          </cell>
          <cell r="Q491">
            <v>26193328.22154963</v>
          </cell>
          <cell r="R491">
            <v>38106.362489029765</v>
          </cell>
        </row>
        <row r="492">
          <cell r="A492">
            <v>6453</v>
          </cell>
          <cell r="C492" t="str">
            <v>A</v>
          </cell>
          <cell r="D492" t="str">
            <v>PRÉ</v>
          </cell>
          <cell r="E492" t="str">
            <v>SWAP PRÉ</v>
          </cell>
          <cell r="F492" t="str">
            <v>ALFA LEASING S.A.</v>
          </cell>
          <cell r="G492">
            <v>36698</v>
          </cell>
          <cell r="H492">
            <v>37238</v>
          </cell>
          <cell r="I492">
            <v>3000000</v>
          </cell>
          <cell r="J492">
            <v>3145950.7957022535</v>
          </cell>
          <cell r="K492">
            <v>3867442.3829095368</v>
          </cell>
          <cell r="L492">
            <v>18.45</v>
          </cell>
          <cell r="M492" t="str">
            <v>S</v>
          </cell>
          <cell r="O492" t="str">
            <v>T</v>
          </cell>
          <cell r="P492">
            <v>16.600000000000001</v>
          </cell>
          <cell r="Q492">
            <v>3206795.8197107343</v>
          </cell>
          <cell r="R492">
            <v>60845.024008480832</v>
          </cell>
        </row>
        <row r="493">
          <cell r="A493">
            <v>6454</v>
          </cell>
          <cell r="C493" t="str">
            <v>A</v>
          </cell>
          <cell r="D493" t="str">
            <v>PRÉ</v>
          </cell>
          <cell r="E493" t="str">
            <v>SWAP PRÉ</v>
          </cell>
          <cell r="F493" t="str">
            <v>FINANCEIRA ALFA S.A. - CRÉD., FINANC. E INVESTIMEN</v>
          </cell>
          <cell r="G493">
            <v>36698</v>
          </cell>
          <cell r="H493">
            <v>37238</v>
          </cell>
          <cell r="I493">
            <v>2000000</v>
          </cell>
          <cell r="J493">
            <v>2097300.5304681691</v>
          </cell>
          <cell r="K493">
            <v>2578294.9219396915</v>
          </cell>
          <cell r="L493">
            <v>18.45</v>
          </cell>
          <cell r="M493" t="str">
            <v>S</v>
          </cell>
          <cell r="O493" t="str">
            <v>T</v>
          </cell>
          <cell r="P493">
            <v>16.600000000000001</v>
          </cell>
          <cell r="Q493">
            <v>2137863.8798071565</v>
          </cell>
          <cell r="R493">
            <v>40563.349338987377</v>
          </cell>
        </row>
        <row r="494">
          <cell r="A494">
            <v>6456</v>
          </cell>
          <cell r="B494">
            <v>13223</v>
          </cell>
          <cell r="C494" t="str">
            <v>A</v>
          </cell>
          <cell r="D494" t="str">
            <v>CDI</v>
          </cell>
          <cell r="E494" t="str">
            <v>SWAP CDI</v>
          </cell>
          <cell r="F494" t="str">
            <v>MERCEDES BENZ DO BRASIL S.A.</v>
          </cell>
          <cell r="G494">
            <v>36700</v>
          </cell>
          <cell r="H494">
            <v>37617</v>
          </cell>
          <cell r="I494">
            <v>45147146.75</v>
          </cell>
          <cell r="J494">
            <v>47096557.859999999</v>
          </cell>
          <cell r="K494">
            <v>67333667.590000004</v>
          </cell>
          <cell r="L494">
            <v>100</v>
          </cell>
          <cell r="M494" t="str">
            <v>S</v>
          </cell>
          <cell r="O494" t="str">
            <v>T</v>
          </cell>
          <cell r="P494">
            <v>100</v>
          </cell>
          <cell r="Q494">
            <v>47096557.859999999</v>
          </cell>
          <cell r="R494">
            <v>0</v>
          </cell>
        </row>
        <row r="495">
          <cell r="A495">
            <v>6458</v>
          </cell>
          <cell r="B495">
            <v>13227</v>
          </cell>
          <cell r="C495" t="str">
            <v>A</v>
          </cell>
          <cell r="D495" t="str">
            <v>CDI</v>
          </cell>
          <cell r="E495" t="str">
            <v>SWAP CDI</v>
          </cell>
          <cell r="F495" t="str">
            <v>WESTLB FIX DI FUNDO DE INVESTIMENTO FINANCEIRO</v>
          </cell>
          <cell r="G495">
            <v>36700</v>
          </cell>
          <cell r="H495">
            <v>37067</v>
          </cell>
          <cell r="I495">
            <v>14900.59</v>
          </cell>
          <cell r="J495">
            <v>15543.98</v>
          </cell>
          <cell r="K495">
            <v>17379.919999999998</v>
          </cell>
          <cell r="L495">
            <v>100</v>
          </cell>
          <cell r="M495" t="str">
            <v>S</v>
          </cell>
          <cell r="O495" t="str">
            <v>T</v>
          </cell>
          <cell r="P495">
            <v>100</v>
          </cell>
          <cell r="Q495">
            <v>15543.98</v>
          </cell>
          <cell r="R495">
            <v>0</v>
          </cell>
        </row>
        <row r="496">
          <cell r="A496">
            <v>6459</v>
          </cell>
          <cell r="B496">
            <v>13229</v>
          </cell>
          <cell r="C496" t="str">
            <v>A</v>
          </cell>
          <cell r="D496" t="str">
            <v>CDI</v>
          </cell>
          <cell r="E496" t="str">
            <v>SWAP CDI</v>
          </cell>
          <cell r="F496" t="str">
            <v>WESTLB FIX DI TRIPLE A - FUNDO DE INVESTIMENTO FIN</v>
          </cell>
          <cell r="G496">
            <v>36700</v>
          </cell>
          <cell r="H496">
            <v>37067</v>
          </cell>
          <cell r="I496">
            <v>15363.74</v>
          </cell>
          <cell r="J496">
            <v>16027.13</v>
          </cell>
          <cell r="K496">
            <v>17920.14</v>
          </cell>
          <cell r="L496">
            <v>100</v>
          </cell>
          <cell r="M496" t="str">
            <v>S</v>
          </cell>
          <cell r="O496" t="str">
            <v>T</v>
          </cell>
          <cell r="P496">
            <v>100</v>
          </cell>
          <cell r="Q496">
            <v>16027.13</v>
          </cell>
          <cell r="R496">
            <v>0</v>
          </cell>
        </row>
        <row r="497">
          <cell r="A497">
            <v>6460</v>
          </cell>
          <cell r="B497">
            <v>13231</v>
          </cell>
          <cell r="C497" t="str">
            <v>A</v>
          </cell>
          <cell r="D497" t="str">
            <v>CDI</v>
          </cell>
          <cell r="E497" t="str">
            <v>SWAP CDI</v>
          </cell>
          <cell r="F497" t="str">
            <v>WESTLB FIX TRADITIONAL FIF</v>
          </cell>
          <cell r="G497">
            <v>36700</v>
          </cell>
          <cell r="H497">
            <v>37067</v>
          </cell>
          <cell r="I497">
            <v>30638.18</v>
          </cell>
          <cell r="J497">
            <v>31961.1</v>
          </cell>
          <cell r="K497">
            <v>35736.11</v>
          </cell>
          <cell r="L497">
            <v>100</v>
          </cell>
          <cell r="M497" t="str">
            <v>S</v>
          </cell>
          <cell r="O497" t="str">
            <v>T</v>
          </cell>
          <cell r="P497">
            <v>100</v>
          </cell>
          <cell r="Q497">
            <v>31961.1</v>
          </cell>
          <cell r="R497">
            <v>0</v>
          </cell>
        </row>
        <row r="498">
          <cell r="A498">
            <v>6461</v>
          </cell>
          <cell r="B498">
            <v>13233</v>
          </cell>
          <cell r="C498" t="str">
            <v>A</v>
          </cell>
          <cell r="D498" t="str">
            <v>CDI</v>
          </cell>
          <cell r="E498" t="str">
            <v>SWAP CDI</v>
          </cell>
          <cell r="F498" t="str">
            <v>WESTLB DERIVATIVE FIF</v>
          </cell>
          <cell r="G498">
            <v>36700</v>
          </cell>
          <cell r="H498">
            <v>37067</v>
          </cell>
          <cell r="I498">
            <v>15990.11</v>
          </cell>
          <cell r="J498">
            <v>16680.54</v>
          </cell>
          <cell r="K498">
            <v>18650.72</v>
          </cell>
          <cell r="L498">
            <v>100</v>
          </cell>
          <cell r="M498" t="str">
            <v>S</v>
          </cell>
          <cell r="O498" t="str">
            <v>T</v>
          </cell>
          <cell r="P498">
            <v>100</v>
          </cell>
          <cell r="Q498">
            <v>16680.53</v>
          </cell>
          <cell r="R498">
            <v>-1.0000000002037268E-2</v>
          </cell>
        </row>
        <row r="499">
          <cell r="A499">
            <v>6462</v>
          </cell>
          <cell r="C499" t="str">
            <v>A</v>
          </cell>
          <cell r="D499" t="str">
            <v>PRÉ</v>
          </cell>
          <cell r="E499" t="str">
            <v>SWAP PRÉ</v>
          </cell>
          <cell r="F499" t="str">
            <v>DRAFT D.T.V.M. LTDA</v>
          </cell>
          <cell r="G499">
            <v>36703</v>
          </cell>
          <cell r="H499">
            <v>37067</v>
          </cell>
          <cell r="I499">
            <v>10000000</v>
          </cell>
          <cell r="J499">
            <v>10459750.414501252</v>
          </cell>
          <cell r="K499">
            <v>11858188.369027114</v>
          </cell>
          <cell r="L499">
            <v>18.36</v>
          </cell>
          <cell r="M499" t="str">
            <v>S</v>
          </cell>
          <cell r="O499" t="str">
            <v>T</v>
          </cell>
          <cell r="P499">
            <v>16.18</v>
          </cell>
          <cell r="Q499">
            <v>10605540.339933075</v>
          </cell>
          <cell r="R499">
            <v>145789.92543182336</v>
          </cell>
        </row>
        <row r="500">
          <cell r="A500">
            <v>6463</v>
          </cell>
          <cell r="B500">
            <v>13372</v>
          </cell>
          <cell r="C500" t="str">
            <v>A</v>
          </cell>
          <cell r="D500" t="str">
            <v>CDI</v>
          </cell>
          <cell r="E500" t="str">
            <v>SWAP CDI</v>
          </cell>
          <cell r="F500" t="str">
            <v>LIQUIDEZ DTVM LTDA</v>
          </cell>
          <cell r="G500">
            <v>36703</v>
          </cell>
          <cell r="H500">
            <v>37067</v>
          </cell>
          <cell r="I500">
            <v>10000000</v>
          </cell>
          <cell r="J500">
            <v>10425152.039999999</v>
          </cell>
          <cell r="K500">
            <v>11656493.529999999</v>
          </cell>
          <cell r="L500">
            <v>100</v>
          </cell>
          <cell r="M500" t="str">
            <v>S</v>
          </cell>
          <cell r="O500" t="str">
            <v>T</v>
          </cell>
          <cell r="P500">
            <v>100</v>
          </cell>
          <cell r="Q500">
            <v>10425152.039999999</v>
          </cell>
          <cell r="R500">
            <v>0</v>
          </cell>
        </row>
        <row r="501">
          <cell r="A501">
            <v>6464</v>
          </cell>
          <cell r="B501">
            <v>13374</v>
          </cell>
          <cell r="C501" t="str">
            <v>A</v>
          </cell>
          <cell r="D501" t="str">
            <v>CDI</v>
          </cell>
          <cell r="E501" t="str">
            <v>SWAP CDI</v>
          </cell>
          <cell r="F501" t="str">
            <v>SENIOR S.A. CCTVM</v>
          </cell>
          <cell r="G501">
            <v>36703</v>
          </cell>
          <cell r="H501">
            <v>37067</v>
          </cell>
          <cell r="I501">
            <v>10000000</v>
          </cell>
          <cell r="J501">
            <v>10425152.039999999</v>
          </cell>
          <cell r="K501">
            <v>11656493.529999999</v>
          </cell>
          <cell r="L501">
            <v>100</v>
          </cell>
          <cell r="M501" t="str">
            <v>S</v>
          </cell>
          <cell r="O501" t="str">
            <v>T</v>
          </cell>
          <cell r="P501">
            <v>100</v>
          </cell>
          <cell r="Q501">
            <v>10425152.039999999</v>
          </cell>
          <cell r="R501">
            <v>0</v>
          </cell>
        </row>
        <row r="502">
          <cell r="A502">
            <v>6465</v>
          </cell>
          <cell r="C502" t="str">
            <v>A</v>
          </cell>
          <cell r="D502" t="str">
            <v>PRÉ</v>
          </cell>
          <cell r="E502" t="str">
            <v>SWAP PRÉ</v>
          </cell>
          <cell r="F502" t="str">
            <v>SAFIC CORRETORA DE VALORES DE CÂMBIO LTDA</v>
          </cell>
          <cell r="G502">
            <v>36703</v>
          </cell>
          <cell r="H502">
            <v>37067</v>
          </cell>
          <cell r="I502">
            <v>20000000</v>
          </cell>
          <cell r="J502">
            <v>20921150.26722433</v>
          </cell>
          <cell r="K502">
            <v>23723467.795843262</v>
          </cell>
          <cell r="L502">
            <v>18.395</v>
          </cell>
          <cell r="M502" t="str">
            <v>S</v>
          </cell>
          <cell r="O502" t="str">
            <v>T</v>
          </cell>
          <cell r="P502">
            <v>16.18</v>
          </cell>
          <cell r="Q502">
            <v>21217422.6688019</v>
          </cell>
          <cell r="R502">
            <v>296272.40157756954</v>
          </cell>
        </row>
        <row r="503">
          <cell r="A503">
            <v>6469</v>
          </cell>
          <cell r="C503" t="str">
            <v>A</v>
          </cell>
          <cell r="D503" t="str">
            <v>PRÉ</v>
          </cell>
          <cell r="E503" t="str">
            <v>SWAP PRÉ</v>
          </cell>
          <cell r="F503" t="str">
            <v>CONVENÇÃO SA DIST.TITS.VALS.MOBILIÁRIOS</v>
          </cell>
          <cell r="G503">
            <v>36704</v>
          </cell>
          <cell r="H503">
            <v>37067</v>
          </cell>
          <cell r="I503">
            <v>10000000</v>
          </cell>
          <cell r="J503">
            <v>10451589.294250496</v>
          </cell>
          <cell r="K503">
            <v>11838500.940051852</v>
          </cell>
          <cell r="L503">
            <v>18.22</v>
          </cell>
          <cell r="M503" t="str">
            <v>S</v>
          </cell>
          <cell r="O503" t="str">
            <v>T</v>
          </cell>
          <cell r="P503">
            <v>16.18</v>
          </cell>
          <cell r="Q503">
            <v>10587932.606298815</v>
          </cell>
          <cell r="R503">
            <v>136343.31204831973</v>
          </cell>
        </row>
        <row r="504">
          <cell r="A504">
            <v>6470</v>
          </cell>
          <cell r="C504" t="str">
            <v>A</v>
          </cell>
          <cell r="D504" t="str">
            <v>PRÉ</v>
          </cell>
          <cell r="E504" t="str">
            <v>SWAP PRÉ</v>
          </cell>
          <cell r="F504" t="str">
            <v>SAFIC CORRETORA DE VALORES DE CÂMBIO LTDA</v>
          </cell>
          <cell r="G504">
            <v>36704</v>
          </cell>
          <cell r="H504">
            <v>37067</v>
          </cell>
          <cell r="I504">
            <v>10000000</v>
          </cell>
          <cell r="J504">
            <v>10452405.75105234</v>
          </cell>
          <cell r="K504">
            <v>11842035.037026541</v>
          </cell>
          <cell r="L504">
            <v>18.254999999999999</v>
          </cell>
          <cell r="M504" t="str">
            <v>S</v>
          </cell>
          <cell r="O504" t="str">
            <v>T</v>
          </cell>
          <cell r="P504">
            <v>16.18</v>
          </cell>
          <cell r="Q504">
            <v>10591093.376465715</v>
          </cell>
          <cell r="R504">
            <v>138687.62541337498</v>
          </cell>
        </row>
        <row r="505">
          <cell r="A505">
            <v>6471</v>
          </cell>
          <cell r="B505">
            <v>13498</v>
          </cell>
          <cell r="C505" t="str">
            <v>A</v>
          </cell>
          <cell r="D505" t="str">
            <v>CDI</v>
          </cell>
          <cell r="E505" t="str">
            <v>SWAP CDI</v>
          </cell>
          <cell r="F505" t="str">
            <v>DC CORRETORA DE CÂMBIO, TÍT. VAL. MOB. S.A.</v>
          </cell>
          <cell r="G505">
            <v>36704</v>
          </cell>
          <cell r="H505">
            <v>37067</v>
          </cell>
          <cell r="I505">
            <v>10000000</v>
          </cell>
          <cell r="J505">
            <v>10418535.380000001</v>
          </cell>
          <cell r="K505">
            <v>11649095.35</v>
          </cell>
          <cell r="L505">
            <v>100</v>
          </cell>
          <cell r="M505" t="str">
            <v>S</v>
          </cell>
          <cell r="O505" t="str">
            <v>T</v>
          </cell>
          <cell r="P505">
            <v>100</v>
          </cell>
          <cell r="Q505">
            <v>10418535.369999999</v>
          </cell>
          <cell r="R505">
            <v>-1.0000001639127731E-2</v>
          </cell>
        </row>
        <row r="506">
          <cell r="A506">
            <v>6472</v>
          </cell>
          <cell r="B506">
            <v>13500</v>
          </cell>
          <cell r="C506" t="str">
            <v>A</v>
          </cell>
          <cell r="D506" t="str">
            <v>CDI</v>
          </cell>
          <cell r="E506" t="str">
            <v>SWAP CDI</v>
          </cell>
          <cell r="F506" t="str">
            <v>SAFIC CORRETORA DE VALORES E CÂMBIO S/A</v>
          </cell>
          <cell r="G506">
            <v>36704</v>
          </cell>
          <cell r="H506">
            <v>37067</v>
          </cell>
          <cell r="I506">
            <v>10000000</v>
          </cell>
          <cell r="J506">
            <v>10418535.380000001</v>
          </cell>
          <cell r="K506">
            <v>11649095.35</v>
          </cell>
          <cell r="L506">
            <v>100</v>
          </cell>
          <cell r="M506" t="str">
            <v>S</v>
          </cell>
          <cell r="O506" t="str">
            <v>T</v>
          </cell>
          <cell r="P506">
            <v>100</v>
          </cell>
          <cell r="Q506">
            <v>10418535.369999999</v>
          </cell>
          <cell r="R506">
            <v>-1.0000001639127731E-2</v>
          </cell>
        </row>
        <row r="507">
          <cell r="A507">
            <v>6481</v>
          </cell>
          <cell r="B507">
            <v>13634</v>
          </cell>
          <cell r="C507" t="str">
            <v>A</v>
          </cell>
          <cell r="D507" t="str">
            <v>CDI</v>
          </cell>
          <cell r="E507" t="str">
            <v>SWAP CDI</v>
          </cell>
          <cell r="F507" t="str">
            <v>SAFIC CORRETORA DE VALORES E CÂMBIO S/A</v>
          </cell>
          <cell r="G507">
            <v>36705</v>
          </cell>
          <cell r="H507">
            <v>36819</v>
          </cell>
          <cell r="I507">
            <v>18235000</v>
          </cell>
          <cell r="J507">
            <v>18986160.719999999</v>
          </cell>
          <cell r="K507">
            <v>19147039.190000001</v>
          </cell>
          <cell r="L507">
            <v>100</v>
          </cell>
          <cell r="M507" t="str">
            <v>S</v>
          </cell>
          <cell r="O507" t="str">
            <v>T</v>
          </cell>
          <cell r="P507">
            <v>100</v>
          </cell>
          <cell r="Q507">
            <v>18986160.719999999</v>
          </cell>
          <cell r="R507">
            <v>0</v>
          </cell>
        </row>
        <row r="508">
          <cell r="A508">
            <v>6484</v>
          </cell>
          <cell r="C508" t="str">
            <v>A</v>
          </cell>
          <cell r="D508" t="str">
            <v>PRÉ</v>
          </cell>
          <cell r="E508" t="str">
            <v>SWAP PRÉ</v>
          </cell>
          <cell r="F508" t="str">
            <v>CONVENÇÃO SA DIST.TITS.VALS.MOBILIÁRIOS</v>
          </cell>
          <cell r="G508">
            <v>36705</v>
          </cell>
          <cell r="H508">
            <v>37067</v>
          </cell>
          <cell r="I508">
            <v>20000000</v>
          </cell>
          <cell r="J508">
            <v>20891616.082046159</v>
          </cell>
          <cell r="K508">
            <v>23657944.217749268</v>
          </cell>
          <cell r="L508">
            <v>18.18</v>
          </cell>
          <cell r="M508" t="str">
            <v>S</v>
          </cell>
          <cell r="O508" t="str">
            <v>T</v>
          </cell>
          <cell r="P508">
            <v>16.18</v>
          </cell>
          <cell r="Q508">
            <v>21158820.71974637</v>
          </cell>
          <cell r="R508">
            <v>267204.63770021126</v>
          </cell>
        </row>
        <row r="509">
          <cell r="A509">
            <v>6485</v>
          </cell>
          <cell r="C509" t="str">
            <v>A</v>
          </cell>
          <cell r="D509" t="str">
            <v>PRÉ</v>
          </cell>
          <cell r="E509" t="str">
            <v>SWAP PRÉ</v>
          </cell>
          <cell r="F509" t="str">
            <v>DRAFT D.T.V.M. LTDA</v>
          </cell>
          <cell r="G509">
            <v>36705</v>
          </cell>
          <cell r="H509">
            <v>37067</v>
          </cell>
          <cell r="I509">
            <v>10000000</v>
          </cell>
          <cell r="J509">
            <v>10444423.020738745</v>
          </cell>
          <cell r="K509">
            <v>11822933.182570888</v>
          </cell>
          <cell r="L509">
            <v>18.12</v>
          </cell>
          <cell r="M509" t="str">
            <v>S</v>
          </cell>
          <cell r="O509" t="str">
            <v>T</v>
          </cell>
          <cell r="P509">
            <v>16.18</v>
          </cell>
          <cell r="Q509">
            <v>10574009.359776784</v>
          </cell>
          <cell r="R509">
            <v>129586.33903803863</v>
          </cell>
        </row>
        <row r="510">
          <cell r="A510">
            <v>6486</v>
          </cell>
          <cell r="C510" t="str">
            <v>A</v>
          </cell>
          <cell r="D510" t="str">
            <v>PRÉ</v>
          </cell>
          <cell r="E510" t="str">
            <v>SWAP PRÉ</v>
          </cell>
          <cell r="F510" t="str">
            <v>SENIOR S.A. CCTVM</v>
          </cell>
          <cell r="G510">
            <v>36705</v>
          </cell>
          <cell r="H510">
            <v>37067</v>
          </cell>
          <cell r="I510">
            <v>10000000</v>
          </cell>
          <cell r="J510">
            <v>10446500.356335055</v>
          </cell>
          <cell r="K510">
            <v>11831991.578414477</v>
          </cell>
          <cell r="L510">
            <v>18.21</v>
          </cell>
          <cell r="M510" t="str">
            <v>S</v>
          </cell>
          <cell r="O510" t="str">
            <v>T</v>
          </cell>
          <cell r="P510">
            <v>16.18</v>
          </cell>
          <cell r="Q510">
            <v>10582110.865634559</v>
          </cell>
          <cell r="R510">
            <v>135610.50929950364</v>
          </cell>
        </row>
        <row r="511">
          <cell r="A511">
            <v>6487</v>
          </cell>
          <cell r="C511" t="str">
            <v>A</v>
          </cell>
          <cell r="D511" t="str">
            <v>PRÉ</v>
          </cell>
          <cell r="E511" t="str">
            <v>SWAP PRÉ</v>
          </cell>
          <cell r="F511" t="str">
            <v>SAFIC CORRETORA DE VALORES DE CÂMBIO LTDA</v>
          </cell>
          <cell r="G511">
            <v>36705</v>
          </cell>
          <cell r="H511">
            <v>37067</v>
          </cell>
          <cell r="I511">
            <v>10000000</v>
          </cell>
          <cell r="J511">
            <v>10445346.42533659</v>
          </cell>
          <cell r="K511">
            <v>11826959.131547054</v>
          </cell>
          <cell r="L511">
            <v>18.16</v>
          </cell>
          <cell r="M511" t="str">
            <v>S</v>
          </cell>
          <cell r="O511" t="str">
            <v>T</v>
          </cell>
          <cell r="P511">
            <v>16.18</v>
          </cell>
          <cell r="Q511">
            <v>10577610.02481469</v>
          </cell>
          <cell r="R511">
            <v>132263.5994780995</v>
          </cell>
        </row>
        <row r="512">
          <cell r="A512">
            <v>6489</v>
          </cell>
          <cell r="B512">
            <v>13799</v>
          </cell>
          <cell r="C512" t="str">
            <v>A</v>
          </cell>
          <cell r="D512" t="str">
            <v>CDI</v>
          </cell>
          <cell r="E512" t="str">
            <v>SWAP CDI</v>
          </cell>
          <cell r="F512" t="str">
            <v>PIRELLI PNEUS S.A.</v>
          </cell>
          <cell r="G512">
            <v>36707</v>
          </cell>
          <cell r="H512">
            <v>37068</v>
          </cell>
          <cell r="I512">
            <v>413033.53</v>
          </cell>
          <cell r="J512">
            <v>429506.11</v>
          </cell>
          <cell r="K512">
            <v>480536.83</v>
          </cell>
          <cell r="L512">
            <v>100</v>
          </cell>
          <cell r="M512" t="str">
            <v>S</v>
          </cell>
          <cell r="O512" t="str">
            <v>T</v>
          </cell>
          <cell r="P512">
            <v>100</v>
          </cell>
          <cell r="Q512">
            <v>429506.1</v>
          </cell>
          <cell r="R512">
            <v>-1.0000000009313226E-2</v>
          </cell>
        </row>
        <row r="513">
          <cell r="A513">
            <v>6491</v>
          </cell>
          <cell r="C513" t="str">
            <v>A</v>
          </cell>
          <cell r="D513" t="str">
            <v>USDCOM</v>
          </cell>
          <cell r="E513" t="str">
            <v>SWAP USD</v>
          </cell>
          <cell r="F513" t="str">
            <v>FDO. DE INVEST. FINANC. EXCELLENCE II</v>
          </cell>
          <cell r="G513">
            <v>36706</v>
          </cell>
          <cell r="H513">
            <v>36812</v>
          </cell>
          <cell r="I513">
            <v>36390000</v>
          </cell>
          <cell r="J513">
            <v>36958000</v>
          </cell>
          <cell r="K513">
            <v>36958000</v>
          </cell>
          <cell r="L513">
            <v>0</v>
          </cell>
          <cell r="O513" t="str">
            <v>T</v>
          </cell>
          <cell r="P513">
            <v>13.04</v>
          </cell>
          <cell r="Q513">
            <v>36784848.074199997</v>
          </cell>
          <cell r="R513">
            <v>-173151.92580000311</v>
          </cell>
        </row>
        <row r="514">
          <cell r="A514">
            <v>6493</v>
          </cell>
          <cell r="B514">
            <v>13931</v>
          </cell>
          <cell r="C514" t="str">
            <v>A</v>
          </cell>
          <cell r="D514" t="str">
            <v>CDI</v>
          </cell>
          <cell r="E514" t="str">
            <v>SWAP CDI</v>
          </cell>
          <cell r="F514" t="str">
            <v>C.M. CAPITAL MARKETS DISTR. TÍT. VAL. MOB. LTDA</v>
          </cell>
          <cell r="G514">
            <v>36707</v>
          </cell>
          <cell r="H514">
            <v>37067</v>
          </cell>
          <cell r="I514">
            <v>9086000</v>
          </cell>
          <cell r="J514">
            <v>9448367.5399999991</v>
          </cell>
          <cell r="K514">
            <v>10564338.5</v>
          </cell>
          <cell r="L514">
            <v>100</v>
          </cell>
          <cell r="M514" t="str">
            <v>S</v>
          </cell>
          <cell r="O514" t="str">
            <v>T</v>
          </cell>
          <cell r="P514">
            <v>100</v>
          </cell>
          <cell r="Q514">
            <v>9448367.5399999991</v>
          </cell>
          <cell r="R514">
            <v>0</v>
          </cell>
        </row>
        <row r="515">
          <cell r="A515">
            <v>6496</v>
          </cell>
          <cell r="C515" t="str">
            <v>A</v>
          </cell>
          <cell r="D515" t="str">
            <v>USDCOM</v>
          </cell>
          <cell r="E515" t="str">
            <v>SWAP USD</v>
          </cell>
          <cell r="F515" t="str">
            <v>LAETA S/A DTVM</v>
          </cell>
          <cell r="G515">
            <v>36707</v>
          </cell>
          <cell r="H515">
            <v>36923</v>
          </cell>
          <cell r="I515">
            <v>38377108.560000002</v>
          </cell>
          <cell r="J515">
            <v>40071252.948050171</v>
          </cell>
          <cell r="K515">
            <v>41480805.159870461</v>
          </cell>
          <cell r="L515">
            <v>10.4861</v>
          </cell>
          <cell r="O515" t="str">
            <v>T</v>
          </cell>
          <cell r="P515">
            <v>7.53</v>
          </cell>
          <cell r="Q515">
            <v>40432688.915493436</v>
          </cell>
          <cell r="R515">
            <v>361435.96744326502</v>
          </cell>
        </row>
        <row r="516">
          <cell r="A516">
            <v>6498</v>
          </cell>
          <cell r="C516" t="str">
            <v>A</v>
          </cell>
          <cell r="D516" t="str">
            <v>PRÉ</v>
          </cell>
          <cell r="E516" t="str">
            <v>SWAP PRÉ</v>
          </cell>
          <cell r="F516" t="str">
            <v>CONVENÇÃO S.A. CVC</v>
          </cell>
          <cell r="G516">
            <v>36707</v>
          </cell>
          <cell r="H516">
            <v>37067</v>
          </cell>
          <cell r="I516">
            <v>20000000</v>
          </cell>
          <cell r="J516">
            <v>20876975.380844641</v>
          </cell>
          <cell r="K516">
            <v>23657000</v>
          </cell>
          <cell r="L516">
            <v>18.285</v>
          </cell>
          <cell r="M516" t="str">
            <v>S</v>
          </cell>
          <cell r="O516" t="str">
            <v>T</v>
          </cell>
          <cell r="P516">
            <v>16.18</v>
          </cell>
          <cell r="Q516">
            <v>21157976.245099999</v>
          </cell>
          <cell r="R516">
            <v>281000.86425535753</v>
          </cell>
        </row>
        <row r="517">
          <cell r="A517">
            <v>6499</v>
          </cell>
          <cell r="B517">
            <v>13943</v>
          </cell>
          <cell r="C517" t="str">
            <v>A</v>
          </cell>
          <cell r="D517" t="str">
            <v>CDI</v>
          </cell>
          <cell r="E517" t="str">
            <v>SWAP CDI</v>
          </cell>
          <cell r="F517" t="str">
            <v>SAFIC CORRETORA DE VALORES E CÂMBIO S/A</v>
          </cell>
          <cell r="G517">
            <v>36707</v>
          </cell>
          <cell r="H517">
            <v>37067</v>
          </cell>
          <cell r="I517">
            <v>40000000</v>
          </cell>
          <cell r="J517">
            <v>41595278.649999999</v>
          </cell>
          <cell r="K517">
            <v>46508203.850000001</v>
          </cell>
          <cell r="L517">
            <v>100</v>
          </cell>
          <cell r="M517" t="str">
            <v>S</v>
          </cell>
          <cell r="O517" t="str">
            <v>T</v>
          </cell>
          <cell r="P517">
            <v>100</v>
          </cell>
          <cell r="Q517">
            <v>41595278.640000001</v>
          </cell>
          <cell r="R517">
            <v>-9.9999979138374329E-3</v>
          </cell>
        </row>
        <row r="518">
          <cell r="A518">
            <v>6500</v>
          </cell>
          <cell r="B518">
            <v>13945</v>
          </cell>
          <cell r="C518" t="str">
            <v>A</v>
          </cell>
          <cell r="D518" t="str">
            <v>CDI</v>
          </cell>
          <cell r="E518" t="str">
            <v>SWAP CDI</v>
          </cell>
          <cell r="F518" t="str">
            <v>DC CORRETORA DE CÂMBIO, TÍT. VAL. MOB. S.A.</v>
          </cell>
          <cell r="G518">
            <v>36707</v>
          </cell>
          <cell r="H518">
            <v>37067</v>
          </cell>
          <cell r="I518">
            <v>20000000</v>
          </cell>
          <cell r="J518">
            <v>20797639.32</v>
          </cell>
          <cell r="K518">
            <v>23254101.920000002</v>
          </cell>
          <cell r="L518">
            <v>100</v>
          </cell>
          <cell r="M518" t="str">
            <v>S</v>
          </cell>
          <cell r="O518" t="str">
            <v>T</v>
          </cell>
          <cell r="P518">
            <v>100</v>
          </cell>
          <cell r="Q518">
            <v>20797639.309999999</v>
          </cell>
          <cell r="R518">
            <v>-1.0000001639127731E-2</v>
          </cell>
        </row>
        <row r="519">
          <cell r="A519">
            <v>6501</v>
          </cell>
          <cell r="C519" t="str">
            <v>A</v>
          </cell>
          <cell r="D519" t="str">
            <v>USDCOM</v>
          </cell>
          <cell r="E519" t="str">
            <v>SWAP USD</v>
          </cell>
          <cell r="F519" t="str">
            <v>MESA D.T.V.M. LTDA</v>
          </cell>
          <cell r="G519">
            <v>36710</v>
          </cell>
          <cell r="H519">
            <v>36893</v>
          </cell>
          <cell r="I519">
            <v>32017568.559999999</v>
          </cell>
          <cell r="J519">
            <v>33459862.939289581</v>
          </cell>
          <cell r="K519">
            <v>34083295.553381599</v>
          </cell>
          <cell r="L519">
            <v>7.2638999999999996</v>
          </cell>
          <cell r="O519" t="str">
            <v>T</v>
          </cell>
          <cell r="P519">
            <v>7.27</v>
          </cell>
          <cell r="Q519">
            <v>33447999.965914343</v>
          </cell>
          <cell r="R519">
            <v>-11862.973375238478</v>
          </cell>
        </row>
        <row r="520">
          <cell r="A520">
            <v>6502</v>
          </cell>
          <cell r="C520" t="str">
            <v>A</v>
          </cell>
          <cell r="D520" t="str">
            <v>USDCOM</v>
          </cell>
          <cell r="E520" t="str">
            <v>SWAP USD</v>
          </cell>
          <cell r="F520" t="str">
            <v>C.M. CAPITAL MARKETS DISTR. TÍT. VAL. MOB. LTDA</v>
          </cell>
          <cell r="G520">
            <v>36711</v>
          </cell>
          <cell r="H520">
            <v>36819</v>
          </cell>
          <cell r="I520">
            <v>9040000</v>
          </cell>
          <cell r="J520">
            <v>9388338.0788888913</v>
          </cell>
          <cell r="K520">
            <v>9422164.915000001</v>
          </cell>
          <cell r="L520">
            <v>6.59</v>
          </cell>
          <cell r="O520" t="str">
            <v>T</v>
          </cell>
          <cell r="P520">
            <v>10.53</v>
          </cell>
          <cell r="Q520">
            <v>9367390.101483142</v>
          </cell>
          <cell r="R520">
            <v>-20947.977405749261</v>
          </cell>
        </row>
        <row r="521">
          <cell r="A521">
            <v>6503</v>
          </cell>
          <cell r="C521" t="str">
            <v>A</v>
          </cell>
          <cell r="D521" t="str">
            <v>USDCOM</v>
          </cell>
          <cell r="E521" t="str">
            <v>SWAP USD</v>
          </cell>
          <cell r="F521" t="str">
            <v>INTERBANK S.A. CORR. CÂMBIO, TÍTS. E VALS. MOBILIÁ</v>
          </cell>
          <cell r="G521">
            <v>36711</v>
          </cell>
          <cell r="H521">
            <v>36819</v>
          </cell>
          <cell r="I521">
            <v>27120000</v>
          </cell>
          <cell r="J521">
            <v>28172907.8495</v>
          </cell>
          <cell r="K521">
            <v>28276182.360750005</v>
          </cell>
          <cell r="L521">
            <v>6.7065000000000001</v>
          </cell>
          <cell r="O521" t="str">
            <v>T</v>
          </cell>
          <cell r="P521">
            <v>10.53</v>
          </cell>
          <cell r="Q521">
            <v>28111801.602214023</v>
          </cell>
          <cell r="R521">
            <v>-61106.247285977006</v>
          </cell>
        </row>
        <row r="522">
          <cell r="A522">
            <v>6505</v>
          </cell>
          <cell r="C522" t="str">
            <v>A</v>
          </cell>
          <cell r="D522" t="str">
            <v>USDCOM</v>
          </cell>
          <cell r="E522" t="str">
            <v>SWAP USD</v>
          </cell>
          <cell r="F522" t="str">
            <v>LAETA S/A DTVM</v>
          </cell>
          <cell r="G522">
            <v>36711</v>
          </cell>
          <cell r="H522">
            <v>36951</v>
          </cell>
          <cell r="I522">
            <v>38834682.350000001</v>
          </cell>
          <cell r="J522">
            <v>40485890.501311243</v>
          </cell>
          <cell r="K522">
            <v>41857658.890506163</v>
          </cell>
          <cell r="L522">
            <v>8.1853999999999996</v>
          </cell>
          <cell r="O522" t="str">
            <v>T</v>
          </cell>
          <cell r="P522">
            <v>7.55</v>
          </cell>
          <cell r="Q522">
            <v>40564198.630067065</v>
          </cell>
          <cell r="R522">
            <v>78308.128755822778</v>
          </cell>
        </row>
        <row r="523">
          <cell r="A523">
            <v>6506</v>
          </cell>
          <cell r="B523">
            <v>14189</v>
          </cell>
          <cell r="C523" t="str">
            <v>A</v>
          </cell>
          <cell r="D523" t="str">
            <v>CDI</v>
          </cell>
          <cell r="E523" t="str">
            <v>SWAP CDI</v>
          </cell>
          <cell r="F523" t="str">
            <v>BITTENCOURT S.A. C.T.V.C.</v>
          </cell>
          <cell r="G523">
            <v>36711</v>
          </cell>
          <cell r="H523">
            <v>36983</v>
          </cell>
          <cell r="I523">
            <v>15000000</v>
          </cell>
          <cell r="J523">
            <v>15578604.619999999</v>
          </cell>
          <cell r="K523">
            <v>16806667.800000001</v>
          </cell>
          <cell r="L523">
            <v>100</v>
          </cell>
          <cell r="M523" t="str">
            <v>S</v>
          </cell>
          <cell r="O523" t="str">
            <v>T</v>
          </cell>
          <cell r="P523">
            <v>100</v>
          </cell>
          <cell r="Q523">
            <v>15578604.609999999</v>
          </cell>
          <cell r="R523">
            <v>-9.9999997764825821E-3</v>
          </cell>
        </row>
        <row r="524">
          <cell r="A524">
            <v>6507</v>
          </cell>
          <cell r="C524" t="str">
            <v>A</v>
          </cell>
          <cell r="D524" t="str">
            <v>PRÉ</v>
          </cell>
          <cell r="E524" t="str">
            <v>SWAP PRÉ</v>
          </cell>
          <cell r="F524" t="str">
            <v>SAFIC CORRETORA DE VALORES DE CÂMBIO LTDA</v>
          </cell>
          <cell r="G524">
            <v>36711</v>
          </cell>
          <cell r="H524">
            <v>37067</v>
          </cell>
          <cell r="I524">
            <v>20000000</v>
          </cell>
          <cell r="J524">
            <v>20827499.544512294</v>
          </cell>
          <cell r="K524">
            <v>23564534.881175306</v>
          </cell>
          <cell r="L524">
            <v>18.04</v>
          </cell>
          <cell r="M524" t="str">
            <v>S</v>
          </cell>
          <cell r="O524" t="str">
            <v>T</v>
          </cell>
          <cell r="P524">
            <v>16.18</v>
          </cell>
          <cell r="Q524">
            <v>21075278.743827932</v>
          </cell>
          <cell r="R524">
            <v>247779.19931563735</v>
          </cell>
        </row>
        <row r="525">
          <cell r="A525">
            <v>6508</v>
          </cell>
          <cell r="C525" t="str">
            <v>A</v>
          </cell>
          <cell r="D525" t="str">
            <v>USDCOM</v>
          </cell>
          <cell r="E525" t="str">
            <v>SWAP USD</v>
          </cell>
          <cell r="F525" t="str">
            <v>SAFIC CORRETORA DE VALORES E CÂMBIO S/A</v>
          </cell>
          <cell r="G525">
            <v>36711</v>
          </cell>
          <cell r="H525">
            <v>36819</v>
          </cell>
          <cell r="I525">
            <v>18080000</v>
          </cell>
          <cell r="J525">
            <v>18794744.513333336</v>
          </cell>
          <cell r="K525">
            <v>18866504.630000003</v>
          </cell>
          <cell r="L525">
            <v>6.99</v>
          </cell>
          <cell r="O525" t="str">
            <v>T</v>
          </cell>
          <cell r="P525">
            <v>10.53</v>
          </cell>
          <cell r="Q525">
            <v>18756826.091983963</v>
          </cell>
          <cell r="R525">
            <v>-37918.421349372715</v>
          </cell>
        </row>
        <row r="526">
          <cell r="A526">
            <v>6511</v>
          </cell>
          <cell r="C526" t="str">
            <v>A</v>
          </cell>
          <cell r="D526" t="str">
            <v>PRÉ</v>
          </cell>
          <cell r="E526" t="str">
            <v>SWAP PRÉ</v>
          </cell>
          <cell r="F526" t="str">
            <v>SAFIC CORRETORA DE VALORES DE CÂMBIO LTDA</v>
          </cell>
          <cell r="G526">
            <v>36712</v>
          </cell>
          <cell r="H526">
            <v>37067</v>
          </cell>
          <cell r="I526">
            <v>30000000</v>
          </cell>
          <cell r="J526">
            <v>31220675.558707673</v>
          </cell>
          <cell r="K526">
            <v>35301980.241937548</v>
          </cell>
          <cell r="L526">
            <v>17.943300000000001</v>
          </cell>
          <cell r="M526" t="str">
            <v>S</v>
          </cell>
          <cell r="O526" t="str">
            <v>T</v>
          </cell>
          <cell r="P526">
            <v>16.18</v>
          </cell>
          <cell r="Q526">
            <v>31572830.847694304</v>
          </cell>
          <cell r="R526">
            <v>352155.28898663074</v>
          </cell>
        </row>
        <row r="527">
          <cell r="A527">
            <v>6512</v>
          </cell>
          <cell r="B527">
            <v>14315</v>
          </cell>
          <cell r="C527" t="str">
            <v>A</v>
          </cell>
          <cell r="D527" t="str">
            <v>CDI</v>
          </cell>
          <cell r="E527" t="str">
            <v>SWAP CDI</v>
          </cell>
          <cell r="F527" t="str">
            <v>SAFIC CORRETORA DE VALORES E CÂMBIO S/A</v>
          </cell>
          <cell r="G527">
            <v>36712</v>
          </cell>
          <cell r="H527">
            <v>37067</v>
          </cell>
          <cell r="I527">
            <v>30000000</v>
          </cell>
          <cell r="J527">
            <v>31137613.449999999</v>
          </cell>
          <cell r="K527">
            <v>34815356.950000003</v>
          </cell>
          <cell r="L527">
            <v>100</v>
          </cell>
          <cell r="M527" t="str">
            <v>S</v>
          </cell>
          <cell r="O527" t="str">
            <v>T</v>
          </cell>
          <cell r="P527">
            <v>100</v>
          </cell>
          <cell r="Q527">
            <v>31137613.440000001</v>
          </cell>
          <cell r="R527">
            <v>-9.9999979138374329E-3</v>
          </cell>
        </row>
        <row r="528">
          <cell r="A528">
            <v>6513</v>
          </cell>
          <cell r="B528">
            <v>14317</v>
          </cell>
          <cell r="C528" t="str">
            <v>A</v>
          </cell>
          <cell r="D528" t="str">
            <v>CDI</v>
          </cell>
          <cell r="E528" t="str">
            <v>SWAP CDI</v>
          </cell>
          <cell r="F528" t="str">
            <v>DRAFT D.T.V.M. LTDA</v>
          </cell>
          <cell r="G528">
            <v>36712</v>
          </cell>
          <cell r="H528">
            <v>37067</v>
          </cell>
          <cell r="I528">
            <v>10000000</v>
          </cell>
          <cell r="J528">
            <v>10379204.48</v>
          </cell>
          <cell r="K528">
            <v>11605118.98</v>
          </cell>
          <cell r="L528">
            <v>100</v>
          </cell>
          <cell r="M528" t="str">
            <v>S</v>
          </cell>
          <cell r="O528" t="str">
            <v>T</v>
          </cell>
          <cell r="P528">
            <v>100</v>
          </cell>
          <cell r="Q528">
            <v>10379204.470000001</v>
          </cell>
          <cell r="R528">
            <v>-9.9999997764825821E-3</v>
          </cell>
        </row>
        <row r="529">
          <cell r="A529">
            <v>6514</v>
          </cell>
          <cell r="C529" t="str">
            <v>A</v>
          </cell>
          <cell r="D529" t="str">
            <v>USDCOM</v>
          </cell>
          <cell r="E529" t="str">
            <v>SWAP USD</v>
          </cell>
          <cell r="F529" t="str">
            <v>INTERBANK S.A. CORR. CÂMBIO, TÍTS. E VALS. MOBILIÁ</v>
          </cell>
          <cell r="G529">
            <v>36712</v>
          </cell>
          <cell r="H529">
            <v>36812</v>
          </cell>
          <cell r="I529">
            <v>7248400</v>
          </cell>
          <cell r="J529">
            <v>7554868.1246666666</v>
          </cell>
          <cell r="K529">
            <v>7579264.5111111114</v>
          </cell>
          <cell r="L529">
            <v>9.14</v>
          </cell>
          <cell r="O529" t="str">
            <v>T</v>
          </cell>
          <cell r="P529">
            <v>13.04</v>
          </cell>
          <cell r="Q529">
            <v>7543754.8989501046</v>
          </cell>
          <cell r="R529">
            <v>-11113.22571656201</v>
          </cell>
        </row>
        <row r="530">
          <cell r="A530">
            <v>6517</v>
          </cell>
          <cell r="B530">
            <v>14403</v>
          </cell>
          <cell r="C530" t="str">
            <v>A</v>
          </cell>
          <cell r="D530" t="str">
            <v>CDI</v>
          </cell>
          <cell r="E530" t="str">
            <v>SWAP CDI</v>
          </cell>
          <cell r="F530" t="str">
            <v>CONVENÇÃO SA DIST.TITS.VALS.MOBILIÁRIOS</v>
          </cell>
          <cell r="G530">
            <v>36713</v>
          </cell>
          <cell r="H530">
            <v>36812</v>
          </cell>
          <cell r="I530">
            <v>9023500</v>
          </cell>
          <cell r="J530">
            <v>9359778.4399999995</v>
          </cell>
          <cell r="K530">
            <v>9410697.25</v>
          </cell>
          <cell r="L530">
            <v>100</v>
          </cell>
          <cell r="M530" t="str">
            <v>S</v>
          </cell>
          <cell r="O530" t="str">
            <v>T</v>
          </cell>
          <cell r="P530">
            <v>100</v>
          </cell>
          <cell r="Q530">
            <v>9359778.4399999995</v>
          </cell>
          <cell r="R530">
            <v>0</v>
          </cell>
        </row>
        <row r="531">
          <cell r="A531">
            <v>6518</v>
          </cell>
          <cell r="B531">
            <v>14405</v>
          </cell>
          <cell r="C531" t="str">
            <v>A</v>
          </cell>
          <cell r="D531" t="str">
            <v>CDI</v>
          </cell>
          <cell r="E531" t="str">
            <v>SWAP CDI</v>
          </cell>
          <cell r="F531" t="str">
            <v>SAFIC CORRETORA DE VALORES E CÂMBIO S/A</v>
          </cell>
          <cell r="G531">
            <v>36713</v>
          </cell>
          <cell r="H531">
            <v>36812</v>
          </cell>
          <cell r="I531">
            <v>6316450</v>
          </cell>
          <cell r="J531">
            <v>6551844.9100000001</v>
          </cell>
          <cell r="K531">
            <v>6587488.0800000001</v>
          </cell>
          <cell r="L531">
            <v>100</v>
          </cell>
          <cell r="M531" t="str">
            <v>S</v>
          </cell>
          <cell r="O531" t="str">
            <v>T</v>
          </cell>
          <cell r="P531">
            <v>100</v>
          </cell>
          <cell r="Q531">
            <v>6551844.9100000001</v>
          </cell>
          <cell r="R531">
            <v>0</v>
          </cell>
        </row>
        <row r="532">
          <cell r="A532">
            <v>6519</v>
          </cell>
          <cell r="B532">
            <v>14407</v>
          </cell>
          <cell r="C532" t="str">
            <v>A</v>
          </cell>
          <cell r="D532" t="str">
            <v>CDI</v>
          </cell>
          <cell r="E532" t="str">
            <v>SWAP CDI</v>
          </cell>
          <cell r="F532" t="str">
            <v>DC CORRETORA DE CÂMBIO, TÍT. VAL. MOB. S.A.</v>
          </cell>
          <cell r="G532">
            <v>36713</v>
          </cell>
          <cell r="H532">
            <v>37067</v>
          </cell>
          <cell r="I532">
            <v>10000000</v>
          </cell>
          <cell r="J532">
            <v>10372669.630000001</v>
          </cell>
          <cell r="K532">
            <v>11597812.279999999</v>
          </cell>
          <cell r="L532">
            <v>100</v>
          </cell>
          <cell r="M532" t="str">
            <v>S</v>
          </cell>
          <cell r="O532" t="str">
            <v>T</v>
          </cell>
          <cell r="P532">
            <v>100</v>
          </cell>
          <cell r="Q532">
            <v>10372669.619999999</v>
          </cell>
          <cell r="R532">
            <v>-1.0000001639127731E-2</v>
          </cell>
        </row>
        <row r="533">
          <cell r="A533">
            <v>6520</v>
          </cell>
          <cell r="B533">
            <v>14409</v>
          </cell>
          <cell r="C533" t="str">
            <v>A</v>
          </cell>
          <cell r="D533" t="str">
            <v>CDI</v>
          </cell>
          <cell r="E533" t="str">
            <v>SWAP CDI</v>
          </cell>
          <cell r="F533" t="str">
            <v>DRAFT D.T.V.M. LTDA</v>
          </cell>
          <cell r="G533">
            <v>36713</v>
          </cell>
          <cell r="H533">
            <v>37067</v>
          </cell>
          <cell r="I533">
            <v>10000000</v>
          </cell>
          <cell r="J533">
            <v>10372669.630000001</v>
          </cell>
          <cell r="K533">
            <v>11597812.279999999</v>
          </cell>
          <cell r="L533">
            <v>100</v>
          </cell>
          <cell r="M533" t="str">
            <v>S</v>
          </cell>
          <cell r="O533" t="str">
            <v>T</v>
          </cell>
          <cell r="P533">
            <v>100</v>
          </cell>
          <cell r="Q533">
            <v>10372669.619999999</v>
          </cell>
          <cell r="R533">
            <v>-1.0000001639127731E-2</v>
          </cell>
        </row>
        <row r="534">
          <cell r="A534">
            <v>6526</v>
          </cell>
          <cell r="C534" t="str">
            <v>A</v>
          </cell>
          <cell r="D534" t="str">
            <v>PRÉ</v>
          </cell>
          <cell r="E534" t="str">
            <v>SWAP PRÉ</v>
          </cell>
          <cell r="F534" t="str">
            <v>DC CORRETORA DE CÂMBIO, TÍT. VAL. MOB. S.A.</v>
          </cell>
          <cell r="G534">
            <v>36714</v>
          </cell>
          <cell r="H534">
            <v>37067</v>
          </cell>
          <cell r="I534">
            <v>20000000</v>
          </cell>
          <cell r="J534">
            <v>20779984.856283959</v>
          </cell>
          <cell r="K534">
            <v>23444019.442925051</v>
          </cell>
          <cell r="L534">
            <v>17.59</v>
          </cell>
          <cell r="M534" t="str">
            <v>S</v>
          </cell>
          <cell r="O534" t="str">
            <v>T</v>
          </cell>
          <cell r="P534">
            <v>16.18</v>
          </cell>
          <cell r="Q534">
            <v>20967494.038258053</v>
          </cell>
          <cell r="R534">
            <v>187509.18197409436</v>
          </cell>
        </row>
        <row r="535">
          <cell r="A535">
            <v>6527</v>
          </cell>
          <cell r="C535" t="str">
            <v>A</v>
          </cell>
          <cell r="D535" t="str">
            <v>PRÉ</v>
          </cell>
          <cell r="E535" t="str">
            <v>SWAP PRÉ</v>
          </cell>
          <cell r="F535" t="str">
            <v>SAFIC CORRETORA DE VALORES DE CÂMBIO LTDA</v>
          </cell>
          <cell r="G535">
            <v>36714</v>
          </cell>
          <cell r="H535">
            <v>37067</v>
          </cell>
          <cell r="I535">
            <v>10000000</v>
          </cell>
          <cell r="J535">
            <v>10390409.646155097</v>
          </cell>
          <cell r="K535">
            <v>11723964.660275243</v>
          </cell>
          <cell r="L535">
            <v>17.61</v>
          </cell>
          <cell r="M535" t="str">
            <v>S</v>
          </cell>
          <cell r="O535" t="str">
            <v>T</v>
          </cell>
          <cell r="P535">
            <v>16.18</v>
          </cell>
          <cell r="Q535">
            <v>10485495.446611805</v>
          </cell>
          <cell r="R535">
            <v>95085.800456708297</v>
          </cell>
        </row>
        <row r="536">
          <cell r="A536">
            <v>6530</v>
          </cell>
          <cell r="C536" t="str">
            <v>A</v>
          </cell>
          <cell r="D536" t="str">
            <v>PRÉ</v>
          </cell>
          <cell r="E536" t="str">
            <v>SWAP PRÉ</v>
          </cell>
          <cell r="F536" t="str">
            <v>PILKINGTON BRASIL LTDA</v>
          </cell>
          <cell r="G536">
            <v>36717</v>
          </cell>
          <cell r="H536">
            <v>37077</v>
          </cell>
          <cell r="I536">
            <v>2695800</v>
          </cell>
          <cell r="J536">
            <v>2788494.3349398146</v>
          </cell>
          <cell r="K536">
            <v>3127128</v>
          </cell>
          <cell r="L536">
            <v>16</v>
          </cell>
          <cell r="M536" t="str">
            <v>C</v>
          </cell>
          <cell r="O536" t="str">
            <v>H</v>
          </cell>
          <cell r="P536">
            <v>16.309999999999999</v>
          </cell>
          <cell r="Q536">
            <v>2782789.9291103999</v>
          </cell>
          <cell r="R536">
            <v>-5704.4058294147253</v>
          </cell>
        </row>
        <row r="537">
          <cell r="A537">
            <v>6531</v>
          </cell>
          <cell r="C537" t="str">
            <v>A</v>
          </cell>
          <cell r="D537" t="str">
            <v>USDCOM</v>
          </cell>
          <cell r="E537" t="str">
            <v>SWAP USD</v>
          </cell>
          <cell r="F537" t="str">
            <v>ABB LTDA</v>
          </cell>
          <cell r="G537">
            <v>36717</v>
          </cell>
          <cell r="H537">
            <v>36808</v>
          </cell>
          <cell r="I537">
            <v>2776674</v>
          </cell>
          <cell r="J537">
            <v>2903778.5106249996</v>
          </cell>
          <cell r="K537">
            <v>2909131.6459375001</v>
          </cell>
          <cell r="L537">
            <v>7.5</v>
          </cell>
          <cell r="O537" t="str">
            <v>T</v>
          </cell>
          <cell r="P537">
            <v>16.09</v>
          </cell>
          <cell r="Q537">
            <v>2897473.5917795701</v>
          </cell>
          <cell r="R537">
            <v>-6304.9188454295509</v>
          </cell>
        </row>
        <row r="538">
          <cell r="A538">
            <v>6532</v>
          </cell>
          <cell r="C538" t="str">
            <v>A</v>
          </cell>
          <cell r="D538" t="str">
            <v>PRÉ</v>
          </cell>
          <cell r="E538" t="str">
            <v>SWAP PRÉ</v>
          </cell>
          <cell r="F538" t="str">
            <v>ABB LTDA</v>
          </cell>
          <cell r="G538">
            <v>36717</v>
          </cell>
          <cell r="H538">
            <v>36808</v>
          </cell>
          <cell r="I538">
            <v>2300000</v>
          </cell>
          <cell r="J538">
            <v>2385363.3418221967</v>
          </cell>
          <cell r="K538">
            <v>2394923.348919746</v>
          </cell>
          <cell r="L538">
            <v>17.350000000000001</v>
          </cell>
          <cell r="M538" t="str">
            <v>S</v>
          </cell>
          <cell r="O538" t="str">
            <v>T</v>
          </cell>
          <cell r="P538">
            <v>15.57</v>
          </cell>
          <cell r="Q538">
            <v>2386274.0832451223</v>
          </cell>
          <cell r="R538">
            <v>910.7414229256101</v>
          </cell>
        </row>
        <row r="539">
          <cell r="A539">
            <v>6536</v>
          </cell>
          <cell r="C539" t="str">
            <v>A</v>
          </cell>
          <cell r="D539" t="str">
            <v>USDCOM</v>
          </cell>
          <cell r="E539" t="str">
            <v>SWAP USD</v>
          </cell>
          <cell r="F539" t="str">
            <v>WESTLB FIX DI FUNDO DE INVESTIMENTO FINANCEIRO</v>
          </cell>
          <cell r="G539">
            <v>36718</v>
          </cell>
          <cell r="H539">
            <v>37638</v>
          </cell>
          <cell r="I539">
            <v>583319.5</v>
          </cell>
          <cell r="J539">
            <v>613890.16284580342</v>
          </cell>
          <cell r="K539">
            <v>771823.42336224846</v>
          </cell>
          <cell r="L539">
            <v>11.32</v>
          </cell>
          <cell r="O539" t="str">
            <v>T</v>
          </cell>
          <cell r="P539">
            <v>10.19</v>
          </cell>
          <cell r="Q539">
            <v>623755.66008929978</v>
          </cell>
          <cell r="R539">
            <v>9865.4972434963565</v>
          </cell>
        </row>
        <row r="540">
          <cell r="A540">
            <v>6537</v>
          </cell>
          <cell r="C540" t="str">
            <v>A</v>
          </cell>
          <cell r="D540" t="str">
            <v>USDCOM</v>
          </cell>
          <cell r="E540" t="str">
            <v>SWAP USD</v>
          </cell>
          <cell r="F540" t="str">
            <v>WESTLB FIX DI FUNDO DE INVESTIMENTO FINANCEIRO</v>
          </cell>
          <cell r="G540">
            <v>36718</v>
          </cell>
          <cell r="H540">
            <v>37454</v>
          </cell>
          <cell r="I540">
            <v>614719.93999999994</v>
          </cell>
          <cell r="J540">
            <v>646027.79007349641</v>
          </cell>
          <cell r="K540">
            <v>768615.96301873727</v>
          </cell>
          <cell r="L540">
            <v>10.68</v>
          </cell>
          <cell r="O540" t="str">
            <v>T</v>
          </cell>
          <cell r="P540">
            <v>9.43</v>
          </cell>
          <cell r="Q540">
            <v>656084.82141307136</v>
          </cell>
          <cell r="R540">
            <v>10057.031339574954</v>
          </cell>
        </row>
        <row r="541">
          <cell r="A541">
            <v>6538</v>
          </cell>
          <cell r="C541" t="str">
            <v>A</v>
          </cell>
          <cell r="D541" t="str">
            <v>USDCOM</v>
          </cell>
          <cell r="E541" t="str">
            <v>SWAP USD</v>
          </cell>
          <cell r="F541" t="str">
            <v>WESTLB FIX DI FUNDO DE INVESTIMENTO FINANCEIRO</v>
          </cell>
          <cell r="G541">
            <v>36718</v>
          </cell>
          <cell r="H541">
            <v>37273</v>
          </cell>
          <cell r="I541">
            <v>647257.14</v>
          </cell>
          <cell r="J541">
            <v>679474.82587947487</v>
          </cell>
          <cell r="K541">
            <v>768510.01560364151</v>
          </cell>
          <cell r="L541">
            <v>10.18</v>
          </cell>
          <cell r="O541" t="str">
            <v>T</v>
          </cell>
          <cell r="P541">
            <v>8.75</v>
          </cell>
          <cell r="Q541">
            <v>689119.08844170731</v>
          </cell>
          <cell r="R541">
            <v>9644.2625622324413</v>
          </cell>
        </row>
        <row r="542">
          <cell r="A542">
            <v>6539</v>
          </cell>
          <cell r="C542" t="str">
            <v>A</v>
          </cell>
          <cell r="D542" t="str">
            <v>USDCOM</v>
          </cell>
          <cell r="E542" t="str">
            <v>SWAP USD</v>
          </cell>
          <cell r="F542" t="str">
            <v>WESTLB FIX DI FUNDO DE INVESTIMENTO FINANCEIRO</v>
          </cell>
          <cell r="G542">
            <v>36718</v>
          </cell>
          <cell r="H542">
            <v>37089</v>
          </cell>
          <cell r="I542">
            <v>682099.4</v>
          </cell>
          <cell r="J542">
            <v>714822.85354251298</v>
          </cell>
          <cell r="K542">
            <v>767829.73300730193</v>
          </cell>
          <cell r="L542">
            <v>9.4</v>
          </cell>
          <cell r="O542" t="str">
            <v>T</v>
          </cell>
          <cell r="P542">
            <v>8.1300000000000008</v>
          </cell>
          <cell r="Q542">
            <v>720624.9431155324</v>
          </cell>
          <cell r="R542">
            <v>5802.089573019417</v>
          </cell>
        </row>
        <row r="543">
          <cell r="A543">
            <v>6540</v>
          </cell>
          <cell r="C543" t="str">
            <v>A</v>
          </cell>
          <cell r="D543" t="str">
            <v>USDCOM</v>
          </cell>
          <cell r="E543" t="str">
            <v>SWAP USD</v>
          </cell>
          <cell r="F543" t="str">
            <v>WESTLB FIX DI FUNDO DE INVESTIMENTO FINANCEIRO</v>
          </cell>
          <cell r="G543">
            <v>36718</v>
          </cell>
          <cell r="H543">
            <v>36908</v>
          </cell>
          <cell r="I543">
            <v>718203</v>
          </cell>
          <cell r="J543">
            <v>751165.943999646</v>
          </cell>
          <cell r="K543">
            <v>770135.24629098165</v>
          </cell>
          <cell r="L543">
            <v>8.5</v>
          </cell>
          <cell r="O543" t="str">
            <v>T</v>
          </cell>
          <cell r="P543">
            <v>7.42</v>
          </cell>
          <cell r="Q543">
            <v>753223.76940415322</v>
          </cell>
          <cell r="R543">
            <v>2057.8254045072244</v>
          </cell>
        </row>
        <row r="544">
          <cell r="A544">
            <v>6542</v>
          </cell>
          <cell r="C544" t="str">
            <v>A</v>
          </cell>
          <cell r="D544" t="str">
            <v>PRÉ</v>
          </cell>
          <cell r="E544" t="str">
            <v>SWAP PRÉ</v>
          </cell>
          <cell r="F544" t="str">
            <v>DRAFT D.T.V.M. LTDA</v>
          </cell>
          <cell r="G544">
            <v>36718</v>
          </cell>
          <cell r="H544">
            <v>37088</v>
          </cell>
          <cell r="I544">
            <v>10000000</v>
          </cell>
          <cell r="J544">
            <v>10378043.032716326</v>
          </cell>
          <cell r="K544">
            <v>11847149.322826501</v>
          </cell>
          <cell r="L544">
            <v>17.93</v>
          </cell>
          <cell r="M544" t="str">
            <v>S</v>
          </cell>
          <cell r="O544" t="str">
            <v>T</v>
          </cell>
          <cell r="P544">
            <v>16.28</v>
          </cell>
          <cell r="Q544">
            <v>10496237.840983512</v>
          </cell>
          <cell r="R544">
            <v>118194.80826718546</v>
          </cell>
        </row>
        <row r="545">
          <cell r="A545">
            <v>6543</v>
          </cell>
          <cell r="C545" t="str">
            <v>A</v>
          </cell>
          <cell r="D545" t="str">
            <v>PRÉ</v>
          </cell>
          <cell r="E545" t="str">
            <v>SWAP PRÉ</v>
          </cell>
          <cell r="F545" t="str">
            <v>DC CORRETORA DE CÂMBIO, TÍT. VAL. MOB. S.A.</v>
          </cell>
          <cell r="G545">
            <v>36718</v>
          </cell>
          <cell r="H545">
            <v>37088</v>
          </cell>
          <cell r="I545">
            <v>20000000</v>
          </cell>
          <cell r="J545">
            <v>20757076.003484957</v>
          </cell>
          <cell r="K545">
            <v>23699461.145717505</v>
          </cell>
          <cell r="L545">
            <v>17.954999999999998</v>
          </cell>
          <cell r="M545" t="str">
            <v>S</v>
          </cell>
          <cell r="O545" t="str">
            <v>T</v>
          </cell>
          <cell r="P545">
            <v>16.28</v>
          </cell>
          <cell r="Q545">
            <v>20997049.510409173</v>
          </cell>
          <cell r="R545">
            <v>239973.5069242157</v>
          </cell>
        </row>
        <row r="546">
          <cell r="A546">
            <v>6546</v>
          </cell>
          <cell r="C546" t="str">
            <v>A</v>
          </cell>
          <cell r="D546" t="str">
            <v>USDCOM</v>
          </cell>
          <cell r="E546" t="str">
            <v>SWAP USD</v>
          </cell>
          <cell r="F546" t="str">
            <v>WESTLB FIX DI FUNDO DE INVESTIMENTO FINANCEIRO</v>
          </cell>
          <cell r="G546">
            <v>36718</v>
          </cell>
          <cell r="H546">
            <v>37819</v>
          </cell>
          <cell r="I546">
            <v>10056422.050000001</v>
          </cell>
          <cell r="J546">
            <v>10588800.863810532</v>
          </cell>
          <cell r="K546">
            <v>13966215.386582006</v>
          </cell>
          <cell r="L546">
            <v>11.55</v>
          </cell>
          <cell r="O546" t="str">
            <v>T</v>
          </cell>
          <cell r="P546">
            <v>10.87</v>
          </cell>
          <cell r="Q546">
            <v>10678055.724475915</v>
          </cell>
          <cell r="R546">
            <v>89254.860665382817</v>
          </cell>
        </row>
        <row r="547">
          <cell r="A547">
            <v>6548</v>
          </cell>
          <cell r="C547" t="str">
            <v>A</v>
          </cell>
          <cell r="D547" t="str">
            <v>PRÉ</v>
          </cell>
          <cell r="E547" t="str">
            <v>SWAP PRÉ</v>
          </cell>
          <cell r="F547" t="str">
            <v>BCP S.A.</v>
          </cell>
          <cell r="G547">
            <v>36719</v>
          </cell>
          <cell r="H547">
            <v>36887</v>
          </cell>
          <cell r="I547">
            <v>17372084.039999999</v>
          </cell>
          <cell r="J547">
            <v>18003695.829809431</v>
          </cell>
          <cell r="K547">
            <v>18725024.164620761</v>
          </cell>
          <cell r="L547">
            <v>17.434000000000001</v>
          </cell>
          <cell r="M547" t="str">
            <v>S</v>
          </cell>
          <cell r="O547" t="str">
            <v>T</v>
          </cell>
          <cell r="P547">
            <v>15.72</v>
          </cell>
          <cell r="Q547">
            <v>18068541.669930905</v>
          </cell>
          <cell r="R547">
            <v>64845.840121474117</v>
          </cell>
        </row>
        <row r="548">
          <cell r="A548">
            <v>6551</v>
          </cell>
          <cell r="C548" t="str">
            <v>A</v>
          </cell>
          <cell r="D548" t="str">
            <v>PRÉ</v>
          </cell>
          <cell r="E548" t="str">
            <v>SWAP PRÉ</v>
          </cell>
          <cell r="F548" t="str">
            <v>SAFIC CORRETORA DE VALORES DE CÂMBIO LTDA</v>
          </cell>
          <cell r="G548">
            <v>36720</v>
          </cell>
          <cell r="H548">
            <v>37088</v>
          </cell>
          <cell r="I548">
            <v>10000000</v>
          </cell>
          <cell r="J548">
            <v>10375476.242762702</v>
          </cell>
          <cell r="K548">
            <v>11873235.971667863</v>
          </cell>
          <cell r="L548">
            <v>18.29</v>
          </cell>
          <cell r="M548" t="str">
            <v>S</v>
          </cell>
          <cell r="O548" t="str">
            <v>T</v>
          </cell>
          <cell r="P548">
            <v>16.28</v>
          </cell>
          <cell r="Q548">
            <v>10519349.870996132</v>
          </cell>
          <cell r="R548">
            <v>143873.62823343091</v>
          </cell>
        </row>
        <row r="549">
          <cell r="A549">
            <v>6552</v>
          </cell>
          <cell r="C549" t="str">
            <v>A</v>
          </cell>
          <cell r="D549" t="str">
            <v>PRÉ</v>
          </cell>
          <cell r="E549" t="str">
            <v>SWAP PRÉ</v>
          </cell>
          <cell r="F549" t="str">
            <v>SENIOR S.A. CCTVM</v>
          </cell>
          <cell r="G549">
            <v>36720</v>
          </cell>
          <cell r="H549">
            <v>37088</v>
          </cell>
          <cell r="I549">
            <v>20000000</v>
          </cell>
          <cell r="J549">
            <v>20748257.149226982</v>
          </cell>
          <cell r="K549">
            <v>23732107.408567403</v>
          </cell>
          <cell r="L549">
            <v>18.22</v>
          </cell>
          <cell r="M549" t="str">
            <v>S</v>
          </cell>
          <cell r="O549" t="str">
            <v>T</v>
          </cell>
          <cell r="P549">
            <v>16.28</v>
          </cell>
          <cell r="Q549">
            <v>21025973.172140315</v>
          </cell>
          <cell r="R549">
            <v>277716.02291333303</v>
          </cell>
        </row>
        <row r="550">
          <cell r="A550">
            <v>6554</v>
          </cell>
          <cell r="C550" t="str">
            <v>A</v>
          </cell>
          <cell r="D550" t="str">
            <v>USDCOM</v>
          </cell>
          <cell r="E550" t="str">
            <v>SWAP USD</v>
          </cell>
          <cell r="F550" t="str">
            <v>ICOTRON IND. DE COMP. ELETRÔNICOS LTDA</v>
          </cell>
          <cell r="G550">
            <v>36721</v>
          </cell>
          <cell r="H550">
            <v>36802</v>
          </cell>
          <cell r="I550">
            <v>2715600</v>
          </cell>
          <cell r="J550">
            <v>2811787.73875</v>
          </cell>
          <cell r="K550">
            <v>2813323.805625</v>
          </cell>
          <cell r="L550">
            <v>6.65</v>
          </cell>
          <cell r="O550" t="str">
            <v>T</v>
          </cell>
          <cell r="P550">
            <v>37.35</v>
          </cell>
          <cell r="Q550">
            <v>2804593.4991913848</v>
          </cell>
          <cell r="R550">
            <v>-7194.2395586152561</v>
          </cell>
        </row>
        <row r="551">
          <cell r="A551">
            <v>6557</v>
          </cell>
          <cell r="C551" t="str">
            <v>A</v>
          </cell>
          <cell r="D551" t="str">
            <v>PRÉ</v>
          </cell>
          <cell r="E551" t="str">
            <v>SWAP PRÉ</v>
          </cell>
          <cell r="F551" t="str">
            <v>PHILIPS DO BRASIL LTDA</v>
          </cell>
          <cell r="G551">
            <v>36721</v>
          </cell>
          <cell r="H551">
            <v>36860</v>
          </cell>
          <cell r="I551">
            <v>443706.54</v>
          </cell>
          <cell r="J551">
            <v>452224.62969069654</v>
          </cell>
          <cell r="K551">
            <v>459000.00456880609</v>
          </cell>
          <cell r="L551">
            <v>9.1730914000000006</v>
          </cell>
          <cell r="M551" t="str">
            <v>S</v>
          </cell>
          <cell r="O551" t="str">
            <v>T</v>
          </cell>
          <cell r="P551">
            <v>15.72</v>
          </cell>
          <cell r="Q551">
            <v>447786.22135718609</v>
          </cell>
          <cell r="R551">
            <v>-4438.4083335104515</v>
          </cell>
        </row>
        <row r="552">
          <cell r="A552">
            <v>6559</v>
          </cell>
          <cell r="C552" t="str">
            <v>A</v>
          </cell>
          <cell r="D552" t="str">
            <v>PRÉ</v>
          </cell>
          <cell r="E552" t="str">
            <v>SWAP PRÉ</v>
          </cell>
          <cell r="F552" t="str">
            <v>PHILIPS DO BRASIL LTDA</v>
          </cell>
          <cell r="G552">
            <v>36721</v>
          </cell>
          <cell r="H552">
            <v>36922</v>
          </cell>
          <cell r="I552">
            <v>707642</v>
          </cell>
          <cell r="J552">
            <v>720781.89557005547</v>
          </cell>
          <cell r="K552">
            <v>742000.00486527779</v>
          </cell>
          <cell r="L552">
            <v>8.8624644000000004</v>
          </cell>
          <cell r="M552" t="str">
            <v>S</v>
          </cell>
          <cell r="O552" t="str">
            <v>T</v>
          </cell>
          <cell r="P552">
            <v>15.89</v>
          </cell>
          <cell r="Q552">
            <v>705540.05382621067</v>
          </cell>
          <cell r="R552">
            <v>-15241.841743844794</v>
          </cell>
        </row>
        <row r="553">
          <cell r="A553">
            <v>6560</v>
          </cell>
          <cell r="C553" t="str">
            <v>A</v>
          </cell>
          <cell r="D553" t="str">
            <v>PRÉ</v>
          </cell>
          <cell r="E553" t="str">
            <v>SWAP PRÉ</v>
          </cell>
          <cell r="F553" t="str">
            <v>PHILIPS DO BRASIL LTDA</v>
          </cell>
          <cell r="G553">
            <v>36721</v>
          </cell>
          <cell r="H553">
            <v>36980</v>
          </cell>
          <cell r="I553">
            <v>589866.44999999995</v>
          </cell>
          <cell r="J553">
            <v>600523.20815141557</v>
          </cell>
          <cell r="K553">
            <v>626000.00594540848</v>
          </cell>
          <cell r="L553">
            <v>8.6149722000000004</v>
          </cell>
          <cell r="M553" t="str">
            <v>S</v>
          </cell>
          <cell r="O553" t="str">
            <v>T</v>
          </cell>
          <cell r="P553">
            <v>16.149999999999999</v>
          </cell>
          <cell r="Q553">
            <v>580620.8899144223</v>
          </cell>
          <cell r="R553">
            <v>-19902.318236993277</v>
          </cell>
        </row>
        <row r="554">
          <cell r="A554">
            <v>6561</v>
          </cell>
          <cell r="C554" t="str">
            <v>A</v>
          </cell>
          <cell r="D554" t="str">
            <v>PRÉ</v>
          </cell>
          <cell r="E554" t="str">
            <v>SWAP PRÉ</v>
          </cell>
          <cell r="F554" t="str">
            <v>PHILIPS DO BRASIL LTDA</v>
          </cell>
          <cell r="G554">
            <v>36721</v>
          </cell>
          <cell r="H554">
            <v>37011</v>
          </cell>
          <cell r="I554">
            <v>526524.18999999994</v>
          </cell>
          <cell r="J554">
            <v>535839.7064841548</v>
          </cell>
          <cell r="K554">
            <v>562000.00782545691</v>
          </cell>
          <cell r="L554">
            <v>8.4309768999999992</v>
          </cell>
          <cell r="M554" t="str">
            <v>S</v>
          </cell>
          <cell r="O554" t="str">
            <v>T</v>
          </cell>
          <cell r="P554">
            <v>16.07</v>
          </cell>
          <cell r="Q554">
            <v>514771.5503678337</v>
          </cell>
          <cell r="R554">
            <v>-21068.156116321101</v>
          </cell>
        </row>
        <row r="555">
          <cell r="A555">
            <v>6562</v>
          </cell>
          <cell r="C555" t="str">
            <v>A</v>
          </cell>
          <cell r="D555" t="str">
            <v>PRÉ</v>
          </cell>
          <cell r="E555" t="str">
            <v>SWAP PRÉ</v>
          </cell>
          <cell r="F555" t="str">
            <v>PHILIPS DO BRASIL LTDA</v>
          </cell>
          <cell r="G555">
            <v>36721</v>
          </cell>
          <cell r="H555">
            <v>37042</v>
          </cell>
          <cell r="I555">
            <v>746545.18</v>
          </cell>
          <cell r="J555">
            <v>759657.00076017156</v>
          </cell>
          <cell r="K555">
            <v>801999.99472949351</v>
          </cell>
          <cell r="L555">
            <v>8.3674848999999991</v>
          </cell>
          <cell r="M555" t="str">
            <v>S</v>
          </cell>
          <cell r="O555" t="str">
            <v>T</v>
          </cell>
          <cell r="P555">
            <v>16.25</v>
          </cell>
          <cell r="Q555">
            <v>724501.53223879042</v>
          </cell>
          <cell r="R555">
            <v>-35155.468521381146</v>
          </cell>
        </row>
        <row r="556">
          <cell r="A556">
            <v>6564</v>
          </cell>
          <cell r="C556" t="str">
            <v>A</v>
          </cell>
          <cell r="D556" t="str">
            <v>PRÉ</v>
          </cell>
          <cell r="E556" t="str">
            <v>SWAP PRÉ</v>
          </cell>
          <cell r="F556" t="str">
            <v xml:space="preserve">COIMPA - SOCIEDADE INDUSTRIAL DE METAIS PREC. </v>
          </cell>
          <cell r="G556">
            <v>36724</v>
          </cell>
          <cell r="H556">
            <v>36882</v>
          </cell>
          <cell r="I556">
            <v>3704487.6</v>
          </cell>
          <cell r="J556">
            <v>3824247.9849882144</v>
          </cell>
          <cell r="K556">
            <v>3961301.1232587383</v>
          </cell>
          <cell r="L556">
            <v>16.5</v>
          </cell>
          <cell r="M556" t="str">
            <v>C</v>
          </cell>
          <cell r="O556" t="str">
            <v>H</v>
          </cell>
          <cell r="P556">
            <v>16.13</v>
          </cell>
          <cell r="Q556">
            <v>3827078.3766488004</v>
          </cell>
          <cell r="R556">
            <v>2830.3916605859995</v>
          </cell>
        </row>
        <row r="557">
          <cell r="A557">
            <v>6565</v>
          </cell>
          <cell r="C557" t="str">
            <v>A</v>
          </cell>
          <cell r="D557" t="str">
            <v>PRÉ</v>
          </cell>
          <cell r="E557" t="str">
            <v>SWAP PRÉ</v>
          </cell>
          <cell r="F557" t="str">
            <v>PILKINGTON BRASIL LTDA</v>
          </cell>
          <cell r="G557">
            <v>36724</v>
          </cell>
          <cell r="H557">
            <v>37084</v>
          </cell>
          <cell r="I557">
            <v>3621200</v>
          </cell>
          <cell r="J557">
            <v>3734919.6178159975</v>
          </cell>
          <cell r="K557">
            <v>4200592</v>
          </cell>
          <cell r="L557">
            <v>16</v>
          </cell>
          <cell r="M557" t="str">
            <v>C</v>
          </cell>
          <cell r="O557" t="str">
            <v>H</v>
          </cell>
          <cell r="P557">
            <v>16.34</v>
          </cell>
          <cell r="Q557">
            <v>3726296.8563920003</v>
          </cell>
          <cell r="R557">
            <v>-8622.7614239971153</v>
          </cell>
        </row>
        <row r="558">
          <cell r="A558">
            <v>6567</v>
          </cell>
          <cell r="B558">
            <v>15173</v>
          </cell>
          <cell r="C558" t="str">
            <v>A</v>
          </cell>
          <cell r="D558" t="str">
            <v>CDI</v>
          </cell>
          <cell r="E558" t="str">
            <v>SWAP CDI</v>
          </cell>
          <cell r="F558" t="str">
            <v>DC CORRETORA DE CÂMBIO, TÍT. VAL. MOB. S.A.</v>
          </cell>
          <cell r="G558">
            <v>36724</v>
          </cell>
          <cell r="H558">
            <v>37088</v>
          </cell>
          <cell r="I558">
            <v>10000000</v>
          </cell>
          <cell r="J558">
            <v>10327562.42</v>
          </cell>
          <cell r="K558">
            <v>11656764.029999999</v>
          </cell>
          <cell r="L558">
            <v>100</v>
          </cell>
          <cell r="M558" t="str">
            <v>S</v>
          </cell>
          <cell r="O558" t="str">
            <v>T</v>
          </cell>
          <cell r="P558">
            <v>100</v>
          </cell>
          <cell r="Q558">
            <v>10327562.41</v>
          </cell>
          <cell r="R558">
            <v>-9.9999997764825821E-3</v>
          </cell>
        </row>
        <row r="559">
          <cell r="A559">
            <v>6569</v>
          </cell>
          <cell r="B559">
            <v>15177</v>
          </cell>
          <cell r="C559" t="str">
            <v>A</v>
          </cell>
          <cell r="D559" t="str">
            <v>CDI</v>
          </cell>
          <cell r="E559" t="str">
            <v>SWAP CDI</v>
          </cell>
          <cell r="F559" t="str">
            <v>RHODIA-STER FIBRAS E RESINAS LTDA</v>
          </cell>
          <cell r="G559">
            <v>36724</v>
          </cell>
          <cell r="H559">
            <v>36844</v>
          </cell>
          <cell r="I559">
            <v>10863600</v>
          </cell>
          <cell r="J559">
            <v>11232834.27</v>
          </cell>
          <cell r="K559">
            <v>11445539.15</v>
          </cell>
          <cell r="L559">
            <v>103.7</v>
          </cell>
          <cell r="M559" t="str">
            <v>S</v>
          </cell>
          <cell r="O559" t="str">
            <v>T</v>
          </cell>
          <cell r="P559">
            <v>100</v>
          </cell>
          <cell r="Q559">
            <v>11240352.83</v>
          </cell>
          <cell r="R559">
            <v>7518.5600000005215</v>
          </cell>
        </row>
        <row r="560">
          <cell r="A560">
            <v>6571</v>
          </cell>
          <cell r="C560" t="str">
            <v>A</v>
          </cell>
          <cell r="D560" t="str">
            <v>PRÉ</v>
          </cell>
          <cell r="E560" t="str">
            <v>SWAP PRÉ</v>
          </cell>
          <cell r="F560" t="str">
            <v>RIO PARACATU MINERAÇÃO S.A.</v>
          </cell>
          <cell r="G560">
            <v>36725</v>
          </cell>
          <cell r="H560">
            <v>37589</v>
          </cell>
          <cell r="I560">
            <v>129379.34</v>
          </cell>
          <cell r="J560">
            <v>133387.34527267914</v>
          </cell>
          <cell r="K560">
            <v>184741.34684635475</v>
          </cell>
          <cell r="L560">
            <v>16</v>
          </cell>
          <cell r="M560" t="str">
            <v>C</v>
          </cell>
          <cell r="O560" t="str">
            <v>H</v>
          </cell>
          <cell r="P560">
            <v>17.02</v>
          </cell>
          <cell r="Q560">
            <v>130844.09345547309</v>
          </cell>
          <cell r="R560">
            <v>-2543.2518172060518</v>
          </cell>
        </row>
        <row r="561">
          <cell r="A561">
            <v>6572</v>
          </cell>
          <cell r="C561" t="str">
            <v>A</v>
          </cell>
          <cell r="D561" t="str">
            <v>PRÉ</v>
          </cell>
          <cell r="E561" t="str">
            <v>SWAP PRÉ</v>
          </cell>
          <cell r="F561" t="str">
            <v>RIO PARACATU MINERAÇÃO S.A.</v>
          </cell>
          <cell r="G561">
            <v>36725</v>
          </cell>
          <cell r="H561">
            <v>37620</v>
          </cell>
          <cell r="I561">
            <v>132635.41</v>
          </cell>
          <cell r="J561">
            <v>136744.28412645607</v>
          </cell>
          <cell r="K561">
            <v>191826.76702608625</v>
          </cell>
          <cell r="L561">
            <v>16</v>
          </cell>
          <cell r="M561" t="str">
            <v>C</v>
          </cell>
          <cell r="O561" t="str">
            <v>H</v>
          </cell>
          <cell r="P561">
            <v>17</v>
          </cell>
          <cell r="Q561">
            <v>134084.97270088733</v>
          </cell>
          <cell r="R561">
            <v>-2659.3114255687397</v>
          </cell>
        </row>
        <row r="562">
          <cell r="A562">
            <v>6573</v>
          </cell>
          <cell r="C562" t="str">
            <v>A</v>
          </cell>
          <cell r="D562" t="str">
            <v>PRÉ</v>
          </cell>
          <cell r="E562" t="str">
            <v>SWAP PRÉ</v>
          </cell>
          <cell r="F562" t="str">
            <v>RIO PARACATU MINERAÇÃO S.A.</v>
          </cell>
          <cell r="G562">
            <v>36725</v>
          </cell>
          <cell r="H562">
            <v>37652</v>
          </cell>
          <cell r="I562">
            <v>135711.07</v>
          </cell>
          <cell r="J562">
            <v>139915.22411085674</v>
          </cell>
          <cell r="K562">
            <v>198881.5962051258</v>
          </cell>
          <cell r="L562">
            <v>16</v>
          </cell>
          <cell r="M562" t="str">
            <v>C</v>
          </cell>
          <cell r="O562" t="str">
            <v>H</v>
          </cell>
          <cell r="P562">
            <v>17.059999999999999</v>
          </cell>
          <cell r="Q562">
            <v>136926.63777641288</v>
          </cell>
          <cell r="R562">
            <v>-2988.5863344438549</v>
          </cell>
        </row>
        <row r="563">
          <cell r="A563">
            <v>6574</v>
          </cell>
          <cell r="C563" t="str">
            <v>A</v>
          </cell>
          <cell r="D563" t="str">
            <v>PRÉ</v>
          </cell>
          <cell r="E563" t="str">
            <v>SWAP PRÉ</v>
          </cell>
          <cell r="F563" t="str">
            <v>RIO PARACATU MINERAÇÃO S.A.</v>
          </cell>
          <cell r="G563">
            <v>36725</v>
          </cell>
          <cell r="H563">
            <v>37680</v>
          </cell>
          <cell r="I563">
            <v>138537.54</v>
          </cell>
          <cell r="J563">
            <v>142829.25451009104</v>
          </cell>
          <cell r="K563">
            <v>205380.96640091736</v>
          </cell>
          <cell r="L563">
            <v>16</v>
          </cell>
          <cell r="M563" t="str">
            <v>C</v>
          </cell>
          <cell r="O563" t="str">
            <v>H</v>
          </cell>
          <cell r="P563">
            <v>17.11</v>
          </cell>
          <cell r="Q563">
            <v>139539.97726830456</v>
          </cell>
          <cell r="R563">
            <v>-3289.2772417864762</v>
          </cell>
        </row>
        <row r="564">
          <cell r="A564">
            <v>6575</v>
          </cell>
          <cell r="C564" t="str">
            <v>A</v>
          </cell>
          <cell r="D564" t="str">
            <v>PRÉ</v>
          </cell>
          <cell r="E564" t="str">
            <v>SWAP PRÉ</v>
          </cell>
          <cell r="F564" t="str">
            <v>RIO PARACATU MINERAÇÃO S.A.</v>
          </cell>
          <cell r="G564">
            <v>36725</v>
          </cell>
          <cell r="H564">
            <v>37711</v>
          </cell>
          <cell r="I564">
            <v>141650.75</v>
          </cell>
          <cell r="J564">
            <v>146038.90774511569</v>
          </cell>
          <cell r="K564">
            <v>212697.38416855683</v>
          </cell>
          <cell r="L564">
            <v>16</v>
          </cell>
          <cell r="M564" t="str">
            <v>C</v>
          </cell>
          <cell r="O564" t="str">
            <v>H</v>
          </cell>
          <cell r="P564">
            <v>17.07</v>
          </cell>
          <cell r="Q564">
            <v>142695.76108452168</v>
          </cell>
          <cell r="R564">
            <v>-3343.1466605940077</v>
          </cell>
        </row>
        <row r="565">
          <cell r="A565">
            <v>6576</v>
          </cell>
          <cell r="C565" t="str">
            <v>A</v>
          </cell>
          <cell r="D565" t="str">
            <v>PRÉ</v>
          </cell>
          <cell r="E565" t="str">
            <v>SWAP PRÉ</v>
          </cell>
          <cell r="F565" t="str">
            <v>RIO PARACATU MINERAÇÃO S.A.</v>
          </cell>
          <cell r="G565">
            <v>36725</v>
          </cell>
          <cell r="H565">
            <v>37741</v>
          </cell>
          <cell r="I565">
            <v>144540.75</v>
          </cell>
          <cell r="J565">
            <v>149018.43622190374</v>
          </cell>
          <cell r="K565">
            <v>219737.95249657001</v>
          </cell>
          <cell r="L565">
            <v>16</v>
          </cell>
          <cell r="M565" t="str">
            <v>C</v>
          </cell>
          <cell r="O565" t="str">
            <v>H</v>
          </cell>
          <cell r="P565">
            <v>17.07</v>
          </cell>
          <cell r="Q565">
            <v>145468.87574882107</v>
          </cell>
          <cell r="R565">
            <v>-3549.5604730826744</v>
          </cell>
        </row>
        <row r="566">
          <cell r="A566">
            <v>6577</v>
          </cell>
          <cell r="C566" t="str">
            <v>A</v>
          </cell>
          <cell r="D566" t="str">
            <v>PRÉ</v>
          </cell>
          <cell r="E566" t="str">
            <v>SWAP PRÉ</v>
          </cell>
          <cell r="F566" t="str">
            <v>RIO PARACATU MINERAÇÃO S.A.</v>
          </cell>
          <cell r="G566">
            <v>36725</v>
          </cell>
          <cell r="H566">
            <v>37771</v>
          </cell>
          <cell r="I566">
            <v>146912.38</v>
          </cell>
          <cell r="J566">
            <v>151463.53626391233</v>
          </cell>
          <cell r="K566">
            <v>226122.96066864574</v>
          </cell>
          <cell r="L566">
            <v>16</v>
          </cell>
          <cell r="M566" t="str">
            <v>C</v>
          </cell>
          <cell r="O566" t="str">
            <v>H</v>
          </cell>
          <cell r="P566">
            <v>17.11</v>
          </cell>
          <cell r="Q566">
            <v>147614.24456388739</v>
          </cell>
          <cell r="R566">
            <v>-3849.2917000249436</v>
          </cell>
        </row>
        <row r="567">
          <cell r="A567">
            <v>6578</v>
          </cell>
          <cell r="C567" t="str">
            <v>A</v>
          </cell>
          <cell r="D567" t="str">
            <v>PRÉ</v>
          </cell>
          <cell r="E567" t="str">
            <v>SWAP PRÉ</v>
          </cell>
          <cell r="F567" t="str">
            <v>RIO PARACATU MINERAÇÃO S.A.</v>
          </cell>
          <cell r="G567">
            <v>36725</v>
          </cell>
          <cell r="H567">
            <v>37802</v>
          </cell>
          <cell r="I567">
            <v>149723.74</v>
          </cell>
          <cell r="J567">
            <v>154361.98857481297</v>
          </cell>
          <cell r="K567">
            <v>233414.31365028952</v>
          </cell>
          <cell r="L567">
            <v>16</v>
          </cell>
          <cell r="M567" t="str">
            <v>C</v>
          </cell>
          <cell r="O567" t="str">
            <v>H</v>
          </cell>
          <cell r="P567">
            <v>17.100000000000001</v>
          </cell>
          <cell r="Q567">
            <v>150349.34858301192</v>
          </cell>
          <cell r="R567">
            <v>-4012.6399918010575</v>
          </cell>
        </row>
        <row r="568">
          <cell r="A568">
            <v>6579</v>
          </cell>
          <cell r="C568" t="str">
            <v>A</v>
          </cell>
          <cell r="D568" t="str">
            <v>PRÉ</v>
          </cell>
          <cell r="E568" t="str">
            <v>SWAP PRÉ</v>
          </cell>
          <cell r="F568" t="str">
            <v>RIO PARACATU MINERAÇÃO S.A.</v>
          </cell>
          <cell r="G568">
            <v>36725</v>
          </cell>
          <cell r="H568">
            <v>37833</v>
          </cell>
          <cell r="I568">
            <v>152440.66</v>
          </cell>
          <cell r="J568">
            <v>157163.07525618147</v>
          </cell>
          <cell r="K568">
            <v>240706.70462584993</v>
          </cell>
          <cell r="L568">
            <v>16</v>
          </cell>
          <cell r="M568" t="str">
            <v>C</v>
          </cell>
          <cell r="O568" t="str">
            <v>H</v>
          </cell>
          <cell r="P568">
            <v>17.170000000000002</v>
          </cell>
          <cell r="Q568">
            <v>152683.48821401858</v>
          </cell>
          <cell r="R568">
            <v>-4479.5870421628933</v>
          </cell>
        </row>
        <row r="569">
          <cell r="A569">
            <v>6580</v>
          </cell>
          <cell r="C569" t="str">
            <v>A</v>
          </cell>
          <cell r="D569" t="str">
            <v>PRÉ</v>
          </cell>
          <cell r="E569" t="str">
            <v>SWAP PRÉ</v>
          </cell>
          <cell r="F569" t="str">
            <v>RIO PARACATU MINERAÇÃO S.A.</v>
          </cell>
          <cell r="G569">
            <v>36725</v>
          </cell>
          <cell r="H569">
            <v>37862</v>
          </cell>
          <cell r="I569">
            <v>154839.85</v>
          </cell>
          <cell r="J569">
            <v>159636.58907148428</v>
          </cell>
          <cell r="K569">
            <v>247435.81287771562</v>
          </cell>
          <cell r="L569">
            <v>16</v>
          </cell>
          <cell r="M569" t="str">
            <v>C</v>
          </cell>
          <cell r="O569" t="str">
            <v>H</v>
          </cell>
          <cell r="P569">
            <v>17.23</v>
          </cell>
          <cell r="Q569">
            <v>154756.15583191329</v>
          </cell>
          <cell r="R569">
            <v>-4880.4332395709935</v>
          </cell>
        </row>
        <row r="570">
          <cell r="A570">
            <v>6581</v>
          </cell>
          <cell r="C570" t="str">
            <v>A</v>
          </cell>
          <cell r="D570" t="str">
            <v>PRÉ</v>
          </cell>
          <cell r="E570" t="str">
            <v>SWAP PRÉ</v>
          </cell>
          <cell r="F570" t="str">
            <v>RIO PARACATU MINERAÇÃO S.A.</v>
          </cell>
          <cell r="G570">
            <v>36725</v>
          </cell>
          <cell r="H570">
            <v>37894</v>
          </cell>
          <cell r="I570">
            <v>157488.79999999999</v>
          </cell>
          <cell r="J570">
            <v>162367.60012981913</v>
          </cell>
          <cell r="K570">
            <v>255011.10251074773</v>
          </cell>
          <cell r="L570">
            <v>16</v>
          </cell>
          <cell r="M570" t="str">
            <v>C</v>
          </cell>
          <cell r="O570" t="str">
            <v>H</v>
          </cell>
          <cell r="P570">
            <v>17.25</v>
          </cell>
          <cell r="Q570">
            <v>157154.13657657319</v>
          </cell>
          <cell r="R570">
            <v>-5213.4635532459361</v>
          </cell>
        </row>
        <row r="571">
          <cell r="A571">
            <v>6582</v>
          </cell>
          <cell r="C571" t="str">
            <v>A</v>
          </cell>
          <cell r="D571" t="str">
            <v>PRÉ</v>
          </cell>
          <cell r="E571" t="str">
            <v>SWAP PRÉ</v>
          </cell>
          <cell r="F571" t="str">
            <v>RIO PARACATU MINERAÇÃO S.A.</v>
          </cell>
          <cell r="G571">
            <v>36725</v>
          </cell>
          <cell r="H571">
            <v>37925</v>
          </cell>
          <cell r="I571">
            <v>159936.46</v>
          </cell>
          <cell r="J571">
            <v>164891.08548327762</v>
          </cell>
          <cell r="K571">
            <v>262305.52799933439</v>
          </cell>
          <cell r="L571">
            <v>16</v>
          </cell>
          <cell r="M571" t="str">
            <v>C</v>
          </cell>
          <cell r="O571" t="str">
            <v>H</v>
          </cell>
          <cell r="P571">
            <v>17.29</v>
          </cell>
          <cell r="Q571">
            <v>159279.28738653261</v>
          </cell>
          <cell r="R571">
            <v>-5611.798096745013</v>
          </cell>
        </row>
        <row r="572">
          <cell r="A572">
            <v>6583</v>
          </cell>
          <cell r="C572" t="str">
            <v>A</v>
          </cell>
          <cell r="D572" t="str">
            <v>PRÉ</v>
          </cell>
          <cell r="E572" t="str">
            <v>SWAP PRÉ</v>
          </cell>
          <cell r="F572" t="str">
            <v>RIO PARACATU MINERAÇÃO S.A.</v>
          </cell>
          <cell r="G572">
            <v>36725</v>
          </cell>
          <cell r="H572">
            <v>37953</v>
          </cell>
          <cell r="I572">
            <v>161978.74</v>
          </cell>
          <cell r="J572">
            <v>166996.63268659066</v>
          </cell>
          <cell r="K572">
            <v>268739.42252547579</v>
          </cell>
          <cell r="L572">
            <v>16</v>
          </cell>
          <cell r="M572" t="str">
            <v>C</v>
          </cell>
          <cell r="O572" t="str">
            <v>H</v>
          </cell>
          <cell r="P572">
            <v>17.309999999999999</v>
          </cell>
          <cell r="Q572">
            <v>161107.88635902561</v>
          </cell>
          <cell r="R572">
            <v>-5888.7463275650516</v>
          </cell>
        </row>
        <row r="573">
          <cell r="A573">
            <v>6584</v>
          </cell>
          <cell r="C573" t="str">
            <v>A</v>
          </cell>
          <cell r="D573" t="str">
            <v>PRÉ</v>
          </cell>
          <cell r="E573" t="str">
            <v>SWAP PRÉ</v>
          </cell>
          <cell r="F573" t="str">
            <v>RIO PARACATU MINERAÇÃO S.A.</v>
          </cell>
          <cell r="G573">
            <v>36725</v>
          </cell>
          <cell r="H573">
            <v>37985</v>
          </cell>
          <cell r="I573">
            <v>164365</v>
          </cell>
          <cell r="J573">
            <v>169456.81594715131</v>
          </cell>
          <cell r="K573">
            <v>276319.99118403834</v>
          </cell>
          <cell r="L573">
            <v>16</v>
          </cell>
          <cell r="M573" t="str">
            <v>C</v>
          </cell>
          <cell r="O573" t="str">
            <v>H</v>
          </cell>
          <cell r="P573">
            <v>17.28</v>
          </cell>
          <cell r="Q573">
            <v>163437.99707352705</v>
          </cell>
          <cell r="R573">
            <v>-6018.8188736242591</v>
          </cell>
        </row>
        <row r="574">
          <cell r="A574">
            <v>6585</v>
          </cell>
          <cell r="C574" t="str">
            <v>A</v>
          </cell>
          <cell r="D574" t="str">
            <v>PRÉ</v>
          </cell>
          <cell r="E574" t="str">
            <v>SWAP PRÉ</v>
          </cell>
          <cell r="F574" t="str">
            <v>RIO PARACATU MINERAÇÃO S.A.</v>
          </cell>
          <cell r="G574">
            <v>36725</v>
          </cell>
          <cell r="H574">
            <v>38016</v>
          </cell>
          <cell r="I574">
            <v>166561.71</v>
          </cell>
          <cell r="J574">
            <v>171721.57719291083</v>
          </cell>
          <cell r="K574">
            <v>283614.66425527725</v>
          </cell>
          <cell r="L574">
            <v>16</v>
          </cell>
          <cell r="M574" t="str">
            <v>C</v>
          </cell>
          <cell r="O574" t="str">
            <v>H</v>
          </cell>
          <cell r="P574">
            <v>17.29</v>
          </cell>
          <cell r="Q574">
            <v>165404.12891661053</v>
          </cell>
          <cell r="R574">
            <v>-6317.4482763003034</v>
          </cell>
        </row>
        <row r="575">
          <cell r="A575">
            <v>6586</v>
          </cell>
          <cell r="C575" t="str">
            <v>A</v>
          </cell>
          <cell r="D575" t="str">
            <v>PRÉ</v>
          </cell>
          <cell r="E575" t="str">
            <v>SWAP PRÉ</v>
          </cell>
          <cell r="F575" t="str">
            <v>RIO PARACATU MINERAÇÃO S.A.</v>
          </cell>
          <cell r="G575">
            <v>36725</v>
          </cell>
          <cell r="H575">
            <v>38044</v>
          </cell>
          <cell r="I575">
            <v>168376.25</v>
          </cell>
          <cell r="J575">
            <v>173592.3293044233</v>
          </cell>
          <cell r="K575">
            <v>290033.2194505345</v>
          </cell>
          <cell r="L575">
            <v>16</v>
          </cell>
          <cell r="M575" t="str">
            <v>C</v>
          </cell>
          <cell r="O575" t="str">
            <v>H</v>
          </cell>
          <cell r="P575">
            <v>17.260000000000002</v>
          </cell>
          <cell r="Q575">
            <v>167207.45739193488</v>
          </cell>
          <cell r="R575">
            <v>-6384.8719124884228</v>
          </cell>
        </row>
        <row r="576">
          <cell r="A576">
            <v>6587</v>
          </cell>
          <cell r="C576" t="str">
            <v>A</v>
          </cell>
          <cell r="D576" t="str">
            <v>PRÉ</v>
          </cell>
          <cell r="E576" t="str">
            <v>SWAP PRÉ</v>
          </cell>
          <cell r="F576" t="str">
            <v>RIO PARACATU MINERAÇÃO S.A.</v>
          </cell>
          <cell r="G576">
            <v>36725</v>
          </cell>
          <cell r="H576">
            <v>38077</v>
          </cell>
          <cell r="I576">
            <v>170613.62</v>
          </cell>
          <cell r="J576">
            <v>175899.01014460021</v>
          </cell>
          <cell r="K576">
            <v>297912.86443463329</v>
          </cell>
          <cell r="L576">
            <v>16</v>
          </cell>
          <cell r="M576" t="str">
            <v>C</v>
          </cell>
          <cell r="O576" t="str">
            <v>H</v>
          </cell>
          <cell r="P576">
            <v>17.27</v>
          </cell>
          <cell r="Q576">
            <v>169237.14837656874</v>
          </cell>
          <cell r="R576">
            <v>-6661.8617680314637</v>
          </cell>
        </row>
        <row r="577">
          <cell r="A577">
            <v>6588</v>
          </cell>
          <cell r="C577" t="str">
            <v>A</v>
          </cell>
          <cell r="D577" t="str">
            <v>PRÉ</v>
          </cell>
          <cell r="E577" t="str">
            <v>SWAP PRÉ</v>
          </cell>
          <cell r="F577" t="str">
            <v>RIO PARACATU MINERAÇÃO S.A.</v>
          </cell>
          <cell r="G577">
            <v>36725</v>
          </cell>
          <cell r="H577">
            <v>38107</v>
          </cell>
          <cell r="I577">
            <v>172475.88</v>
          </cell>
          <cell r="J577">
            <v>177818.96056023458</v>
          </cell>
          <cell r="K577">
            <v>304912.63993754593</v>
          </cell>
          <cell r="L577">
            <v>16</v>
          </cell>
          <cell r="M577" t="str">
            <v>C</v>
          </cell>
          <cell r="O577" t="str">
            <v>H</v>
          </cell>
          <cell r="P577">
            <v>17.25</v>
          </cell>
          <cell r="Q577">
            <v>171007.63186026918</v>
          </cell>
          <cell r="R577">
            <v>-6811.3286999654083</v>
          </cell>
        </row>
        <row r="578">
          <cell r="A578">
            <v>6589</v>
          </cell>
          <cell r="C578" t="str">
            <v>A</v>
          </cell>
          <cell r="D578" t="str">
            <v>PRÉ</v>
          </cell>
          <cell r="E578" t="str">
            <v>SWAP PRÉ</v>
          </cell>
          <cell r="F578" t="str">
            <v>RIO PARACATU MINERAÇÃO S.A.</v>
          </cell>
          <cell r="G578">
            <v>36725</v>
          </cell>
          <cell r="H578">
            <v>38138</v>
          </cell>
          <cell r="I578">
            <v>174359.47</v>
          </cell>
          <cell r="J578">
            <v>179760.90175178929</v>
          </cell>
          <cell r="K578">
            <v>312207.36790874065</v>
          </cell>
          <cell r="L578">
            <v>16</v>
          </cell>
          <cell r="M578" t="str">
            <v>C</v>
          </cell>
          <cell r="O578" t="str">
            <v>H</v>
          </cell>
          <cell r="P578">
            <v>17.25</v>
          </cell>
          <cell r="Q578">
            <v>172758.10500883099</v>
          </cell>
          <cell r="R578">
            <v>-7002.7967429583077</v>
          </cell>
        </row>
        <row r="579">
          <cell r="A579">
            <v>6590</v>
          </cell>
          <cell r="C579" t="str">
            <v>A</v>
          </cell>
          <cell r="D579" t="str">
            <v>PRÉ</v>
          </cell>
          <cell r="E579" t="str">
            <v>SWAP PRÉ</v>
          </cell>
          <cell r="F579" t="str">
            <v>RIO PARACATU MINERAÇÃO S.A.</v>
          </cell>
          <cell r="G579">
            <v>36725</v>
          </cell>
          <cell r="H579">
            <v>38168</v>
          </cell>
          <cell r="I579">
            <v>176074.98</v>
          </cell>
          <cell r="J579">
            <v>181529.55604148298</v>
          </cell>
          <cell r="K579">
            <v>319202.84578185045</v>
          </cell>
          <cell r="L579">
            <v>16</v>
          </cell>
          <cell r="M579" t="str">
            <v>C</v>
          </cell>
          <cell r="O579" t="str">
            <v>H</v>
          </cell>
          <cell r="P579">
            <v>17.25</v>
          </cell>
          <cell r="Q579">
            <v>174267.86796634848</v>
          </cell>
          <cell r="R579">
            <v>-7261.6880751345016</v>
          </cell>
        </row>
        <row r="580">
          <cell r="A580">
            <v>6591</v>
          </cell>
          <cell r="C580" t="str">
            <v>A</v>
          </cell>
          <cell r="D580" t="str">
            <v>PRÉ</v>
          </cell>
          <cell r="E580" t="str">
            <v>SWAP PRÉ</v>
          </cell>
          <cell r="F580" t="str">
            <v>RIO PARACATU MINERAÇÃO S.A.</v>
          </cell>
          <cell r="G580">
            <v>36725</v>
          </cell>
          <cell r="H580">
            <v>38198</v>
          </cell>
          <cell r="I580">
            <v>177720.14</v>
          </cell>
          <cell r="J580">
            <v>183225.68097880913</v>
          </cell>
          <cell r="K580">
            <v>326194.96456952771</v>
          </cell>
          <cell r="L580">
            <v>16</v>
          </cell>
          <cell r="M580" t="str">
            <v>C</v>
          </cell>
          <cell r="O580" t="str">
            <v>H</v>
          </cell>
          <cell r="P580">
            <v>17.28</v>
          </cell>
          <cell r="Q580">
            <v>175592.0215881386</v>
          </cell>
          <cell r="R580">
            <v>-7633.6593906705384</v>
          </cell>
        </row>
        <row r="581">
          <cell r="A581">
            <v>6592</v>
          </cell>
          <cell r="C581" t="str">
            <v>A</v>
          </cell>
          <cell r="D581" t="str">
            <v>PRÉ</v>
          </cell>
          <cell r="E581" t="str">
            <v>SWAP PRÉ</v>
          </cell>
          <cell r="F581" t="str">
            <v>RIO PARACATU MINERAÇÃO S.A.</v>
          </cell>
          <cell r="G581">
            <v>36725</v>
          </cell>
          <cell r="H581">
            <v>38230</v>
          </cell>
          <cell r="I581">
            <v>179474.69</v>
          </cell>
          <cell r="J581">
            <v>185034.58467740723</v>
          </cell>
          <cell r="K581">
            <v>333790.07324471825</v>
          </cell>
          <cell r="L581">
            <v>16</v>
          </cell>
          <cell r="M581" t="str">
            <v>C</v>
          </cell>
          <cell r="O581" t="str">
            <v>H</v>
          </cell>
          <cell r="P581">
            <v>17.28</v>
          </cell>
          <cell r="Q581">
            <v>177164.95607992331</v>
          </cell>
          <cell r="R581">
            <v>-7869.628597483912</v>
          </cell>
        </row>
        <row r="582">
          <cell r="A582">
            <v>6593</v>
          </cell>
          <cell r="C582" t="str">
            <v>A</v>
          </cell>
          <cell r="D582" t="str">
            <v>PRÉ</v>
          </cell>
          <cell r="E582" t="str">
            <v>SWAP PRÉ</v>
          </cell>
          <cell r="F582" t="str">
            <v>RIO PARACATU MINERAÇÃO S.A.</v>
          </cell>
          <cell r="G582">
            <v>36725</v>
          </cell>
          <cell r="H582">
            <v>38260</v>
          </cell>
          <cell r="I582">
            <v>181267.91</v>
          </cell>
          <cell r="J582">
            <v>186883.35632278639</v>
          </cell>
          <cell r="K582">
            <v>341320.70301424433</v>
          </cell>
          <cell r="L582">
            <v>16</v>
          </cell>
          <cell r="M582" t="str">
            <v>C</v>
          </cell>
          <cell r="O582" t="str">
            <v>H</v>
          </cell>
          <cell r="P582">
            <v>17.28</v>
          </cell>
          <cell r="Q582">
            <v>178740.23171715654</v>
          </cell>
          <cell r="R582">
            <v>-8143.1246056298551</v>
          </cell>
        </row>
        <row r="583">
          <cell r="A583">
            <v>6594</v>
          </cell>
          <cell r="C583" t="str">
            <v>A</v>
          </cell>
          <cell r="D583" t="str">
            <v>PRÉ</v>
          </cell>
          <cell r="E583" t="str">
            <v>SWAP PRÉ</v>
          </cell>
          <cell r="F583" t="str">
            <v>RIO PARACATU MINERAÇÃO S.A.</v>
          </cell>
          <cell r="G583">
            <v>36725</v>
          </cell>
          <cell r="H583">
            <v>38289</v>
          </cell>
          <cell r="I583">
            <v>182916.97</v>
          </cell>
          <cell r="J583">
            <v>188583.50207708817</v>
          </cell>
          <cell r="K583">
            <v>348568.51155764249</v>
          </cell>
          <cell r="L583">
            <v>16</v>
          </cell>
          <cell r="M583" t="str">
            <v>C</v>
          </cell>
          <cell r="O583" t="str">
            <v>H</v>
          </cell>
          <cell r="P583">
            <v>17.28</v>
          </cell>
          <cell r="Q583">
            <v>180211.03589453816</v>
          </cell>
          <cell r="R583">
            <v>-8372.4661825500079</v>
          </cell>
        </row>
        <row r="584">
          <cell r="A584">
            <v>6595</v>
          </cell>
          <cell r="C584" t="str">
            <v>A</v>
          </cell>
          <cell r="D584" t="str">
            <v>PRÉ</v>
          </cell>
          <cell r="E584" t="str">
            <v>SWAP PRÉ</v>
          </cell>
          <cell r="F584" t="str">
            <v>RIO PARACATU MINERAÇÃO S.A.</v>
          </cell>
          <cell r="G584">
            <v>36725</v>
          </cell>
          <cell r="H584">
            <v>38321</v>
          </cell>
          <cell r="I584">
            <v>184469.31</v>
          </cell>
          <cell r="J584">
            <v>190183.93157039513</v>
          </cell>
          <cell r="K584">
            <v>356195.04648559768</v>
          </cell>
          <cell r="L584">
            <v>16</v>
          </cell>
          <cell r="M584" t="str">
            <v>C</v>
          </cell>
          <cell r="O584" t="str">
            <v>H</v>
          </cell>
          <cell r="P584">
            <v>17.239999999999998</v>
          </cell>
          <cell r="Q584">
            <v>181808.71943213229</v>
          </cell>
          <cell r="R584">
            <v>-8375.2121382628393</v>
          </cell>
        </row>
        <row r="585">
          <cell r="A585">
            <v>6596</v>
          </cell>
          <cell r="C585" t="str">
            <v>A</v>
          </cell>
          <cell r="D585" t="str">
            <v>PRÉ</v>
          </cell>
          <cell r="E585" t="str">
            <v>SWAP PRÉ</v>
          </cell>
          <cell r="F585" t="str">
            <v>RIO PARACATU MINERAÇÃO S.A.</v>
          </cell>
          <cell r="G585">
            <v>36725</v>
          </cell>
          <cell r="H585">
            <v>38351</v>
          </cell>
          <cell r="I585">
            <v>185785.4</v>
          </cell>
          <cell r="J585">
            <v>191540.79234306503</v>
          </cell>
          <cell r="K585">
            <v>363200.83072360134</v>
          </cell>
          <cell r="L585">
            <v>16</v>
          </cell>
          <cell r="M585" t="str">
            <v>C</v>
          </cell>
          <cell r="O585" t="str">
            <v>H</v>
          </cell>
          <cell r="P585">
            <v>17.27</v>
          </cell>
          <cell r="Q585">
            <v>182789.24432092515</v>
          </cell>
          <cell r="R585">
            <v>-8751.5480221398757</v>
          </cell>
        </row>
        <row r="586">
          <cell r="A586">
            <v>6598</v>
          </cell>
          <cell r="B586">
            <v>15698</v>
          </cell>
          <cell r="C586" t="str">
            <v>A</v>
          </cell>
          <cell r="D586" t="str">
            <v>CDI</v>
          </cell>
          <cell r="E586" t="str">
            <v>SWAP CDI</v>
          </cell>
          <cell r="F586" t="str">
            <v>C.M. CAPITAL MARKETS DISTR. TÍT. VAL. MOB. LTDA</v>
          </cell>
          <cell r="G586">
            <v>36727</v>
          </cell>
          <cell r="H586">
            <v>37392</v>
          </cell>
          <cell r="I586">
            <v>9022000</v>
          </cell>
          <cell r="J586">
            <v>9300254.0099999998</v>
          </cell>
          <cell r="K586">
            <v>11994163.789999999</v>
          </cell>
          <cell r="L586">
            <v>100</v>
          </cell>
          <cell r="M586" t="str">
            <v>S</v>
          </cell>
          <cell r="O586" t="str">
            <v>T</v>
          </cell>
          <cell r="P586">
            <v>100</v>
          </cell>
          <cell r="Q586">
            <v>9300254.0099999998</v>
          </cell>
          <cell r="R586">
            <v>0</v>
          </cell>
        </row>
        <row r="587">
          <cell r="A587">
            <v>6600</v>
          </cell>
          <cell r="C587" t="str">
            <v>A</v>
          </cell>
          <cell r="D587" t="str">
            <v>USDCOM</v>
          </cell>
          <cell r="E587" t="str">
            <v>SWAP USD</v>
          </cell>
          <cell r="F587" t="str">
            <v>C.M. CAPITAL MARKETS CORRETORA DE CÂMBIO LTDA</v>
          </cell>
          <cell r="G587">
            <v>36727</v>
          </cell>
          <cell r="H587">
            <v>36951</v>
          </cell>
          <cell r="I587">
            <v>78359460.25</v>
          </cell>
          <cell r="J587">
            <v>81573849.99534294</v>
          </cell>
          <cell r="K587">
            <v>84371748.858419314</v>
          </cell>
          <cell r="L587">
            <v>8.2576000000000001</v>
          </cell>
          <cell r="O587" t="str">
            <v>T</v>
          </cell>
          <cell r="P587">
            <v>7.55</v>
          </cell>
          <cell r="Q587">
            <v>81764543.698245749</v>
          </cell>
          <cell r="R587">
            <v>190693.70290280879</v>
          </cell>
        </row>
        <row r="588">
          <cell r="A588">
            <v>6601</v>
          </cell>
          <cell r="B588">
            <v>15704</v>
          </cell>
          <cell r="C588" t="str">
            <v>A</v>
          </cell>
          <cell r="D588" t="str">
            <v>CDI</v>
          </cell>
          <cell r="E588" t="str">
            <v>SWAP CDI</v>
          </cell>
          <cell r="F588" t="str">
            <v>ALCOA ALUMÍNIO S.A.</v>
          </cell>
          <cell r="G588">
            <v>36727</v>
          </cell>
          <cell r="H588">
            <v>37088</v>
          </cell>
          <cell r="I588">
            <v>18044000</v>
          </cell>
          <cell r="J588">
            <v>18600508.02</v>
          </cell>
          <cell r="K588">
            <v>20994473.239999998</v>
          </cell>
          <cell r="L588">
            <v>100</v>
          </cell>
          <cell r="M588" t="str">
            <v>S</v>
          </cell>
          <cell r="O588" t="str">
            <v>T</v>
          </cell>
          <cell r="P588">
            <v>100</v>
          </cell>
          <cell r="Q588">
            <v>18600508.010000002</v>
          </cell>
          <cell r="R588">
            <v>-9.9999979138374329E-3</v>
          </cell>
        </row>
        <row r="589">
          <cell r="A589">
            <v>6602</v>
          </cell>
          <cell r="B589">
            <v>15706</v>
          </cell>
          <cell r="C589" t="str">
            <v>A</v>
          </cell>
          <cell r="D589" t="str">
            <v>CDI</v>
          </cell>
          <cell r="E589" t="str">
            <v>SWAP CDI</v>
          </cell>
          <cell r="F589" t="str">
            <v>SAFIC CORRETORA DE VALORES E CÂMBIO S/A</v>
          </cell>
          <cell r="G589">
            <v>36727</v>
          </cell>
          <cell r="H589">
            <v>37088</v>
          </cell>
          <cell r="I589">
            <v>20000000</v>
          </cell>
          <cell r="J589">
            <v>20616834.420000002</v>
          </cell>
          <cell r="K589">
            <v>23270309.510000002</v>
          </cell>
          <cell r="L589">
            <v>100</v>
          </cell>
          <cell r="M589" t="str">
            <v>S</v>
          </cell>
          <cell r="O589" t="str">
            <v>T</v>
          </cell>
          <cell r="P589">
            <v>100</v>
          </cell>
          <cell r="Q589">
            <v>20616834.420000002</v>
          </cell>
          <cell r="R589">
            <v>0</v>
          </cell>
        </row>
        <row r="590">
          <cell r="A590">
            <v>6603</v>
          </cell>
          <cell r="B590">
            <v>15708</v>
          </cell>
          <cell r="C590" t="str">
            <v>A</v>
          </cell>
          <cell r="D590" t="str">
            <v>CDI</v>
          </cell>
          <cell r="E590" t="str">
            <v>SWAP CDI</v>
          </cell>
          <cell r="F590" t="str">
            <v>CONVENÇÃO SA DIST.TITS.VALS.MOBILIÁRIOS</v>
          </cell>
          <cell r="G590">
            <v>36727</v>
          </cell>
          <cell r="H590">
            <v>37088</v>
          </cell>
          <cell r="I590">
            <v>10000000</v>
          </cell>
          <cell r="J590">
            <v>10308417.210000001</v>
          </cell>
          <cell r="K590">
            <v>11635154.75</v>
          </cell>
          <cell r="L590">
            <v>100</v>
          </cell>
          <cell r="M590" t="str">
            <v>S</v>
          </cell>
          <cell r="O590" t="str">
            <v>T</v>
          </cell>
          <cell r="P590">
            <v>100</v>
          </cell>
          <cell r="Q590">
            <v>10308417.199999999</v>
          </cell>
          <cell r="R590">
            <v>-1.0000001639127731E-2</v>
          </cell>
        </row>
        <row r="591">
          <cell r="A591">
            <v>6604</v>
          </cell>
          <cell r="C591" t="str">
            <v>A</v>
          </cell>
          <cell r="D591" t="str">
            <v>PRÉ</v>
          </cell>
          <cell r="E591" t="str">
            <v>SWAP PRÉ</v>
          </cell>
          <cell r="F591" t="str">
            <v>PILKINGTON BRASIL LTDA</v>
          </cell>
          <cell r="G591">
            <v>36725</v>
          </cell>
          <cell r="H591">
            <v>37085</v>
          </cell>
          <cell r="I591">
            <v>1797900</v>
          </cell>
          <cell r="J591">
            <v>1853596.6257499061</v>
          </cell>
          <cell r="K591">
            <v>2085564</v>
          </cell>
          <cell r="L591">
            <v>16</v>
          </cell>
          <cell r="M591" t="str">
            <v>C</v>
          </cell>
          <cell r="O591" t="str">
            <v>H</v>
          </cell>
          <cell r="P591">
            <v>16.37</v>
          </cell>
          <cell r="Q591">
            <v>1848914.8443635998</v>
          </cell>
          <cell r="R591">
            <v>-4681.7813863062765</v>
          </cell>
        </row>
        <row r="592">
          <cell r="A592">
            <v>6605</v>
          </cell>
          <cell r="B592">
            <v>15842</v>
          </cell>
          <cell r="C592" t="str">
            <v>A</v>
          </cell>
          <cell r="D592" t="str">
            <v>CDI</v>
          </cell>
          <cell r="E592" t="str">
            <v>SWAP CDI</v>
          </cell>
          <cell r="F592" t="str">
            <v>INTERBANK S.A. CORR. CÂMBIO, TÍTS. E VALS. MOBILIÁ</v>
          </cell>
          <cell r="G592">
            <v>36728</v>
          </cell>
          <cell r="H592">
            <v>36993</v>
          </cell>
          <cell r="I592">
            <v>9007500</v>
          </cell>
          <cell r="J592">
            <v>9279684.4399999995</v>
          </cell>
          <cell r="K592">
            <v>10061496.5</v>
          </cell>
          <cell r="L592">
            <v>100</v>
          </cell>
          <cell r="M592" t="str">
            <v>S</v>
          </cell>
          <cell r="O592" t="str">
            <v>T</v>
          </cell>
          <cell r="P592">
            <v>100</v>
          </cell>
          <cell r="Q592">
            <v>9279684.4299999997</v>
          </cell>
          <cell r="R592">
            <v>-9.9999997764825821E-3</v>
          </cell>
        </row>
        <row r="593">
          <cell r="A593">
            <v>6607</v>
          </cell>
          <cell r="C593" t="str">
            <v>A</v>
          </cell>
          <cell r="D593" t="str">
            <v>PRÉ</v>
          </cell>
          <cell r="E593" t="str">
            <v>SWAP PRÉ</v>
          </cell>
          <cell r="F593" t="str">
            <v>FDO. DE INVEST. FINANC. EXCELLENCE II</v>
          </cell>
          <cell r="G593">
            <v>36728</v>
          </cell>
          <cell r="H593">
            <v>36993</v>
          </cell>
          <cell r="I593">
            <v>18015000</v>
          </cell>
          <cell r="J593">
            <v>18271721.168999281</v>
          </cell>
          <cell r="K593">
            <v>18991993.331986785</v>
          </cell>
          <cell r="L593">
            <v>7.4382000000000001</v>
          </cell>
          <cell r="M593" t="str">
            <v>S</v>
          </cell>
          <cell r="O593" t="str">
            <v>T</v>
          </cell>
          <cell r="P593">
            <v>16.2</v>
          </cell>
          <cell r="Q593">
            <v>17516250.877314083</v>
          </cell>
          <cell r="R593">
            <v>-755470.2916851975</v>
          </cell>
        </row>
        <row r="594">
          <cell r="A594">
            <v>6611</v>
          </cell>
          <cell r="B594">
            <v>15854</v>
          </cell>
          <cell r="C594" t="str">
            <v>A</v>
          </cell>
          <cell r="D594" t="str">
            <v>CDI</v>
          </cell>
          <cell r="E594" t="str">
            <v>SWAP CDI</v>
          </cell>
          <cell r="F594" t="str">
            <v>LINK CORRETORA DE MERCADORIAS LTDA</v>
          </cell>
          <cell r="G594">
            <v>36728</v>
          </cell>
          <cell r="H594">
            <v>37088</v>
          </cell>
          <cell r="I594">
            <v>20000000</v>
          </cell>
          <cell r="J594">
            <v>20604350.68</v>
          </cell>
          <cell r="K594">
            <v>23256219.059999999</v>
          </cell>
          <cell r="L594">
            <v>100</v>
          </cell>
          <cell r="M594" t="str">
            <v>S</v>
          </cell>
          <cell r="O594" t="str">
            <v>T</v>
          </cell>
          <cell r="P594">
            <v>100</v>
          </cell>
          <cell r="Q594">
            <v>20604350.68</v>
          </cell>
          <cell r="R594">
            <v>0</v>
          </cell>
        </row>
        <row r="595">
          <cell r="A595">
            <v>6612</v>
          </cell>
          <cell r="B595">
            <v>15856</v>
          </cell>
          <cell r="C595" t="str">
            <v>A</v>
          </cell>
          <cell r="D595" t="str">
            <v>CDI</v>
          </cell>
          <cell r="E595" t="str">
            <v>SWAP CDI</v>
          </cell>
          <cell r="F595" t="str">
            <v>SENIOR S.A. CCTVM</v>
          </cell>
          <cell r="G595">
            <v>36728</v>
          </cell>
          <cell r="H595">
            <v>37088</v>
          </cell>
          <cell r="I595">
            <v>10000000</v>
          </cell>
          <cell r="J595">
            <v>10302175.34</v>
          </cell>
          <cell r="K595">
            <v>11628109.529999999</v>
          </cell>
          <cell r="L595">
            <v>100</v>
          </cell>
          <cell r="M595" t="str">
            <v>S</v>
          </cell>
          <cell r="O595" t="str">
            <v>T</v>
          </cell>
          <cell r="P595">
            <v>100</v>
          </cell>
          <cell r="Q595">
            <v>10302175.34</v>
          </cell>
          <cell r="R595">
            <v>0</v>
          </cell>
        </row>
        <row r="596">
          <cell r="A596">
            <v>6613</v>
          </cell>
          <cell r="B596">
            <v>15858</v>
          </cell>
          <cell r="C596" t="str">
            <v>A</v>
          </cell>
          <cell r="D596" t="str">
            <v>CDI</v>
          </cell>
          <cell r="E596" t="str">
            <v>SWAP CDI</v>
          </cell>
          <cell r="F596" t="str">
            <v>SENIOR S.A. CCTVM</v>
          </cell>
          <cell r="G596">
            <v>36728</v>
          </cell>
          <cell r="H596">
            <v>37067</v>
          </cell>
          <cell r="I596">
            <v>20000000</v>
          </cell>
          <cell r="J596">
            <v>20604350.68</v>
          </cell>
          <cell r="K596">
            <v>23037983.460000001</v>
          </cell>
          <cell r="L596">
            <v>100</v>
          </cell>
          <cell r="M596" t="str">
            <v>S</v>
          </cell>
          <cell r="O596" t="str">
            <v>T</v>
          </cell>
          <cell r="P596">
            <v>100</v>
          </cell>
          <cell r="Q596">
            <v>20604350.670000002</v>
          </cell>
          <cell r="R596">
            <v>-9.9999979138374329E-3</v>
          </cell>
        </row>
        <row r="597">
          <cell r="A597">
            <v>6614</v>
          </cell>
          <cell r="B597">
            <v>15860</v>
          </cell>
          <cell r="C597" t="str">
            <v>A</v>
          </cell>
          <cell r="D597" t="str">
            <v>CDI</v>
          </cell>
          <cell r="E597" t="str">
            <v>SWAP CDI</v>
          </cell>
          <cell r="F597" t="str">
            <v>SENIOR S.A. CCTVM</v>
          </cell>
          <cell r="G597">
            <v>36728</v>
          </cell>
          <cell r="H597">
            <v>37501</v>
          </cell>
          <cell r="I597">
            <v>10000000</v>
          </cell>
          <cell r="J597">
            <v>10302175.34</v>
          </cell>
          <cell r="K597">
            <v>13958452.58</v>
          </cell>
          <cell r="L597">
            <v>100</v>
          </cell>
          <cell r="M597" t="str">
            <v>S</v>
          </cell>
          <cell r="O597" t="str">
            <v>T</v>
          </cell>
          <cell r="P597">
            <v>100</v>
          </cell>
          <cell r="Q597">
            <v>10302175.34</v>
          </cell>
          <cell r="R597">
            <v>0</v>
          </cell>
        </row>
        <row r="598">
          <cell r="A598">
            <v>6615</v>
          </cell>
          <cell r="B598">
            <v>15862</v>
          </cell>
          <cell r="C598" t="str">
            <v>A</v>
          </cell>
          <cell r="D598" t="str">
            <v>CDI</v>
          </cell>
          <cell r="E598" t="str">
            <v>SWAP CDI</v>
          </cell>
          <cell r="F598" t="str">
            <v>DC CORRETORA DE CÂMBIO, TÍT. VAL. MOB. S.A.</v>
          </cell>
          <cell r="G598">
            <v>36728</v>
          </cell>
          <cell r="H598">
            <v>37655</v>
          </cell>
          <cell r="I598">
            <v>10000000</v>
          </cell>
          <cell r="J598">
            <v>10302175.34</v>
          </cell>
          <cell r="K598">
            <v>14973438.99</v>
          </cell>
          <cell r="L598">
            <v>100</v>
          </cell>
          <cell r="M598" t="str">
            <v>S</v>
          </cell>
          <cell r="O598" t="str">
            <v>T</v>
          </cell>
          <cell r="P598">
            <v>100</v>
          </cell>
          <cell r="Q598">
            <v>10302175.34</v>
          </cell>
          <cell r="R598">
            <v>0</v>
          </cell>
        </row>
        <row r="599">
          <cell r="A599">
            <v>6616</v>
          </cell>
          <cell r="C599" t="str">
            <v>A</v>
          </cell>
          <cell r="D599" t="str">
            <v>USDCOM</v>
          </cell>
          <cell r="E599" t="str">
            <v>SWAP USD</v>
          </cell>
          <cell r="F599" t="str">
            <v>INTERBANK S.A. CORR. CÂMBIO, TÍTS. E VALS. MOBILIÁ</v>
          </cell>
          <cell r="G599">
            <v>36731</v>
          </cell>
          <cell r="H599">
            <v>36993</v>
          </cell>
          <cell r="I599">
            <v>17921000</v>
          </cell>
          <cell r="J599">
            <v>18756143.935555559</v>
          </cell>
          <cell r="K599">
            <v>19546819.281111114</v>
          </cell>
          <cell r="L599">
            <v>7.94</v>
          </cell>
          <cell r="O599" t="str">
            <v>T</v>
          </cell>
          <cell r="P599">
            <v>7.82</v>
          </cell>
          <cell r="Q599">
            <v>18756234.492513079</v>
          </cell>
          <cell r="R599">
            <v>90.556957520544529</v>
          </cell>
        </row>
        <row r="600">
          <cell r="A600">
            <v>6617</v>
          </cell>
          <cell r="B600">
            <v>15968</v>
          </cell>
          <cell r="C600" t="str">
            <v>A</v>
          </cell>
          <cell r="D600" t="str">
            <v>CDI</v>
          </cell>
          <cell r="E600" t="str">
            <v>SWAP CDI</v>
          </cell>
          <cell r="F600" t="str">
            <v>INTERBANK S.A. CORR. CÂMBIO, TÍTS. E VALS. MOBILIÁ</v>
          </cell>
          <cell r="G600">
            <v>36731</v>
          </cell>
          <cell r="H600">
            <v>36852</v>
          </cell>
          <cell r="I600">
            <v>26881500</v>
          </cell>
          <cell r="J600">
            <v>27677042.579999998</v>
          </cell>
          <cell r="K600">
            <v>28267516.350000001</v>
          </cell>
          <cell r="L600">
            <v>100</v>
          </cell>
          <cell r="M600" t="str">
            <v>S</v>
          </cell>
          <cell r="O600" t="str">
            <v>T</v>
          </cell>
          <cell r="P600">
            <v>100</v>
          </cell>
          <cell r="Q600">
            <v>27677042.57</v>
          </cell>
          <cell r="R600">
            <v>-9.9999979138374329E-3</v>
          </cell>
        </row>
        <row r="601">
          <cell r="A601">
            <v>6618</v>
          </cell>
          <cell r="B601">
            <v>15970</v>
          </cell>
          <cell r="C601" t="str">
            <v>A</v>
          </cell>
          <cell r="D601" t="str">
            <v>CDI</v>
          </cell>
          <cell r="E601" t="str">
            <v>SWAP CDI</v>
          </cell>
          <cell r="F601" t="str">
            <v>LINK CORRETORA DE MERCADORIAS LTDA</v>
          </cell>
          <cell r="G601">
            <v>36731</v>
          </cell>
          <cell r="H601">
            <v>36852</v>
          </cell>
          <cell r="I601">
            <v>8960500</v>
          </cell>
          <cell r="J601">
            <v>9225680.8599999994</v>
          </cell>
          <cell r="K601">
            <v>9422505.4499999993</v>
          </cell>
          <cell r="L601">
            <v>100</v>
          </cell>
          <cell r="M601" t="str">
            <v>S</v>
          </cell>
          <cell r="O601" t="str">
            <v>T</v>
          </cell>
          <cell r="P601">
            <v>100</v>
          </cell>
          <cell r="Q601">
            <v>9225680.8499999996</v>
          </cell>
          <cell r="R601">
            <v>-9.9999997764825821E-3</v>
          </cell>
        </row>
        <row r="602">
          <cell r="A602">
            <v>6620</v>
          </cell>
          <cell r="B602">
            <v>15974</v>
          </cell>
          <cell r="C602" t="str">
            <v>A</v>
          </cell>
          <cell r="D602" t="str">
            <v>CDI</v>
          </cell>
          <cell r="E602" t="str">
            <v>SWAP CDI</v>
          </cell>
          <cell r="F602" t="str">
            <v>LINK CORRETORA DE MERCADORIAS LTDA</v>
          </cell>
          <cell r="G602">
            <v>36731</v>
          </cell>
          <cell r="H602">
            <v>36852</v>
          </cell>
          <cell r="I602">
            <v>10000000</v>
          </cell>
          <cell r="J602">
            <v>10295944.26</v>
          </cell>
          <cell r="K602">
            <v>10515602.310000001</v>
          </cell>
          <cell r="L602">
            <v>100</v>
          </cell>
          <cell r="M602" t="str">
            <v>S</v>
          </cell>
          <cell r="O602" t="str">
            <v>T</v>
          </cell>
          <cell r="P602">
            <v>100</v>
          </cell>
          <cell r="Q602">
            <v>10295944.26</v>
          </cell>
          <cell r="R602">
            <v>0</v>
          </cell>
        </row>
        <row r="603">
          <cell r="A603">
            <v>6622</v>
          </cell>
          <cell r="C603" t="str">
            <v>A</v>
          </cell>
          <cell r="D603" t="str">
            <v>USDCOM</v>
          </cell>
          <cell r="E603" t="str">
            <v>SWAP USD</v>
          </cell>
          <cell r="F603" t="str">
            <v>C.M. CAPITAL MARKETS CORRETORA DE CÂMBIO LTDA</v>
          </cell>
          <cell r="G603">
            <v>36731</v>
          </cell>
          <cell r="H603">
            <v>36931</v>
          </cell>
          <cell r="I603">
            <v>8960500</v>
          </cell>
          <cell r="J603">
            <v>9370218.3927777782</v>
          </cell>
          <cell r="K603">
            <v>9623965.8611111119</v>
          </cell>
          <cell r="L603">
            <v>7.49</v>
          </cell>
          <cell r="O603" t="str">
            <v>T</v>
          </cell>
          <cell r="P603">
            <v>7.61</v>
          </cell>
          <cell r="Q603">
            <v>9362683.8495512195</v>
          </cell>
          <cell r="R603">
            <v>-7534.5432265587151</v>
          </cell>
        </row>
        <row r="604">
          <cell r="A604">
            <v>6630</v>
          </cell>
          <cell r="B604">
            <v>16127</v>
          </cell>
          <cell r="C604" t="str">
            <v>A</v>
          </cell>
          <cell r="D604" t="str">
            <v>CDI</v>
          </cell>
          <cell r="E604" t="str">
            <v>SWAP CDI</v>
          </cell>
          <cell r="F604" t="str">
            <v>SAFIC CORRETORA DE VALORES E CÂMBIO S/A</v>
          </cell>
          <cell r="G604">
            <v>36732</v>
          </cell>
          <cell r="H604">
            <v>36852</v>
          </cell>
          <cell r="I604">
            <v>8978000</v>
          </cell>
          <cell r="J604">
            <v>9238114.1799999997</v>
          </cell>
          <cell r="K604">
            <v>9435204.0299999993</v>
          </cell>
          <cell r="L604">
            <v>100</v>
          </cell>
          <cell r="M604" t="str">
            <v>S</v>
          </cell>
          <cell r="O604" t="str">
            <v>T</v>
          </cell>
          <cell r="P604">
            <v>100</v>
          </cell>
          <cell r="Q604">
            <v>9238114.1799999997</v>
          </cell>
          <cell r="R604">
            <v>0</v>
          </cell>
        </row>
        <row r="605">
          <cell r="A605">
            <v>6631</v>
          </cell>
          <cell r="B605">
            <v>16129</v>
          </cell>
          <cell r="C605" t="str">
            <v>A</v>
          </cell>
          <cell r="D605" t="str">
            <v>CDI</v>
          </cell>
          <cell r="E605" t="str">
            <v>SWAP CDI</v>
          </cell>
          <cell r="F605" t="str">
            <v>C.M. CAPITAL MARKETS DISTR. TÍT. VAL. MOB. LTDA</v>
          </cell>
          <cell r="G605">
            <v>36732</v>
          </cell>
          <cell r="H605">
            <v>36812</v>
          </cell>
          <cell r="I605">
            <v>8978000</v>
          </cell>
          <cell r="J605">
            <v>9238114.1799999997</v>
          </cell>
          <cell r="K605">
            <v>9288371.1099999994</v>
          </cell>
          <cell r="L605">
            <v>100</v>
          </cell>
          <cell r="M605" t="str">
            <v>S</v>
          </cell>
          <cell r="O605" t="str">
            <v>T</v>
          </cell>
          <cell r="P605">
            <v>100</v>
          </cell>
          <cell r="Q605">
            <v>9238114.1699999999</v>
          </cell>
          <cell r="R605">
            <v>-9.9999997764825821E-3</v>
          </cell>
        </row>
        <row r="606">
          <cell r="A606">
            <v>6632</v>
          </cell>
          <cell r="B606">
            <v>16131</v>
          </cell>
          <cell r="C606" t="str">
            <v>A</v>
          </cell>
          <cell r="D606" t="str">
            <v>CDI</v>
          </cell>
          <cell r="E606" t="str">
            <v>SWAP CDI</v>
          </cell>
          <cell r="F606" t="str">
            <v>INTERBANK S.A. CORR. CÂMBIO, TÍTS. E VALS. MOBILIÁ</v>
          </cell>
          <cell r="G606">
            <v>36732</v>
          </cell>
          <cell r="H606">
            <v>36852</v>
          </cell>
          <cell r="I606">
            <v>8978000</v>
          </cell>
          <cell r="J606">
            <v>9238114.1799999997</v>
          </cell>
          <cell r="K606">
            <v>9435204.0299999993</v>
          </cell>
          <cell r="L606">
            <v>100</v>
          </cell>
          <cell r="M606" t="str">
            <v>S</v>
          </cell>
          <cell r="O606" t="str">
            <v>T</v>
          </cell>
          <cell r="P606">
            <v>100</v>
          </cell>
          <cell r="Q606">
            <v>9238114.1799999997</v>
          </cell>
          <cell r="R606">
            <v>0</v>
          </cell>
        </row>
        <row r="607">
          <cell r="A607">
            <v>6633</v>
          </cell>
          <cell r="B607">
            <v>16133</v>
          </cell>
          <cell r="C607" t="str">
            <v>A</v>
          </cell>
          <cell r="D607" t="str">
            <v>CDI</v>
          </cell>
          <cell r="E607" t="str">
            <v>SWAP CDI</v>
          </cell>
          <cell r="F607" t="str">
            <v>SAFIC CORRETORA DE VALORES E CÂMBIO S/A</v>
          </cell>
          <cell r="G607">
            <v>36732</v>
          </cell>
          <cell r="H607">
            <v>37102</v>
          </cell>
          <cell r="I607">
            <v>30000000</v>
          </cell>
          <cell r="J607">
            <v>30869171.920000002</v>
          </cell>
          <cell r="K607">
            <v>35062330.759999998</v>
          </cell>
          <cell r="L607">
            <v>100</v>
          </cell>
          <cell r="M607" t="str">
            <v>S</v>
          </cell>
          <cell r="O607" t="str">
            <v>T</v>
          </cell>
          <cell r="P607">
            <v>100</v>
          </cell>
          <cell r="Q607">
            <v>30869171.920000002</v>
          </cell>
          <cell r="R607">
            <v>0</v>
          </cell>
        </row>
        <row r="608">
          <cell r="A608">
            <v>6634</v>
          </cell>
          <cell r="B608">
            <v>16135</v>
          </cell>
          <cell r="C608" t="str">
            <v>A</v>
          </cell>
          <cell r="D608" t="str">
            <v>CDI</v>
          </cell>
          <cell r="E608" t="str">
            <v>SWAP CDI</v>
          </cell>
          <cell r="F608" t="str">
            <v>DRAFT D.T.V.M. LTDA</v>
          </cell>
          <cell r="G608">
            <v>36732</v>
          </cell>
          <cell r="H608">
            <v>37013</v>
          </cell>
          <cell r="I608">
            <v>10000000</v>
          </cell>
          <cell r="J608">
            <v>10289723.970000001</v>
          </cell>
          <cell r="K608">
            <v>11240808.810000001</v>
          </cell>
          <cell r="L608">
            <v>100</v>
          </cell>
          <cell r="M608" t="str">
            <v>S</v>
          </cell>
          <cell r="O608" t="str">
            <v>T</v>
          </cell>
          <cell r="P608">
            <v>100</v>
          </cell>
          <cell r="Q608">
            <v>10289723.960000001</v>
          </cell>
          <cell r="R608">
            <v>-9.9999997764825821E-3</v>
          </cell>
        </row>
        <row r="609">
          <cell r="A609">
            <v>6635</v>
          </cell>
          <cell r="B609">
            <v>16137</v>
          </cell>
          <cell r="C609" t="str">
            <v>A</v>
          </cell>
          <cell r="D609" t="str">
            <v>CDI</v>
          </cell>
          <cell r="E609" t="str">
            <v>SWAP CDI</v>
          </cell>
          <cell r="F609" t="str">
            <v>DC CORRETORA DE CÂMBIO, TÍT. VAL. MOB. S.A.</v>
          </cell>
          <cell r="G609">
            <v>36732</v>
          </cell>
          <cell r="H609">
            <v>37074</v>
          </cell>
          <cell r="I609">
            <v>10000000</v>
          </cell>
          <cell r="J609">
            <v>10289723.970000001</v>
          </cell>
          <cell r="K609">
            <v>11541128.529999999</v>
          </cell>
          <cell r="L609">
            <v>100</v>
          </cell>
          <cell r="M609" t="str">
            <v>S</v>
          </cell>
          <cell r="O609" t="str">
            <v>T</v>
          </cell>
          <cell r="P609">
            <v>100</v>
          </cell>
          <cell r="Q609">
            <v>10289723.960000001</v>
          </cell>
          <cell r="R609">
            <v>-9.9999997764825821E-3</v>
          </cell>
        </row>
        <row r="610">
          <cell r="A610">
            <v>6636</v>
          </cell>
          <cell r="C610" t="str">
            <v>A</v>
          </cell>
          <cell r="D610" t="str">
            <v>PRÉ</v>
          </cell>
          <cell r="E610" t="str">
            <v>SWAP PRÉ</v>
          </cell>
          <cell r="F610" t="str">
            <v>LINK CORRETORA DE MERCADORIAS LTDA</v>
          </cell>
          <cell r="G610">
            <v>36732</v>
          </cell>
          <cell r="H610">
            <v>36852</v>
          </cell>
          <cell r="I610">
            <v>10000000</v>
          </cell>
          <cell r="J610">
            <v>10288144.452820024</v>
          </cell>
          <cell r="K610">
            <v>10521949.548814069</v>
          </cell>
          <cell r="L610">
            <v>16.489999999999998</v>
          </cell>
          <cell r="M610" t="str">
            <v>S</v>
          </cell>
          <cell r="O610" t="str">
            <v>T</v>
          </cell>
          <cell r="P610">
            <v>15.42</v>
          </cell>
          <cell r="Q610">
            <v>10302158.649078801</v>
          </cell>
          <cell r="R610">
            <v>14014.196258777753</v>
          </cell>
        </row>
        <row r="611">
          <cell r="A611">
            <v>6641</v>
          </cell>
          <cell r="B611">
            <v>16248</v>
          </cell>
          <cell r="C611" t="str">
            <v>A</v>
          </cell>
          <cell r="D611" t="str">
            <v>CDI</v>
          </cell>
          <cell r="E611" t="str">
            <v>SWAP CDI</v>
          </cell>
          <cell r="F611" t="str">
            <v>INTERBANK S.A. CORR. CÂMBIO, TÍTS. E VALS. MOBILIÁ</v>
          </cell>
          <cell r="G611">
            <v>36733</v>
          </cell>
          <cell r="H611">
            <v>36815</v>
          </cell>
          <cell r="I611">
            <v>8949000</v>
          </cell>
          <cell r="J611">
            <v>9202717.0700000003</v>
          </cell>
          <cell r="K611">
            <v>9258357.6099999994</v>
          </cell>
          <cell r="L611">
            <v>100</v>
          </cell>
          <cell r="M611" t="str">
            <v>S</v>
          </cell>
          <cell r="O611" t="str">
            <v>T</v>
          </cell>
          <cell r="P611">
            <v>100</v>
          </cell>
          <cell r="Q611">
            <v>9202717.0700000003</v>
          </cell>
          <cell r="R611">
            <v>0</v>
          </cell>
        </row>
        <row r="612">
          <cell r="A612">
            <v>6642</v>
          </cell>
          <cell r="C612" t="str">
            <v>A</v>
          </cell>
          <cell r="D612" t="str">
            <v>USDCOM</v>
          </cell>
          <cell r="E612" t="str">
            <v>SWAP USD</v>
          </cell>
          <cell r="F612" t="str">
            <v>INTERBANK S.A. CORR. CÂMBIO, TÍTS. E VALS. MOBILIÁ</v>
          </cell>
          <cell r="G612">
            <v>36733</v>
          </cell>
          <cell r="H612">
            <v>36858</v>
          </cell>
          <cell r="I612">
            <v>8949000</v>
          </cell>
          <cell r="J612">
            <v>9345199.8799999971</v>
          </cell>
          <cell r="K612">
            <v>9439689.1666666679</v>
          </cell>
          <cell r="L612">
            <v>6.24</v>
          </cell>
          <cell r="O612" t="str">
            <v>T</v>
          </cell>
          <cell r="P612">
            <v>7.33</v>
          </cell>
          <cell r="Q612">
            <v>9327622.1208489183</v>
          </cell>
          <cell r="R612">
            <v>-17577.759151078761</v>
          </cell>
        </row>
        <row r="613">
          <cell r="A613">
            <v>6645</v>
          </cell>
          <cell r="C613" t="str">
            <v>A</v>
          </cell>
          <cell r="D613" t="str">
            <v>PRÉ</v>
          </cell>
          <cell r="E613" t="str">
            <v>SWAP PRÉ</v>
          </cell>
          <cell r="F613" t="str">
            <v>DRAFT D.T.V.M. LTDA</v>
          </cell>
          <cell r="G613">
            <v>36733</v>
          </cell>
          <cell r="H613">
            <v>37074</v>
          </cell>
          <cell r="I613">
            <v>10000000</v>
          </cell>
          <cell r="J613">
            <v>10295084.959317166</v>
          </cell>
          <cell r="K613">
            <v>11621298.699386168</v>
          </cell>
          <cell r="L613">
            <v>17.190000000000001</v>
          </cell>
          <cell r="M613" t="str">
            <v>S</v>
          </cell>
          <cell r="O613" t="str">
            <v>T</v>
          </cell>
          <cell r="P613">
            <v>16.21</v>
          </cell>
          <cell r="Q613">
            <v>10361201.281411726</v>
          </cell>
          <cell r="R613">
            <v>66116.322094559669</v>
          </cell>
        </row>
        <row r="614">
          <cell r="A614">
            <v>6647</v>
          </cell>
          <cell r="C614" t="str">
            <v>A</v>
          </cell>
          <cell r="D614" t="str">
            <v>PRÉ</v>
          </cell>
          <cell r="E614" t="str">
            <v>SWAP PRÉ</v>
          </cell>
          <cell r="F614" t="str">
            <v>HELM DO BRASIL MERCANTIL LTDA</v>
          </cell>
          <cell r="G614">
            <v>36733</v>
          </cell>
          <cell r="H614">
            <v>36913</v>
          </cell>
          <cell r="I614">
            <v>357960</v>
          </cell>
          <cell r="J614">
            <v>363866.76819146599</v>
          </cell>
          <cell r="K614">
            <v>374299.86026645103</v>
          </cell>
          <cell r="L614">
            <v>9.3377999999999997</v>
          </cell>
          <cell r="M614" t="str">
            <v>S</v>
          </cell>
          <cell r="O614" t="str">
            <v>T</v>
          </cell>
          <cell r="P614">
            <v>15.67</v>
          </cell>
          <cell r="Q614">
            <v>357437.95100133563</v>
          </cell>
          <cell r="R614">
            <v>-6428.8171901303576</v>
          </cell>
        </row>
        <row r="615">
          <cell r="A615">
            <v>6648</v>
          </cell>
          <cell r="B615">
            <v>16260</v>
          </cell>
          <cell r="C615" t="str">
            <v>A</v>
          </cell>
          <cell r="D615" t="str">
            <v>CDI</v>
          </cell>
          <cell r="E615" t="str">
            <v>SWAP CDI</v>
          </cell>
          <cell r="F615" t="str">
            <v>SAFIC CORRETORA DE VALORES E CÂMBIO S/A</v>
          </cell>
          <cell r="G615">
            <v>36733</v>
          </cell>
          <cell r="H615">
            <v>37102</v>
          </cell>
          <cell r="I615">
            <v>20000000</v>
          </cell>
          <cell r="J615">
            <v>20567028.890000001</v>
          </cell>
          <cell r="K615">
            <v>23360781.149999999</v>
          </cell>
          <cell r="L615">
            <v>100</v>
          </cell>
          <cell r="M615" t="str">
            <v>S</v>
          </cell>
          <cell r="O615" t="str">
            <v>T</v>
          </cell>
          <cell r="P615">
            <v>100</v>
          </cell>
          <cell r="Q615">
            <v>20567028.879999999</v>
          </cell>
          <cell r="R615">
            <v>-1.0000001639127731E-2</v>
          </cell>
        </row>
        <row r="616">
          <cell r="A616">
            <v>6651</v>
          </cell>
          <cell r="C616" t="str">
            <v>A</v>
          </cell>
          <cell r="D616" t="str">
            <v>USDCOM</v>
          </cell>
          <cell r="E616" t="str">
            <v>SWAP USD</v>
          </cell>
          <cell r="F616" t="str">
            <v>INTERBANK S.A. CORR. CÂMBIO, TÍTS. E VALS. MOBILIÁ</v>
          </cell>
          <cell r="G616">
            <v>36734</v>
          </cell>
          <cell r="H616">
            <v>37000</v>
          </cell>
          <cell r="I616">
            <v>8962500</v>
          </cell>
          <cell r="J616">
            <v>9384470.3215277772</v>
          </cell>
          <cell r="K616">
            <v>9832763.1619444434</v>
          </cell>
          <cell r="L616">
            <v>8.69</v>
          </cell>
          <cell r="O616" t="str">
            <v>T</v>
          </cell>
          <cell r="P616">
            <v>7.81</v>
          </cell>
          <cell r="Q616">
            <v>9421973.9156699944</v>
          </cell>
          <cell r="R616">
            <v>37503.594142217189</v>
          </cell>
        </row>
        <row r="617">
          <cell r="A617">
            <v>6652</v>
          </cell>
          <cell r="C617" t="str">
            <v>A</v>
          </cell>
          <cell r="D617" t="str">
            <v>USDCOM</v>
          </cell>
          <cell r="E617" t="str">
            <v>SWAP USD</v>
          </cell>
          <cell r="F617" t="str">
            <v>INTERBANK S.A. CORR. CÂMBIO, TÍTS. E VALS. MOBILIÁ</v>
          </cell>
          <cell r="G617">
            <v>36734</v>
          </cell>
          <cell r="H617">
            <v>36887</v>
          </cell>
          <cell r="I617">
            <v>17925000</v>
          </cell>
          <cell r="J617">
            <v>18757262.941666666</v>
          </cell>
          <cell r="K617">
            <v>19133988.154999997</v>
          </cell>
          <cell r="L617">
            <v>8.34</v>
          </cell>
          <cell r="O617" t="str">
            <v>T</v>
          </cell>
          <cell r="P617">
            <v>7.39</v>
          </cell>
          <cell r="Q617">
            <v>18794568.425719637</v>
          </cell>
          <cell r="R617">
            <v>37305.484052971005</v>
          </cell>
        </row>
        <row r="618">
          <cell r="A618">
            <v>6653</v>
          </cell>
          <cell r="C618" t="str">
            <v>A</v>
          </cell>
          <cell r="D618" t="str">
            <v>USDCOM</v>
          </cell>
          <cell r="E618" t="str">
            <v>SWAP USD</v>
          </cell>
          <cell r="F618" t="str">
            <v>C.M. CAPITAL MARKETS DISTR. TÍT. VAL. MOB. LTDA</v>
          </cell>
          <cell r="G618">
            <v>36734</v>
          </cell>
          <cell r="H618">
            <v>36840</v>
          </cell>
          <cell r="I618">
            <v>8962500</v>
          </cell>
          <cell r="J618">
            <v>9379465.5923611112</v>
          </cell>
          <cell r="K618">
            <v>9467751.581388887</v>
          </cell>
          <cell r="L618">
            <v>8.39</v>
          </cell>
          <cell r="O618" t="str">
            <v>T</v>
          </cell>
          <cell r="P618">
            <v>8.08</v>
          </cell>
          <cell r="Q618">
            <v>9381403.7934163027</v>
          </cell>
          <cell r="R618">
            <v>1938.2010551914573</v>
          </cell>
        </row>
        <row r="619">
          <cell r="A619">
            <v>6654</v>
          </cell>
          <cell r="B619">
            <v>16378</v>
          </cell>
          <cell r="C619" t="str">
            <v>A</v>
          </cell>
          <cell r="D619" t="str">
            <v>CDI</v>
          </cell>
          <cell r="E619" t="str">
            <v>SWAP CDI</v>
          </cell>
          <cell r="F619" t="str">
            <v>DRAFT D.T.V.M. LTDA</v>
          </cell>
          <cell r="G619">
            <v>36734</v>
          </cell>
          <cell r="H619">
            <v>36887</v>
          </cell>
          <cell r="I619">
            <v>10000000</v>
          </cell>
          <cell r="J619">
            <v>10277312.16</v>
          </cell>
          <cell r="K619">
            <v>10650717.220000001</v>
          </cell>
          <cell r="L619">
            <v>100</v>
          </cell>
          <cell r="M619" t="str">
            <v>S</v>
          </cell>
          <cell r="O619" t="str">
            <v>T</v>
          </cell>
          <cell r="P619">
            <v>100</v>
          </cell>
          <cell r="Q619">
            <v>10277312.15</v>
          </cell>
          <cell r="R619">
            <v>-9.9999997764825821E-3</v>
          </cell>
        </row>
        <row r="620">
          <cell r="A620">
            <v>6655</v>
          </cell>
          <cell r="B620">
            <v>16380</v>
          </cell>
          <cell r="C620" t="str">
            <v>A</v>
          </cell>
          <cell r="D620" t="str">
            <v>CDI</v>
          </cell>
          <cell r="E620" t="str">
            <v>SWAP CDI</v>
          </cell>
          <cell r="F620" t="str">
            <v>SENIOR S.A. CCTVM</v>
          </cell>
          <cell r="G620">
            <v>36734</v>
          </cell>
          <cell r="H620">
            <v>37102</v>
          </cell>
          <cell r="I620">
            <v>20000000</v>
          </cell>
          <cell r="J620">
            <v>20554624.329999998</v>
          </cell>
          <cell r="K620">
            <v>23346691.600000001</v>
          </cell>
          <cell r="L620">
            <v>100</v>
          </cell>
          <cell r="M620" t="str">
            <v>S</v>
          </cell>
          <cell r="O620" t="str">
            <v>T</v>
          </cell>
          <cell r="P620">
            <v>100</v>
          </cell>
          <cell r="Q620">
            <v>20554624.32</v>
          </cell>
          <cell r="R620">
            <v>-9.9999979138374329E-3</v>
          </cell>
        </row>
        <row r="621">
          <cell r="A621">
            <v>6658</v>
          </cell>
          <cell r="C621" t="str">
            <v>A</v>
          </cell>
          <cell r="D621" t="str">
            <v>PRÉ</v>
          </cell>
          <cell r="E621" t="str">
            <v>SWAP PRÉ</v>
          </cell>
          <cell r="F621" t="str">
            <v>BANCO GERDAU S.A.</v>
          </cell>
          <cell r="G621">
            <v>36735</v>
          </cell>
          <cell r="H621">
            <v>36819</v>
          </cell>
          <cell r="I621">
            <v>1632000</v>
          </cell>
          <cell r="J621">
            <v>1677325.6714499865</v>
          </cell>
          <cell r="K621">
            <v>1691746.4788918316</v>
          </cell>
          <cell r="L621">
            <v>16.66</v>
          </cell>
          <cell r="M621" t="str">
            <v>S</v>
          </cell>
          <cell r="O621" t="str">
            <v>T</v>
          </cell>
          <cell r="P621">
            <v>16.399999999999999</v>
          </cell>
          <cell r="Q621">
            <v>1677531.917452239</v>
          </cell>
          <cell r="R621">
            <v>206.24600225244649</v>
          </cell>
        </row>
        <row r="622">
          <cell r="A622">
            <v>6659</v>
          </cell>
          <cell r="C622" t="str">
            <v>A</v>
          </cell>
          <cell r="D622" t="str">
            <v>PRÉ</v>
          </cell>
          <cell r="E622" t="str">
            <v>SWAP PRÉ</v>
          </cell>
          <cell r="F622" t="str">
            <v>ITAUTEC PHILCO S.A.</v>
          </cell>
          <cell r="G622">
            <v>36735</v>
          </cell>
          <cell r="H622">
            <v>37095</v>
          </cell>
          <cell r="I622">
            <v>2677050</v>
          </cell>
          <cell r="J622">
            <v>2715684.2959086704</v>
          </cell>
          <cell r="K622">
            <v>2901748.1917500002</v>
          </cell>
          <cell r="L622">
            <v>8.3934999999999995</v>
          </cell>
          <cell r="M622" t="str">
            <v>S</v>
          </cell>
          <cell r="O622" t="str">
            <v>T</v>
          </cell>
          <cell r="P622">
            <v>16.309999999999999</v>
          </cell>
          <cell r="Q622">
            <v>2562782.5079544582</v>
          </cell>
          <cell r="R622">
            <v>-152901.78795421217</v>
          </cell>
        </row>
        <row r="623">
          <cell r="A623">
            <v>6673</v>
          </cell>
          <cell r="C623" t="str">
            <v>A</v>
          </cell>
          <cell r="D623" t="str">
            <v>USDCOM</v>
          </cell>
          <cell r="E623" t="str">
            <v>SWAP USD</v>
          </cell>
          <cell r="F623" t="str">
            <v>WESTLB FIX DI FUNDO DE INVESTIMENTO FINANCEIRO</v>
          </cell>
          <cell r="G623">
            <v>36738</v>
          </cell>
          <cell r="H623">
            <v>36908</v>
          </cell>
          <cell r="I623">
            <v>385363.43</v>
          </cell>
          <cell r="J623">
            <v>403766.85722242086</v>
          </cell>
          <cell r="K623">
            <v>411507.02384873881</v>
          </cell>
          <cell r="L623">
            <v>6.4</v>
          </cell>
          <cell r="O623" t="str">
            <v>T</v>
          </cell>
          <cell r="P623">
            <v>7.42</v>
          </cell>
          <cell r="Q623">
            <v>402470.69996134198</v>
          </cell>
          <cell r="R623">
            <v>-1296.1572610788862</v>
          </cell>
        </row>
        <row r="624">
          <cell r="A624">
            <v>6674</v>
          </cell>
          <cell r="C624" t="str">
            <v>A</v>
          </cell>
          <cell r="D624" t="str">
            <v>USDCOM</v>
          </cell>
          <cell r="E624" t="str">
            <v>SWAP USD</v>
          </cell>
          <cell r="F624" t="str">
            <v>WESTLB FIX DI FUNDO DE INVESTIMENTO FINANCEIRO</v>
          </cell>
          <cell r="G624">
            <v>36738</v>
          </cell>
          <cell r="H624">
            <v>36965</v>
          </cell>
          <cell r="I624">
            <v>7749395.9000000004</v>
          </cell>
          <cell r="J624">
            <v>8139891.8833138831</v>
          </cell>
          <cell r="K624">
            <v>8432493.2614158411</v>
          </cell>
          <cell r="L624">
            <v>7.9</v>
          </cell>
          <cell r="O624" t="str">
            <v>T</v>
          </cell>
          <cell r="P624">
            <v>7.64</v>
          </cell>
          <cell r="Q624">
            <v>8145514.4344967073</v>
          </cell>
          <cell r="R624">
            <v>5622.551182824187</v>
          </cell>
        </row>
        <row r="625">
          <cell r="A625">
            <v>6675</v>
          </cell>
          <cell r="C625" t="str">
            <v>A</v>
          </cell>
          <cell r="D625" t="str">
            <v>USDCOM</v>
          </cell>
          <cell r="E625" t="str">
            <v>SWAP USD</v>
          </cell>
          <cell r="F625" t="str">
            <v>WESTLB FIX DI FUNDO DE INVESTIMENTO FINANCEIRO</v>
          </cell>
          <cell r="G625">
            <v>36738</v>
          </cell>
          <cell r="H625">
            <v>37089</v>
          </cell>
          <cell r="I625">
            <v>366268.03</v>
          </cell>
          <cell r="J625">
            <v>384936.7449367498</v>
          </cell>
          <cell r="K625">
            <v>410105.98974698485</v>
          </cell>
          <cell r="L625">
            <v>8.23</v>
          </cell>
          <cell r="O625" t="str">
            <v>T</v>
          </cell>
          <cell r="P625">
            <v>8.1300000000000008</v>
          </cell>
          <cell r="Q625">
            <v>384893.41168812173</v>
          </cell>
          <cell r="R625">
            <v>-43.333248628070578</v>
          </cell>
        </row>
        <row r="626">
          <cell r="A626">
            <v>6676</v>
          </cell>
          <cell r="C626" t="str">
            <v>A</v>
          </cell>
          <cell r="D626" t="str">
            <v>USDCOM</v>
          </cell>
          <cell r="E626" t="str">
            <v>SWAP USD</v>
          </cell>
          <cell r="F626" t="str">
            <v>WESTLB FIX DI FUNDO DE INVESTIMENTO FINANCEIRO</v>
          </cell>
          <cell r="G626">
            <v>36738</v>
          </cell>
          <cell r="H626">
            <v>37273</v>
          </cell>
          <cell r="I626">
            <v>347825.73</v>
          </cell>
          <cell r="J626">
            <v>366122.56935948285</v>
          </cell>
          <cell r="K626">
            <v>409604.50410091766</v>
          </cell>
          <cell r="L626">
            <v>9.16</v>
          </cell>
          <cell r="O626" t="str">
            <v>T</v>
          </cell>
          <cell r="P626">
            <v>8.75</v>
          </cell>
          <cell r="Q626">
            <v>367290.31080477237</v>
          </cell>
          <cell r="R626">
            <v>1167.7414452895173</v>
          </cell>
        </row>
        <row r="627">
          <cell r="A627">
            <v>6677</v>
          </cell>
          <cell r="C627" t="str">
            <v>A</v>
          </cell>
          <cell r="D627" t="str">
            <v>USDCOM</v>
          </cell>
          <cell r="E627" t="str">
            <v>SWAP USD</v>
          </cell>
          <cell r="F627" t="str">
            <v>WESTLB FIX DI FUNDO DE INVESTIMENTO FINANCEIRO</v>
          </cell>
          <cell r="G627">
            <v>36738</v>
          </cell>
          <cell r="H627">
            <v>37454</v>
          </cell>
          <cell r="I627">
            <v>330590.39</v>
          </cell>
          <cell r="J627">
            <v>348357.99494138005</v>
          </cell>
          <cell r="K627">
            <v>409518.89549404307</v>
          </cell>
          <cell r="L627">
            <v>9.81</v>
          </cell>
          <cell r="O627" t="str">
            <v>T</v>
          </cell>
          <cell r="P627">
            <v>9.43</v>
          </cell>
          <cell r="Q627">
            <v>349562.25780199893</v>
          </cell>
          <cell r="R627">
            <v>1204.2628606188809</v>
          </cell>
        </row>
        <row r="628">
          <cell r="A628">
            <v>6678</v>
          </cell>
          <cell r="C628" t="str">
            <v>A</v>
          </cell>
          <cell r="D628" t="str">
            <v>USDCOM</v>
          </cell>
          <cell r="E628" t="str">
            <v>SWAP USD</v>
          </cell>
          <cell r="F628" t="str">
            <v>WESTLB FIX DI FUNDO DE INVESTIMENTO FINANCEIRO</v>
          </cell>
          <cell r="G628">
            <v>36738</v>
          </cell>
          <cell r="H628">
            <v>37638</v>
          </cell>
          <cell r="I628">
            <v>313944.52</v>
          </cell>
          <cell r="J628">
            <v>331115.24010535906</v>
          </cell>
          <cell r="K628">
            <v>409607.81148863869</v>
          </cell>
          <cell r="L628">
            <v>10.35</v>
          </cell>
          <cell r="O628" t="str">
            <v>T</v>
          </cell>
          <cell r="P628">
            <v>10.19</v>
          </cell>
          <cell r="Q628">
            <v>331028.03452094103</v>
          </cell>
          <cell r="R628">
            <v>-87.205584418028593</v>
          </cell>
        </row>
        <row r="629">
          <cell r="A629">
            <v>6679</v>
          </cell>
          <cell r="C629" t="str">
            <v>A</v>
          </cell>
          <cell r="D629" t="str">
            <v>USDCOM</v>
          </cell>
          <cell r="E629" t="str">
            <v>SWAP USD</v>
          </cell>
          <cell r="F629" t="str">
            <v>WESTLB FIX DI FUNDO DE INVESTIMENTO FINANCEIRO</v>
          </cell>
          <cell r="G629">
            <v>36738</v>
          </cell>
          <cell r="H629">
            <v>37819</v>
          </cell>
          <cell r="I629">
            <v>5416490.3700000001</v>
          </cell>
          <cell r="J629">
            <v>5721298.8804394249</v>
          </cell>
          <cell r="K629">
            <v>7510849.5882125674</v>
          </cell>
          <cell r="L629">
            <v>11.25</v>
          </cell>
          <cell r="O629" t="str">
            <v>T</v>
          </cell>
          <cell r="P629">
            <v>10.87</v>
          </cell>
          <cell r="Q629">
            <v>5742519.9469674416</v>
          </cell>
          <cell r="R629">
            <v>21221.066528016701</v>
          </cell>
        </row>
        <row r="630">
          <cell r="A630">
            <v>6683</v>
          </cell>
          <cell r="B630">
            <v>16944</v>
          </cell>
          <cell r="C630" t="str">
            <v>A</v>
          </cell>
          <cell r="D630" t="str">
            <v>CDI</v>
          </cell>
          <cell r="E630" t="str">
            <v>SWAP CDI</v>
          </cell>
          <cell r="F630" t="str">
            <v>SAFIC CORRETORA DE VALORES E CÂMBIO S/A</v>
          </cell>
          <cell r="G630">
            <v>36740</v>
          </cell>
          <cell r="H630">
            <v>36836</v>
          </cell>
          <cell r="I630">
            <v>8940000</v>
          </cell>
          <cell r="J630">
            <v>9165808.6500000004</v>
          </cell>
          <cell r="K630">
            <v>9299360.9900000002</v>
          </cell>
          <cell r="L630">
            <v>100</v>
          </cell>
          <cell r="M630" t="str">
            <v>S</v>
          </cell>
          <cell r="O630" t="str">
            <v>T</v>
          </cell>
          <cell r="P630">
            <v>100</v>
          </cell>
          <cell r="Q630">
            <v>9165808.6500000004</v>
          </cell>
          <cell r="R630">
            <v>0</v>
          </cell>
        </row>
        <row r="631">
          <cell r="A631">
            <v>6684</v>
          </cell>
          <cell r="C631" t="str">
            <v>A</v>
          </cell>
          <cell r="D631" t="str">
            <v>USDCOM</v>
          </cell>
          <cell r="E631" t="str">
            <v>SWAP USD</v>
          </cell>
          <cell r="F631" t="str">
            <v>LAETA S/A DTVM</v>
          </cell>
          <cell r="G631">
            <v>36740</v>
          </cell>
          <cell r="H631">
            <v>36836</v>
          </cell>
          <cell r="I631">
            <v>15240985.199999999</v>
          </cell>
          <cell r="J631">
            <v>15892525.598164381</v>
          </cell>
          <cell r="K631">
            <v>15980918.1879551</v>
          </cell>
          <cell r="L631">
            <v>5.46</v>
          </cell>
          <cell r="O631" t="str">
            <v>T</v>
          </cell>
          <cell r="P631">
            <v>7.96</v>
          </cell>
          <cell r="Q631">
            <v>15851189.888380736</v>
          </cell>
          <cell r="R631">
            <v>-41335.709783645347</v>
          </cell>
        </row>
        <row r="632">
          <cell r="A632">
            <v>6685</v>
          </cell>
          <cell r="C632" t="str">
            <v>A</v>
          </cell>
          <cell r="D632" t="str">
            <v>USDCOM</v>
          </cell>
          <cell r="E632" t="str">
            <v>SWAP USD</v>
          </cell>
          <cell r="F632" t="str">
            <v>INTERBANK S.A. CORR. CÂMBIO, TÍTS. E VALS. MOBILIÁ</v>
          </cell>
          <cell r="G632">
            <v>36740</v>
          </cell>
          <cell r="H632">
            <v>36864</v>
          </cell>
          <cell r="I632">
            <v>8940000</v>
          </cell>
          <cell r="J632">
            <v>9316575.3956944458</v>
          </cell>
          <cell r="K632">
            <v>9401488.9672222231</v>
          </cell>
          <cell r="L632">
            <v>5.09</v>
          </cell>
          <cell r="O632" t="str">
            <v>T</v>
          </cell>
          <cell r="P632">
            <v>7.25</v>
          </cell>
          <cell r="Q632">
            <v>9279995.4055966027</v>
          </cell>
          <cell r="R632">
            <v>-36579.990097843111</v>
          </cell>
        </row>
        <row r="633">
          <cell r="A633">
            <v>6688</v>
          </cell>
          <cell r="C633" t="str">
            <v>A</v>
          </cell>
          <cell r="D633" t="str">
            <v>PRÉ</v>
          </cell>
          <cell r="E633" t="str">
            <v>SWAP PRÉ</v>
          </cell>
          <cell r="F633" t="str">
            <v>BITTENCOURT S.A. C.T.V.C.</v>
          </cell>
          <cell r="G633">
            <v>36741</v>
          </cell>
          <cell r="H633">
            <v>37410</v>
          </cell>
          <cell r="I633">
            <v>10000000</v>
          </cell>
          <cell r="J633">
            <v>10264491.792301709</v>
          </cell>
          <cell r="K633">
            <v>13513618.120659648</v>
          </cell>
          <cell r="L633">
            <v>17.59</v>
          </cell>
          <cell r="M633" t="str">
            <v>S</v>
          </cell>
          <cell r="O633" t="str">
            <v>T</v>
          </cell>
          <cell r="P633">
            <v>16.66</v>
          </cell>
          <cell r="Q633">
            <v>10403999.454914656</v>
          </cell>
          <cell r="R633">
            <v>139507.6626129467</v>
          </cell>
        </row>
        <row r="634">
          <cell r="A634">
            <v>6689</v>
          </cell>
          <cell r="B634">
            <v>17164</v>
          </cell>
          <cell r="C634" t="str">
            <v>A</v>
          </cell>
          <cell r="D634" t="str">
            <v>CDI</v>
          </cell>
          <cell r="E634" t="str">
            <v>SWAP CDI</v>
          </cell>
          <cell r="F634" t="str">
            <v>DRAFT D.T.V.M. LTDA</v>
          </cell>
          <cell r="G634">
            <v>36741</v>
          </cell>
          <cell r="H634">
            <v>37410</v>
          </cell>
          <cell r="I634">
            <v>11000000</v>
          </cell>
          <cell r="J634">
            <v>11271057.85</v>
          </cell>
          <cell r="K634">
            <v>14639828.949999999</v>
          </cell>
          <cell r="L634">
            <v>100</v>
          </cell>
          <cell r="M634" t="str">
            <v>S</v>
          </cell>
          <cell r="O634" t="str">
            <v>T</v>
          </cell>
          <cell r="P634">
            <v>100</v>
          </cell>
          <cell r="Q634">
            <v>11271057.84</v>
          </cell>
          <cell r="R634">
            <v>-9.9999997764825821E-3</v>
          </cell>
        </row>
        <row r="635">
          <cell r="A635">
            <v>6692</v>
          </cell>
          <cell r="B635">
            <v>17317</v>
          </cell>
          <cell r="C635" t="str">
            <v>A</v>
          </cell>
          <cell r="D635" t="str">
            <v>CDI</v>
          </cell>
          <cell r="E635" t="str">
            <v>SWAP CDI</v>
          </cell>
          <cell r="F635" t="str">
            <v>ACMG COUTINHO CORRETORA DE MERCADORIAS LTDA</v>
          </cell>
          <cell r="G635">
            <v>36742</v>
          </cell>
          <cell r="H635">
            <v>37392</v>
          </cell>
          <cell r="I635">
            <v>9039500</v>
          </cell>
          <cell r="J635">
            <v>9256677.4000000004</v>
          </cell>
          <cell r="K635">
            <v>11937964.779999999</v>
          </cell>
          <cell r="L635">
            <v>100</v>
          </cell>
          <cell r="M635" t="str">
            <v>S</v>
          </cell>
          <cell r="O635" t="str">
            <v>T</v>
          </cell>
          <cell r="P635">
            <v>100</v>
          </cell>
          <cell r="Q635">
            <v>9256677.3900000006</v>
          </cell>
          <cell r="R635">
            <v>-9.9999997764825821E-3</v>
          </cell>
        </row>
        <row r="636">
          <cell r="A636">
            <v>6695</v>
          </cell>
          <cell r="B636">
            <v>17323</v>
          </cell>
          <cell r="C636" t="str">
            <v>A</v>
          </cell>
          <cell r="D636" t="str">
            <v>CDI</v>
          </cell>
          <cell r="E636" t="str">
            <v>SWAP CDI</v>
          </cell>
          <cell r="F636" t="str">
            <v>SAFIC CORRETORA DE VALORES E CÂMBIO S/A</v>
          </cell>
          <cell r="G636">
            <v>36742</v>
          </cell>
          <cell r="H636">
            <v>36875</v>
          </cell>
          <cell r="I636">
            <v>5423700</v>
          </cell>
          <cell r="J636">
            <v>5554006.4400000004</v>
          </cell>
          <cell r="K636">
            <v>5731321.8600000003</v>
          </cell>
          <cell r="L636">
            <v>100</v>
          </cell>
          <cell r="M636" t="str">
            <v>S</v>
          </cell>
          <cell r="O636" t="str">
            <v>T</v>
          </cell>
          <cell r="P636">
            <v>100</v>
          </cell>
          <cell r="Q636">
            <v>5554006.4400000004</v>
          </cell>
          <cell r="R636">
            <v>0</v>
          </cell>
        </row>
        <row r="637">
          <cell r="A637">
            <v>6696</v>
          </cell>
          <cell r="C637" t="str">
            <v>A</v>
          </cell>
          <cell r="D637" t="str">
            <v>USDCOM</v>
          </cell>
          <cell r="E637" t="str">
            <v>SWAP USD</v>
          </cell>
          <cell r="F637" t="str">
            <v>C.M. CAPITAL MARKETS DISTR. TÍT. VAL. MOB. LTDA</v>
          </cell>
          <cell r="G637">
            <v>36742</v>
          </cell>
          <cell r="H637">
            <v>37109</v>
          </cell>
          <cell r="I637">
            <v>9039500</v>
          </cell>
          <cell r="J637">
            <v>9379062.647499999</v>
          </cell>
          <cell r="K637">
            <v>10138087.5725</v>
          </cell>
          <cell r="L637">
            <v>9.5399999999999991</v>
          </cell>
          <cell r="O637" t="str">
            <v>T</v>
          </cell>
          <cell r="P637">
            <v>8.18</v>
          </cell>
          <cell r="Q637">
            <v>9471132.1915591825</v>
          </cell>
          <cell r="R637">
            <v>92069.544059183449</v>
          </cell>
        </row>
        <row r="638">
          <cell r="A638">
            <v>6697</v>
          </cell>
          <cell r="C638" t="str">
            <v>A</v>
          </cell>
          <cell r="D638" t="str">
            <v>USDCOM</v>
          </cell>
          <cell r="E638" t="str">
            <v>SWAP USD</v>
          </cell>
          <cell r="F638" t="str">
            <v>SAFIC CORRETORA DE VALORES E CÂMBIO S/A</v>
          </cell>
          <cell r="G638">
            <v>36742</v>
          </cell>
          <cell r="H638">
            <v>37109</v>
          </cell>
          <cell r="I638">
            <v>9039500</v>
          </cell>
          <cell r="J638">
            <v>9379794.1079166681</v>
          </cell>
          <cell r="K638">
            <v>10142797.150972221</v>
          </cell>
          <cell r="L638">
            <v>9.59</v>
          </cell>
          <cell r="O638" t="str">
            <v>T</v>
          </cell>
          <cell r="P638">
            <v>8.18</v>
          </cell>
          <cell r="Q638">
            <v>9475531.9405214973</v>
          </cell>
          <cell r="R638">
            <v>95737.832604829222</v>
          </cell>
        </row>
        <row r="639">
          <cell r="A639">
            <v>6704</v>
          </cell>
          <cell r="C639" t="str">
            <v>A</v>
          </cell>
          <cell r="D639" t="str">
            <v>USDCOM</v>
          </cell>
          <cell r="E639" t="str">
            <v>SWAP USD</v>
          </cell>
          <cell r="F639" t="str">
            <v>MESA D.T.V.M. LTDA</v>
          </cell>
          <cell r="G639">
            <v>36742</v>
          </cell>
          <cell r="H639">
            <v>36958</v>
          </cell>
          <cell r="I639">
            <v>18772131.739999998</v>
          </cell>
          <cell r="J639">
            <v>19466837.205788441</v>
          </cell>
          <cell r="K639">
            <v>20246132.035379715</v>
          </cell>
          <cell r="L639">
            <v>9.1958000000000002</v>
          </cell>
          <cell r="O639" t="str">
            <v>T</v>
          </cell>
          <cell r="P639">
            <v>7.6</v>
          </cell>
          <cell r="Q639">
            <v>19588774.546615396</v>
          </cell>
          <cell r="R639">
            <v>121937.34082695469</v>
          </cell>
        </row>
        <row r="640">
          <cell r="A640">
            <v>6706</v>
          </cell>
          <cell r="C640" t="str">
            <v>A</v>
          </cell>
          <cell r="D640" t="str">
            <v>USDCOM</v>
          </cell>
          <cell r="E640" t="str">
            <v>SWAP USD</v>
          </cell>
          <cell r="F640" t="str">
            <v>MESA D.T.V.M. LTDA</v>
          </cell>
          <cell r="G640">
            <v>36742</v>
          </cell>
          <cell r="H640">
            <v>36965</v>
          </cell>
          <cell r="I640">
            <v>19279788.760000002</v>
          </cell>
          <cell r="J640">
            <v>19993533.963406578</v>
          </cell>
          <cell r="K640">
            <v>20829875.777755812</v>
          </cell>
          <cell r="L640">
            <v>9.2039000000000009</v>
          </cell>
          <cell r="O640" t="str">
            <v>T</v>
          </cell>
          <cell r="P640">
            <v>7.64</v>
          </cell>
          <cell r="Q640">
            <v>20120983.030349337</v>
          </cell>
          <cell r="R640">
            <v>127449.06694275886</v>
          </cell>
        </row>
        <row r="641">
          <cell r="A641">
            <v>6710</v>
          </cell>
          <cell r="C641" t="str">
            <v>A</v>
          </cell>
          <cell r="D641" t="str">
            <v>PRÉ</v>
          </cell>
          <cell r="E641" t="str">
            <v>SWAP PRÉ</v>
          </cell>
          <cell r="F641" t="str">
            <v>FMC DO BRASIL INDÚSTRIA E COMÉRCIO S.A.</v>
          </cell>
          <cell r="G641">
            <v>36745</v>
          </cell>
          <cell r="H641">
            <v>37105</v>
          </cell>
          <cell r="I641">
            <v>5375700</v>
          </cell>
          <cell r="J641">
            <v>5438643.3938741814</v>
          </cell>
          <cell r="K641">
            <v>5809499.9600219997</v>
          </cell>
          <cell r="L641">
            <v>8.0696460000000005</v>
          </cell>
          <cell r="M641" t="str">
            <v>S</v>
          </cell>
          <cell r="O641" t="str">
            <v>T</v>
          </cell>
          <cell r="P641">
            <v>16.420000000000002</v>
          </cell>
          <cell r="Q641">
            <v>5105065.5566695565</v>
          </cell>
          <cell r="R641">
            <v>-333577.8372046249</v>
          </cell>
        </row>
        <row r="642">
          <cell r="A642">
            <v>6711</v>
          </cell>
          <cell r="C642" t="str">
            <v>A</v>
          </cell>
          <cell r="D642" t="str">
            <v>USDCOM</v>
          </cell>
          <cell r="E642" t="str">
            <v>SWAP USD</v>
          </cell>
          <cell r="F642" t="str">
            <v>MESA D.T.V.M. LTDA</v>
          </cell>
          <cell r="G642">
            <v>36745</v>
          </cell>
          <cell r="H642">
            <v>36861</v>
          </cell>
          <cell r="I642">
            <v>3263694.98</v>
          </cell>
          <cell r="J642">
            <v>3394975.6819139314</v>
          </cell>
          <cell r="K642">
            <v>3428598.674625305</v>
          </cell>
          <cell r="L642">
            <v>5.8006000000000002</v>
          </cell>
          <cell r="O642" t="str">
            <v>T</v>
          </cell>
          <cell r="P642">
            <v>7.42</v>
          </cell>
          <cell r="Q642">
            <v>3385326.3307528589</v>
          </cell>
          <cell r="R642">
            <v>-9649.3511610724963</v>
          </cell>
        </row>
        <row r="643">
          <cell r="A643">
            <v>6712</v>
          </cell>
          <cell r="C643" t="str">
            <v>A</v>
          </cell>
          <cell r="D643" t="str">
            <v>USDCOM</v>
          </cell>
          <cell r="E643" t="str">
            <v>SWAP USD</v>
          </cell>
          <cell r="F643" t="str">
            <v>LAETA S/A DTVM</v>
          </cell>
          <cell r="G643">
            <v>36745</v>
          </cell>
          <cell r="H643">
            <v>36831</v>
          </cell>
          <cell r="I643">
            <v>219353.57</v>
          </cell>
          <cell r="J643">
            <v>228807.85623075799</v>
          </cell>
          <cell r="K643">
            <v>230348.06637869368</v>
          </cell>
          <cell r="L643">
            <v>7.6599000000000004</v>
          </cell>
          <cell r="O643" t="str">
            <v>T</v>
          </cell>
          <cell r="P643">
            <v>8.6300000000000008</v>
          </cell>
          <cell r="Q643">
            <v>228593.71247034689</v>
          </cell>
          <cell r="R643">
            <v>-214.1437604110979</v>
          </cell>
        </row>
        <row r="644">
          <cell r="A644">
            <v>6713</v>
          </cell>
          <cell r="C644" t="str">
            <v>A</v>
          </cell>
          <cell r="D644" t="str">
            <v>USDCOM</v>
          </cell>
          <cell r="E644" t="str">
            <v>SWAP USD</v>
          </cell>
          <cell r="F644" t="str">
            <v>LAETA S/A DTVM</v>
          </cell>
          <cell r="G644">
            <v>36745</v>
          </cell>
          <cell r="H644">
            <v>37013</v>
          </cell>
          <cell r="I644">
            <v>7351616.5</v>
          </cell>
          <cell r="J644">
            <v>7670173.9572490063</v>
          </cell>
          <cell r="K644">
            <v>8022111.3059759075</v>
          </cell>
          <cell r="L644">
            <v>7.8091999999999997</v>
          </cell>
          <cell r="O644" t="str">
            <v>T</v>
          </cell>
          <cell r="P644">
            <v>7.82</v>
          </cell>
          <cell r="Q644">
            <v>7665643.1746169534</v>
          </cell>
          <cell r="R644">
            <v>-4530.7826320528984</v>
          </cell>
        </row>
        <row r="645">
          <cell r="A645">
            <v>6714</v>
          </cell>
          <cell r="B645">
            <v>17541</v>
          </cell>
          <cell r="C645" t="str">
            <v>A</v>
          </cell>
          <cell r="D645" t="str">
            <v>CDI</v>
          </cell>
          <cell r="E645" t="str">
            <v>SWAP CDI</v>
          </cell>
          <cell r="F645" t="str">
            <v>C.M. CAPITAL MARKETS DISTR. TÍT. VAL. MOB. LTDA</v>
          </cell>
          <cell r="G645">
            <v>36746</v>
          </cell>
          <cell r="H645">
            <v>36873</v>
          </cell>
          <cell r="I645">
            <v>17961000</v>
          </cell>
          <cell r="J645">
            <v>18370396.780000001</v>
          </cell>
          <cell r="K645">
            <v>18933815.02</v>
          </cell>
          <cell r="L645">
            <v>100</v>
          </cell>
          <cell r="M645" t="str">
            <v>S</v>
          </cell>
          <cell r="O645" t="str">
            <v>T</v>
          </cell>
          <cell r="P645">
            <v>100</v>
          </cell>
          <cell r="Q645">
            <v>18370396.780000001</v>
          </cell>
          <cell r="R645">
            <v>0</v>
          </cell>
        </row>
        <row r="646">
          <cell r="A646">
            <v>6715</v>
          </cell>
          <cell r="B646">
            <v>17543</v>
          </cell>
          <cell r="C646" t="str">
            <v>A</v>
          </cell>
          <cell r="D646" t="str">
            <v>CDI</v>
          </cell>
          <cell r="E646" t="str">
            <v>SWAP CDI</v>
          </cell>
          <cell r="F646" t="str">
            <v>DC CORRETORA DE CÂMBIO, TÍT. VAL. MOB. S.A.</v>
          </cell>
          <cell r="G646">
            <v>36746</v>
          </cell>
          <cell r="H646">
            <v>36873</v>
          </cell>
          <cell r="I646">
            <v>17961000</v>
          </cell>
          <cell r="J646">
            <v>18370396.780000001</v>
          </cell>
          <cell r="K646">
            <v>18933815.02</v>
          </cell>
          <cell r="L646">
            <v>100</v>
          </cell>
          <cell r="M646" t="str">
            <v>S</v>
          </cell>
          <cell r="O646" t="str">
            <v>T</v>
          </cell>
          <cell r="P646">
            <v>100</v>
          </cell>
          <cell r="Q646">
            <v>18370396.780000001</v>
          </cell>
          <cell r="R646">
            <v>0</v>
          </cell>
        </row>
        <row r="647">
          <cell r="A647">
            <v>6716</v>
          </cell>
          <cell r="C647" t="str">
            <v>A</v>
          </cell>
          <cell r="D647" t="str">
            <v>PRÉ</v>
          </cell>
          <cell r="E647" t="str">
            <v>SWAP PRÉ</v>
          </cell>
          <cell r="F647" t="str">
            <v>DRAFT D.T.V.M. LTDA</v>
          </cell>
          <cell r="G647">
            <v>36746</v>
          </cell>
          <cell r="H647">
            <v>36873</v>
          </cell>
          <cell r="I647">
            <v>10000000</v>
          </cell>
          <cell r="J647">
            <v>10224281.469807807</v>
          </cell>
          <cell r="K647">
            <v>10545868.76074129</v>
          </cell>
          <cell r="L647">
            <v>16.260000000000002</v>
          </cell>
          <cell r="M647" t="str">
            <v>S</v>
          </cell>
          <cell r="O647" t="str">
            <v>T</v>
          </cell>
          <cell r="P647">
            <v>15.83</v>
          </cell>
          <cell r="Q647">
            <v>10232053.23485416</v>
          </cell>
          <cell r="R647">
            <v>7771.7650463525206</v>
          </cell>
        </row>
        <row r="648">
          <cell r="A648">
            <v>6717</v>
          </cell>
          <cell r="C648" t="str">
            <v>A</v>
          </cell>
          <cell r="D648" t="str">
            <v>PRÉ</v>
          </cell>
          <cell r="E648" t="str">
            <v>SWAP PRÉ</v>
          </cell>
          <cell r="F648" t="str">
            <v>SENIOR S.A. CCTVM</v>
          </cell>
          <cell r="G648">
            <v>36746</v>
          </cell>
          <cell r="H648">
            <v>36873</v>
          </cell>
          <cell r="I648">
            <v>20000000</v>
          </cell>
          <cell r="J648">
            <v>20448045.013635509</v>
          </cell>
          <cell r="K648">
            <v>21090457.440533537</v>
          </cell>
          <cell r="L648">
            <v>16.239999999999998</v>
          </cell>
          <cell r="M648" t="str">
            <v>S</v>
          </cell>
          <cell r="O648" t="str">
            <v>T</v>
          </cell>
          <cell r="P648">
            <v>15.83</v>
          </cell>
          <cell r="Q648">
            <v>20462864.480384093</v>
          </cell>
          <cell r="R648">
            <v>14819.466748584062</v>
          </cell>
        </row>
        <row r="649">
          <cell r="A649">
            <v>6724</v>
          </cell>
          <cell r="C649" t="str">
            <v>A</v>
          </cell>
          <cell r="D649" t="str">
            <v>PRÉ</v>
          </cell>
          <cell r="E649" t="str">
            <v>SWAP PRÉ</v>
          </cell>
          <cell r="F649" t="str">
            <v>FMC DO BRASIL INDÚSTRIA E COMÉRCIO S.A.</v>
          </cell>
          <cell r="G649">
            <v>36747</v>
          </cell>
          <cell r="H649">
            <v>36986</v>
          </cell>
          <cell r="I649">
            <v>5397600</v>
          </cell>
          <cell r="J649">
            <v>5453908.2698921673</v>
          </cell>
          <cell r="K649">
            <v>5661300.0016607149</v>
          </cell>
          <cell r="L649">
            <v>7.4492088000000001</v>
          </cell>
          <cell r="M649" t="str">
            <v>S</v>
          </cell>
          <cell r="O649" t="str">
            <v>T</v>
          </cell>
          <cell r="P649">
            <v>16.149999999999999</v>
          </cell>
          <cell r="Q649">
            <v>5237777.016276476</v>
          </cell>
          <cell r="R649">
            <v>-216131.25361569133</v>
          </cell>
        </row>
        <row r="650">
          <cell r="A650">
            <v>6726</v>
          </cell>
          <cell r="C650" t="str">
            <v>A</v>
          </cell>
          <cell r="D650" t="str">
            <v>USDCOM</v>
          </cell>
          <cell r="E650" t="str">
            <v>SWAP USD</v>
          </cell>
          <cell r="F650" t="str">
            <v>PHILIPS DO BRASIL LTDA</v>
          </cell>
          <cell r="G650">
            <v>36747</v>
          </cell>
          <cell r="H650">
            <v>36825</v>
          </cell>
          <cell r="I650">
            <v>233896</v>
          </cell>
          <cell r="J650">
            <v>240227</v>
          </cell>
          <cell r="K650">
            <v>240227</v>
          </cell>
          <cell r="L650">
            <v>0</v>
          </cell>
          <cell r="O650" t="str">
            <v>T</v>
          </cell>
          <cell r="P650">
            <v>9.36</v>
          </cell>
          <cell r="Q650">
            <v>238613.82764959999</v>
          </cell>
          <cell r="R650">
            <v>-1613.1723504000111</v>
          </cell>
        </row>
        <row r="651">
          <cell r="A651">
            <v>6729</v>
          </cell>
          <cell r="C651" t="str">
            <v>A</v>
          </cell>
          <cell r="D651" t="str">
            <v>PRÉ</v>
          </cell>
          <cell r="E651" t="str">
            <v>SWAP PRÉ</v>
          </cell>
          <cell r="F651" t="str">
            <v>PILKINGTON BRASIL LTDA</v>
          </cell>
          <cell r="G651">
            <v>36748</v>
          </cell>
          <cell r="H651">
            <v>37109</v>
          </cell>
          <cell r="I651">
            <v>1795000</v>
          </cell>
          <cell r="J651">
            <v>1828630.5604883728</v>
          </cell>
          <cell r="K651">
            <v>2047044.9220370054</v>
          </cell>
          <cell r="L651">
            <v>14</v>
          </cell>
          <cell r="M651" t="str">
            <v>C</v>
          </cell>
          <cell r="O651" t="str">
            <v>H</v>
          </cell>
          <cell r="P651">
            <v>16.37</v>
          </cell>
          <cell r="Q651">
            <v>1796556.8372205016</v>
          </cell>
          <cell r="R651">
            <v>-32073.723267871188</v>
          </cell>
        </row>
        <row r="652">
          <cell r="A652">
            <v>6730</v>
          </cell>
          <cell r="C652" t="str">
            <v>A</v>
          </cell>
          <cell r="D652" t="str">
            <v>PRÉ</v>
          </cell>
          <cell r="E652" t="str">
            <v>SWAP PRÉ</v>
          </cell>
          <cell r="F652" t="str">
            <v>DC CORRETORA DE CÂMBIO, TÍT. VAL. MOB. S.A.</v>
          </cell>
          <cell r="G652">
            <v>36748</v>
          </cell>
          <cell r="H652">
            <v>36899</v>
          </cell>
          <cell r="I652">
            <v>10000000</v>
          </cell>
          <cell r="J652">
            <v>10208741.943261068</v>
          </cell>
          <cell r="K652">
            <v>10630772.531147186</v>
          </cell>
          <cell r="L652">
            <v>15.7</v>
          </cell>
          <cell r="M652" t="str">
            <v>S</v>
          </cell>
          <cell r="O652" t="str">
            <v>T</v>
          </cell>
          <cell r="P652">
            <v>15.47</v>
          </cell>
          <cell r="Q652">
            <v>10214275.87261289</v>
          </cell>
          <cell r="R652">
            <v>5533.9293518215418</v>
          </cell>
        </row>
        <row r="653">
          <cell r="A653">
            <v>6731</v>
          </cell>
          <cell r="C653" t="str">
            <v>A</v>
          </cell>
          <cell r="D653" t="str">
            <v>PRÉ</v>
          </cell>
          <cell r="E653" t="str">
            <v>SWAP PRÉ</v>
          </cell>
          <cell r="F653" t="str">
            <v>BITTENCOURT S.A. C.T.V.C.</v>
          </cell>
          <cell r="G653">
            <v>36748</v>
          </cell>
          <cell r="H653">
            <v>36899</v>
          </cell>
          <cell r="I653">
            <v>30000000</v>
          </cell>
          <cell r="J653">
            <v>30627088.24931664</v>
          </cell>
          <cell r="K653">
            <v>31894976.664511982</v>
          </cell>
          <cell r="L653">
            <v>15.723000000000001</v>
          </cell>
          <cell r="M653" t="str">
            <v>S</v>
          </cell>
          <cell r="O653" t="str">
            <v>T</v>
          </cell>
          <cell r="P653">
            <v>15.47</v>
          </cell>
          <cell r="Q653">
            <v>30645382.510759067</v>
          </cell>
          <cell r="R653">
            <v>18294.261442426592</v>
          </cell>
        </row>
        <row r="654">
          <cell r="A654">
            <v>6733</v>
          </cell>
          <cell r="C654" t="str">
            <v>A</v>
          </cell>
          <cell r="D654" t="str">
            <v>USDCOM</v>
          </cell>
          <cell r="E654" t="str">
            <v>SWAP USD</v>
          </cell>
          <cell r="F654" t="str">
            <v>ABB LTDA</v>
          </cell>
          <cell r="G654">
            <v>36749</v>
          </cell>
          <cell r="H654">
            <v>36839</v>
          </cell>
          <cell r="I654">
            <v>4634196</v>
          </cell>
          <cell r="J654">
            <v>4813933.4916666662</v>
          </cell>
          <cell r="K654">
            <v>4851014.6849999996</v>
          </cell>
          <cell r="L654">
            <v>7</v>
          </cell>
          <cell r="O654" t="str">
            <v>T</v>
          </cell>
          <cell r="P654">
            <v>8.0500000000000007</v>
          </cell>
          <cell r="Q654">
            <v>4807987.6400484554</v>
          </cell>
          <cell r="R654">
            <v>-5945.8516182107851</v>
          </cell>
        </row>
        <row r="655">
          <cell r="A655">
            <v>6735</v>
          </cell>
          <cell r="C655" t="str">
            <v>A</v>
          </cell>
          <cell r="D655" t="str">
            <v>PRÉ</v>
          </cell>
          <cell r="E655" t="str">
            <v>SWAP PRÉ</v>
          </cell>
          <cell r="F655" t="str">
            <v>WESTLB FIX TRADITIONAL FIF</v>
          </cell>
          <cell r="G655">
            <v>36749</v>
          </cell>
          <cell r="H655">
            <v>37104</v>
          </cell>
          <cell r="I655">
            <v>2581668</v>
          </cell>
          <cell r="J655">
            <v>2636856.1150105991</v>
          </cell>
          <cell r="K655">
            <v>3000000.1779133254</v>
          </cell>
          <cell r="L655">
            <v>16.45</v>
          </cell>
          <cell r="M655" t="str">
            <v>S</v>
          </cell>
          <cell r="O655" t="str">
            <v>T</v>
          </cell>
          <cell r="P655">
            <v>16.399999999999999</v>
          </cell>
          <cell r="Q655">
            <v>2637900.156439187</v>
          </cell>
          <cell r="R655">
            <v>1044.0414285878651</v>
          </cell>
        </row>
        <row r="656">
          <cell r="A656">
            <v>6739</v>
          </cell>
          <cell r="C656" t="str">
            <v>A</v>
          </cell>
          <cell r="D656" t="str">
            <v>USDCOM</v>
          </cell>
          <cell r="E656" t="str">
            <v>SWAP USD</v>
          </cell>
          <cell r="F656" t="str">
            <v>BITTENCOURT S.A. C.T.V.C.</v>
          </cell>
          <cell r="G656">
            <v>36753</v>
          </cell>
          <cell r="H656">
            <v>36836</v>
          </cell>
          <cell r="I656">
            <v>10271970</v>
          </cell>
          <cell r="J656">
            <v>10609610.979783334</v>
          </cell>
          <cell r="K656">
            <v>10671208.724391667</v>
          </cell>
          <cell r="L656">
            <v>5.69</v>
          </cell>
          <cell r="O656" t="str">
            <v>T</v>
          </cell>
          <cell r="P656">
            <v>7.96</v>
          </cell>
          <cell r="Q656">
            <v>10584583.053329671</v>
          </cell>
          <cell r="R656">
            <v>-25027.926453663036</v>
          </cell>
        </row>
        <row r="657">
          <cell r="A657">
            <v>6740</v>
          </cell>
          <cell r="C657" t="str">
            <v>A</v>
          </cell>
          <cell r="D657" t="str">
            <v>PRÉ</v>
          </cell>
          <cell r="E657" t="str">
            <v>SWAP PRÉ</v>
          </cell>
          <cell r="F657" t="str">
            <v>MINERAÇÃO SERRA DA FORTALEZA LTDA</v>
          </cell>
          <cell r="G657">
            <v>36753</v>
          </cell>
          <cell r="H657">
            <v>37113</v>
          </cell>
          <cell r="I657">
            <v>1081260</v>
          </cell>
          <cell r="J657">
            <v>1100743.1011116945</v>
          </cell>
          <cell r="K657">
            <v>1243449</v>
          </cell>
          <cell r="L657">
            <v>15</v>
          </cell>
          <cell r="M657" t="str">
            <v>C</v>
          </cell>
          <cell r="O657" t="str">
            <v>H</v>
          </cell>
          <cell r="P657">
            <v>16.48</v>
          </cell>
          <cell r="Q657">
            <v>1088538.0097167001</v>
          </cell>
          <cell r="R657">
            <v>-12205.091394994408</v>
          </cell>
        </row>
        <row r="658">
          <cell r="A658">
            <v>6741</v>
          </cell>
          <cell r="B658">
            <v>21724</v>
          </cell>
          <cell r="C658" t="str">
            <v>A</v>
          </cell>
          <cell r="D658" t="str">
            <v>CDI</v>
          </cell>
          <cell r="E658" t="str">
            <v>SWAP CDI</v>
          </cell>
          <cell r="F658" t="str">
            <v>INTERBANK S.A. CORR. CÂMBIO, TÍTS. E VALS. MOBILIÁ</v>
          </cell>
          <cell r="G658">
            <v>36754</v>
          </cell>
          <cell r="H658">
            <v>36864</v>
          </cell>
          <cell r="I658">
            <v>18056000</v>
          </cell>
          <cell r="J658">
            <v>18400870.66</v>
          </cell>
          <cell r="K658">
            <v>18884569.030000001</v>
          </cell>
          <cell r="L658">
            <v>100</v>
          </cell>
          <cell r="M658" t="str">
            <v>S</v>
          </cell>
          <cell r="O658" t="str">
            <v>T</v>
          </cell>
          <cell r="P658">
            <v>100</v>
          </cell>
          <cell r="Q658">
            <v>18400870.649999999</v>
          </cell>
          <cell r="R658">
            <v>-1.0000001639127731E-2</v>
          </cell>
        </row>
        <row r="659">
          <cell r="A659">
            <v>6742</v>
          </cell>
          <cell r="B659">
            <v>21726</v>
          </cell>
          <cell r="C659" t="str">
            <v>A</v>
          </cell>
          <cell r="D659" t="str">
            <v>CDI</v>
          </cell>
          <cell r="E659" t="str">
            <v>SWAP CDI</v>
          </cell>
          <cell r="F659" t="str">
            <v>DC CORRETORA DE CÂMBIO, TÍT. VAL. MOB. S.A.</v>
          </cell>
          <cell r="G659">
            <v>36754</v>
          </cell>
          <cell r="H659">
            <v>36864</v>
          </cell>
          <cell r="I659">
            <v>18056000</v>
          </cell>
          <cell r="J659">
            <v>18400870.66</v>
          </cell>
          <cell r="K659">
            <v>18884569.030000001</v>
          </cell>
          <cell r="L659">
            <v>100</v>
          </cell>
          <cell r="M659" t="str">
            <v>S</v>
          </cell>
          <cell r="O659" t="str">
            <v>T</v>
          </cell>
          <cell r="P659">
            <v>100</v>
          </cell>
          <cell r="Q659">
            <v>18400870.649999999</v>
          </cell>
          <cell r="R659">
            <v>-1.0000001639127731E-2</v>
          </cell>
        </row>
        <row r="660">
          <cell r="A660">
            <v>6743</v>
          </cell>
          <cell r="C660" t="str">
            <v>A</v>
          </cell>
          <cell r="D660" t="str">
            <v>USDCOM</v>
          </cell>
          <cell r="E660" t="str">
            <v>SWAP USD</v>
          </cell>
          <cell r="F660" t="str">
            <v>WESTLB FIX DI FUNDO DE INVESTIMENTO FINANCEIRO</v>
          </cell>
          <cell r="G660">
            <v>36754</v>
          </cell>
          <cell r="H660">
            <v>36874</v>
          </cell>
          <cell r="I660">
            <v>10240.299999999999</v>
          </cell>
          <cell r="J660">
            <v>10557.492172396293</v>
          </cell>
          <cell r="K660">
            <v>10686.3113059057</v>
          </cell>
          <cell r="L660">
            <v>5.9</v>
          </cell>
          <cell r="O660" t="str">
            <v>T</v>
          </cell>
          <cell r="P660">
            <v>7.47</v>
          </cell>
          <cell r="Q660">
            <v>10522.448476972073</v>
          </cell>
          <cell r="R660">
            <v>-35.04369542421955</v>
          </cell>
        </row>
        <row r="661">
          <cell r="A661">
            <v>6744</v>
          </cell>
          <cell r="C661" t="str">
            <v>A</v>
          </cell>
          <cell r="D661" t="str">
            <v>USDCOM</v>
          </cell>
          <cell r="E661" t="str">
            <v>SWAP USD</v>
          </cell>
          <cell r="F661" t="str">
            <v>WESTLB FIX DI FUNDO DE INVESTIMENTO FINANCEIRO</v>
          </cell>
          <cell r="G661">
            <v>36754</v>
          </cell>
          <cell r="H661">
            <v>37057</v>
          </cell>
          <cell r="I661">
            <v>340536.3</v>
          </cell>
          <cell r="J661">
            <v>352086.35263341409</v>
          </cell>
          <cell r="K661">
            <v>372567.36359415675</v>
          </cell>
          <cell r="L661">
            <v>8.1999999999999993</v>
          </cell>
          <cell r="O661" t="str">
            <v>T</v>
          </cell>
          <cell r="P661">
            <v>8.06</v>
          </cell>
          <cell r="Q661">
            <v>352222.98739447066</v>
          </cell>
          <cell r="R661">
            <v>136.63476105657173</v>
          </cell>
        </row>
        <row r="662">
          <cell r="A662">
            <v>6745</v>
          </cell>
          <cell r="C662" t="str">
            <v>A</v>
          </cell>
          <cell r="D662" t="str">
            <v>USDCOM</v>
          </cell>
          <cell r="E662" t="str">
            <v>SWAP USD</v>
          </cell>
          <cell r="F662" t="str">
            <v>WESTLB FIX DI FUNDO DE INVESTIMENTO FINANCEIRO</v>
          </cell>
          <cell r="G662">
            <v>36754</v>
          </cell>
          <cell r="H662">
            <v>37067</v>
          </cell>
          <cell r="I662">
            <v>751454.27</v>
          </cell>
          <cell r="J662">
            <v>776989.5936787267</v>
          </cell>
          <cell r="K662">
            <v>824222.61403474049</v>
          </cell>
          <cell r="L662">
            <v>8.25</v>
          </cell>
          <cell r="O662" t="str">
            <v>T</v>
          </cell>
          <cell r="P662">
            <v>8.0500000000000007</v>
          </cell>
          <cell r="Q662">
            <v>777641.75542482839</v>
          </cell>
          <cell r="R662">
            <v>652.16174610168673</v>
          </cell>
        </row>
        <row r="663">
          <cell r="A663">
            <v>6746</v>
          </cell>
          <cell r="C663" t="str">
            <v>A</v>
          </cell>
          <cell r="D663" t="str">
            <v>USDCOM</v>
          </cell>
          <cell r="E663" t="str">
            <v>SWAP USD</v>
          </cell>
          <cell r="F663" t="str">
            <v>WESTLB FIX DI FUNDO DE INVESTIMENTO FINANCEIRO</v>
          </cell>
          <cell r="G663">
            <v>36754</v>
          </cell>
          <cell r="H663">
            <v>36886</v>
          </cell>
          <cell r="I663">
            <v>22207.69</v>
          </cell>
          <cell r="J663">
            <v>22906.934744691032</v>
          </cell>
          <cell r="K663">
            <v>23252.967815744403</v>
          </cell>
          <cell r="L663">
            <v>6.3</v>
          </cell>
          <cell r="O663" t="str">
            <v>T</v>
          </cell>
          <cell r="P663">
            <v>7.34</v>
          </cell>
          <cell r="Q663">
            <v>22847.463960599198</v>
          </cell>
          <cell r="R663">
            <v>-59.470784091834503</v>
          </cell>
        </row>
        <row r="664">
          <cell r="A664">
            <v>6749</v>
          </cell>
          <cell r="C664" t="str">
            <v>A</v>
          </cell>
          <cell r="D664" t="str">
            <v>USDCOM</v>
          </cell>
          <cell r="E664" t="str">
            <v>SWAP USD</v>
          </cell>
          <cell r="F664" t="str">
            <v>WESTLB DI CORPORATE I - FDO. INVEST. FINANCEIRO</v>
          </cell>
          <cell r="G664">
            <v>36755</v>
          </cell>
          <cell r="H664">
            <v>37819</v>
          </cell>
          <cell r="I664">
            <v>397064.13</v>
          </cell>
          <cell r="J664">
            <v>411584.93675076443</v>
          </cell>
          <cell r="K664">
            <v>539863.32860144507</v>
          </cell>
          <cell r="L664">
            <v>11.15</v>
          </cell>
          <cell r="O664" t="str">
            <v>T</v>
          </cell>
          <cell r="P664">
            <v>10.87</v>
          </cell>
          <cell r="Q664">
            <v>412759.68806450529</v>
          </cell>
          <cell r="R664">
            <v>1174.7513137408532</v>
          </cell>
        </row>
        <row r="665">
          <cell r="A665">
            <v>6750</v>
          </cell>
          <cell r="C665" t="str">
            <v>A</v>
          </cell>
          <cell r="D665" t="str">
            <v>USDCOM</v>
          </cell>
          <cell r="E665" t="str">
            <v>SWAP USD</v>
          </cell>
          <cell r="F665" t="str">
            <v>WESTLB FIX DI TRIPLE A - FUNDO DE INVESTIMENTO FIN</v>
          </cell>
          <cell r="G665">
            <v>36755</v>
          </cell>
          <cell r="H665">
            <v>37819</v>
          </cell>
          <cell r="I665">
            <v>794128.25</v>
          </cell>
          <cell r="J665">
            <v>823169.86313582445</v>
          </cell>
          <cell r="K665">
            <v>1079726.6436065137</v>
          </cell>
          <cell r="L665">
            <v>11.15</v>
          </cell>
          <cell r="O665" t="str">
            <v>T</v>
          </cell>
          <cell r="P665">
            <v>10.87</v>
          </cell>
          <cell r="Q665">
            <v>825519.36573372013</v>
          </cell>
          <cell r="R665">
            <v>2349.5025978956837</v>
          </cell>
        </row>
        <row r="666">
          <cell r="A666">
            <v>6751</v>
          </cell>
          <cell r="C666" t="str">
            <v>A</v>
          </cell>
          <cell r="D666" t="str">
            <v>USDCOM</v>
          </cell>
          <cell r="E666" t="str">
            <v>SWAP USD</v>
          </cell>
          <cell r="F666" t="str">
            <v>WESTLB FIX TRADITIONAL FIF</v>
          </cell>
          <cell r="G666">
            <v>36755</v>
          </cell>
          <cell r="H666">
            <v>37819</v>
          </cell>
          <cell r="I666">
            <v>1985320.64</v>
          </cell>
          <cell r="J666">
            <v>2057924.6733881177</v>
          </cell>
          <cell r="K666">
            <v>2699316.6294108485</v>
          </cell>
          <cell r="L666">
            <v>11.15</v>
          </cell>
          <cell r="O666" t="str">
            <v>T</v>
          </cell>
          <cell r="P666">
            <v>10.87</v>
          </cell>
          <cell r="Q666">
            <v>2063798.4299272357</v>
          </cell>
          <cell r="R666">
            <v>5873.7565391180106</v>
          </cell>
        </row>
        <row r="667">
          <cell r="A667">
            <v>6752</v>
          </cell>
          <cell r="C667" t="str">
            <v>A</v>
          </cell>
          <cell r="D667" t="str">
            <v>USDCOM</v>
          </cell>
          <cell r="E667" t="str">
            <v>SWAP USD</v>
          </cell>
          <cell r="F667" t="str">
            <v>WESTLB FIX DI FUNDO DE INVESTIMENTO FINANCEIRO</v>
          </cell>
          <cell r="G667">
            <v>36755</v>
          </cell>
          <cell r="H667">
            <v>37819</v>
          </cell>
          <cell r="I667">
            <v>3176513.02</v>
          </cell>
          <cell r="J667">
            <v>3292679.4732747069</v>
          </cell>
          <cell r="K667">
            <v>4318906.6016188068</v>
          </cell>
          <cell r="L667">
            <v>11.15</v>
          </cell>
          <cell r="O667" t="str">
            <v>T</v>
          </cell>
          <cell r="P667">
            <v>10.87</v>
          </cell>
          <cell r="Q667">
            <v>3302077.4837254602</v>
          </cell>
          <cell r="R667">
            <v>9398.0104507533833</v>
          </cell>
        </row>
        <row r="668">
          <cell r="A668">
            <v>6753</v>
          </cell>
          <cell r="C668" t="str">
            <v>A</v>
          </cell>
          <cell r="D668" t="str">
            <v>USDCOM</v>
          </cell>
          <cell r="E668" t="str">
            <v>SWAP USD</v>
          </cell>
          <cell r="F668" t="str">
            <v>WESTLB DI CORPORATE I - FDO. INVEST. FINANCEIRO</v>
          </cell>
          <cell r="G668">
            <v>36755</v>
          </cell>
          <cell r="H668">
            <v>37638</v>
          </cell>
          <cell r="I668">
            <v>22984.080000000002</v>
          </cell>
          <cell r="J668">
            <v>23811.690365402843</v>
          </cell>
          <cell r="K668">
            <v>29672.946162295997</v>
          </cell>
          <cell r="L668">
            <v>10.7</v>
          </cell>
          <cell r="O668" t="str">
            <v>T</v>
          </cell>
          <cell r="P668">
            <v>10.19</v>
          </cell>
          <cell r="Q668">
            <v>23980.44366110189</v>
          </cell>
          <cell r="R668">
            <v>168.75329569904716</v>
          </cell>
        </row>
        <row r="669">
          <cell r="A669">
            <v>6754</v>
          </cell>
          <cell r="C669" t="str">
            <v>A</v>
          </cell>
          <cell r="D669" t="str">
            <v>USDCOM</v>
          </cell>
          <cell r="E669" t="str">
            <v>SWAP USD</v>
          </cell>
          <cell r="F669" t="str">
            <v>WESTLB FIX DI TRIPLE A - FUNDO DE INVESTIMENTO FIN</v>
          </cell>
          <cell r="G669">
            <v>36755</v>
          </cell>
          <cell r="H669">
            <v>37638</v>
          </cell>
          <cell r="I669">
            <v>45968.15</v>
          </cell>
          <cell r="J669">
            <v>47623.370370725846</v>
          </cell>
          <cell r="K669">
            <v>59345.879414374947</v>
          </cell>
          <cell r="L669">
            <v>10.7</v>
          </cell>
          <cell r="O669" t="str">
            <v>T</v>
          </cell>
          <cell r="P669">
            <v>10.19</v>
          </cell>
          <cell r="Q669">
            <v>47960.876888702136</v>
          </cell>
          <cell r="R669">
            <v>337.50651797628962</v>
          </cell>
        </row>
        <row r="670">
          <cell r="A670">
            <v>6755</v>
          </cell>
          <cell r="C670" t="str">
            <v>A</v>
          </cell>
          <cell r="D670" t="str">
            <v>USDCOM</v>
          </cell>
          <cell r="E670" t="str">
            <v>SWAP USD</v>
          </cell>
          <cell r="F670" t="str">
            <v>WESTLB FIX TRADITIONAL FIF</v>
          </cell>
          <cell r="G670">
            <v>36755</v>
          </cell>
          <cell r="H670">
            <v>37638</v>
          </cell>
          <cell r="I670">
            <v>114920.38</v>
          </cell>
          <cell r="J670">
            <v>119058.43110685454</v>
          </cell>
          <cell r="K670">
            <v>148364.70499104587</v>
          </cell>
          <cell r="L670">
            <v>10.7</v>
          </cell>
          <cell r="O670" t="str">
            <v>T</v>
          </cell>
          <cell r="P670">
            <v>10.19</v>
          </cell>
          <cell r="Q670">
            <v>119902.19743850616</v>
          </cell>
          <cell r="R670">
            <v>843.76633165162639</v>
          </cell>
        </row>
        <row r="671">
          <cell r="A671">
            <v>6756</v>
          </cell>
          <cell r="C671" t="str">
            <v>A</v>
          </cell>
          <cell r="D671" t="str">
            <v>USDCOM</v>
          </cell>
          <cell r="E671" t="str">
            <v>SWAP USD</v>
          </cell>
          <cell r="F671" t="str">
            <v>WESTLB FIX DI FUNDO DE INVESTIMENTO FINANCEIRO</v>
          </cell>
          <cell r="G671">
            <v>36755</v>
          </cell>
          <cell r="H671">
            <v>37638</v>
          </cell>
          <cell r="I671">
            <v>183872.6</v>
          </cell>
          <cell r="J671">
            <v>190493.48148290339</v>
          </cell>
          <cell r="K671">
            <v>237383.51765749979</v>
          </cell>
          <cell r="L671">
            <v>10.7</v>
          </cell>
          <cell r="O671" t="str">
            <v>T</v>
          </cell>
          <cell r="P671">
            <v>10.19</v>
          </cell>
          <cell r="Q671">
            <v>191843.50755480854</v>
          </cell>
          <cell r="R671">
            <v>1350.0260719051585</v>
          </cell>
        </row>
        <row r="672">
          <cell r="A672">
            <v>6757</v>
          </cell>
          <cell r="C672" t="str">
            <v>A</v>
          </cell>
          <cell r="D672" t="str">
            <v>USDCOM</v>
          </cell>
          <cell r="E672" t="str">
            <v>SWAP USD</v>
          </cell>
          <cell r="F672" t="str">
            <v>WESTLB FIX DI FUNDO DE INVESTIMENTO FINANCEIRO</v>
          </cell>
          <cell r="G672">
            <v>36755</v>
          </cell>
          <cell r="H672">
            <v>37454</v>
          </cell>
          <cell r="I672">
            <v>193364.33</v>
          </cell>
          <cell r="J672">
            <v>200157.81114540796</v>
          </cell>
          <cell r="K672">
            <v>236135.6833463526</v>
          </cell>
          <cell r="L672">
            <v>10</v>
          </cell>
          <cell r="O672" t="str">
            <v>T</v>
          </cell>
          <cell r="P672">
            <v>9.43</v>
          </cell>
          <cell r="Q672">
            <v>201563.6482868215</v>
          </cell>
          <cell r="R672">
            <v>1405.8371414135327</v>
          </cell>
        </row>
        <row r="673">
          <cell r="A673">
            <v>6758</v>
          </cell>
          <cell r="C673" t="str">
            <v>A</v>
          </cell>
          <cell r="D673" t="str">
            <v>USDCOM</v>
          </cell>
          <cell r="E673" t="str">
            <v>SWAP USD</v>
          </cell>
          <cell r="F673" t="str">
            <v>WESTLB FIX TRADITIONAL FIF</v>
          </cell>
          <cell r="G673">
            <v>36755</v>
          </cell>
          <cell r="H673">
            <v>37454</v>
          </cell>
          <cell r="I673">
            <v>120852.71</v>
          </cell>
          <cell r="J673">
            <v>125098.63584762895</v>
          </cell>
          <cell r="K673">
            <v>147584.80667095413</v>
          </cell>
          <cell r="L673">
            <v>10</v>
          </cell>
          <cell r="O673" t="str">
            <v>T</v>
          </cell>
          <cell r="P673">
            <v>9.43</v>
          </cell>
          <cell r="Q673">
            <v>125977.28408827641</v>
          </cell>
          <cell r="R673">
            <v>878.6482406474679</v>
          </cell>
        </row>
        <row r="674">
          <cell r="A674">
            <v>6759</v>
          </cell>
          <cell r="C674" t="str">
            <v>A</v>
          </cell>
          <cell r="D674" t="str">
            <v>USDCOM</v>
          </cell>
          <cell r="E674" t="str">
            <v>SWAP USD</v>
          </cell>
          <cell r="F674" t="str">
            <v>WESTLB FIX DI TRIPLE A - FUNDO DE INVESTIMENTO FIN</v>
          </cell>
          <cell r="G674">
            <v>36755</v>
          </cell>
          <cell r="H674">
            <v>37454</v>
          </cell>
          <cell r="I674">
            <v>48341.08</v>
          </cell>
          <cell r="J674">
            <v>50039.450198519327</v>
          </cell>
          <cell r="K674">
            <v>59033.917783598961</v>
          </cell>
          <cell r="L674">
            <v>10</v>
          </cell>
          <cell r="O674" t="str">
            <v>T</v>
          </cell>
          <cell r="P674">
            <v>9.43</v>
          </cell>
          <cell r="Q674">
            <v>50390.909465696699</v>
          </cell>
          <cell r="R674">
            <v>351.45926717737166</v>
          </cell>
        </row>
        <row r="675">
          <cell r="A675">
            <v>6760</v>
          </cell>
          <cell r="C675" t="str">
            <v>A</v>
          </cell>
          <cell r="D675" t="str">
            <v>USDCOM</v>
          </cell>
          <cell r="E675" t="str">
            <v>SWAP USD</v>
          </cell>
          <cell r="F675" t="str">
            <v>WESTLB DI CORPORATE I - FDO. INVEST. FINANCEIRO</v>
          </cell>
          <cell r="G675">
            <v>36755</v>
          </cell>
          <cell r="H675">
            <v>37454</v>
          </cell>
          <cell r="I675">
            <v>24170.54</v>
          </cell>
          <cell r="J675">
            <v>25019.725099259664</v>
          </cell>
          <cell r="K675">
            <v>29516.958891799481</v>
          </cell>
          <cell r="L675">
            <v>10</v>
          </cell>
          <cell r="O675" t="str">
            <v>T</v>
          </cell>
          <cell r="P675">
            <v>9.43</v>
          </cell>
          <cell r="Q675">
            <v>25195.45473284835</v>
          </cell>
          <cell r="R675">
            <v>175.72963358868583</v>
          </cell>
        </row>
        <row r="676">
          <cell r="A676">
            <v>6762</v>
          </cell>
          <cell r="C676" t="str">
            <v>A</v>
          </cell>
          <cell r="D676" t="str">
            <v>USDCOM</v>
          </cell>
          <cell r="E676" t="str">
            <v>SWAP USD</v>
          </cell>
          <cell r="F676" t="str">
            <v>WESTLB DI CORPORATE I - FDO. INVEST. FINANCEIRO</v>
          </cell>
          <cell r="G676">
            <v>36755</v>
          </cell>
          <cell r="H676">
            <v>37273</v>
          </cell>
          <cell r="I676">
            <v>25397.4</v>
          </cell>
          <cell r="J676">
            <v>26272.22932515938</v>
          </cell>
          <cell r="K676">
            <v>29503.826511440788</v>
          </cell>
          <cell r="L676">
            <v>9.4499999999999993</v>
          </cell>
          <cell r="O676" t="str">
            <v>T</v>
          </cell>
          <cell r="P676">
            <v>8.75</v>
          </cell>
          <cell r="Q676">
            <v>26455.933713676397</v>
          </cell>
          <cell r="R676">
            <v>183.70438851701692</v>
          </cell>
        </row>
        <row r="677">
          <cell r="A677">
            <v>6763</v>
          </cell>
          <cell r="C677" t="str">
            <v>A</v>
          </cell>
          <cell r="D677" t="str">
            <v>USDCOM</v>
          </cell>
          <cell r="E677" t="str">
            <v>SWAP USD</v>
          </cell>
          <cell r="F677" t="str">
            <v>WESTLB FIX DI TRIPLE A - FUNDO DE INVESTIMENTO FIN</v>
          </cell>
          <cell r="G677">
            <v>36755</v>
          </cell>
          <cell r="H677">
            <v>37273</v>
          </cell>
          <cell r="I677">
            <v>50794.81</v>
          </cell>
          <cell r="J677">
            <v>52544.468994775008</v>
          </cell>
          <cell r="K677">
            <v>59007.664639750423</v>
          </cell>
          <cell r="L677">
            <v>9.4499999999999993</v>
          </cell>
          <cell r="O677" t="str">
            <v>T</v>
          </cell>
          <cell r="P677">
            <v>8.75</v>
          </cell>
          <cell r="Q677">
            <v>52911.87784414101</v>
          </cell>
          <cell r="R677">
            <v>367.40884936600196</v>
          </cell>
        </row>
        <row r="678">
          <cell r="A678">
            <v>6764</v>
          </cell>
          <cell r="C678" t="str">
            <v>A</v>
          </cell>
          <cell r="D678" t="str">
            <v>USDCOM</v>
          </cell>
          <cell r="E678" t="str">
            <v>SWAP USD</v>
          </cell>
          <cell r="F678" t="str">
            <v>WESTLB FIX TRADITIONAL FIF</v>
          </cell>
          <cell r="G678">
            <v>36755</v>
          </cell>
          <cell r="H678">
            <v>37273</v>
          </cell>
          <cell r="I678">
            <v>126987.02</v>
          </cell>
          <cell r="J678">
            <v>131361.1673147094</v>
          </cell>
          <cell r="K678">
            <v>147519.15579094164</v>
          </cell>
          <cell r="L678">
            <v>9.4499999999999993</v>
          </cell>
          <cell r="O678" t="str">
            <v>T</v>
          </cell>
          <cell r="P678">
            <v>8.75</v>
          </cell>
          <cell r="Q678">
            <v>132279.68940195843</v>
          </cell>
          <cell r="R678">
            <v>918.52208724903176</v>
          </cell>
        </row>
        <row r="679">
          <cell r="A679">
            <v>6765</v>
          </cell>
          <cell r="C679" t="str">
            <v>A</v>
          </cell>
          <cell r="D679" t="str">
            <v>USDCOM</v>
          </cell>
          <cell r="E679" t="str">
            <v>SWAP USD</v>
          </cell>
          <cell r="F679" t="str">
            <v>WESTLB FIX DI FUNDO DE INVESTIMENTO FINANCEIRO</v>
          </cell>
          <cell r="G679">
            <v>36755</v>
          </cell>
          <cell r="H679">
            <v>37273</v>
          </cell>
          <cell r="I679">
            <v>203179.23</v>
          </cell>
          <cell r="J679">
            <v>210177.86563464379</v>
          </cell>
          <cell r="K679">
            <v>236030.64694213285</v>
          </cell>
          <cell r="L679">
            <v>9.4499999999999993</v>
          </cell>
          <cell r="O679" t="str">
            <v>T</v>
          </cell>
          <cell r="P679">
            <v>8.75</v>
          </cell>
          <cell r="Q679">
            <v>211647.50095977582</v>
          </cell>
          <cell r="R679">
            <v>1469.6353251320252</v>
          </cell>
        </row>
        <row r="680">
          <cell r="A680">
            <v>6766</v>
          </cell>
          <cell r="C680" t="str">
            <v>A</v>
          </cell>
          <cell r="D680" t="str">
            <v>USDCOM</v>
          </cell>
          <cell r="E680" t="str">
            <v>SWAP USD</v>
          </cell>
          <cell r="F680" t="str">
            <v>WESTLB DI CORPORATE I - FDO. INVEST. FINANCEIRO</v>
          </cell>
          <cell r="G680">
            <v>36755</v>
          </cell>
          <cell r="H680">
            <v>37089</v>
          </cell>
          <cell r="I680">
            <v>26708.45</v>
          </cell>
          <cell r="J680">
            <v>27603.402369061885</v>
          </cell>
          <cell r="K680">
            <v>29517.586658812623</v>
          </cell>
          <cell r="L680">
            <v>8.6999999999999993</v>
          </cell>
          <cell r="O680" t="str">
            <v>T</v>
          </cell>
          <cell r="P680">
            <v>8.1300000000000008</v>
          </cell>
          <cell r="Q680">
            <v>27702.898562684804</v>
          </cell>
          <cell r="R680">
            <v>99.496193622919236</v>
          </cell>
        </row>
        <row r="681">
          <cell r="A681">
            <v>6767</v>
          </cell>
          <cell r="C681" t="str">
            <v>A</v>
          </cell>
          <cell r="D681" t="str">
            <v>USDCOM</v>
          </cell>
          <cell r="E681" t="str">
            <v>SWAP USD</v>
          </cell>
          <cell r="F681" t="str">
            <v>WESTLB FIX DI TRIPLE A - FUNDO DE INVESTIMENTO FIN</v>
          </cell>
          <cell r="G681">
            <v>36755</v>
          </cell>
          <cell r="H681">
            <v>37089</v>
          </cell>
          <cell r="I681">
            <v>53416.9</v>
          </cell>
          <cell r="J681">
            <v>55206.80473812377</v>
          </cell>
          <cell r="K681">
            <v>59035.173317625246</v>
          </cell>
          <cell r="L681">
            <v>8.6999999999999993</v>
          </cell>
          <cell r="O681" t="str">
            <v>T</v>
          </cell>
          <cell r="P681">
            <v>8.1300000000000008</v>
          </cell>
          <cell r="Q681">
            <v>55405.797125369609</v>
          </cell>
          <cell r="R681">
            <v>198.99238724583847</v>
          </cell>
        </row>
        <row r="682">
          <cell r="A682">
            <v>6768</v>
          </cell>
          <cell r="C682" t="str">
            <v>A</v>
          </cell>
          <cell r="D682" t="str">
            <v>USDCOM</v>
          </cell>
          <cell r="E682" t="str">
            <v>SWAP USD</v>
          </cell>
          <cell r="F682" t="str">
            <v>WESTLB FIX TRADITIONAL FIF</v>
          </cell>
          <cell r="G682">
            <v>36755</v>
          </cell>
          <cell r="H682">
            <v>37089</v>
          </cell>
          <cell r="I682">
            <v>133542.24</v>
          </cell>
          <cell r="J682">
            <v>138017.00151022733</v>
          </cell>
          <cell r="K682">
            <v>147587.92224228487</v>
          </cell>
          <cell r="L682">
            <v>8.6999999999999993</v>
          </cell>
          <cell r="O682" t="str">
            <v>T</v>
          </cell>
          <cell r="P682">
            <v>8.1300000000000008</v>
          </cell>
          <cell r="Q682">
            <v>138514.48244108923</v>
          </cell>
          <cell r="R682">
            <v>497.48093086190056</v>
          </cell>
        </row>
        <row r="683">
          <cell r="A683">
            <v>6769</v>
          </cell>
          <cell r="C683" t="str">
            <v>A</v>
          </cell>
          <cell r="D683" t="str">
            <v>USDCOM</v>
          </cell>
          <cell r="E683" t="str">
            <v>SWAP USD</v>
          </cell>
          <cell r="F683" t="str">
            <v>WESTLB FIX DI FUNDO DE INVESTIMENTO FINANCEIRO</v>
          </cell>
          <cell r="G683">
            <v>36755</v>
          </cell>
          <cell r="H683">
            <v>37089</v>
          </cell>
          <cell r="I683">
            <v>213667.59</v>
          </cell>
          <cell r="J683">
            <v>220827.20861741298</v>
          </cell>
          <cell r="K683">
            <v>236140.68221872274</v>
          </cell>
          <cell r="L683">
            <v>8.6999999999999993</v>
          </cell>
          <cell r="O683" t="str">
            <v>T</v>
          </cell>
          <cell r="P683">
            <v>8.1300000000000008</v>
          </cell>
          <cell r="Q683">
            <v>221623.17812914363</v>
          </cell>
          <cell r="R683">
            <v>795.96951173065463</v>
          </cell>
        </row>
        <row r="684">
          <cell r="A684">
            <v>6770</v>
          </cell>
          <cell r="C684" t="str">
            <v>A</v>
          </cell>
          <cell r="D684" t="str">
            <v>USDCOM</v>
          </cell>
          <cell r="E684" t="str">
            <v>SWAP USD</v>
          </cell>
          <cell r="F684" t="str">
            <v>WESTLB DI CORPORATE I - FDO. INVEST. FINANCEIRO</v>
          </cell>
          <cell r="G684">
            <v>36755</v>
          </cell>
          <cell r="H684">
            <v>36908</v>
          </cell>
          <cell r="I684">
            <v>28064.13</v>
          </cell>
          <cell r="J684">
            <v>28955.401022007511</v>
          </cell>
          <cell r="K684">
            <v>29589.736137400487</v>
          </cell>
          <cell r="L684">
            <v>7.3</v>
          </cell>
          <cell r="O684" t="str">
            <v>T</v>
          </cell>
          <cell r="P684">
            <v>7.42</v>
          </cell>
          <cell r="Q684">
            <v>28939.972162585695</v>
          </cell>
          <cell r="R684">
            <v>-15.428859421816014</v>
          </cell>
        </row>
        <row r="685">
          <cell r="A685">
            <v>6771</v>
          </cell>
          <cell r="C685" t="str">
            <v>A</v>
          </cell>
          <cell r="D685" t="str">
            <v>USDCOM</v>
          </cell>
          <cell r="E685" t="str">
            <v>SWAP USD</v>
          </cell>
          <cell r="F685" t="str">
            <v>WESTLB FIX DI TRIPLE A - FUNDO DE INVESTIMENTO FIN</v>
          </cell>
          <cell r="G685">
            <v>36755</v>
          </cell>
          <cell r="H685">
            <v>36908</v>
          </cell>
          <cell r="I685">
            <v>56128.26</v>
          </cell>
          <cell r="J685">
            <v>57910.802044015021</v>
          </cell>
          <cell r="K685">
            <v>59179.472274800974</v>
          </cell>
          <cell r="L685">
            <v>7.3</v>
          </cell>
          <cell r="O685" t="str">
            <v>T</v>
          </cell>
          <cell r="P685">
            <v>7.42</v>
          </cell>
          <cell r="Q685">
            <v>57879.944325171389</v>
          </cell>
          <cell r="R685">
            <v>-30.857718843632028</v>
          </cell>
        </row>
        <row r="686">
          <cell r="A686">
            <v>6772</v>
          </cell>
          <cell r="C686" t="str">
            <v>A</v>
          </cell>
          <cell r="D686" t="str">
            <v>USDCOM</v>
          </cell>
          <cell r="E686" t="str">
            <v>SWAP USD</v>
          </cell>
          <cell r="F686" t="str">
            <v>WESTLB FIX TRADITIONAL FIF</v>
          </cell>
          <cell r="G686">
            <v>36755</v>
          </cell>
          <cell r="H686">
            <v>36908</v>
          </cell>
          <cell r="I686">
            <v>140320.65</v>
          </cell>
          <cell r="J686">
            <v>144777.00511003751</v>
          </cell>
          <cell r="K686">
            <v>147948.68068700243</v>
          </cell>
          <cell r="L686">
            <v>7.3</v>
          </cell>
          <cell r="O686" t="str">
            <v>T</v>
          </cell>
          <cell r="P686">
            <v>7.42</v>
          </cell>
          <cell r="Q686">
            <v>144699.8608129285</v>
          </cell>
          <cell r="R686">
            <v>-77.144297109014587</v>
          </cell>
        </row>
        <row r="687">
          <cell r="A687">
            <v>6773</v>
          </cell>
          <cell r="C687" t="str">
            <v>A</v>
          </cell>
          <cell r="D687" t="str">
            <v>USDCOM</v>
          </cell>
          <cell r="E687" t="str">
            <v>SWAP USD</v>
          </cell>
          <cell r="F687" t="str">
            <v>WESTLB FIX DI FUNDO DE INVESTIMENTO FINANCEIRO</v>
          </cell>
          <cell r="G687">
            <v>36755</v>
          </cell>
          <cell r="H687">
            <v>36908</v>
          </cell>
          <cell r="I687">
            <v>224513.05</v>
          </cell>
          <cell r="J687">
            <v>231643.21849364374</v>
          </cell>
          <cell r="K687">
            <v>236717.89964281814</v>
          </cell>
          <cell r="L687">
            <v>7.3</v>
          </cell>
          <cell r="O687" t="str">
            <v>T</v>
          </cell>
          <cell r="P687">
            <v>7.42</v>
          </cell>
          <cell r="Q687">
            <v>231519.7876127715</v>
          </cell>
          <cell r="R687">
            <v>-123.43088087224169</v>
          </cell>
        </row>
        <row r="688">
          <cell r="A688">
            <v>6774</v>
          </cell>
          <cell r="B688">
            <v>21934</v>
          </cell>
          <cell r="C688" t="str">
            <v>A</v>
          </cell>
          <cell r="D688" t="str">
            <v>CDI</v>
          </cell>
          <cell r="E688" t="str">
            <v>SWAP CDI</v>
          </cell>
          <cell r="F688" t="str">
            <v>SIEMENS LTDA</v>
          </cell>
          <cell r="G688">
            <v>36755</v>
          </cell>
          <cell r="H688">
            <v>36997</v>
          </cell>
          <cell r="I688">
            <v>18070000</v>
          </cell>
          <cell r="J688">
            <v>18404050.199999999</v>
          </cell>
          <cell r="K688">
            <v>19967092.07</v>
          </cell>
          <cell r="L688">
            <v>100</v>
          </cell>
          <cell r="M688" t="str">
            <v>S</v>
          </cell>
          <cell r="O688" t="str">
            <v>T</v>
          </cell>
          <cell r="P688">
            <v>100</v>
          </cell>
          <cell r="Q688">
            <v>18404050.199999999</v>
          </cell>
          <cell r="R688">
            <v>0</v>
          </cell>
        </row>
        <row r="689">
          <cell r="A689">
            <v>6775</v>
          </cell>
          <cell r="C689" t="str">
            <v>A</v>
          </cell>
          <cell r="D689" t="str">
            <v>USDCOM</v>
          </cell>
          <cell r="E689" t="str">
            <v>SWAP USD</v>
          </cell>
          <cell r="F689" t="str">
            <v>WESTLB FIX DI FUNDO DE INVESTIMENTO FINANCEIRO</v>
          </cell>
          <cell r="G689">
            <v>36755</v>
          </cell>
          <cell r="H689">
            <v>37067</v>
          </cell>
          <cell r="I689">
            <v>1126.95</v>
          </cell>
          <cell r="J689">
            <v>1164.5007941102658</v>
          </cell>
          <cell r="K689">
            <v>1237.8547211181517</v>
          </cell>
          <cell r="L689">
            <v>8.5500000000000007</v>
          </cell>
          <cell r="O689" t="str">
            <v>T</v>
          </cell>
          <cell r="P689">
            <v>8.0500000000000007</v>
          </cell>
          <cell r="Q689">
            <v>1167.8974853396314</v>
          </cell>
          <cell r="R689">
            <v>3.3966912293656151</v>
          </cell>
        </row>
        <row r="690">
          <cell r="A690">
            <v>6776</v>
          </cell>
          <cell r="C690" t="str">
            <v>A</v>
          </cell>
          <cell r="D690" t="str">
            <v>PRÉ</v>
          </cell>
          <cell r="E690" t="str">
            <v>SWAP PRÉ</v>
          </cell>
          <cell r="F690" t="str">
            <v>BANCO GERDAU S.A.</v>
          </cell>
          <cell r="G690">
            <v>36756</v>
          </cell>
          <cell r="H690">
            <v>36812</v>
          </cell>
          <cell r="I690">
            <v>3410000</v>
          </cell>
          <cell r="J690">
            <v>3470454.9066359377</v>
          </cell>
          <cell r="K690">
            <v>3488942.1034962591</v>
          </cell>
          <cell r="L690">
            <v>15.85</v>
          </cell>
          <cell r="M690" t="str">
            <v>S</v>
          </cell>
          <cell r="O690" t="str">
            <v>T</v>
          </cell>
          <cell r="P690">
            <v>16.21</v>
          </cell>
          <cell r="Q690">
            <v>3470064.4844568712</v>
          </cell>
          <cell r="R690">
            <v>-390.42217906657606</v>
          </cell>
        </row>
        <row r="691">
          <cell r="A691">
            <v>6777</v>
          </cell>
          <cell r="C691" t="str">
            <v>A</v>
          </cell>
          <cell r="D691" t="str">
            <v>PRÉ</v>
          </cell>
          <cell r="E691" t="str">
            <v>SWAP PRÉ</v>
          </cell>
          <cell r="F691" t="str">
            <v>BANCO GERDAU S.A.</v>
          </cell>
          <cell r="G691">
            <v>36756</v>
          </cell>
          <cell r="H691">
            <v>36839</v>
          </cell>
          <cell r="I691">
            <v>1214000</v>
          </cell>
          <cell r="J691">
            <v>1235535.393995367</v>
          </cell>
          <cell r="K691">
            <v>1255911.1493987322</v>
          </cell>
          <cell r="L691">
            <v>15.86</v>
          </cell>
          <cell r="M691" t="str">
            <v>S</v>
          </cell>
          <cell r="O691" t="str">
            <v>T</v>
          </cell>
          <cell r="P691">
            <v>15.78</v>
          </cell>
          <cell r="Q691">
            <v>1235633.3335716552</v>
          </cell>
          <cell r="R691">
            <v>97.939576288219541</v>
          </cell>
        </row>
        <row r="692">
          <cell r="A692">
            <v>6779</v>
          </cell>
          <cell r="C692" t="str">
            <v>A</v>
          </cell>
          <cell r="D692" t="str">
            <v>PRÉ</v>
          </cell>
          <cell r="E692" t="str">
            <v>SWAP PRÉ</v>
          </cell>
          <cell r="F692" t="str">
            <v>PHILIPS DO BRASIL LTDA</v>
          </cell>
          <cell r="G692">
            <v>36756</v>
          </cell>
          <cell r="H692">
            <v>36860</v>
          </cell>
          <cell r="I692">
            <v>232498.87</v>
          </cell>
          <cell r="J692">
            <v>235165.11459817531</v>
          </cell>
          <cell r="K692">
            <v>238999.99899262047</v>
          </cell>
          <cell r="L692">
            <v>10.016805</v>
          </cell>
          <cell r="M692" t="str">
            <v>S</v>
          </cell>
          <cell r="O692" t="str">
            <v>T</v>
          </cell>
          <cell r="P692">
            <v>15.72</v>
          </cell>
          <cell r="Q692">
            <v>233161.01391723164</v>
          </cell>
          <cell r="R692">
            <v>-2004.1006809436658</v>
          </cell>
        </row>
        <row r="693">
          <cell r="A693">
            <v>6780</v>
          </cell>
          <cell r="C693" t="str">
            <v>A</v>
          </cell>
          <cell r="D693" t="str">
            <v>PRÉ</v>
          </cell>
          <cell r="E693" t="str">
            <v>SWAP PRÉ</v>
          </cell>
          <cell r="F693" t="str">
            <v>PHILIPS DO BRASIL LTDA</v>
          </cell>
          <cell r="G693">
            <v>36756</v>
          </cell>
          <cell r="H693">
            <v>36922</v>
          </cell>
          <cell r="I693">
            <v>1457679.92</v>
          </cell>
          <cell r="J693">
            <v>1472568.0663901216</v>
          </cell>
          <cell r="K693">
            <v>1516000.0057894322</v>
          </cell>
          <cell r="L693">
            <v>8.8799165999999996</v>
          </cell>
          <cell r="M693" t="str">
            <v>S</v>
          </cell>
          <cell r="O693" t="str">
            <v>T</v>
          </cell>
          <cell r="P693">
            <v>15.89</v>
          </cell>
          <cell r="Q693">
            <v>1441507.7071049544</v>
          </cell>
          <cell r="R693">
            <v>-31060.359285167186</v>
          </cell>
        </row>
        <row r="694">
          <cell r="A694">
            <v>6781</v>
          </cell>
          <cell r="C694" t="str">
            <v>A</v>
          </cell>
          <cell r="D694" t="str">
            <v>PRÉ</v>
          </cell>
          <cell r="E694" t="str">
            <v>SWAP PRÉ</v>
          </cell>
          <cell r="F694" t="str">
            <v>PHILIPS DO BRASIL LTDA</v>
          </cell>
          <cell r="G694">
            <v>36756</v>
          </cell>
          <cell r="H694">
            <v>37042</v>
          </cell>
          <cell r="I694">
            <v>380750.72</v>
          </cell>
          <cell r="J694">
            <v>384301.6547504231</v>
          </cell>
          <cell r="K694">
            <v>405000.01303697436</v>
          </cell>
          <cell r="L694">
            <v>8.0817257999999992</v>
          </cell>
          <cell r="M694" t="str">
            <v>S</v>
          </cell>
          <cell r="O694" t="str">
            <v>T</v>
          </cell>
          <cell r="P694">
            <v>16.25</v>
          </cell>
          <cell r="Q694">
            <v>365864.25427719194</v>
          </cell>
          <cell r="R694">
            <v>-18437.400473231159</v>
          </cell>
        </row>
        <row r="695">
          <cell r="A695">
            <v>6782</v>
          </cell>
          <cell r="C695" t="str">
            <v>A</v>
          </cell>
          <cell r="D695" t="str">
            <v>USDCOM</v>
          </cell>
          <cell r="E695" t="str">
            <v>SWAP USD</v>
          </cell>
          <cell r="F695" t="str">
            <v>WESTLB FIX DI TRIPLE A - FUNDO DE INVESTIMENTO FIN</v>
          </cell>
          <cell r="G695">
            <v>36759</v>
          </cell>
          <cell r="H695">
            <v>36886</v>
          </cell>
          <cell r="I695">
            <v>23157.05</v>
          </cell>
          <cell r="J695">
            <v>23726.19347730916</v>
          </cell>
          <cell r="K695">
            <v>24118.817635000985</v>
          </cell>
          <cell r="L695">
            <v>6.9</v>
          </cell>
          <cell r="O695" t="str">
            <v>T</v>
          </cell>
          <cell r="P695">
            <v>7.34</v>
          </cell>
          <cell r="Q695">
            <v>23698.214398027732</v>
          </cell>
          <cell r="R695">
            <v>-27.979079281427403</v>
          </cell>
        </row>
        <row r="696">
          <cell r="A696">
            <v>6783</v>
          </cell>
          <cell r="C696" t="str">
            <v>A</v>
          </cell>
          <cell r="D696" t="str">
            <v>USDCOM</v>
          </cell>
          <cell r="E696" t="str">
            <v>SWAP USD</v>
          </cell>
          <cell r="F696" t="str">
            <v>WESTLB FIX TRADITIONAL FIF</v>
          </cell>
          <cell r="G696">
            <v>36759</v>
          </cell>
          <cell r="H696">
            <v>36886</v>
          </cell>
          <cell r="I696">
            <v>46661.46</v>
          </cell>
          <cell r="J696">
            <v>47808.284211232531</v>
          </cell>
          <cell r="K696">
            <v>48599.421961039647</v>
          </cell>
          <cell r="L696">
            <v>6.9</v>
          </cell>
          <cell r="O696" t="str">
            <v>T</v>
          </cell>
          <cell r="P696">
            <v>7.34</v>
          </cell>
          <cell r="Q696">
            <v>47751.906361345456</v>
          </cell>
          <cell r="R696">
            <v>-56.377849887074262</v>
          </cell>
        </row>
        <row r="697">
          <cell r="A697">
            <v>6784</v>
          </cell>
          <cell r="C697" t="str">
            <v>A</v>
          </cell>
          <cell r="D697" t="str">
            <v>USDCOM</v>
          </cell>
          <cell r="E697" t="str">
            <v>SWAP USD</v>
          </cell>
          <cell r="F697" t="str">
            <v>WESTLB DERIVATIVE FIF</v>
          </cell>
          <cell r="G697">
            <v>36759</v>
          </cell>
          <cell r="H697">
            <v>36886</v>
          </cell>
          <cell r="I697">
            <v>24054.39</v>
          </cell>
          <cell r="J697">
            <v>24645.587893045558</v>
          </cell>
          <cell r="K697">
            <v>25053.426309965707</v>
          </cell>
          <cell r="L697">
            <v>6.9</v>
          </cell>
          <cell r="O697" t="str">
            <v>T</v>
          </cell>
          <cell r="P697">
            <v>7.34</v>
          </cell>
          <cell r="Q697">
            <v>24616.524619231477</v>
          </cell>
          <cell r="R697">
            <v>-29.063273814081185</v>
          </cell>
        </row>
        <row r="698">
          <cell r="A698">
            <v>6786</v>
          </cell>
          <cell r="C698" t="str">
            <v>A</v>
          </cell>
          <cell r="D698" t="str">
            <v>USDCOM</v>
          </cell>
          <cell r="E698" t="str">
            <v>SWAP USD</v>
          </cell>
          <cell r="F698" t="str">
            <v>WESTLB FIX TRADITIONAL FIF</v>
          </cell>
          <cell r="G698">
            <v>36759</v>
          </cell>
          <cell r="H698">
            <v>37067</v>
          </cell>
          <cell r="I698">
            <v>1579555</v>
          </cell>
          <cell r="J698">
            <v>1621053.359133194</v>
          </cell>
          <cell r="K698">
            <v>1721485.8591904554</v>
          </cell>
          <cell r="L698">
            <v>8.4</v>
          </cell>
          <cell r="O698" t="str">
            <v>T</v>
          </cell>
          <cell r="P698">
            <v>8.0500000000000007</v>
          </cell>
          <cell r="Q698">
            <v>1624196.2580068924</v>
          </cell>
          <cell r="R698">
            <v>3142.898873698432</v>
          </cell>
        </row>
        <row r="699">
          <cell r="A699">
            <v>6787</v>
          </cell>
          <cell r="C699" t="str">
            <v>A</v>
          </cell>
          <cell r="D699" t="str">
            <v>USDCOM</v>
          </cell>
          <cell r="E699" t="str">
            <v>SWAP USD</v>
          </cell>
          <cell r="F699" t="str">
            <v>WESTLB DERIVATIVE FIF</v>
          </cell>
          <cell r="G699">
            <v>36759</v>
          </cell>
          <cell r="H699">
            <v>37067</v>
          </cell>
          <cell r="I699">
            <v>814530.53</v>
          </cell>
          <cell r="J699">
            <v>835930.02571802877</v>
          </cell>
          <cell r="K699">
            <v>887720.14223873627</v>
          </cell>
          <cell r="L699">
            <v>8.4</v>
          </cell>
          <cell r="O699" t="str">
            <v>T</v>
          </cell>
          <cell r="P699">
            <v>8.0500000000000007</v>
          </cell>
          <cell r="Q699">
            <v>837550.72717212827</v>
          </cell>
          <cell r="R699">
            <v>1620.7014540995006</v>
          </cell>
        </row>
        <row r="700">
          <cell r="A700">
            <v>6788</v>
          </cell>
          <cell r="C700" t="str">
            <v>A</v>
          </cell>
          <cell r="D700" t="str">
            <v>USDCOM</v>
          </cell>
          <cell r="E700" t="str">
            <v>SWAP USD</v>
          </cell>
          <cell r="F700" t="str">
            <v>WESTLB FIX DI TRIPLE A - FUNDO DE INVESTIMENTO FIN</v>
          </cell>
          <cell r="G700">
            <v>36759</v>
          </cell>
          <cell r="H700">
            <v>37067</v>
          </cell>
          <cell r="I700">
            <v>784082.32</v>
          </cell>
          <cell r="J700">
            <v>804681.8747514002</v>
          </cell>
          <cell r="K700">
            <v>854536.00939583953</v>
          </cell>
          <cell r="L700">
            <v>8.4</v>
          </cell>
          <cell r="O700" t="str">
            <v>T</v>
          </cell>
          <cell r="P700">
            <v>8.0500000000000007</v>
          </cell>
          <cell r="Q700">
            <v>806241.99227843457</v>
          </cell>
          <cell r="R700">
            <v>1560.1175270343665</v>
          </cell>
        </row>
        <row r="701">
          <cell r="A701">
            <v>6795</v>
          </cell>
          <cell r="C701" t="str">
            <v>A</v>
          </cell>
          <cell r="D701" t="str">
            <v>USDCOM</v>
          </cell>
          <cell r="E701" t="str">
            <v>SWAP USD</v>
          </cell>
          <cell r="F701" t="str">
            <v>CITIPENSION FUNDO DE INVEST. FINANCEIRO</v>
          </cell>
          <cell r="G701">
            <v>36763</v>
          </cell>
          <cell r="H701">
            <v>37000</v>
          </cell>
          <cell r="I701">
            <v>47272915.75</v>
          </cell>
          <cell r="J701">
            <v>48337501.565730289</v>
          </cell>
          <cell r="K701">
            <v>50294204.213529311</v>
          </cell>
          <cell r="L701">
            <v>7.3030999999999997</v>
          </cell>
          <cell r="O701" t="str">
            <v>T</v>
          </cell>
          <cell r="P701">
            <v>7.81</v>
          </cell>
          <cell r="Q701">
            <v>48193033.067578174</v>
          </cell>
          <cell r="R701">
            <v>-144468.49815211445</v>
          </cell>
        </row>
        <row r="702">
          <cell r="A702">
            <v>6796</v>
          </cell>
          <cell r="C702" t="str">
            <v>A</v>
          </cell>
          <cell r="D702" t="str">
            <v>USDCOM</v>
          </cell>
          <cell r="E702" t="str">
            <v>SWAP USD</v>
          </cell>
          <cell r="F702" t="str">
            <v>CITIPENSION FUNDO DE INVEST. FINANCEIRO</v>
          </cell>
          <cell r="G702">
            <v>36763</v>
          </cell>
          <cell r="H702">
            <v>36818</v>
          </cell>
          <cell r="I702">
            <v>1407243.89</v>
          </cell>
          <cell r="J702">
            <v>1438747.7383710293</v>
          </cell>
          <cell r="K702">
            <v>1444154.9378478357</v>
          </cell>
          <cell r="L702">
            <v>7.1719999999999997</v>
          </cell>
          <cell r="O702" t="str">
            <v>T</v>
          </cell>
          <cell r="P702">
            <v>10.65</v>
          </cell>
          <cell r="Q702">
            <v>1436085.2888861296</v>
          </cell>
          <cell r="R702">
            <v>-2662.4494848996401</v>
          </cell>
        </row>
        <row r="703">
          <cell r="A703">
            <v>6801</v>
          </cell>
          <cell r="C703" t="str">
            <v>A</v>
          </cell>
          <cell r="D703" t="str">
            <v>PRÉ</v>
          </cell>
          <cell r="E703" t="str">
            <v>SWAP PRÉ</v>
          </cell>
          <cell r="F703" t="str">
            <v>BITTENCOURT S.A. C.T.V.C.</v>
          </cell>
          <cell r="G703">
            <v>36767</v>
          </cell>
          <cell r="H703">
            <v>37126</v>
          </cell>
          <cell r="I703">
            <v>4000000</v>
          </cell>
          <cell r="J703">
            <v>4055721.5366340531</v>
          </cell>
          <cell r="K703">
            <v>4671579.9447465818</v>
          </cell>
          <cell r="L703">
            <v>16.84</v>
          </cell>
          <cell r="M703" t="str">
            <v>S</v>
          </cell>
          <cell r="O703" t="str">
            <v>T</v>
          </cell>
          <cell r="P703">
            <v>16.5</v>
          </cell>
          <cell r="Q703">
            <v>4066389.3761705132</v>
          </cell>
          <cell r="R703">
            <v>10667.839536460117</v>
          </cell>
        </row>
        <row r="704">
          <cell r="A704">
            <v>6803</v>
          </cell>
          <cell r="C704" t="str">
            <v>A</v>
          </cell>
          <cell r="D704" t="str">
            <v>PRÉ</v>
          </cell>
          <cell r="E704" t="str">
            <v>SWAP PRÉ</v>
          </cell>
          <cell r="F704" t="str">
            <v>RHODIA BRASIL LTDA</v>
          </cell>
          <cell r="G704">
            <v>36768</v>
          </cell>
          <cell r="H704">
            <v>36801</v>
          </cell>
          <cell r="I704">
            <v>46789950</v>
          </cell>
          <cell r="J704">
            <v>46944440.346858107</v>
          </cell>
          <cell r="K704">
            <v>46954424.964235626</v>
          </cell>
          <cell r="L704">
            <v>3.9022269999999999</v>
          </cell>
          <cell r="M704" t="str">
            <v>S</v>
          </cell>
          <cell r="O704" t="str">
            <v>T</v>
          </cell>
          <cell r="P704">
            <v>11.52</v>
          </cell>
          <cell r="Q704">
            <v>46925994.059919782</v>
          </cell>
          <cell r="R704">
            <v>-18446.286938324571</v>
          </cell>
        </row>
        <row r="705">
          <cell r="A705">
            <v>6805</v>
          </cell>
          <cell r="C705" t="str">
            <v>A</v>
          </cell>
          <cell r="D705" t="str">
            <v>PRÉ</v>
          </cell>
          <cell r="E705" t="str">
            <v>SWAP PRÉ</v>
          </cell>
          <cell r="F705" t="str">
            <v>RHODIA BRASIL LTDA</v>
          </cell>
          <cell r="G705">
            <v>36769</v>
          </cell>
          <cell r="H705">
            <v>36801</v>
          </cell>
          <cell r="I705">
            <v>77600750</v>
          </cell>
          <cell r="J705">
            <v>78102673.286413088</v>
          </cell>
          <cell r="K705">
            <v>78136250.036635995</v>
          </cell>
          <cell r="L705">
            <v>8.0437788000000001</v>
          </cell>
          <cell r="M705" t="str">
            <v>S</v>
          </cell>
          <cell r="O705" t="str">
            <v>T</v>
          </cell>
          <cell r="P705">
            <v>11.52</v>
          </cell>
          <cell r="Q705">
            <v>78088938.537238821</v>
          </cell>
          <cell r="R705">
            <v>-13734.749174267054</v>
          </cell>
        </row>
        <row r="706">
          <cell r="A706">
            <v>6806</v>
          </cell>
          <cell r="C706" t="str">
            <v>A</v>
          </cell>
          <cell r="D706" t="str">
            <v>PRÉ</v>
          </cell>
          <cell r="E706" t="str">
            <v>SWAP PRÉ</v>
          </cell>
          <cell r="F706" t="str">
            <v>RHODIA BRASIL LTDA</v>
          </cell>
          <cell r="G706">
            <v>36769</v>
          </cell>
          <cell r="H706">
            <v>36801</v>
          </cell>
          <cell r="I706">
            <v>7303600</v>
          </cell>
          <cell r="J706">
            <v>7350839.8387212316</v>
          </cell>
          <cell r="K706">
            <v>7354000.0034480942</v>
          </cell>
          <cell r="L706">
            <v>8.0437788000000001</v>
          </cell>
          <cell r="M706" t="str">
            <v>S</v>
          </cell>
          <cell r="O706" t="str">
            <v>T</v>
          </cell>
          <cell r="P706">
            <v>11.52</v>
          </cell>
          <cell r="Q706">
            <v>7349547.1564460061</v>
          </cell>
          <cell r="R706">
            <v>-1292.6822752254084</v>
          </cell>
        </row>
        <row r="707">
          <cell r="A707">
            <v>6807</v>
          </cell>
          <cell r="C707" t="str">
            <v>A</v>
          </cell>
          <cell r="D707" t="str">
            <v>USDCOM</v>
          </cell>
          <cell r="E707" t="str">
            <v>SWAP USD</v>
          </cell>
          <cell r="F707" t="str">
            <v>RHODIA-STER FIBRAS E RESINAS LTDA</v>
          </cell>
          <cell r="G707">
            <v>36769</v>
          </cell>
          <cell r="H707">
            <v>36801</v>
          </cell>
          <cell r="I707">
            <v>84904350</v>
          </cell>
          <cell r="J707">
            <v>85927350</v>
          </cell>
          <cell r="K707">
            <v>85927350</v>
          </cell>
          <cell r="L707">
            <v>0</v>
          </cell>
          <cell r="O707" t="str">
            <v>T</v>
          </cell>
          <cell r="P707">
            <v>51.94</v>
          </cell>
          <cell r="Q707">
            <v>85680137.014049992</v>
          </cell>
          <cell r="R707">
            <v>-247212.98595000803</v>
          </cell>
        </row>
        <row r="708">
          <cell r="A708">
            <v>6808</v>
          </cell>
          <cell r="C708" t="str">
            <v>A</v>
          </cell>
          <cell r="D708" t="str">
            <v>USDCOM</v>
          </cell>
          <cell r="E708" t="str">
            <v>SWAP USD</v>
          </cell>
          <cell r="F708" t="str">
            <v>INTRA S.A. CORRETORA DE CÂMBIO E VALORES</v>
          </cell>
          <cell r="G708">
            <v>36769</v>
          </cell>
          <cell r="H708">
            <v>36942</v>
          </cell>
          <cell r="I708">
            <v>3072379.44</v>
          </cell>
          <cell r="J708">
            <v>3128447.2962146024</v>
          </cell>
          <cell r="K708">
            <v>3219248.5264838883</v>
          </cell>
          <cell r="L708">
            <v>7.3516000000000004</v>
          </cell>
          <cell r="O708" t="str">
            <v>T</v>
          </cell>
          <cell r="P708">
            <v>7.61</v>
          </cell>
          <cell r="Q708">
            <v>3124796.7404914089</v>
          </cell>
          <cell r="R708">
            <v>-3650.5557231935672</v>
          </cell>
        </row>
        <row r="709">
          <cell r="A709">
            <v>6812</v>
          </cell>
          <cell r="C709" t="str">
            <v>A</v>
          </cell>
          <cell r="D709" t="str">
            <v>USDCOM</v>
          </cell>
          <cell r="E709" t="str">
            <v>SWAP USD</v>
          </cell>
          <cell r="F709" t="str">
            <v>INTERBANK S.A. CORR. CÂMBIO, TÍTS. E VALS. MOBILIÁ</v>
          </cell>
          <cell r="G709">
            <v>36770</v>
          </cell>
          <cell r="H709">
            <v>36955</v>
          </cell>
          <cell r="I709">
            <v>9117000</v>
          </cell>
          <cell r="J709">
            <v>9293982.2516666651</v>
          </cell>
          <cell r="K709">
            <v>9587059.1916666646</v>
          </cell>
          <cell r="L709">
            <v>7.32</v>
          </cell>
          <cell r="O709" t="str">
            <v>T</v>
          </cell>
          <cell r="P709">
            <v>7.51</v>
          </cell>
          <cell r="Q709">
            <v>9284793.5959422011</v>
          </cell>
          <cell r="R709">
            <v>-9188.6557244639844</v>
          </cell>
        </row>
        <row r="710">
          <cell r="A710">
            <v>6813</v>
          </cell>
          <cell r="C710" t="str">
            <v>A</v>
          </cell>
          <cell r="D710" t="str">
            <v>USDCOM</v>
          </cell>
          <cell r="E710" t="str">
            <v>SWAP USD</v>
          </cell>
          <cell r="F710" t="str">
            <v>DC CORRETORA DE CÂMBIO, TÍT. VAL. MOB. S.A.</v>
          </cell>
          <cell r="G710">
            <v>36770</v>
          </cell>
          <cell r="H710">
            <v>36955</v>
          </cell>
          <cell r="I710">
            <v>9117000</v>
          </cell>
          <cell r="J710">
            <v>9293163.5293055549</v>
          </cell>
          <cell r="K710">
            <v>9581836.3076388873</v>
          </cell>
          <cell r="L710">
            <v>7.21</v>
          </cell>
          <cell r="O710" t="str">
            <v>T</v>
          </cell>
          <cell r="P710">
            <v>7.51</v>
          </cell>
          <cell r="Q710">
            <v>9279735.3816134948</v>
          </cell>
          <cell r="R710">
            <v>-13428.147692060098</v>
          </cell>
        </row>
        <row r="711">
          <cell r="A711">
            <v>6815</v>
          </cell>
          <cell r="C711" t="str">
            <v>A</v>
          </cell>
          <cell r="D711" t="str">
            <v>USDCOM</v>
          </cell>
          <cell r="E711" t="str">
            <v>SWAP USD</v>
          </cell>
          <cell r="F711" t="str">
            <v>DC CORRETORA DE CÂMBIO, TÍT. VAL. MOB. S.A.</v>
          </cell>
          <cell r="G711">
            <v>36770</v>
          </cell>
          <cell r="H711">
            <v>36864</v>
          </cell>
          <cell r="I711">
            <v>9117000</v>
          </cell>
          <cell r="J711">
            <v>9289293.2054166663</v>
          </cell>
          <cell r="K711">
            <v>9400898.6658333335</v>
          </cell>
          <cell r="L711">
            <v>6.69</v>
          </cell>
          <cell r="O711" t="str">
            <v>T</v>
          </cell>
          <cell r="P711">
            <v>7.25</v>
          </cell>
          <cell r="Q711">
            <v>9279412.7325545028</v>
          </cell>
          <cell r="R711">
            <v>-9880.4728621635586</v>
          </cell>
        </row>
        <row r="712">
          <cell r="A712">
            <v>6816</v>
          </cell>
          <cell r="B712">
            <v>23383</v>
          </cell>
          <cell r="C712" t="str">
            <v>A</v>
          </cell>
          <cell r="D712" t="str">
            <v>CDI</v>
          </cell>
          <cell r="E712" t="str">
            <v>SWAP CDI</v>
          </cell>
          <cell r="F712" t="str">
            <v>JUPITER FUNDO DE INVESTIMENTO FINANCEIRO</v>
          </cell>
          <cell r="G712">
            <v>36770</v>
          </cell>
          <cell r="H712">
            <v>37131</v>
          </cell>
          <cell r="I712">
            <v>18234000</v>
          </cell>
          <cell r="J712">
            <v>18448452.41</v>
          </cell>
          <cell r="K712">
            <v>21234315.370000001</v>
          </cell>
          <cell r="L712">
            <v>100</v>
          </cell>
          <cell r="M712" t="str">
            <v>S</v>
          </cell>
          <cell r="O712" t="str">
            <v>T</v>
          </cell>
          <cell r="P712">
            <v>100</v>
          </cell>
          <cell r="Q712">
            <v>18448452.399999999</v>
          </cell>
          <cell r="R712">
            <v>-1.0000001639127731E-2</v>
          </cell>
        </row>
        <row r="713">
          <cell r="A713">
            <v>6819</v>
          </cell>
          <cell r="C713" t="str">
            <v>A</v>
          </cell>
          <cell r="D713" t="str">
            <v>PRÉ</v>
          </cell>
          <cell r="E713" t="str">
            <v>SWAP PRÉ</v>
          </cell>
          <cell r="F713" t="str">
            <v>BANCO GERDAU S.A.</v>
          </cell>
          <cell r="G713">
            <v>36770</v>
          </cell>
          <cell r="H713">
            <v>36853</v>
          </cell>
          <cell r="I713">
            <v>1726000</v>
          </cell>
          <cell r="J713">
            <v>1746412.8829790144</v>
          </cell>
          <cell r="K713">
            <v>1785068.5645336511</v>
          </cell>
          <cell r="L713">
            <v>15.714159199999999</v>
          </cell>
          <cell r="M713" t="str">
            <v>S</v>
          </cell>
          <cell r="O713" t="str">
            <v>T</v>
          </cell>
          <cell r="P713">
            <v>15.58</v>
          </cell>
          <cell r="Q713">
            <v>1746725.2917674684</v>
          </cell>
          <cell r="R713">
            <v>312.4087884540204</v>
          </cell>
        </row>
        <row r="714">
          <cell r="A714">
            <v>6824</v>
          </cell>
          <cell r="C714" t="str">
            <v>A</v>
          </cell>
          <cell r="D714" t="str">
            <v>USDCOM</v>
          </cell>
          <cell r="E714" t="str">
            <v>SWAP USD</v>
          </cell>
          <cell r="F714" t="str">
            <v>MERCOBANK S.A. DISTR.TÍT.VAL.MOBILIÁRIOS</v>
          </cell>
          <cell r="G714">
            <v>36773</v>
          </cell>
          <cell r="H714">
            <v>36818</v>
          </cell>
          <cell r="I714">
            <v>141160.56</v>
          </cell>
          <cell r="J714">
            <v>143895.05847646875</v>
          </cell>
          <cell r="K714">
            <v>144415.48534634779</v>
          </cell>
          <cell r="L714">
            <v>6.8868</v>
          </cell>
          <cell r="O714" t="str">
            <v>T</v>
          </cell>
          <cell r="P714">
            <v>10.65</v>
          </cell>
          <cell r="Q714">
            <v>143608.52049732947</v>
          </cell>
          <cell r="R714">
            <v>-286.53797913927701</v>
          </cell>
        </row>
        <row r="715">
          <cell r="A715">
            <v>6825</v>
          </cell>
          <cell r="C715" t="str">
            <v>A</v>
          </cell>
          <cell r="D715" t="str">
            <v>USDCOM</v>
          </cell>
          <cell r="E715" t="str">
            <v>SWAP USD</v>
          </cell>
          <cell r="F715" t="str">
            <v>MERCOBANK S.A. DISTR.TÍT.VAL.MOBILIÁRIOS</v>
          </cell>
          <cell r="G715">
            <v>36773</v>
          </cell>
          <cell r="H715">
            <v>37000</v>
          </cell>
          <cell r="I715">
            <v>4748556.12</v>
          </cell>
          <cell r="J715">
            <v>4840963.9159950623</v>
          </cell>
          <cell r="K715">
            <v>5029421.9247770086</v>
          </cell>
          <cell r="L715">
            <v>7.0077999999999996</v>
          </cell>
          <cell r="O715" t="str">
            <v>T</v>
          </cell>
          <cell r="P715">
            <v>7.81</v>
          </cell>
          <cell r="Q715">
            <v>4819304.7473724447</v>
          </cell>
          <cell r="R715">
            <v>-21659.16862261761</v>
          </cell>
        </row>
        <row r="716">
          <cell r="A716">
            <v>6826</v>
          </cell>
          <cell r="C716" t="str">
            <v>A</v>
          </cell>
          <cell r="D716" t="str">
            <v>USDCOM</v>
          </cell>
          <cell r="E716" t="str">
            <v>SWAP USD</v>
          </cell>
          <cell r="F716" t="str">
            <v>MERCOBANK S.A. DISTR.TÍT.VAL.MOBILIÁRIOS</v>
          </cell>
          <cell r="G716">
            <v>36773</v>
          </cell>
          <cell r="H716">
            <v>36831</v>
          </cell>
          <cell r="I716">
            <v>2327248.85</v>
          </cell>
          <cell r="J716">
            <v>2372441.0550379343</v>
          </cell>
          <cell r="K716">
            <v>2387026.7744215424</v>
          </cell>
          <cell r="L716">
            <v>6.9512</v>
          </cell>
          <cell r="O716" t="str">
            <v>T</v>
          </cell>
          <cell r="P716">
            <v>8.6300000000000008</v>
          </cell>
          <cell r="Q716">
            <v>2368846.9398048706</v>
          </cell>
          <cell r="R716">
            <v>-3594.1152330636978</v>
          </cell>
        </row>
        <row r="717">
          <cell r="A717">
            <v>6827</v>
          </cell>
          <cell r="C717" t="str">
            <v>A</v>
          </cell>
          <cell r="D717" t="str">
            <v>USDCOM</v>
          </cell>
          <cell r="E717" t="str">
            <v>SWAP USD</v>
          </cell>
          <cell r="F717" t="str">
            <v>MERCOBANK S.A. DISTR.TÍT.VAL.MOBILIÁRIOS</v>
          </cell>
          <cell r="G717">
            <v>36773</v>
          </cell>
          <cell r="H717">
            <v>37013</v>
          </cell>
          <cell r="I717">
            <v>78265406.590000004</v>
          </cell>
          <cell r="J717">
            <v>79792278.901037246</v>
          </cell>
          <cell r="K717">
            <v>83130709.551814005</v>
          </cell>
          <cell r="L717">
            <v>7.0743</v>
          </cell>
          <cell r="O717" t="str">
            <v>T</v>
          </cell>
          <cell r="P717">
            <v>7.82</v>
          </cell>
          <cell r="Q717">
            <v>79436738.281382456</v>
          </cell>
          <cell r="R717">
            <v>-355540.61965478957</v>
          </cell>
        </row>
        <row r="718">
          <cell r="A718">
            <v>6829</v>
          </cell>
          <cell r="C718" t="str">
            <v>A</v>
          </cell>
          <cell r="D718" t="str">
            <v>PRÉ</v>
          </cell>
          <cell r="E718" t="str">
            <v>SWAP PRÉ</v>
          </cell>
          <cell r="F718" t="str">
            <v>PHILIPS DA AMAZÔNIA INDÚSTRIA ELETRÔNICA LTDA</v>
          </cell>
          <cell r="G718">
            <v>36775</v>
          </cell>
          <cell r="H718">
            <v>36859</v>
          </cell>
          <cell r="I718">
            <v>13720500</v>
          </cell>
          <cell r="J718">
            <v>13783989.130852902</v>
          </cell>
          <cell r="K718">
            <v>13944000.240496684</v>
          </cell>
          <cell r="L718">
            <v>7.1703767999999997</v>
          </cell>
          <cell r="M718" t="str">
            <v>S</v>
          </cell>
          <cell r="O718" t="str">
            <v>T</v>
          </cell>
          <cell r="P718">
            <v>15.58</v>
          </cell>
          <cell r="Q718">
            <v>13611555.753162906</v>
          </cell>
          <cell r="R718">
            <v>-172433.37768999673</v>
          </cell>
        </row>
        <row r="719">
          <cell r="A719">
            <v>6831</v>
          </cell>
          <cell r="B719">
            <v>23931</v>
          </cell>
          <cell r="C719" t="str">
            <v>A</v>
          </cell>
          <cell r="D719" t="str">
            <v>CDI</v>
          </cell>
          <cell r="E719" t="str">
            <v>SWAP CDI</v>
          </cell>
          <cell r="F719" t="str">
            <v>ADIBOARD S.A.</v>
          </cell>
          <cell r="G719">
            <v>36775</v>
          </cell>
          <cell r="H719">
            <v>36865</v>
          </cell>
          <cell r="I719">
            <v>1829400</v>
          </cell>
          <cell r="J719">
            <v>1847575.73</v>
          </cell>
          <cell r="K719">
            <v>1897297.21</v>
          </cell>
          <cell r="L719">
            <v>100</v>
          </cell>
          <cell r="M719" t="str">
            <v>S</v>
          </cell>
          <cell r="O719" t="str">
            <v>T</v>
          </cell>
          <cell r="P719">
            <v>100</v>
          </cell>
          <cell r="Q719">
            <v>1847575.73</v>
          </cell>
          <cell r="R719">
            <v>0</v>
          </cell>
        </row>
        <row r="720">
          <cell r="A720">
            <v>6832</v>
          </cell>
          <cell r="C720" t="str">
            <v>A</v>
          </cell>
          <cell r="D720" t="str">
            <v>PRÉ</v>
          </cell>
          <cell r="E720" t="str">
            <v>SWAP PRÉ</v>
          </cell>
          <cell r="F720" t="str">
            <v>ADIBOARD S.A.</v>
          </cell>
          <cell r="G720">
            <v>36775</v>
          </cell>
          <cell r="H720">
            <v>36865</v>
          </cell>
          <cell r="I720">
            <v>1829400</v>
          </cell>
          <cell r="J720">
            <v>1837589.4601280517</v>
          </cell>
          <cell r="K720">
            <v>1860300.0017426796</v>
          </cell>
          <cell r="L720">
            <v>6.9294288000000002</v>
          </cell>
          <cell r="M720" t="str">
            <v>S</v>
          </cell>
          <cell r="O720" t="str">
            <v>T</v>
          </cell>
          <cell r="P720">
            <v>15.59</v>
          </cell>
          <cell r="Q720">
            <v>1811548.0497470102</v>
          </cell>
          <cell r="R720">
            <v>-26041.410381041467</v>
          </cell>
        </row>
        <row r="721">
          <cell r="A721">
            <v>6833</v>
          </cell>
          <cell r="C721" t="str">
            <v>A</v>
          </cell>
          <cell r="D721" t="str">
            <v>PRÉ</v>
          </cell>
          <cell r="E721" t="str">
            <v>SWAP PRÉ</v>
          </cell>
          <cell r="F721" t="str">
            <v>PHILIPS DA AMAZÔNIA INDÚSTRIA ELETRÔNICA LTDA</v>
          </cell>
          <cell r="G721">
            <v>36775</v>
          </cell>
          <cell r="H721">
            <v>36825</v>
          </cell>
          <cell r="I721">
            <v>3658800</v>
          </cell>
          <cell r="J721">
            <v>3674889.6884330125</v>
          </cell>
          <cell r="K721">
            <v>3692400.0389323304</v>
          </cell>
          <cell r="L721">
            <v>6.8032702</v>
          </cell>
          <cell r="M721" t="str">
            <v>S</v>
          </cell>
          <cell r="O721" t="str">
            <v>T</v>
          </cell>
          <cell r="P721">
            <v>16.21</v>
          </cell>
          <cell r="Q721">
            <v>3652562.7349122898</v>
          </cell>
          <cell r="R721">
            <v>-22326.953520722687</v>
          </cell>
        </row>
        <row r="722">
          <cell r="A722">
            <v>6835</v>
          </cell>
          <cell r="C722" t="str">
            <v>A</v>
          </cell>
          <cell r="D722" t="str">
            <v>USDCOM</v>
          </cell>
          <cell r="E722" t="str">
            <v>SWAP USD</v>
          </cell>
          <cell r="F722" t="str">
            <v>INTERBANK S.A. CORR. CÂMBIO, TÍTS. E VALS. MOBILIÁ</v>
          </cell>
          <cell r="G722">
            <v>36781</v>
          </cell>
          <cell r="H722">
            <v>37126</v>
          </cell>
          <cell r="I722">
            <v>27298500</v>
          </cell>
          <cell r="J722">
            <v>27824800.447500002</v>
          </cell>
          <cell r="K722">
            <v>29755925.243750002</v>
          </cell>
          <cell r="L722">
            <v>7.67</v>
          </cell>
          <cell r="O722" t="str">
            <v>T</v>
          </cell>
          <cell r="P722">
            <v>8.27</v>
          </cell>
          <cell r="Q722">
            <v>27676753.772083167</v>
          </cell>
          <cell r="R722">
            <v>-148046.67541683465</v>
          </cell>
        </row>
        <row r="723">
          <cell r="A723">
            <v>6839</v>
          </cell>
          <cell r="C723" t="str">
            <v>A</v>
          </cell>
          <cell r="D723" t="str">
            <v>USDCOM</v>
          </cell>
          <cell r="E723" t="str">
            <v>SWAP USD</v>
          </cell>
          <cell r="F723" t="str">
            <v>INTERBANK S.A. CORR. CÂMBIO, TÍTS. E VALS. MOBILIÁ</v>
          </cell>
          <cell r="G723">
            <v>36782</v>
          </cell>
          <cell r="H723">
            <v>37148</v>
          </cell>
          <cell r="I723">
            <v>9139500</v>
          </cell>
          <cell r="J723">
            <v>9274404.777777778</v>
          </cell>
          <cell r="K723">
            <v>9990979.3333333321</v>
          </cell>
          <cell r="L723">
            <v>8</v>
          </cell>
          <cell r="O723" t="str">
            <v>T</v>
          </cell>
          <cell r="P723">
            <v>8.34</v>
          </cell>
          <cell r="Q723">
            <v>9243910.8473688662</v>
          </cell>
          <cell r="R723">
            <v>-30493.93040891178</v>
          </cell>
        </row>
        <row r="724">
          <cell r="A724">
            <v>6840</v>
          </cell>
          <cell r="C724" t="str">
            <v>A</v>
          </cell>
          <cell r="D724" t="str">
            <v>USDCOM</v>
          </cell>
          <cell r="E724" t="str">
            <v>SWAP USD</v>
          </cell>
          <cell r="F724" t="str">
            <v>INTERBANK S.A. CORR. CÂMBIO, TÍTS. E VALS. MOBILIÁ</v>
          </cell>
          <cell r="G724">
            <v>36782</v>
          </cell>
          <cell r="H724">
            <v>37147</v>
          </cell>
          <cell r="I724">
            <v>9139500</v>
          </cell>
          <cell r="J724">
            <v>9274448.4087499995</v>
          </cell>
          <cell r="K724">
            <v>9989862.8937499989</v>
          </cell>
          <cell r="L724">
            <v>8.01</v>
          </cell>
          <cell r="O724" t="str">
            <v>T</v>
          </cell>
          <cell r="P724">
            <v>8.32</v>
          </cell>
          <cell r="Q724">
            <v>9246253.4634456672</v>
          </cell>
          <cell r="R724">
            <v>-28194.945304332301</v>
          </cell>
        </row>
        <row r="725">
          <cell r="A725">
            <v>6847</v>
          </cell>
          <cell r="C725" t="str">
            <v>A</v>
          </cell>
          <cell r="D725" t="str">
            <v>USDCOM</v>
          </cell>
          <cell r="E725" t="str">
            <v>SWAP USD</v>
          </cell>
          <cell r="F725" t="str">
            <v>C.M. CAPITAL MARKETS DISTR. TÍT. VAL. MOB. LTDA</v>
          </cell>
          <cell r="G725">
            <v>36783</v>
          </cell>
          <cell r="H725">
            <v>37097</v>
          </cell>
          <cell r="I725">
            <v>9160000</v>
          </cell>
          <cell r="J725">
            <v>9272310.491111109</v>
          </cell>
          <cell r="K725">
            <v>9883405.8880555555</v>
          </cell>
          <cell r="L725">
            <v>7.99</v>
          </cell>
          <cell r="O725" t="str">
            <v>T</v>
          </cell>
          <cell r="P725">
            <v>8.17</v>
          </cell>
          <cell r="Q725">
            <v>9257645.9509780277</v>
          </cell>
          <cell r="R725">
            <v>-14664.540133081377</v>
          </cell>
        </row>
        <row r="726">
          <cell r="A726">
            <v>6850</v>
          </cell>
          <cell r="C726" t="str">
            <v>A</v>
          </cell>
          <cell r="D726" t="str">
            <v>USDCOM</v>
          </cell>
          <cell r="E726" t="str">
            <v>SWAP USD</v>
          </cell>
          <cell r="F726" t="str">
            <v>INTERBANK S.A. CORR. CÂMBIO, TÍTS. E VALS. MOBILIÁ</v>
          </cell>
          <cell r="G726">
            <v>36784</v>
          </cell>
          <cell r="H726">
            <v>37148</v>
          </cell>
          <cell r="I726">
            <v>18317000</v>
          </cell>
          <cell r="J726">
            <v>18538594.774999999</v>
          </cell>
          <cell r="K726">
            <v>19925166.539999999</v>
          </cell>
          <cell r="L726">
            <v>7.74</v>
          </cell>
          <cell r="O726" t="str">
            <v>T</v>
          </cell>
          <cell r="P726">
            <v>8.34</v>
          </cell>
          <cell r="Q726">
            <v>18435276.15958808</v>
          </cell>
          <cell r="R726">
            <v>-103318.61541191861</v>
          </cell>
        </row>
        <row r="727">
          <cell r="A727">
            <v>6851</v>
          </cell>
          <cell r="B727">
            <v>24680</v>
          </cell>
          <cell r="C727" t="str">
            <v>A</v>
          </cell>
          <cell r="D727" t="str">
            <v>CDI</v>
          </cell>
          <cell r="E727" t="str">
            <v>SWAP CDI</v>
          </cell>
          <cell r="F727" t="str">
            <v>INTERBANK S.A. CORR. CÂMBIO, TÍTS. E VALS. MOBILIÁ</v>
          </cell>
          <cell r="G727">
            <v>36784</v>
          </cell>
          <cell r="H727">
            <v>37158</v>
          </cell>
          <cell r="I727">
            <v>9158500</v>
          </cell>
          <cell r="J727">
            <v>9215958.5399999991</v>
          </cell>
          <cell r="K727">
            <v>10729891.289999999</v>
          </cell>
          <cell r="L727">
            <v>100</v>
          </cell>
          <cell r="M727" t="str">
            <v>S</v>
          </cell>
          <cell r="O727" t="str">
            <v>T</v>
          </cell>
          <cell r="P727">
            <v>100</v>
          </cell>
          <cell r="Q727">
            <v>9215958.5399999991</v>
          </cell>
          <cell r="R727">
            <v>0</v>
          </cell>
        </row>
        <row r="728">
          <cell r="A728">
            <v>6853</v>
          </cell>
          <cell r="C728" t="str">
            <v>A</v>
          </cell>
          <cell r="D728" t="str">
            <v>USDCOM</v>
          </cell>
          <cell r="E728" t="str">
            <v>SWAP USD</v>
          </cell>
          <cell r="F728" t="str">
            <v>INTERBANK S.A. CORR. CÂMBIO, TÍTS. E VALS. MOBILIÁ</v>
          </cell>
          <cell r="G728">
            <v>36784</v>
          </cell>
          <cell r="H728">
            <v>37152</v>
          </cell>
          <cell r="I728">
            <v>27475500</v>
          </cell>
          <cell r="J728">
            <v>27806968.212500002</v>
          </cell>
          <cell r="K728">
            <v>29888920.146666668</v>
          </cell>
          <cell r="L728">
            <v>7.66</v>
          </cell>
          <cell r="O728" t="str">
            <v>T</v>
          </cell>
          <cell r="P728">
            <v>8.32</v>
          </cell>
          <cell r="Q728">
            <v>27633807.099384699</v>
          </cell>
          <cell r="R728">
            <v>-173161.11311530322</v>
          </cell>
        </row>
        <row r="729">
          <cell r="A729">
            <v>6857</v>
          </cell>
          <cell r="B729">
            <v>24692</v>
          </cell>
          <cell r="C729" t="str">
            <v>A</v>
          </cell>
          <cell r="D729" t="str">
            <v>CDI</v>
          </cell>
          <cell r="E729" t="str">
            <v>SWAP CDI</v>
          </cell>
          <cell r="F729" t="str">
            <v>AVENTIS PHARMA LTDA</v>
          </cell>
          <cell r="G729">
            <v>36784</v>
          </cell>
          <cell r="H729">
            <v>36815</v>
          </cell>
          <cell r="I729">
            <v>7326800</v>
          </cell>
          <cell r="J729">
            <v>7373965.4199999999</v>
          </cell>
          <cell r="K729">
            <v>7419711.5499999998</v>
          </cell>
          <cell r="L729">
            <v>102.6</v>
          </cell>
          <cell r="M729" t="str">
            <v>S</v>
          </cell>
          <cell r="O729" t="str">
            <v>T</v>
          </cell>
          <cell r="P729">
            <v>100</v>
          </cell>
          <cell r="Q729">
            <v>7375120.8300000001</v>
          </cell>
          <cell r="R729">
            <v>1155.410000000149</v>
          </cell>
        </row>
        <row r="730">
          <cell r="A730">
            <v>6858</v>
          </cell>
          <cell r="C730" t="str">
            <v>A</v>
          </cell>
          <cell r="D730" t="str">
            <v>USDCOM</v>
          </cell>
          <cell r="E730" t="str">
            <v>SWAP USD</v>
          </cell>
          <cell r="F730" t="str">
            <v>INTERBANK S.A. CORR. CÂMBIO, TÍTS. E VALS. MOBILIÁ</v>
          </cell>
          <cell r="G730">
            <v>36787</v>
          </cell>
          <cell r="H730">
            <v>36819</v>
          </cell>
          <cell r="I730">
            <v>18438000</v>
          </cell>
          <cell r="J730">
            <v>18482018.236666664</v>
          </cell>
          <cell r="K730">
            <v>18487048.631111111</v>
          </cell>
          <cell r="L730">
            <v>0.49</v>
          </cell>
          <cell r="O730" t="str">
            <v>T</v>
          </cell>
          <cell r="P730">
            <v>10.53</v>
          </cell>
          <cell r="Q730">
            <v>18379576.022599008</v>
          </cell>
          <cell r="R730">
            <v>-102442.21406765655</v>
          </cell>
        </row>
        <row r="731">
          <cell r="A731">
            <v>6859</v>
          </cell>
          <cell r="C731" t="str">
            <v>A</v>
          </cell>
          <cell r="D731" t="str">
            <v>USDCOM</v>
          </cell>
          <cell r="E731" t="str">
            <v>SWAP USD</v>
          </cell>
          <cell r="F731" t="str">
            <v>PRAXAIR COMÉRCIO E PARTICIPAÇÕES LTDA</v>
          </cell>
          <cell r="G731">
            <v>36787</v>
          </cell>
          <cell r="H731">
            <v>36802</v>
          </cell>
          <cell r="I731">
            <v>25300000</v>
          </cell>
          <cell r="J731">
            <v>25356258.813320316</v>
          </cell>
          <cell r="K731">
            <v>25356258.813320316</v>
          </cell>
          <cell r="L731">
            <v>0</v>
          </cell>
          <cell r="O731" t="str">
            <v>T</v>
          </cell>
          <cell r="P731">
            <v>37.35</v>
          </cell>
          <cell r="Q731">
            <v>25277573.270970814</v>
          </cell>
          <cell r="R731">
            <v>-78685.542349502444</v>
          </cell>
        </row>
        <row r="732">
          <cell r="A732">
            <v>6860</v>
          </cell>
          <cell r="B732">
            <v>24814</v>
          </cell>
          <cell r="C732" t="str">
            <v>A</v>
          </cell>
          <cell r="D732" t="str">
            <v>CDI</v>
          </cell>
          <cell r="E732" t="str">
            <v>SWAP CDI</v>
          </cell>
          <cell r="F732" t="str">
            <v>SAFIC CORRETORA DE VALORES E CÂMBIO S/A</v>
          </cell>
          <cell r="G732">
            <v>36787</v>
          </cell>
          <cell r="H732">
            <v>36815</v>
          </cell>
          <cell r="I732">
            <v>18438000</v>
          </cell>
          <cell r="J732">
            <v>18542435.420000002</v>
          </cell>
          <cell r="K732">
            <v>18654544.82</v>
          </cell>
          <cell r="L732">
            <v>100</v>
          </cell>
          <cell r="M732" t="str">
            <v>S</v>
          </cell>
          <cell r="O732" t="str">
            <v>T</v>
          </cell>
          <cell r="P732">
            <v>100</v>
          </cell>
          <cell r="Q732">
            <v>18542435.41</v>
          </cell>
          <cell r="R732">
            <v>-1.0000001639127731E-2</v>
          </cell>
        </row>
        <row r="733">
          <cell r="A733">
            <v>6861</v>
          </cell>
          <cell r="B733">
            <v>24816</v>
          </cell>
          <cell r="C733" t="str">
            <v>A</v>
          </cell>
          <cell r="D733" t="str">
            <v>CDI</v>
          </cell>
          <cell r="E733" t="str">
            <v>SWAP CDI</v>
          </cell>
          <cell r="F733" t="str">
            <v>INTERBANK S.A. CORR. CÂMBIO, TÍTS. E VALS. MOBILIÁ</v>
          </cell>
          <cell r="G733">
            <v>36787</v>
          </cell>
          <cell r="H733">
            <v>36875</v>
          </cell>
          <cell r="I733">
            <v>18438000</v>
          </cell>
          <cell r="J733">
            <v>18542435.420000002</v>
          </cell>
          <cell r="K733">
            <v>19134415.219999999</v>
          </cell>
          <cell r="L733">
            <v>100</v>
          </cell>
          <cell r="M733" t="str">
            <v>S</v>
          </cell>
          <cell r="O733" t="str">
            <v>T</v>
          </cell>
          <cell r="P733">
            <v>100</v>
          </cell>
          <cell r="Q733">
            <v>18542435.41</v>
          </cell>
          <cell r="R733">
            <v>-1.0000001639127731E-2</v>
          </cell>
        </row>
        <row r="734">
          <cell r="A734">
            <v>6863</v>
          </cell>
          <cell r="C734" t="str">
            <v>A</v>
          </cell>
          <cell r="D734" t="str">
            <v>USDCOM</v>
          </cell>
          <cell r="E734" t="str">
            <v>SWAP USD</v>
          </cell>
          <cell r="F734" t="str">
            <v>BANCO ABC-BRASIL S.A.</v>
          </cell>
          <cell r="G734">
            <v>36787</v>
          </cell>
          <cell r="H734">
            <v>36971</v>
          </cell>
          <cell r="I734">
            <v>2765700</v>
          </cell>
          <cell r="J734">
            <v>2777116.5149999997</v>
          </cell>
          <cell r="K734">
            <v>2852603.23</v>
          </cell>
          <cell r="L734">
            <v>5.7</v>
          </cell>
          <cell r="O734" t="str">
            <v>T</v>
          </cell>
          <cell r="P734">
            <v>7.65</v>
          </cell>
          <cell r="Q734">
            <v>2751957.112318493</v>
          </cell>
          <cell r="R734">
            <v>-25159.402681506705</v>
          </cell>
        </row>
        <row r="735">
          <cell r="A735">
            <v>6870</v>
          </cell>
          <cell r="B735">
            <v>25088</v>
          </cell>
          <cell r="C735" t="str">
            <v>A</v>
          </cell>
          <cell r="D735" t="str">
            <v>CDI</v>
          </cell>
          <cell r="E735" t="str">
            <v>SWAP CDI</v>
          </cell>
          <cell r="F735" t="str">
            <v>INTERBANK S.A. CORR. CÂMBIO, TÍTS. E VALS. MOBILIÁ</v>
          </cell>
          <cell r="G735">
            <v>36789</v>
          </cell>
          <cell r="H735">
            <v>36812</v>
          </cell>
          <cell r="I735">
            <v>18538000</v>
          </cell>
          <cell r="J735">
            <v>18620425.199999999</v>
          </cell>
          <cell r="K735">
            <v>18721723.52</v>
          </cell>
          <cell r="L735">
            <v>100</v>
          </cell>
          <cell r="M735" t="str">
            <v>S</v>
          </cell>
          <cell r="O735" t="str">
            <v>T</v>
          </cell>
          <cell r="P735">
            <v>100</v>
          </cell>
          <cell r="Q735">
            <v>18620425.190000001</v>
          </cell>
          <cell r="R735">
            <v>-9.9999979138374329E-3</v>
          </cell>
        </row>
        <row r="736">
          <cell r="A736">
            <v>6871</v>
          </cell>
          <cell r="B736">
            <v>25090</v>
          </cell>
          <cell r="C736" t="str">
            <v>A</v>
          </cell>
          <cell r="D736" t="str">
            <v>CDI</v>
          </cell>
          <cell r="E736" t="str">
            <v>SWAP CDI</v>
          </cell>
          <cell r="F736" t="str">
            <v>INTERBANK S.A. CORR. CÂMBIO, TÍTS. E VALS. MOBILIÁ</v>
          </cell>
          <cell r="G736">
            <v>36789</v>
          </cell>
          <cell r="H736">
            <v>36908</v>
          </cell>
          <cell r="I736">
            <v>9269000</v>
          </cell>
          <cell r="J736">
            <v>9310212.5999999996</v>
          </cell>
          <cell r="K736">
            <v>9731506.4700000007</v>
          </cell>
          <cell r="L736">
            <v>100</v>
          </cell>
          <cell r="M736" t="str">
            <v>S</v>
          </cell>
          <cell r="O736" t="str">
            <v>T</v>
          </cell>
          <cell r="P736">
            <v>100</v>
          </cell>
          <cell r="Q736">
            <v>9310212.5999999996</v>
          </cell>
          <cell r="R736">
            <v>0</v>
          </cell>
        </row>
        <row r="737">
          <cell r="A737">
            <v>6872</v>
          </cell>
          <cell r="C737" t="str">
            <v>A</v>
          </cell>
          <cell r="D737" t="str">
            <v>USDCOM</v>
          </cell>
          <cell r="E737" t="str">
            <v>SWAP USD</v>
          </cell>
          <cell r="F737" t="str">
            <v>INTERBANK S.A. CORR. CÂMBIO, TÍTS. E VALS. MOBILIÁ</v>
          </cell>
          <cell r="G737">
            <v>36789</v>
          </cell>
          <cell r="H737">
            <v>37155</v>
          </cell>
          <cell r="I737">
            <v>18538000</v>
          </cell>
          <cell r="J737">
            <v>18522066.336111106</v>
          </cell>
          <cell r="K737">
            <v>20055227.901666664</v>
          </cell>
          <cell r="L737">
            <v>8.39</v>
          </cell>
          <cell r="O737" t="str">
            <v>T</v>
          </cell>
          <cell r="P737">
            <v>8.3699999999999992</v>
          </cell>
          <cell r="Q737">
            <v>18521765.065849427</v>
          </cell>
          <cell r="R737">
            <v>-301.27026167884469</v>
          </cell>
        </row>
        <row r="738">
          <cell r="A738">
            <v>6876</v>
          </cell>
          <cell r="B738">
            <v>25100</v>
          </cell>
          <cell r="C738" t="str">
            <v>A</v>
          </cell>
          <cell r="D738" t="str">
            <v>CDI</v>
          </cell>
          <cell r="E738" t="str">
            <v>SWAP CDI</v>
          </cell>
          <cell r="F738" t="str">
            <v>DC CORRETORA DE CÂMBIO, TÍT. VAL. MOB. S.A.</v>
          </cell>
          <cell r="G738">
            <v>36789</v>
          </cell>
          <cell r="H738">
            <v>37693</v>
          </cell>
          <cell r="I738">
            <v>22245600</v>
          </cell>
          <cell r="J738">
            <v>22344510.25</v>
          </cell>
          <cell r="K738">
            <v>33041073.649999999</v>
          </cell>
          <cell r="L738">
            <v>100</v>
          </cell>
          <cell r="M738" t="str">
            <v>S</v>
          </cell>
          <cell r="O738" t="str">
            <v>T</v>
          </cell>
          <cell r="P738">
            <v>100</v>
          </cell>
          <cell r="Q738">
            <v>22344510.239999998</v>
          </cell>
          <cell r="R738">
            <v>-1.0000001639127731E-2</v>
          </cell>
        </row>
        <row r="739">
          <cell r="A739">
            <v>6877</v>
          </cell>
          <cell r="C739" t="str">
            <v>A</v>
          </cell>
          <cell r="D739" t="str">
            <v>PRÉ</v>
          </cell>
          <cell r="E739" t="str">
            <v>SWAP PRÉ</v>
          </cell>
          <cell r="F739" t="str">
            <v>PHILIPS DO BRASIL LTDA</v>
          </cell>
          <cell r="G739">
            <v>36789</v>
          </cell>
          <cell r="H739">
            <v>36950</v>
          </cell>
          <cell r="I739">
            <v>929406.69</v>
          </cell>
          <cell r="J739">
            <v>931518.71832262294</v>
          </cell>
          <cell r="K739">
            <v>964000.02374444704</v>
          </cell>
          <cell r="L739">
            <v>8.5146840000000008</v>
          </cell>
          <cell r="M739" t="str">
            <v>S</v>
          </cell>
          <cell r="O739" t="str">
            <v>T</v>
          </cell>
          <cell r="P739">
            <v>15.8</v>
          </cell>
          <cell r="Q739">
            <v>906489.13192788651</v>
          </cell>
          <cell r="R739">
            <v>-25029.586394736427</v>
          </cell>
        </row>
        <row r="740">
          <cell r="A740">
            <v>6879</v>
          </cell>
          <cell r="C740" t="str">
            <v>A</v>
          </cell>
          <cell r="D740" t="str">
            <v>PRÉ</v>
          </cell>
          <cell r="E740" t="str">
            <v>SWAP PRÉ</v>
          </cell>
          <cell r="F740" t="str">
            <v>PHILIPS DO BRASIL LTDA</v>
          </cell>
          <cell r="G740">
            <v>36789</v>
          </cell>
          <cell r="H740">
            <v>36980</v>
          </cell>
          <cell r="I740">
            <v>68013.53</v>
          </cell>
          <cell r="J740">
            <v>68166.725973919645</v>
          </cell>
          <cell r="K740">
            <v>70999.991880824062</v>
          </cell>
          <cell r="L740">
            <v>8.4367026999999997</v>
          </cell>
          <cell r="M740" t="str">
            <v>S</v>
          </cell>
          <cell r="O740" t="str">
            <v>T</v>
          </cell>
          <cell r="P740">
            <v>16.149999999999999</v>
          </cell>
          <cell r="Q740">
            <v>65853.159869388008</v>
          </cell>
          <cell r="R740">
            <v>-2313.5661045316374</v>
          </cell>
        </row>
        <row r="741">
          <cell r="A741">
            <v>6880</v>
          </cell>
          <cell r="C741" t="str">
            <v>A</v>
          </cell>
          <cell r="D741" t="str">
            <v>USDCOM</v>
          </cell>
          <cell r="E741" t="str">
            <v>SWAP USD</v>
          </cell>
          <cell r="F741" t="str">
            <v>PHILIPS DO BRASIL LTDA</v>
          </cell>
          <cell r="G741">
            <v>36789</v>
          </cell>
          <cell r="H741">
            <v>36889</v>
          </cell>
          <cell r="I741">
            <v>375717.52</v>
          </cell>
          <cell r="J741">
            <v>374521.74193979934</v>
          </cell>
          <cell r="K741">
            <v>374521.74193979934</v>
          </cell>
          <cell r="L741">
            <v>0</v>
          </cell>
          <cell r="O741" t="str">
            <v>T</v>
          </cell>
          <cell r="P741">
            <v>7.47</v>
          </cell>
          <cell r="Q741">
            <v>367653.20045349438</v>
          </cell>
          <cell r="R741">
            <v>-6868.5414863049518</v>
          </cell>
        </row>
        <row r="742">
          <cell r="A742">
            <v>6881</v>
          </cell>
          <cell r="B742">
            <v>25110</v>
          </cell>
          <cell r="C742" t="str">
            <v>A</v>
          </cell>
          <cell r="D742" t="str">
            <v>CDI</v>
          </cell>
          <cell r="E742" t="str">
            <v>SWAP CDI</v>
          </cell>
          <cell r="F742" t="str">
            <v>BANIF PRIMUS CORR. DE VALORES E CÂMBIO S.A.</v>
          </cell>
          <cell r="G742">
            <v>36789</v>
          </cell>
          <cell r="H742">
            <v>36819</v>
          </cell>
          <cell r="I742">
            <v>5600000</v>
          </cell>
          <cell r="J742">
            <v>5624899.1799999997</v>
          </cell>
          <cell r="K742">
            <v>5672561.54</v>
          </cell>
          <cell r="L742">
            <v>100</v>
          </cell>
          <cell r="M742" t="str">
            <v>S</v>
          </cell>
          <cell r="O742" t="str">
            <v>T</v>
          </cell>
          <cell r="P742">
            <v>100</v>
          </cell>
          <cell r="Q742">
            <v>5624899.1799999997</v>
          </cell>
          <cell r="R742">
            <v>0</v>
          </cell>
        </row>
        <row r="743">
          <cell r="A743">
            <v>6883</v>
          </cell>
          <cell r="C743" t="str">
            <v>A</v>
          </cell>
          <cell r="D743" t="str">
            <v>USDCOM</v>
          </cell>
          <cell r="E743" t="str">
            <v>SWAP USD</v>
          </cell>
          <cell r="F743" t="str">
            <v>PHILIPS DO BRASIL LTDA</v>
          </cell>
          <cell r="G743">
            <v>36789</v>
          </cell>
          <cell r="H743">
            <v>36922</v>
          </cell>
          <cell r="I743">
            <v>57204.08</v>
          </cell>
          <cell r="J743">
            <v>57022.019328945949</v>
          </cell>
          <cell r="K743">
            <v>57022.019328945949</v>
          </cell>
          <cell r="L743">
            <v>0</v>
          </cell>
          <cell r="O743" t="str">
            <v>T</v>
          </cell>
          <cell r="P743">
            <v>7.49</v>
          </cell>
          <cell r="Q743">
            <v>55598.339167956285</v>
          </cell>
          <cell r="R743">
            <v>-1423.6801609896647</v>
          </cell>
        </row>
        <row r="744">
          <cell r="A744">
            <v>6884</v>
          </cell>
          <cell r="C744" t="str">
            <v>A</v>
          </cell>
          <cell r="D744" t="str">
            <v>USDCOM</v>
          </cell>
          <cell r="E744" t="str">
            <v>SWAP USD</v>
          </cell>
          <cell r="F744" t="str">
            <v>PHILIPS DO BRASIL LTDA</v>
          </cell>
          <cell r="G744">
            <v>36789</v>
          </cell>
          <cell r="H744">
            <v>37011</v>
          </cell>
          <cell r="I744">
            <v>38120.51</v>
          </cell>
          <cell r="J744">
            <v>37999.185688315891</v>
          </cell>
          <cell r="K744">
            <v>37999.185688315891</v>
          </cell>
          <cell r="L744">
            <v>0</v>
          </cell>
          <cell r="O744" t="str">
            <v>T</v>
          </cell>
          <cell r="P744">
            <v>7.83</v>
          </cell>
          <cell r="Q744">
            <v>36323.277202555546</v>
          </cell>
          <cell r="R744">
            <v>-1675.9084857603448</v>
          </cell>
        </row>
        <row r="745">
          <cell r="A745">
            <v>6885</v>
          </cell>
          <cell r="C745" t="str">
            <v>A</v>
          </cell>
          <cell r="D745" t="str">
            <v>USDCOM</v>
          </cell>
          <cell r="E745" t="str">
            <v>SWAP USD</v>
          </cell>
          <cell r="F745" t="str">
            <v>PHILIPS DO BRASIL LTDA</v>
          </cell>
          <cell r="G745">
            <v>36789</v>
          </cell>
          <cell r="H745">
            <v>37042</v>
          </cell>
          <cell r="I745">
            <v>120229.09</v>
          </cell>
          <cell r="J745">
            <v>119846.44266425721</v>
          </cell>
          <cell r="K745">
            <v>119846.44266425721</v>
          </cell>
          <cell r="L745">
            <v>0</v>
          </cell>
          <cell r="O745" t="str">
            <v>T</v>
          </cell>
          <cell r="P745">
            <v>8.0299999999999994</v>
          </cell>
          <cell r="Q745">
            <v>113685.7962023224</v>
          </cell>
          <cell r="R745">
            <v>-6160.6464619348117</v>
          </cell>
        </row>
        <row r="746">
          <cell r="A746">
            <v>6886</v>
          </cell>
          <cell r="C746" t="str">
            <v>A</v>
          </cell>
          <cell r="D746" t="str">
            <v>USDCOM</v>
          </cell>
          <cell r="E746" t="str">
            <v>SWAP USD</v>
          </cell>
          <cell r="F746" t="str">
            <v>PHILIPS DO BRASIL LTDA</v>
          </cell>
          <cell r="G746">
            <v>36789</v>
          </cell>
          <cell r="H746">
            <v>37071</v>
          </cell>
          <cell r="I746">
            <v>120486.64</v>
          </cell>
          <cell r="J746">
            <v>120103.17297227317</v>
          </cell>
          <cell r="K746">
            <v>120103.17297227317</v>
          </cell>
          <cell r="L746">
            <v>0</v>
          </cell>
          <cell r="O746" t="str">
            <v>T</v>
          </cell>
          <cell r="P746">
            <v>8.1199999999999992</v>
          </cell>
          <cell r="Q746">
            <v>113162.96308080117</v>
          </cell>
          <cell r="R746">
            <v>-6940.2098914719973</v>
          </cell>
        </row>
        <row r="747">
          <cell r="A747">
            <v>6887</v>
          </cell>
          <cell r="C747" t="str">
            <v>A</v>
          </cell>
          <cell r="D747" t="str">
            <v>USDCOM</v>
          </cell>
          <cell r="E747" t="str">
            <v>SWAP USD</v>
          </cell>
          <cell r="F747" t="str">
            <v>PHILIPS DO BRASIL LTDA</v>
          </cell>
          <cell r="G747">
            <v>36789</v>
          </cell>
          <cell r="H747">
            <v>37103</v>
          </cell>
          <cell r="I747">
            <v>120583</v>
          </cell>
          <cell r="J747">
            <v>120199.22629194088</v>
          </cell>
          <cell r="K747">
            <v>120199.22629194088</v>
          </cell>
          <cell r="L747">
            <v>0</v>
          </cell>
          <cell r="O747" t="str">
            <v>T</v>
          </cell>
          <cell r="P747">
            <v>8.17</v>
          </cell>
          <cell r="Q747">
            <v>112442.02498411894</v>
          </cell>
          <cell r="R747">
            <v>-7757.2013078219461</v>
          </cell>
        </row>
        <row r="748">
          <cell r="A748">
            <v>6888</v>
          </cell>
          <cell r="B748">
            <v>25122</v>
          </cell>
          <cell r="C748" t="str">
            <v>A</v>
          </cell>
          <cell r="D748" t="str">
            <v>CDI</v>
          </cell>
          <cell r="E748" t="str">
            <v>SWAP CDI</v>
          </cell>
          <cell r="F748" t="str">
            <v>BANIF PRIMUS CORR. DE VALORES E CÂMBIO S.A.</v>
          </cell>
          <cell r="G748">
            <v>36789</v>
          </cell>
          <cell r="H748">
            <v>36850</v>
          </cell>
          <cell r="I748">
            <v>3960000</v>
          </cell>
          <cell r="J748">
            <v>3977607.28</v>
          </cell>
          <cell r="K748">
            <v>4057562.41</v>
          </cell>
          <cell r="L748">
            <v>100</v>
          </cell>
          <cell r="M748" t="str">
            <v>S</v>
          </cell>
          <cell r="O748" t="str">
            <v>T</v>
          </cell>
          <cell r="P748">
            <v>100</v>
          </cell>
          <cell r="Q748">
            <v>3977607.27</v>
          </cell>
          <cell r="R748">
            <v>-9.9999997764825821E-3</v>
          </cell>
        </row>
        <row r="749">
          <cell r="A749">
            <v>6890</v>
          </cell>
          <cell r="B749">
            <v>25258</v>
          </cell>
          <cell r="C749" t="str">
            <v>A</v>
          </cell>
          <cell r="D749" t="str">
            <v>CDI</v>
          </cell>
          <cell r="E749" t="str">
            <v>SWAP CDI</v>
          </cell>
          <cell r="F749" t="str">
            <v>INTERBANK S.A. CORR. CÂMBIO, TÍTS. E VALS. MOBILIÁ</v>
          </cell>
          <cell r="G749">
            <v>36790</v>
          </cell>
          <cell r="H749">
            <v>36873</v>
          </cell>
          <cell r="I749">
            <v>18546000</v>
          </cell>
          <cell r="J749">
            <v>18617181.02</v>
          </cell>
          <cell r="K749">
            <v>19188168.109999999</v>
          </cell>
          <cell r="L749">
            <v>100</v>
          </cell>
          <cell r="M749" t="str">
            <v>S</v>
          </cell>
          <cell r="O749" t="str">
            <v>T</v>
          </cell>
          <cell r="P749">
            <v>100</v>
          </cell>
          <cell r="Q749">
            <v>18617181.02</v>
          </cell>
          <cell r="R749">
            <v>0</v>
          </cell>
        </row>
        <row r="750">
          <cell r="A750">
            <v>6893</v>
          </cell>
          <cell r="C750" t="str">
            <v>A</v>
          </cell>
          <cell r="D750" t="str">
            <v>USDCOM</v>
          </cell>
          <cell r="E750" t="str">
            <v>SWAP USD</v>
          </cell>
          <cell r="F750" t="str">
            <v>SENIOR S.A. CCTVM</v>
          </cell>
          <cell r="G750">
            <v>36790</v>
          </cell>
          <cell r="H750">
            <v>36861</v>
          </cell>
          <cell r="I750">
            <v>1408165.83</v>
          </cell>
          <cell r="J750">
            <v>1405793.7679681857</v>
          </cell>
          <cell r="K750">
            <v>1424498.0143849878</v>
          </cell>
          <cell r="L750">
            <v>7.7404999999999999</v>
          </cell>
          <cell r="O750" t="str">
            <v>T</v>
          </cell>
          <cell r="P750">
            <v>7.42</v>
          </cell>
          <cell r="Q750">
            <v>1406519.4249454348</v>
          </cell>
          <cell r="R750">
            <v>725.65697724907659</v>
          </cell>
        </row>
        <row r="751">
          <cell r="A751">
            <v>6894</v>
          </cell>
          <cell r="C751" t="str">
            <v>A</v>
          </cell>
          <cell r="D751" t="str">
            <v>USDCOM</v>
          </cell>
          <cell r="E751" t="str">
            <v>SWAP USD</v>
          </cell>
          <cell r="F751" t="str">
            <v>SENIOR S.A. CCTVM</v>
          </cell>
          <cell r="G751">
            <v>36790</v>
          </cell>
          <cell r="H751">
            <v>37043</v>
          </cell>
          <cell r="I751">
            <v>47172785.009999998</v>
          </cell>
          <cell r="J751">
            <v>47095115.369792253</v>
          </cell>
          <cell r="K751">
            <v>49609632.842287123</v>
          </cell>
          <cell r="L751">
            <v>7.8930999999999996</v>
          </cell>
          <cell r="O751" t="str">
            <v>T</v>
          </cell>
          <cell r="P751">
            <v>8.0500000000000007</v>
          </cell>
          <cell r="Q751">
            <v>47043073.526228122</v>
          </cell>
          <cell r="R751">
            <v>-52041.843564130366</v>
          </cell>
        </row>
        <row r="752">
          <cell r="A752">
            <v>6895</v>
          </cell>
          <cell r="C752" t="str">
            <v>A</v>
          </cell>
          <cell r="D752" t="str">
            <v>USDCOM</v>
          </cell>
          <cell r="E752" t="str">
            <v>SWAP USD</v>
          </cell>
          <cell r="F752" t="str">
            <v>SENIOR S.A. CCTVM</v>
          </cell>
          <cell r="G752">
            <v>36790</v>
          </cell>
          <cell r="H752">
            <v>36951</v>
          </cell>
          <cell r="I752">
            <v>1126016.75</v>
          </cell>
          <cell r="J752">
            <v>1124233.5948047421</v>
          </cell>
          <cell r="K752">
            <v>1162820.2583069615</v>
          </cell>
          <cell r="L752">
            <v>8.1456</v>
          </cell>
          <cell r="O752" t="str">
            <v>T</v>
          </cell>
          <cell r="P752">
            <v>7.55</v>
          </cell>
          <cell r="Q752">
            <v>1126887.4843769148</v>
          </cell>
          <cell r="R752">
            <v>2653.8895721726585</v>
          </cell>
        </row>
        <row r="753">
          <cell r="A753">
            <v>6896</v>
          </cell>
          <cell r="C753" t="str">
            <v>A</v>
          </cell>
          <cell r="D753" t="str">
            <v>USDCOM</v>
          </cell>
          <cell r="E753" t="str">
            <v>SWAP USD</v>
          </cell>
          <cell r="F753" t="str">
            <v>SENIOR S.A. CCTVM</v>
          </cell>
          <cell r="G753">
            <v>36790</v>
          </cell>
          <cell r="H753">
            <v>37137</v>
          </cell>
          <cell r="I753">
            <v>37626730.590000004</v>
          </cell>
          <cell r="J753">
            <v>37568755.293987423</v>
          </cell>
          <cell r="K753">
            <v>40496454.678532921</v>
          </cell>
          <cell r="L753">
            <v>8.3173999999999992</v>
          </cell>
          <cell r="O753" t="str">
            <v>T</v>
          </cell>
          <cell r="P753">
            <v>8.27</v>
          </cell>
          <cell r="Q753">
            <v>37577976.430987753</v>
          </cell>
          <cell r="R753">
            <v>9221.1370003297925</v>
          </cell>
        </row>
        <row r="754">
          <cell r="A754">
            <v>6899</v>
          </cell>
          <cell r="C754" t="str">
            <v>A</v>
          </cell>
          <cell r="D754" t="str">
            <v>USDCOM</v>
          </cell>
          <cell r="E754" t="str">
            <v>SWAP USD</v>
          </cell>
          <cell r="F754" t="str">
            <v>C.M. CAPITAL MARKETS DISTR. TÍT. VAL. MOB. LTDA</v>
          </cell>
          <cell r="G754">
            <v>36790</v>
          </cell>
          <cell r="H754">
            <v>37158</v>
          </cell>
          <cell r="I754">
            <v>9273000</v>
          </cell>
          <cell r="J754">
            <v>9258833.6537500005</v>
          </cell>
          <cell r="K754">
            <v>10030031.620000003</v>
          </cell>
          <cell r="L754">
            <v>8.3699999999999992</v>
          </cell>
          <cell r="O754" t="str">
            <v>T</v>
          </cell>
          <cell r="P754">
            <v>8.34</v>
          </cell>
          <cell r="Q754">
            <v>9259733.215609299</v>
          </cell>
          <cell r="R754">
            <v>899.56185929849744</v>
          </cell>
        </row>
        <row r="755">
          <cell r="A755">
            <v>6900</v>
          </cell>
          <cell r="B755">
            <v>25278</v>
          </cell>
          <cell r="C755" t="str">
            <v>A</v>
          </cell>
          <cell r="D755" t="str">
            <v>CDI</v>
          </cell>
          <cell r="E755" t="str">
            <v>SWAP CDI</v>
          </cell>
          <cell r="F755" t="str">
            <v>INTERBANK S.A. CORR. CÂMBIO, TÍTS. E VALS. MOBILIÁ</v>
          </cell>
          <cell r="G755">
            <v>36790</v>
          </cell>
          <cell r="H755">
            <v>37158</v>
          </cell>
          <cell r="I755">
            <v>9273000</v>
          </cell>
          <cell r="J755">
            <v>9308590.5099999998</v>
          </cell>
          <cell r="K755">
            <v>10837740.18</v>
          </cell>
          <cell r="L755">
            <v>100</v>
          </cell>
          <cell r="M755" t="str">
            <v>S</v>
          </cell>
          <cell r="O755" t="str">
            <v>T</v>
          </cell>
          <cell r="P755">
            <v>100</v>
          </cell>
          <cell r="Q755">
            <v>9308590.5</v>
          </cell>
          <cell r="R755">
            <v>-9.9999997764825821E-3</v>
          </cell>
        </row>
        <row r="756">
          <cell r="A756">
            <v>6901</v>
          </cell>
          <cell r="C756" t="str">
            <v>A</v>
          </cell>
          <cell r="D756" t="str">
            <v>USDCOM</v>
          </cell>
          <cell r="E756" t="str">
            <v>SWAP USD</v>
          </cell>
          <cell r="F756" t="str">
            <v>CONVENÇÃO SA DIST.TITS.VALS.MOBILIÁRIOS</v>
          </cell>
          <cell r="G756">
            <v>36790</v>
          </cell>
          <cell r="H756">
            <v>37158</v>
          </cell>
          <cell r="I756">
            <v>18546000</v>
          </cell>
          <cell r="J756">
            <v>18516974.345000003</v>
          </cell>
          <cell r="K756">
            <v>20031728.773333337</v>
          </cell>
          <cell r="L756">
            <v>8.2200000000000006</v>
          </cell>
          <cell r="O756" t="str">
            <v>T</v>
          </cell>
          <cell r="P756">
            <v>8.34</v>
          </cell>
          <cell r="Q756">
            <v>18493308.028924357</v>
          </cell>
          <cell r="R756">
            <v>-23666.316075645387</v>
          </cell>
        </row>
        <row r="757">
          <cell r="A757">
            <v>6902</v>
          </cell>
          <cell r="C757" t="str">
            <v>A</v>
          </cell>
          <cell r="D757" t="str">
            <v>USDCOM</v>
          </cell>
          <cell r="E757" t="str">
            <v>SWAP USD</v>
          </cell>
          <cell r="F757" t="str">
            <v>C.M. CAPITAL MARKETS DISTR. TÍT. VAL. MOB. LTDA</v>
          </cell>
          <cell r="G757">
            <v>36791</v>
          </cell>
          <cell r="H757">
            <v>36921</v>
          </cell>
          <cell r="I757">
            <v>9258500</v>
          </cell>
          <cell r="J757">
            <v>9250772.1899999995</v>
          </cell>
          <cell r="K757">
            <v>9422673.0874999985</v>
          </cell>
          <cell r="L757">
            <v>5.49</v>
          </cell>
          <cell r="O757" t="str">
            <v>T</v>
          </cell>
          <cell r="P757">
            <v>7.46</v>
          </cell>
          <cell r="Q757">
            <v>9190245.8949852549</v>
          </cell>
          <cell r="R757">
            <v>-60526.295014744624</v>
          </cell>
        </row>
        <row r="758">
          <cell r="A758">
            <v>6903</v>
          </cell>
          <cell r="C758" t="str">
            <v>A</v>
          </cell>
          <cell r="D758" t="str">
            <v>USDCOM</v>
          </cell>
          <cell r="E758" t="str">
            <v>SWAP USD</v>
          </cell>
          <cell r="F758" t="str">
            <v>INTERBANK S.A. CORR. CÂMBIO, TÍTS. E VALS. MOBILIÁ</v>
          </cell>
          <cell r="G758">
            <v>36791</v>
          </cell>
          <cell r="H758">
            <v>37159</v>
          </cell>
          <cell r="I758">
            <v>18517000</v>
          </cell>
          <cell r="J758">
            <v>18511523.039999999</v>
          </cell>
          <cell r="K758">
            <v>19975059.84</v>
          </cell>
          <cell r="L758">
            <v>7.92</v>
          </cell>
          <cell r="O758" t="str">
            <v>T</v>
          </cell>
          <cell r="P758">
            <v>8.36</v>
          </cell>
          <cell r="Q758">
            <v>18434257.631663807</v>
          </cell>
          <cell r="R758">
            <v>-77265.408336192369</v>
          </cell>
        </row>
        <row r="759">
          <cell r="A759">
            <v>6904</v>
          </cell>
          <cell r="B759">
            <v>25388</v>
          </cell>
          <cell r="C759" t="str">
            <v>A</v>
          </cell>
          <cell r="D759" t="str">
            <v>CDI</v>
          </cell>
          <cell r="E759" t="str">
            <v>SWAP CDI</v>
          </cell>
          <cell r="F759" t="str">
            <v>CONVENÇÃO SA DIST.TITS.VALS.MOBILIÁRIOS</v>
          </cell>
          <cell r="G759">
            <v>36791</v>
          </cell>
          <cell r="H759">
            <v>37159</v>
          </cell>
          <cell r="I759">
            <v>18517000</v>
          </cell>
          <cell r="J759">
            <v>18576808.09</v>
          </cell>
          <cell r="K759">
            <v>21642276.469999999</v>
          </cell>
          <cell r="L759">
            <v>100</v>
          </cell>
          <cell r="M759" t="str">
            <v>S</v>
          </cell>
          <cell r="O759" t="str">
            <v>T</v>
          </cell>
          <cell r="P759">
            <v>100</v>
          </cell>
          <cell r="Q759">
            <v>18576808.09</v>
          </cell>
          <cell r="R759">
            <v>0</v>
          </cell>
        </row>
        <row r="760">
          <cell r="A760">
            <v>6907</v>
          </cell>
          <cell r="C760" t="str">
            <v>A</v>
          </cell>
          <cell r="D760" t="str">
            <v>PRÉ</v>
          </cell>
          <cell r="E760" t="str">
            <v>SWAP PRÉ</v>
          </cell>
          <cell r="F760" t="str">
            <v>PHILIPS DO BRASIL LTDA</v>
          </cell>
          <cell r="G760">
            <v>36795</v>
          </cell>
          <cell r="H760">
            <v>36825</v>
          </cell>
          <cell r="I760">
            <v>2265660</v>
          </cell>
          <cell r="J760">
            <v>2268745.9065180928</v>
          </cell>
          <cell r="K760">
            <v>2288907.0059194304</v>
          </cell>
          <cell r="L760">
            <v>13.0318755</v>
          </cell>
          <cell r="M760" t="str">
            <v>S</v>
          </cell>
          <cell r="O760" t="str">
            <v>T</v>
          </cell>
          <cell r="P760">
            <v>16.21</v>
          </cell>
          <cell r="Q760">
            <v>2264211.9882325656</v>
          </cell>
          <cell r="R760">
            <v>-4533.9182855272666</v>
          </cell>
        </row>
        <row r="761">
          <cell r="A761">
            <v>6908</v>
          </cell>
          <cell r="C761" t="str">
            <v>A</v>
          </cell>
          <cell r="D761" t="str">
            <v>PRÉ</v>
          </cell>
          <cell r="E761" t="str">
            <v>SWAP PRÉ</v>
          </cell>
          <cell r="F761" t="str">
            <v>PHILIPS ELETRÔNICA DO NORDESTE S.A.</v>
          </cell>
          <cell r="G761">
            <v>36795</v>
          </cell>
          <cell r="H761">
            <v>36825</v>
          </cell>
          <cell r="I761">
            <v>681540</v>
          </cell>
          <cell r="J761">
            <v>682468.28082251572</v>
          </cell>
          <cell r="K761">
            <v>688533.00178064173</v>
          </cell>
          <cell r="L761">
            <v>13.0318755</v>
          </cell>
          <cell r="M761" t="str">
            <v>S</v>
          </cell>
          <cell r="O761" t="str">
            <v>T</v>
          </cell>
          <cell r="P761">
            <v>16.21</v>
          </cell>
          <cell r="Q761">
            <v>681104.41922443046</v>
          </cell>
          <cell r="R761">
            <v>-1363.8615980852628</v>
          </cell>
        </row>
        <row r="762">
          <cell r="A762">
            <v>6909</v>
          </cell>
          <cell r="B762">
            <v>25693</v>
          </cell>
          <cell r="C762" t="str">
            <v>A</v>
          </cell>
          <cell r="D762" t="str">
            <v>CDI</v>
          </cell>
          <cell r="E762" t="str">
            <v>SWAP CDI</v>
          </cell>
          <cell r="F762" t="str">
            <v>BANCOCIDADE CVMC LTDA</v>
          </cell>
          <cell r="G762">
            <v>36795</v>
          </cell>
          <cell r="H762">
            <v>36843</v>
          </cell>
          <cell r="I762">
            <v>25856000</v>
          </cell>
          <cell r="J762">
            <v>25908117.300000001</v>
          </cell>
          <cell r="K762">
            <v>26365124.940000001</v>
          </cell>
          <cell r="L762">
            <v>100</v>
          </cell>
          <cell r="M762" t="str">
            <v>S</v>
          </cell>
          <cell r="O762" t="str">
            <v>T</v>
          </cell>
          <cell r="P762">
            <v>100</v>
          </cell>
          <cell r="Q762">
            <v>25908117.289999999</v>
          </cell>
          <cell r="R762">
            <v>-1.0000001639127731E-2</v>
          </cell>
        </row>
        <row r="763">
          <cell r="A763">
            <v>6913</v>
          </cell>
          <cell r="C763" t="str">
            <v>A</v>
          </cell>
          <cell r="D763" t="str">
            <v>USDCOM</v>
          </cell>
          <cell r="E763" t="str">
            <v>SWAP USD</v>
          </cell>
          <cell r="F763" t="str">
            <v>RHODIA BRASIL LTDA</v>
          </cell>
          <cell r="G763">
            <v>36796</v>
          </cell>
          <cell r="H763">
            <v>36801</v>
          </cell>
          <cell r="I763">
            <v>2775900</v>
          </cell>
          <cell r="J763">
            <v>2771850</v>
          </cell>
          <cell r="K763">
            <v>2771850</v>
          </cell>
          <cell r="L763">
            <v>0</v>
          </cell>
          <cell r="O763" t="str">
            <v>T</v>
          </cell>
          <cell r="P763">
            <v>51.94</v>
          </cell>
          <cell r="Q763">
            <v>2763875.3875499996</v>
          </cell>
          <cell r="R763">
            <v>-7974.6124500003643</v>
          </cell>
        </row>
        <row r="764">
          <cell r="A764">
            <v>6914</v>
          </cell>
          <cell r="C764" t="str">
            <v>A</v>
          </cell>
          <cell r="D764" t="str">
            <v>PRÉ</v>
          </cell>
          <cell r="E764" t="str">
            <v>SWAP PRÉ</v>
          </cell>
          <cell r="F764" t="str">
            <v>RHODIA-STER FIBRAS E RESINAS LTDA</v>
          </cell>
          <cell r="G764">
            <v>36796</v>
          </cell>
          <cell r="H764">
            <v>36801</v>
          </cell>
          <cell r="I764">
            <v>2775900</v>
          </cell>
          <cell r="J764">
            <v>2774936.8771550134</v>
          </cell>
          <cell r="K764">
            <v>2774294.9809121336</v>
          </cell>
          <cell r="L764">
            <v>-4.0787148000000002</v>
          </cell>
          <cell r="M764" t="str">
            <v>S</v>
          </cell>
          <cell r="O764" t="str">
            <v>T</v>
          </cell>
          <cell r="P764">
            <v>11.52</v>
          </cell>
          <cell r="Q764">
            <v>2772615.1453011911</v>
          </cell>
          <cell r="R764">
            <v>-2321.7318538222462</v>
          </cell>
        </row>
        <row r="765">
          <cell r="A765">
            <v>6915</v>
          </cell>
          <cell r="C765" t="str">
            <v>A</v>
          </cell>
          <cell r="D765" t="str">
            <v>PRÉ</v>
          </cell>
          <cell r="E765" t="str">
            <v>SWAP PRÉ</v>
          </cell>
          <cell r="F765" t="str">
            <v>RHODIA BRASIL LTDA</v>
          </cell>
          <cell r="G765">
            <v>36796</v>
          </cell>
          <cell r="H765">
            <v>36831</v>
          </cell>
          <cell r="I765">
            <v>2775900</v>
          </cell>
          <cell r="J765">
            <v>2777623.5643963744</v>
          </cell>
          <cell r="K765">
            <v>2796074.9728086959</v>
          </cell>
          <cell r="L765">
            <v>7.7329429000000003</v>
          </cell>
          <cell r="M765" t="str">
            <v>S</v>
          </cell>
          <cell r="O765" t="str">
            <v>T</v>
          </cell>
          <cell r="P765">
            <v>16.079999999999998</v>
          </cell>
          <cell r="Q765">
            <v>2759250.6654168055</v>
          </cell>
          <cell r="R765">
            <v>-18372.898979568854</v>
          </cell>
        </row>
        <row r="766">
          <cell r="A766">
            <v>6916</v>
          </cell>
          <cell r="C766" t="str">
            <v>A</v>
          </cell>
          <cell r="D766" t="str">
            <v>USDCOM</v>
          </cell>
          <cell r="E766" t="str">
            <v>SWAP USD</v>
          </cell>
          <cell r="F766" t="str">
            <v>RHODIA-STER FIBRAS E RESINAS LTDA</v>
          </cell>
          <cell r="G766">
            <v>36796</v>
          </cell>
          <cell r="H766">
            <v>36831</v>
          </cell>
          <cell r="I766">
            <v>2775900</v>
          </cell>
          <cell r="J766">
            <v>2771850</v>
          </cell>
          <cell r="K766">
            <v>2771850</v>
          </cell>
          <cell r="L766">
            <v>0</v>
          </cell>
          <cell r="O766" t="str">
            <v>T</v>
          </cell>
          <cell r="P766">
            <v>8.6300000000000008</v>
          </cell>
          <cell r="Q766">
            <v>2750739.3132150001</v>
          </cell>
          <cell r="R766">
            <v>-21110.686784999911</v>
          </cell>
        </row>
        <row r="767">
          <cell r="A767">
            <v>6917</v>
          </cell>
          <cell r="C767" t="str">
            <v>A</v>
          </cell>
          <cell r="D767" t="str">
            <v>PRÉ</v>
          </cell>
          <cell r="E767" t="str">
            <v>SWAP PRÉ</v>
          </cell>
          <cell r="F767" t="str">
            <v>RHODIA BRASIL LTDA</v>
          </cell>
          <cell r="G767">
            <v>36796</v>
          </cell>
          <cell r="H767">
            <v>36831</v>
          </cell>
          <cell r="I767">
            <v>4626500</v>
          </cell>
          <cell r="J767">
            <v>4629372.6073272899</v>
          </cell>
          <cell r="K767">
            <v>4660124.9546811599</v>
          </cell>
          <cell r="L767">
            <v>7.7329429000000003</v>
          </cell>
          <cell r="M767" t="str">
            <v>S</v>
          </cell>
          <cell r="O767" t="str">
            <v>T</v>
          </cell>
          <cell r="P767">
            <v>16.079999999999998</v>
          </cell>
          <cell r="Q767">
            <v>4598751.1090280097</v>
          </cell>
          <cell r="R767">
            <v>-30621.498299280182</v>
          </cell>
        </row>
        <row r="768">
          <cell r="A768">
            <v>6918</v>
          </cell>
          <cell r="C768" t="str">
            <v>A</v>
          </cell>
          <cell r="D768" t="str">
            <v>USDCOM</v>
          </cell>
          <cell r="E768" t="str">
            <v>SWAP USD</v>
          </cell>
          <cell r="F768" t="str">
            <v>RHODIA BRASIL LTDA</v>
          </cell>
          <cell r="G768">
            <v>36796</v>
          </cell>
          <cell r="H768">
            <v>36831</v>
          </cell>
          <cell r="I768">
            <v>4626500</v>
          </cell>
          <cell r="J768">
            <v>4619750</v>
          </cell>
          <cell r="K768">
            <v>4619750</v>
          </cell>
          <cell r="L768">
            <v>0</v>
          </cell>
          <cell r="O768" t="str">
            <v>T</v>
          </cell>
          <cell r="P768">
            <v>8.6300000000000008</v>
          </cell>
          <cell r="Q768">
            <v>4584565.5220249994</v>
          </cell>
          <cell r="R768">
            <v>-35184.477975000627</v>
          </cell>
        </row>
        <row r="769">
          <cell r="A769">
            <v>6919</v>
          </cell>
          <cell r="C769" t="str">
            <v>A</v>
          </cell>
          <cell r="D769" t="str">
            <v>USDCOM</v>
          </cell>
          <cell r="E769" t="str">
            <v>SWAP USD</v>
          </cell>
          <cell r="F769" t="str">
            <v>WESTLB FIX DI TRIPLE A - FUNDO DE INVESTIMENTO FIN</v>
          </cell>
          <cell r="G769">
            <v>36796</v>
          </cell>
          <cell r="H769">
            <v>36965</v>
          </cell>
          <cell r="I769">
            <v>1568621.02</v>
          </cell>
          <cell r="J769">
            <v>1567298.3284560479</v>
          </cell>
          <cell r="K769">
            <v>1620745.0714832756</v>
          </cell>
          <cell r="L769">
            <v>7.4</v>
          </cell>
          <cell r="O769" t="str">
            <v>T</v>
          </cell>
          <cell r="P769">
            <v>7.64</v>
          </cell>
          <cell r="Q769">
            <v>1565587.0648380211</v>
          </cell>
          <cell r="R769">
            <v>-1711.2636180268601</v>
          </cell>
        </row>
        <row r="770">
          <cell r="A770">
            <v>6920</v>
          </cell>
          <cell r="C770" t="str">
            <v>A</v>
          </cell>
          <cell r="D770" t="str">
            <v>USDCOM</v>
          </cell>
          <cell r="E770" t="str">
            <v>SWAP USD</v>
          </cell>
          <cell r="F770" t="str">
            <v>WESTLB FIX DI TRIPLE A - FUNDO DE INVESTIMENTO FIN</v>
          </cell>
          <cell r="G770">
            <v>36796</v>
          </cell>
          <cell r="H770">
            <v>37819</v>
          </cell>
          <cell r="I770">
            <v>1648643.13</v>
          </cell>
          <cell r="J770">
            <v>1647746.8336018585</v>
          </cell>
          <cell r="K770">
            <v>2160824.2757524666</v>
          </cell>
          <cell r="L770">
            <v>11</v>
          </cell>
          <cell r="O770" t="str">
            <v>T</v>
          </cell>
          <cell r="P770">
            <v>10.87</v>
          </cell>
          <cell r="Q770">
            <v>1652086.938989416</v>
          </cell>
          <cell r="R770">
            <v>4340.1053875575308</v>
          </cell>
        </row>
        <row r="771">
          <cell r="A771">
            <v>6921</v>
          </cell>
          <cell r="C771" t="str">
            <v>A</v>
          </cell>
          <cell r="D771" t="str">
            <v>USDCOM</v>
          </cell>
          <cell r="E771" t="str">
            <v>SWAP USD</v>
          </cell>
          <cell r="F771" t="str">
            <v>WESTLB FIX DI TRIPLE A - FUNDO DE INVESTIMENTO FIN</v>
          </cell>
          <cell r="G771">
            <v>36796</v>
          </cell>
          <cell r="H771">
            <v>36908</v>
          </cell>
          <cell r="I771">
            <v>116290.49</v>
          </cell>
          <cell r="J771">
            <v>116187.10940811207</v>
          </cell>
          <cell r="K771">
            <v>118595.48754891132</v>
          </cell>
          <cell r="L771">
            <v>6.85</v>
          </cell>
          <cell r="O771" t="str">
            <v>T</v>
          </cell>
          <cell r="P771">
            <v>7.42</v>
          </cell>
          <cell r="Q771">
            <v>115991.23737827601</v>
          </cell>
          <cell r="R771">
            <v>-195.87202983605675</v>
          </cell>
        </row>
        <row r="772">
          <cell r="A772">
            <v>6922</v>
          </cell>
          <cell r="C772" t="str">
            <v>A</v>
          </cell>
          <cell r="D772" t="str">
            <v>USDCOM</v>
          </cell>
          <cell r="E772" t="str">
            <v>SWAP USD</v>
          </cell>
          <cell r="F772" t="str">
            <v>WESTLB FIX DI TRIPLE A - FUNDO DE INVESTIMENTO FIN</v>
          </cell>
          <cell r="G772">
            <v>36796</v>
          </cell>
          <cell r="H772">
            <v>37089</v>
          </cell>
          <cell r="I772">
            <v>110717.12</v>
          </cell>
          <cell r="J772">
            <v>110630.21026158131</v>
          </cell>
          <cell r="K772">
            <v>117843.96219859201</v>
          </cell>
          <cell r="L772">
            <v>8.1</v>
          </cell>
          <cell r="O772" t="str">
            <v>T</v>
          </cell>
          <cell r="P772">
            <v>8.1300000000000008</v>
          </cell>
          <cell r="Q772">
            <v>110599.12752175453</v>
          </cell>
          <cell r="R772">
            <v>-31.082739826772013</v>
          </cell>
        </row>
        <row r="773">
          <cell r="A773">
            <v>6923</v>
          </cell>
          <cell r="C773" t="str">
            <v>A</v>
          </cell>
          <cell r="D773" t="str">
            <v>USDCOM</v>
          </cell>
          <cell r="E773" t="str">
            <v>SWAP USD</v>
          </cell>
          <cell r="F773" t="str">
            <v>WESTLB FIX DI TRIPLE A - FUNDO DE INVESTIMENTO FIN</v>
          </cell>
          <cell r="G773">
            <v>36796</v>
          </cell>
          <cell r="H773">
            <v>37273</v>
          </cell>
          <cell r="I773">
            <v>105325.09</v>
          </cell>
          <cell r="J773">
            <v>105248.98606313391</v>
          </cell>
          <cell r="K773">
            <v>117504.08602791655</v>
          </cell>
          <cell r="L773">
            <v>8.85</v>
          </cell>
          <cell r="O773" t="str">
            <v>T</v>
          </cell>
          <cell r="P773">
            <v>8.75</v>
          </cell>
          <cell r="Q773">
            <v>105365.32642080264</v>
          </cell>
          <cell r="R773">
            <v>116.34035766872694</v>
          </cell>
        </row>
        <row r="774">
          <cell r="A774">
            <v>6924</v>
          </cell>
          <cell r="C774" t="str">
            <v>A</v>
          </cell>
          <cell r="D774" t="str">
            <v>USDCOM</v>
          </cell>
          <cell r="E774" t="str">
            <v>SWAP USD</v>
          </cell>
          <cell r="F774" t="str">
            <v>WESTLB FIX DI TRIPLE A - FUNDO DE INVESTIMENTO FIN</v>
          </cell>
          <cell r="G774">
            <v>36796</v>
          </cell>
          <cell r="H774">
            <v>37454</v>
          </cell>
          <cell r="I774">
            <v>100277.26</v>
          </cell>
          <cell r="J774">
            <v>100211.06161947647</v>
          </cell>
          <cell r="K774">
            <v>117700.60208330731</v>
          </cell>
          <cell r="L774">
            <v>9.6</v>
          </cell>
          <cell r="O774" t="str">
            <v>T</v>
          </cell>
          <cell r="P774">
            <v>9.43</v>
          </cell>
          <cell r="Q774">
            <v>100468.3511837955</v>
          </cell>
          <cell r="R774">
            <v>257.2895643190277</v>
          </cell>
        </row>
        <row r="775">
          <cell r="A775">
            <v>6925</v>
          </cell>
          <cell r="C775" t="str">
            <v>A</v>
          </cell>
          <cell r="D775" t="str">
            <v>USDCOM</v>
          </cell>
          <cell r="E775" t="str">
            <v>SWAP USD</v>
          </cell>
          <cell r="F775" t="str">
            <v>WESTLB FIX DI TRIPLE A - FUNDO DE INVESTIMENTO FIN</v>
          </cell>
          <cell r="G775">
            <v>36796</v>
          </cell>
          <cell r="H775">
            <v>37638</v>
          </cell>
          <cell r="I775">
            <v>95393.66</v>
          </cell>
          <cell r="J775">
            <v>95337.035843729303</v>
          </cell>
          <cell r="K775">
            <v>118424.60550441353</v>
          </cell>
          <cell r="L775">
            <v>10.4</v>
          </cell>
          <cell r="O775" t="str">
            <v>T</v>
          </cell>
          <cell r="P775">
            <v>10.19</v>
          </cell>
          <cell r="Q775">
            <v>95705.851547538579</v>
          </cell>
          <cell r="R775">
            <v>368.81570380927587</v>
          </cell>
        </row>
        <row r="776">
          <cell r="A776">
            <v>6926</v>
          </cell>
          <cell r="C776" t="str">
            <v>A</v>
          </cell>
          <cell r="D776" t="str">
            <v>USDCOM</v>
          </cell>
          <cell r="E776" t="str">
            <v>SWAP USD</v>
          </cell>
          <cell r="F776" t="str">
            <v>INTERBANK S.A. CORR. CÂMBIO, TÍTS. E VALS. MOBILIÁ</v>
          </cell>
          <cell r="G776">
            <v>36797</v>
          </cell>
          <cell r="H776">
            <v>36875</v>
          </cell>
          <cell r="I776">
            <v>9246000</v>
          </cell>
          <cell r="J776">
            <v>9242857.0183333308</v>
          </cell>
          <cell r="K776">
            <v>9370423.7149999999</v>
          </cell>
          <cell r="L776">
            <v>6.54</v>
          </cell>
          <cell r="O776" t="str">
            <v>T</v>
          </cell>
          <cell r="P776">
            <v>7.52</v>
          </cell>
          <cell r="Q776">
            <v>9223918.0772583447</v>
          </cell>
          <cell r="R776">
            <v>-18938.941074986011</v>
          </cell>
        </row>
        <row r="777">
          <cell r="A777">
            <v>6927</v>
          </cell>
          <cell r="B777">
            <v>25970</v>
          </cell>
          <cell r="C777" t="str">
            <v>A</v>
          </cell>
          <cell r="D777" t="str">
            <v>CDI</v>
          </cell>
          <cell r="E777" t="str">
            <v>SWAP CDI</v>
          </cell>
          <cell r="F777" t="str">
            <v>DC CORRETORA DE CÂMBIO, TÍT. VAL. MOB. S.A.</v>
          </cell>
          <cell r="G777">
            <v>36797</v>
          </cell>
          <cell r="H777">
            <v>36875</v>
          </cell>
          <cell r="I777">
            <v>18492000</v>
          </cell>
          <cell r="J777">
            <v>18506898.010000002</v>
          </cell>
          <cell r="K777">
            <v>19097743.260000002</v>
          </cell>
          <cell r="L777">
            <v>100</v>
          </cell>
          <cell r="M777" t="str">
            <v>S</v>
          </cell>
          <cell r="O777" t="str">
            <v>T</v>
          </cell>
          <cell r="P777">
            <v>100</v>
          </cell>
          <cell r="Q777">
            <v>18506898.010000002</v>
          </cell>
          <cell r="R777">
            <v>0</v>
          </cell>
        </row>
        <row r="778">
          <cell r="A778">
            <v>6929</v>
          </cell>
          <cell r="B778">
            <v>25974</v>
          </cell>
          <cell r="C778" t="str">
            <v>A</v>
          </cell>
          <cell r="D778" t="str">
            <v>CDI</v>
          </cell>
          <cell r="E778" t="str">
            <v>SWAP CDI</v>
          </cell>
          <cell r="F778" t="str">
            <v>C.M. CAPITAL MARKETS DISTR. TÍT. VAL. MOB. LTDA</v>
          </cell>
          <cell r="G778">
            <v>36797</v>
          </cell>
          <cell r="H778">
            <v>36875</v>
          </cell>
          <cell r="I778">
            <v>18492000</v>
          </cell>
          <cell r="J778">
            <v>18506898.010000002</v>
          </cell>
          <cell r="K778">
            <v>19097743.260000002</v>
          </cell>
          <cell r="L778">
            <v>100</v>
          </cell>
          <cell r="M778" t="str">
            <v>S</v>
          </cell>
          <cell r="O778" t="str">
            <v>T</v>
          </cell>
          <cell r="P778">
            <v>100</v>
          </cell>
          <cell r="Q778">
            <v>18506898.010000002</v>
          </cell>
          <cell r="R778">
            <v>0</v>
          </cell>
        </row>
        <row r="779">
          <cell r="A779">
            <v>6931</v>
          </cell>
          <cell r="B779">
            <v>25978</v>
          </cell>
          <cell r="C779" t="str">
            <v>A</v>
          </cell>
          <cell r="D779" t="str">
            <v>CDI</v>
          </cell>
          <cell r="E779" t="str">
            <v>SWAP CDI</v>
          </cell>
          <cell r="F779" t="str">
            <v>DC CORRETORA DE CÂMBIO, TÍT. VAL. MOB. S.A.</v>
          </cell>
          <cell r="G779">
            <v>36797</v>
          </cell>
          <cell r="H779">
            <v>36875</v>
          </cell>
          <cell r="I779">
            <v>10000000</v>
          </cell>
          <cell r="J779">
            <v>10008056.460000001</v>
          </cell>
          <cell r="K779">
            <v>10327570.439999999</v>
          </cell>
          <cell r="L779">
            <v>100</v>
          </cell>
          <cell r="M779" t="str">
            <v>S</v>
          </cell>
          <cell r="O779" t="str">
            <v>T</v>
          </cell>
          <cell r="P779">
            <v>100</v>
          </cell>
          <cell r="Q779">
            <v>10008056.460000001</v>
          </cell>
          <cell r="R779">
            <v>0</v>
          </cell>
        </row>
        <row r="780">
          <cell r="A780">
            <v>6932</v>
          </cell>
          <cell r="C780" t="str">
            <v>A</v>
          </cell>
          <cell r="D780" t="str">
            <v>PRÉ</v>
          </cell>
          <cell r="E780" t="str">
            <v>SWAP PRÉ</v>
          </cell>
          <cell r="F780" t="str">
            <v>RIO PARACATU MINERAÇÃO S.A.</v>
          </cell>
          <cell r="G780">
            <v>36797</v>
          </cell>
          <cell r="H780">
            <v>37158</v>
          </cell>
          <cell r="I780">
            <v>4623000</v>
          </cell>
          <cell r="J780">
            <v>4626604.255026795</v>
          </cell>
          <cell r="K780">
            <v>5321276.5562983537</v>
          </cell>
          <cell r="L780">
            <v>15.0595596</v>
          </cell>
          <cell r="M780" t="str">
            <v>C</v>
          </cell>
          <cell r="O780" t="str">
            <v>H</v>
          </cell>
          <cell r="P780">
            <v>16.48</v>
          </cell>
          <cell r="Q780">
            <v>4570471.5727150925</v>
          </cell>
          <cell r="R780">
            <v>-56132.68231170252</v>
          </cell>
        </row>
        <row r="781">
          <cell r="A781">
            <v>6933</v>
          </cell>
          <cell r="B781">
            <v>25982</v>
          </cell>
          <cell r="C781" t="str">
            <v>A</v>
          </cell>
          <cell r="D781" t="str">
            <v>CDI</v>
          </cell>
          <cell r="E781" t="str">
            <v>SWAP CDI</v>
          </cell>
          <cell r="F781" t="str">
            <v>CITROSUCO PAULISTA S.A.</v>
          </cell>
          <cell r="G781">
            <v>36797</v>
          </cell>
          <cell r="H781">
            <v>36851</v>
          </cell>
          <cell r="I781">
            <v>9246000</v>
          </cell>
          <cell r="J781">
            <v>9253449</v>
          </cell>
          <cell r="K781">
            <v>9445159.0199999996</v>
          </cell>
          <cell r="L781">
            <v>100</v>
          </cell>
          <cell r="M781" t="str">
            <v>S</v>
          </cell>
          <cell r="O781" t="str">
            <v>T</v>
          </cell>
          <cell r="P781">
            <v>100</v>
          </cell>
          <cell r="Q781">
            <v>9253449</v>
          </cell>
          <cell r="R781">
            <v>0</v>
          </cell>
        </row>
        <row r="782">
          <cell r="A782">
            <v>6934</v>
          </cell>
          <cell r="C782" t="str">
            <v>A</v>
          </cell>
          <cell r="D782" t="str">
            <v>PRÉ</v>
          </cell>
          <cell r="E782" t="str">
            <v>SWAP PRÉ</v>
          </cell>
          <cell r="F782" t="str">
            <v>FDO. DE INVEST. FINANC. EXCELLENCE II</v>
          </cell>
          <cell r="G782">
            <v>36797</v>
          </cell>
          <cell r="H782">
            <v>36893</v>
          </cell>
          <cell r="I782">
            <v>18492000</v>
          </cell>
          <cell r="J782">
            <v>18500246.321411744</v>
          </cell>
          <cell r="K782">
            <v>18892000.00074172</v>
          </cell>
          <cell r="L782">
            <v>8.3559329000000009</v>
          </cell>
          <cell r="M782" t="str">
            <v>S</v>
          </cell>
          <cell r="O782" t="str">
            <v>T</v>
          </cell>
          <cell r="P782">
            <v>15.45</v>
          </cell>
          <cell r="Q782">
            <v>18196396.560714409</v>
          </cell>
          <cell r="R782">
            <v>-303849.760697335</v>
          </cell>
        </row>
        <row r="783">
          <cell r="A783">
            <v>6940</v>
          </cell>
          <cell r="C783" t="str">
            <v>A</v>
          </cell>
          <cell r="D783" t="str">
            <v>PRÉ</v>
          </cell>
          <cell r="E783" t="str">
            <v>SWAP PRÉ</v>
          </cell>
          <cell r="F783" t="str">
            <v>BANCOCIDADE CVMC LTDA</v>
          </cell>
          <cell r="G783">
            <v>36798</v>
          </cell>
          <cell r="H783">
            <v>36888</v>
          </cell>
          <cell r="I783">
            <v>50000000</v>
          </cell>
          <cell r="J783">
            <v>50020171.203009933</v>
          </cell>
          <cell r="K783">
            <v>51848388.233884767</v>
          </cell>
          <cell r="L783">
            <v>15.627470300000001</v>
          </cell>
          <cell r="M783" t="str">
            <v>S</v>
          </cell>
          <cell r="O783" t="str">
            <v>T</v>
          </cell>
          <cell r="P783">
            <v>15.81</v>
          </cell>
          <cell r="Q783">
            <v>50000174.6627056</v>
          </cell>
          <cell r="R783">
            <v>-19996.540304332972</v>
          </cell>
        </row>
        <row r="784">
          <cell r="A784">
            <v>6941</v>
          </cell>
          <cell r="C784" t="str">
            <v>A</v>
          </cell>
          <cell r="D784" t="str">
            <v>USDCOM</v>
          </cell>
          <cell r="E784" t="str">
            <v>SWAP USD</v>
          </cell>
          <cell r="F784" t="str">
            <v>SENIOR S.A. CCTVM</v>
          </cell>
          <cell r="G784">
            <v>36798</v>
          </cell>
          <cell r="H784">
            <v>36907</v>
          </cell>
          <cell r="I784">
            <v>1888354.77</v>
          </cell>
          <cell r="J784">
            <v>1888769.7884150066</v>
          </cell>
          <cell r="K784">
            <v>1933591.7772357264</v>
          </cell>
          <cell r="L784">
            <v>7.9119999999999999</v>
          </cell>
          <cell r="O784" t="str">
            <v>T</v>
          </cell>
          <cell r="P784">
            <v>7.38</v>
          </cell>
          <cell r="Q784">
            <v>1891714.4332427108</v>
          </cell>
          <cell r="R784">
            <v>2944.6448277041782</v>
          </cell>
        </row>
        <row r="785">
          <cell r="A785">
            <v>6942</v>
          </cell>
          <cell r="C785" t="str">
            <v>A</v>
          </cell>
          <cell r="D785" t="str">
            <v>USDCOM</v>
          </cell>
          <cell r="E785" t="str">
            <v>SWAP USD</v>
          </cell>
          <cell r="F785" t="str">
            <v>SENIOR S.A. CCTVM</v>
          </cell>
          <cell r="G785">
            <v>36798</v>
          </cell>
          <cell r="H785">
            <v>37088</v>
          </cell>
          <cell r="I785">
            <v>63228859.270000003</v>
          </cell>
          <cell r="J785">
            <v>63243033.423891135</v>
          </cell>
          <cell r="K785">
            <v>67339363.898428306</v>
          </cell>
          <cell r="L785">
            <v>8.0701999999999998</v>
          </cell>
          <cell r="O785" t="str">
            <v>T</v>
          </cell>
          <cell r="P785">
            <v>8.1199999999999992</v>
          </cell>
          <cell r="Q785">
            <v>63220093.797906429</v>
          </cell>
          <cell r="R785">
            <v>-22939.625984705985</v>
          </cell>
        </row>
      </sheetData>
      <sheetData sheetId="3" refreshError="1">
        <row r="3">
          <cell r="A3">
            <v>1487</v>
          </cell>
          <cell r="B3">
            <v>9130</v>
          </cell>
          <cell r="C3" t="str">
            <v>P</v>
          </cell>
          <cell r="D3" t="str">
            <v>USDCOM</v>
          </cell>
          <cell r="E3" t="str">
            <v>SWAP USD</v>
          </cell>
          <cell r="F3" t="str">
            <v>VEPESA VEÍCULOS PESADOS LTDA</v>
          </cell>
          <cell r="G3">
            <v>35774</v>
          </cell>
          <cell r="H3">
            <v>36888</v>
          </cell>
          <cell r="I3">
            <v>254501.83</v>
          </cell>
          <cell r="J3">
            <v>531205.49509450293</v>
          </cell>
          <cell r="K3">
            <v>540613.91082851507</v>
          </cell>
          <cell r="L3">
            <v>9</v>
          </cell>
          <cell r="M3" t="str">
            <v>C</v>
          </cell>
          <cell r="O3" t="str">
            <v>T</v>
          </cell>
          <cell r="P3">
            <v>7.43</v>
          </cell>
          <cell r="Q3">
            <v>530861.61430690624</v>
          </cell>
          <cell r="R3">
            <v>343.88078759668861</v>
          </cell>
        </row>
        <row r="4">
          <cell r="A4">
            <v>1488</v>
          </cell>
          <cell r="B4">
            <v>9131</v>
          </cell>
          <cell r="C4" t="str">
            <v>P</v>
          </cell>
          <cell r="D4" t="str">
            <v>USDCOM</v>
          </cell>
          <cell r="E4" t="str">
            <v>SWAP USD</v>
          </cell>
          <cell r="F4" t="str">
            <v>VEPESA VEÍCULOS PESADOS LTDA</v>
          </cell>
          <cell r="G4">
            <v>35774</v>
          </cell>
          <cell r="H4">
            <v>36979</v>
          </cell>
          <cell r="I4">
            <v>244865.13</v>
          </cell>
          <cell r="J4">
            <v>511091.42363742465</v>
          </cell>
          <cell r="K4">
            <v>529399.17612592946</v>
          </cell>
          <cell r="L4">
            <v>9</v>
          </cell>
          <cell r="M4" t="str">
            <v>C</v>
          </cell>
          <cell r="O4" t="str">
            <v>T</v>
          </cell>
          <cell r="P4">
            <v>7.72</v>
          </cell>
          <cell r="Q4">
            <v>509730.14383573469</v>
          </cell>
          <cell r="R4">
            <v>1361.2798016899615</v>
          </cell>
        </row>
        <row r="5">
          <cell r="A5">
            <v>1489</v>
          </cell>
          <cell r="B5">
            <v>9132</v>
          </cell>
          <cell r="C5" t="str">
            <v>P</v>
          </cell>
          <cell r="D5" t="str">
            <v>USDCOM</v>
          </cell>
          <cell r="E5" t="str">
            <v>SWAP USD</v>
          </cell>
          <cell r="F5" t="str">
            <v>VEPESA VEÍCULOS PESADOS LTDA</v>
          </cell>
          <cell r="G5">
            <v>35774</v>
          </cell>
          <cell r="H5">
            <v>37070</v>
          </cell>
          <cell r="I5">
            <v>236079.83</v>
          </cell>
          <cell r="J5">
            <v>492754.42529028608</v>
          </cell>
          <cell r="K5">
            <v>519328.84305220994</v>
          </cell>
          <cell r="L5">
            <v>9</v>
          </cell>
          <cell r="M5" t="str">
            <v>C</v>
          </cell>
          <cell r="O5" t="str">
            <v>T</v>
          </cell>
          <cell r="P5">
            <v>8.1</v>
          </cell>
          <cell r="Q5">
            <v>489484.1050325699</v>
          </cell>
          <cell r="R5">
            <v>3270.3202577161719</v>
          </cell>
        </row>
        <row r="6">
          <cell r="A6">
            <v>3022</v>
          </cell>
          <cell r="B6">
            <v>20672</v>
          </cell>
          <cell r="C6" t="str">
            <v>P</v>
          </cell>
          <cell r="D6" t="str">
            <v>USDCOM</v>
          </cell>
          <cell r="E6" t="str">
            <v>SWAP USD</v>
          </cell>
          <cell r="F6" t="str">
            <v>FDO. DE INVEST. FINANC. EXCELLENCE II</v>
          </cell>
          <cell r="G6">
            <v>36035</v>
          </cell>
          <cell r="H6">
            <v>36874</v>
          </cell>
          <cell r="I6">
            <v>26859495.84</v>
          </cell>
          <cell r="J6">
            <v>56301410.003286198</v>
          </cell>
          <cell r="K6">
            <v>57682703.607569784</v>
          </cell>
          <cell r="L6">
            <v>15.7</v>
          </cell>
          <cell r="M6" t="str">
            <v>S</v>
          </cell>
          <cell r="O6" t="str">
            <v>T</v>
          </cell>
          <cell r="P6">
            <v>7.47</v>
          </cell>
          <cell r="Q6">
            <v>56798202.798721664</v>
          </cell>
          <cell r="R6">
            <v>-496792.79543546587</v>
          </cell>
        </row>
        <row r="7">
          <cell r="A7">
            <v>3653</v>
          </cell>
          <cell r="B7">
            <v>27458</v>
          </cell>
          <cell r="C7" t="str">
            <v>P</v>
          </cell>
          <cell r="D7" t="str">
            <v>PRÉ</v>
          </cell>
          <cell r="E7" t="str">
            <v>SWAP PRÉ</v>
          </cell>
          <cell r="F7" t="str">
            <v>BANCO CHASE MANHATTAN S/A</v>
          </cell>
          <cell r="G7">
            <v>36192</v>
          </cell>
          <cell r="H7">
            <v>37288</v>
          </cell>
          <cell r="I7">
            <v>66668.160000000003</v>
          </cell>
          <cell r="J7">
            <v>141106.81853338116</v>
          </cell>
          <cell r="K7">
            <v>258152.05084623341</v>
          </cell>
          <cell r="L7">
            <v>56</v>
          </cell>
          <cell r="M7" t="str">
            <v>S</v>
          </cell>
          <cell r="O7" t="str">
            <v>T</v>
          </cell>
          <cell r="P7">
            <v>16.649999999999999</v>
          </cell>
          <cell r="Q7">
            <v>209431.0142900238</v>
          </cell>
          <cell r="R7">
            <v>-68324.195756642643</v>
          </cell>
        </row>
        <row r="8">
          <cell r="A8">
            <v>3654</v>
          </cell>
          <cell r="B8">
            <v>27457</v>
          </cell>
          <cell r="C8" t="str">
            <v>P</v>
          </cell>
          <cell r="D8" t="str">
            <v>PRÉ</v>
          </cell>
          <cell r="E8" t="str">
            <v>SWAP PRÉ</v>
          </cell>
          <cell r="F8" t="str">
            <v>BANCO CHASE MANHATTAN S/A</v>
          </cell>
          <cell r="G8">
            <v>36192</v>
          </cell>
          <cell r="H8">
            <v>37258</v>
          </cell>
          <cell r="I8">
            <v>69185.039999999994</v>
          </cell>
          <cell r="J8">
            <v>146433.93314746823</v>
          </cell>
          <cell r="K8">
            <v>258152.05726914649</v>
          </cell>
          <cell r="L8">
            <v>56</v>
          </cell>
          <cell r="M8" t="str">
            <v>S</v>
          </cell>
          <cell r="O8" t="str">
            <v>T</v>
          </cell>
          <cell r="P8">
            <v>16.53</v>
          </cell>
          <cell r="Q8">
            <v>212402.34967990834</v>
          </cell>
          <cell r="R8">
            <v>-65968.416532440111</v>
          </cell>
        </row>
        <row r="9">
          <cell r="A9">
            <v>3655</v>
          </cell>
          <cell r="B9">
            <v>27456</v>
          </cell>
          <cell r="C9" t="str">
            <v>P</v>
          </cell>
          <cell r="D9" t="str">
            <v>PRÉ</v>
          </cell>
          <cell r="E9" t="str">
            <v>SWAP PRÉ</v>
          </cell>
          <cell r="F9" t="str">
            <v>BANCO CHASE MANHATTAN S/A</v>
          </cell>
          <cell r="G9">
            <v>36192</v>
          </cell>
          <cell r="H9">
            <v>37228</v>
          </cell>
          <cell r="I9">
            <v>71796.94</v>
          </cell>
          <cell r="J9">
            <v>151962.16280503399</v>
          </cell>
          <cell r="K9">
            <v>258152.07035968004</v>
          </cell>
          <cell r="L9">
            <v>56</v>
          </cell>
          <cell r="M9" t="str">
            <v>S</v>
          </cell>
          <cell r="O9" t="str">
            <v>T</v>
          </cell>
          <cell r="P9">
            <v>16.52</v>
          </cell>
          <cell r="Q9">
            <v>215162.00608268255</v>
          </cell>
          <cell r="R9">
            <v>-63199.843277648557</v>
          </cell>
        </row>
        <row r="10">
          <cell r="A10">
            <v>3656</v>
          </cell>
          <cell r="B10">
            <v>27455</v>
          </cell>
          <cell r="C10" t="str">
            <v>P</v>
          </cell>
          <cell r="D10" t="str">
            <v>PRÉ</v>
          </cell>
          <cell r="E10" t="str">
            <v>SWAP PRÉ</v>
          </cell>
          <cell r="F10" t="str">
            <v>BANCO CHASE MANHATTAN S/A</v>
          </cell>
          <cell r="G10">
            <v>36192</v>
          </cell>
          <cell r="H10">
            <v>37196</v>
          </cell>
          <cell r="I10">
            <v>74691.740000000005</v>
          </cell>
          <cell r="J10">
            <v>158089.1658345226</v>
          </cell>
          <cell r="K10">
            <v>258152.07683175831</v>
          </cell>
          <cell r="L10">
            <v>56</v>
          </cell>
          <cell r="M10" t="str">
            <v>S</v>
          </cell>
          <cell r="O10" t="str">
            <v>T</v>
          </cell>
          <cell r="P10">
            <v>16.600000000000001</v>
          </cell>
          <cell r="Q10">
            <v>217942.30934444364</v>
          </cell>
          <cell r="R10">
            <v>-59853.143509921036</v>
          </cell>
        </row>
        <row r="11">
          <cell r="A11">
            <v>3657</v>
          </cell>
          <cell r="B11">
            <v>27454</v>
          </cell>
          <cell r="C11" t="str">
            <v>P</v>
          </cell>
          <cell r="D11" t="str">
            <v>PRÉ</v>
          </cell>
          <cell r="E11" t="str">
            <v>SWAP PRÉ</v>
          </cell>
          <cell r="F11" t="str">
            <v>BANCO CHASE MANHATTAN S/A</v>
          </cell>
          <cell r="G11">
            <v>36192</v>
          </cell>
          <cell r="H11">
            <v>37165</v>
          </cell>
          <cell r="I11">
            <v>77607.33</v>
          </cell>
          <cell r="J11">
            <v>164260.17203969971</v>
          </cell>
          <cell r="K11">
            <v>258152.07191085658</v>
          </cell>
          <cell r="L11">
            <v>56</v>
          </cell>
          <cell r="M11" t="str">
            <v>S</v>
          </cell>
          <cell r="O11" t="str">
            <v>T</v>
          </cell>
          <cell r="P11">
            <v>16.5</v>
          </cell>
          <cell r="Q11">
            <v>221022.05940791807</v>
          </cell>
          <cell r="R11">
            <v>-56761.887368218362</v>
          </cell>
        </row>
        <row r="12">
          <cell r="A12">
            <v>3658</v>
          </cell>
          <cell r="B12">
            <v>27453</v>
          </cell>
          <cell r="C12" t="str">
            <v>P</v>
          </cell>
          <cell r="D12" t="str">
            <v>PRÉ</v>
          </cell>
          <cell r="E12" t="str">
            <v>SWAP PRÉ</v>
          </cell>
          <cell r="F12" t="str">
            <v>BANCO CHASE MANHATTAN S/A</v>
          </cell>
          <cell r="G12">
            <v>36192</v>
          </cell>
          <cell r="H12">
            <v>37137</v>
          </cell>
          <cell r="I12">
            <v>80338.47</v>
          </cell>
          <cell r="J12">
            <v>170040.77969962702</v>
          </cell>
          <cell r="K12">
            <v>258152.07919305537</v>
          </cell>
          <cell r="L12">
            <v>56</v>
          </cell>
          <cell r="M12" t="str">
            <v>S</v>
          </cell>
          <cell r="O12" t="str">
            <v>T</v>
          </cell>
          <cell r="P12">
            <v>16.47</v>
          </cell>
          <cell r="Q12">
            <v>223717.17334949374</v>
          </cell>
          <cell r="R12">
            <v>-53676.393649866717</v>
          </cell>
        </row>
        <row r="13">
          <cell r="A13">
            <v>3659</v>
          </cell>
          <cell r="B13">
            <v>27452</v>
          </cell>
          <cell r="C13" t="str">
            <v>P</v>
          </cell>
          <cell r="D13" t="str">
            <v>PRÉ</v>
          </cell>
          <cell r="E13" t="str">
            <v>SWAP PRÉ</v>
          </cell>
          <cell r="F13" t="str">
            <v>BANCO CHASE MANHATTAN S/A</v>
          </cell>
          <cell r="G13">
            <v>36192</v>
          </cell>
          <cell r="H13">
            <v>37104</v>
          </cell>
          <cell r="I13">
            <v>83680.95</v>
          </cell>
          <cell r="J13">
            <v>177115.32201205104</v>
          </cell>
          <cell r="K13">
            <v>258152.05373632099</v>
          </cell>
          <cell r="L13">
            <v>56</v>
          </cell>
          <cell r="M13" t="str">
            <v>S</v>
          </cell>
          <cell r="O13" t="str">
            <v>T</v>
          </cell>
          <cell r="P13">
            <v>16.399999999999999</v>
          </cell>
          <cell r="Q13">
            <v>226993.10085034702</v>
          </cell>
          <cell r="R13">
            <v>-49877.778838295984</v>
          </cell>
        </row>
        <row r="14">
          <cell r="A14">
            <v>3660</v>
          </cell>
          <cell r="B14">
            <v>27451</v>
          </cell>
          <cell r="C14" t="str">
            <v>P</v>
          </cell>
          <cell r="D14" t="str">
            <v>PRÉ</v>
          </cell>
          <cell r="E14" t="str">
            <v>SWAP PRÉ</v>
          </cell>
          <cell r="F14" t="str">
            <v>BANCO CHASE MANHATTAN S/A</v>
          </cell>
          <cell r="G14">
            <v>36192</v>
          </cell>
          <cell r="H14">
            <v>37074</v>
          </cell>
          <cell r="I14">
            <v>86840.1</v>
          </cell>
          <cell r="J14">
            <v>183801.83632067652</v>
          </cell>
          <cell r="K14">
            <v>258152.051608134</v>
          </cell>
          <cell r="L14">
            <v>56</v>
          </cell>
          <cell r="M14" t="str">
            <v>S</v>
          </cell>
          <cell r="O14" t="str">
            <v>T</v>
          </cell>
          <cell r="P14">
            <v>16.21</v>
          </cell>
          <cell r="Q14">
            <v>230160.62465226406</v>
          </cell>
          <cell r="R14">
            <v>-46358.788331587537</v>
          </cell>
        </row>
        <row r="15">
          <cell r="A15">
            <v>3661</v>
          </cell>
          <cell r="B15">
            <v>27450</v>
          </cell>
          <cell r="C15" t="str">
            <v>P</v>
          </cell>
          <cell r="D15" t="str">
            <v>PRÉ</v>
          </cell>
          <cell r="E15" t="str">
            <v>SWAP PRÉ</v>
          </cell>
          <cell r="F15" t="str">
            <v>BANCO CHASE MANHATTAN S/A</v>
          </cell>
          <cell r="G15">
            <v>36192</v>
          </cell>
          <cell r="H15">
            <v>37043</v>
          </cell>
          <cell r="I15">
            <v>90229.91</v>
          </cell>
          <cell r="J15">
            <v>190976.55517496378</v>
          </cell>
          <cell r="K15">
            <v>258152.07273485401</v>
          </cell>
          <cell r="L15">
            <v>56</v>
          </cell>
          <cell r="M15" t="str">
            <v>S</v>
          </cell>
          <cell r="O15" t="str">
            <v>T</v>
          </cell>
          <cell r="P15">
            <v>16.28</v>
          </cell>
          <cell r="Q15">
            <v>233059.69126502619</v>
          </cell>
          <cell r="R15">
            <v>-42083.136090062413</v>
          </cell>
        </row>
        <row r="16">
          <cell r="A16">
            <v>3662</v>
          </cell>
          <cell r="B16">
            <v>27449</v>
          </cell>
          <cell r="C16" t="str">
            <v>P</v>
          </cell>
          <cell r="D16" t="str">
            <v>PRÉ</v>
          </cell>
          <cell r="E16" t="str">
            <v>SWAP PRÉ</v>
          </cell>
          <cell r="F16" t="str">
            <v>BANCO CHASE MANHATTAN S/A</v>
          </cell>
          <cell r="G16">
            <v>36192</v>
          </cell>
          <cell r="H16">
            <v>37013</v>
          </cell>
          <cell r="I16">
            <v>93636.3</v>
          </cell>
          <cell r="J16">
            <v>198186.36650894876</v>
          </cell>
          <cell r="K16">
            <v>258152.07492571042</v>
          </cell>
          <cell r="L16">
            <v>56</v>
          </cell>
          <cell r="M16" t="str">
            <v>S</v>
          </cell>
          <cell r="O16" t="str">
            <v>T</v>
          </cell>
          <cell r="P16">
            <v>16.03</v>
          </cell>
          <cell r="Q16">
            <v>236309.82786624605</v>
          </cell>
          <cell r="R16">
            <v>-38123.461357297288</v>
          </cell>
        </row>
        <row r="17">
          <cell r="A17">
            <v>3663</v>
          </cell>
          <cell r="B17">
            <v>27448</v>
          </cell>
          <cell r="C17" t="str">
            <v>P</v>
          </cell>
          <cell r="D17" t="str">
            <v>PRÉ</v>
          </cell>
          <cell r="E17" t="str">
            <v>SWAP PRÉ</v>
          </cell>
          <cell r="F17" t="str">
            <v>BANCO CHASE MANHATTAN S/A</v>
          </cell>
          <cell r="G17">
            <v>36192</v>
          </cell>
          <cell r="H17">
            <v>36983</v>
          </cell>
          <cell r="I17">
            <v>97171.28</v>
          </cell>
          <cell r="J17">
            <v>205668.34563330334</v>
          </cell>
          <cell r="K17">
            <v>258152.05271671445</v>
          </cell>
          <cell r="L17">
            <v>56</v>
          </cell>
          <cell r="M17" t="str">
            <v>S</v>
          </cell>
          <cell r="O17" t="str">
            <v>T</v>
          </cell>
          <cell r="P17">
            <v>16</v>
          </cell>
          <cell r="Q17">
            <v>239288.88222470411</v>
          </cell>
          <cell r="R17">
            <v>-33620.536591400771</v>
          </cell>
        </row>
        <row r="18">
          <cell r="A18">
            <v>3664</v>
          </cell>
          <cell r="B18">
            <v>27447</v>
          </cell>
          <cell r="C18" t="str">
            <v>P</v>
          </cell>
          <cell r="D18" t="str">
            <v>PRÉ</v>
          </cell>
          <cell r="E18" t="str">
            <v>SWAP PRÉ</v>
          </cell>
          <cell r="F18" t="str">
            <v>BANCO CHASE MANHATTAN S/A</v>
          </cell>
          <cell r="G18">
            <v>36192</v>
          </cell>
          <cell r="H18">
            <v>36951</v>
          </cell>
          <cell r="I18">
            <v>101089.16</v>
          </cell>
          <cell r="J18">
            <v>213960.75361629797</v>
          </cell>
          <cell r="K18">
            <v>258152.07248937702</v>
          </cell>
          <cell r="L18">
            <v>56</v>
          </cell>
          <cell r="M18" t="str">
            <v>S</v>
          </cell>
          <cell r="O18" t="str">
            <v>T</v>
          </cell>
          <cell r="P18">
            <v>15.85</v>
          </cell>
          <cell r="Q18">
            <v>242600.99164261695</v>
          </cell>
          <cell r="R18">
            <v>-28640.238026318984</v>
          </cell>
        </row>
        <row r="19">
          <cell r="A19">
            <v>3665</v>
          </cell>
          <cell r="B19">
            <v>27446</v>
          </cell>
          <cell r="C19" t="str">
            <v>P</v>
          </cell>
          <cell r="D19" t="str">
            <v>PRÉ</v>
          </cell>
          <cell r="E19" t="str">
            <v>SWAP PRÉ</v>
          </cell>
          <cell r="F19" t="str">
            <v>BANCO CHASE MANHATTAN S/A</v>
          </cell>
          <cell r="G19">
            <v>36192</v>
          </cell>
          <cell r="H19">
            <v>36923</v>
          </cell>
          <cell r="I19">
            <v>104646.66</v>
          </cell>
          <cell r="J19">
            <v>221490.39755626128</v>
          </cell>
          <cell r="K19">
            <v>258152.06159053426</v>
          </cell>
          <cell r="L19">
            <v>56</v>
          </cell>
          <cell r="M19" t="str">
            <v>S</v>
          </cell>
          <cell r="O19" t="str">
            <v>T</v>
          </cell>
          <cell r="P19">
            <v>15.96</v>
          </cell>
          <cell r="Q19">
            <v>245316.74108825289</v>
          </cell>
          <cell r="R19">
            <v>-23826.343531991617</v>
          </cell>
        </row>
        <row r="20">
          <cell r="A20">
            <v>3668</v>
          </cell>
          <cell r="B20">
            <v>27445</v>
          </cell>
          <cell r="C20" t="str">
            <v>P</v>
          </cell>
          <cell r="D20" t="str">
            <v>PRÉ</v>
          </cell>
          <cell r="E20" t="str">
            <v>SWAP PRÉ</v>
          </cell>
          <cell r="F20" t="str">
            <v>BANCO CHASE MANHATTAN S/A</v>
          </cell>
          <cell r="G20">
            <v>36192</v>
          </cell>
          <cell r="H20">
            <v>36893</v>
          </cell>
          <cell r="I20">
            <v>108597.32</v>
          </cell>
          <cell r="J20">
            <v>229852.1862078018</v>
          </cell>
          <cell r="K20">
            <v>258152.07326795248</v>
          </cell>
          <cell r="L20">
            <v>56</v>
          </cell>
          <cell r="M20" t="str">
            <v>S</v>
          </cell>
          <cell r="O20" t="str">
            <v>T</v>
          </cell>
          <cell r="P20">
            <v>15.45</v>
          </cell>
          <cell r="Q20">
            <v>248646.91393022647</v>
          </cell>
          <cell r="R20">
            <v>-18794.727722424665</v>
          </cell>
        </row>
        <row r="21">
          <cell r="A21">
            <v>3669</v>
          </cell>
          <cell r="B21">
            <v>27444</v>
          </cell>
          <cell r="C21" t="str">
            <v>P</v>
          </cell>
          <cell r="D21" t="str">
            <v>PRÉ</v>
          </cell>
          <cell r="E21" t="str">
            <v>SWAP PRÉ</v>
          </cell>
          <cell r="F21" t="str">
            <v>BANCO CHASE MANHATTAN S/A</v>
          </cell>
          <cell r="G21">
            <v>36192</v>
          </cell>
          <cell r="H21">
            <v>36861</v>
          </cell>
          <cell r="I21">
            <v>112975.88</v>
          </cell>
          <cell r="J21">
            <v>239119.64868700507</v>
          </cell>
          <cell r="K21">
            <v>258152.06979978585</v>
          </cell>
          <cell r="L21">
            <v>56</v>
          </cell>
          <cell r="M21" t="str">
            <v>S</v>
          </cell>
          <cell r="O21" t="str">
            <v>T</v>
          </cell>
          <cell r="P21">
            <v>15.85</v>
          </cell>
          <cell r="Q21">
            <v>251693.10501339519</v>
          </cell>
          <cell r="R21">
            <v>-12573.456326390122</v>
          </cell>
        </row>
        <row r="22">
          <cell r="A22">
            <v>3671</v>
          </cell>
          <cell r="B22">
            <v>27443</v>
          </cell>
          <cell r="C22" t="str">
            <v>P</v>
          </cell>
          <cell r="D22" t="str">
            <v>PRÉ</v>
          </cell>
          <cell r="E22" t="str">
            <v>SWAP PRÉ</v>
          </cell>
          <cell r="F22" t="str">
            <v>BANCO CHASE MANHATTAN S/A</v>
          </cell>
          <cell r="G22">
            <v>36192</v>
          </cell>
          <cell r="H22">
            <v>36831</v>
          </cell>
          <cell r="I22">
            <v>117240.98</v>
          </cell>
          <cell r="J22">
            <v>248146.96685097905</v>
          </cell>
          <cell r="K22">
            <v>258152.06421257698</v>
          </cell>
          <cell r="L22">
            <v>56</v>
          </cell>
          <cell r="M22" t="str">
            <v>S</v>
          </cell>
          <cell r="O22" t="str">
            <v>T</v>
          </cell>
          <cell r="P22">
            <v>16.079999999999998</v>
          </cell>
          <cell r="Q22">
            <v>254752.20152689732</v>
          </cell>
          <cell r="R22">
            <v>-6605.2346759182692</v>
          </cell>
        </row>
        <row r="23">
          <cell r="A23">
            <v>3673</v>
          </cell>
          <cell r="B23">
            <v>27442</v>
          </cell>
          <cell r="C23" t="str">
            <v>P</v>
          </cell>
          <cell r="D23" t="str">
            <v>PRÉ</v>
          </cell>
          <cell r="E23" t="str">
            <v>SWAP PRÉ</v>
          </cell>
          <cell r="F23" t="str">
            <v>BANCO CHASE MANHATTAN S/A</v>
          </cell>
          <cell r="G23">
            <v>36192</v>
          </cell>
          <cell r="H23">
            <v>36801</v>
          </cell>
          <cell r="I23">
            <v>121667.1</v>
          </cell>
          <cell r="J23">
            <v>257515.09267966505</v>
          </cell>
          <cell r="K23">
            <v>258152.06422560391</v>
          </cell>
          <cell r="L23">
            <v>56</v>
          </cell>
          <cell r="M23" t="str">
            <v>S</v>
          </cell>
          <cell r="O23" t="str">
            <v>T</v>
          </cell>
          <cell r="P23">
            <v>11.52</v>
          </cell>
          <cell r="Q23">
            <v>257995.75315071532</v>
          </cell>
          <cell r="R23">
            <v>-480.66047105027246</v>
          </cell>
        </row>
        <row r="24">
          <cell r="A24">
            <v>4017</v>
          </cell>
          <cell r="B24">
            <v>29938</v>
          </cell>
          <cell r="C24" t="str">
            <v>P</v>
          </cell>
          <cell r="D24" t="str">
            <v>USDCOM</v>
          </cell>
          <cell r="E24" t="str">
            <v>SWAP USD</v>
          </cell>
          <cell r="F24" t="str">
            <v>SIEMENS LTDA</v>
          </cell>
          <cell r="G24">
            <v>36404</v>
          </cell>
          <cell r="H24">
            <v>36958</v>
          </cell>
          <cell r="I24">
            <v>45970715.460000001</v>
          </cell>
          <cell r="J24">
            <v>50143789.50349196</v>
          </cell>
          <cell r="K24">
            <v>52480360.005218416</v>
          </cell>
          <cell r="L24">
            <v>11.931564</v>
          </cell>
          <cell r="M24" t="str">
            <v>S</v>
          </cell>
          <cell r="O24" t="str">
            <v>T</v>
          </cell>
          <cell r="P24">
            <v>7.6</v>
          </cell>
          <cell r="Q24">
            <v>50776411.932460986</v>
          </cell>
          <cell r="R24">
            <v>-632622.42896902561</v>
          </cell>
        </row>
        <row r="25">
          <cell r="A25">
            <v>4566</v>
          </cell>
          <cell r="B25">
            <v>33384</v>
          </cell>
          <cell r="C25" t="str">
            <v>P</v>
          </cell>
          <cell r="D25" t="str">
            <v>PRÉ</v>
          </cell>
          <cell r="E25" t="str">
            <v>SWAP PRÉ</v>
          </cell>
          <cell r="F25" t="str">
            <v>SAFIC CORRETORA DE VALORES DE CÂMBIO LTDA</v>
          </cell>
          <cell r="G25">
            <v>36298</v>
          </cell>
          <cell r="H25">
            <v>36831</v>
          </cell>
          <cell r="I25">
            <v>7000000</v>
          </cell>
          <cell r="J25">
            <v>9401691.0485906005</v>
          </cell>
          <cell r="K25">
            <v>9580507.5710270535</v>
          </cell>
          <cell r="L25">
            <v>23.61</v>
          </cell>
          <cell r="M25" t="str">
            <v>S</v>
          </cell>
          <cell r="O25" t="str">
            <v>T</v>
          </cell>
          <cell r="P25">
            <v>16.079999999999998</v>
          </cell>
          <cell r="Q25">
            <v>9454332.2863166258</v>
          </cell>
          <cell r="R25">
            <v>-52641.237726025283</v>
          </cell>
        </row>
        <row r="26">
          <cell r="A26">
            <v>4567</v>
          </cell>
          <cell r="B26">
            <v>33385</v>
          </cell>
          <cell r="C26" t="str">
            <v>P</v>
          </cell>
          <cell r="D26" t="str">
            <v>PRÉ</v>
          </cell>
          <cell r="E26" t="str">
            <v>SWAP PRÉ</v>
          </cell>
          <cell r="F26" t="str">
            <v>SAFIC CORRETORA DE VALORES DE CÂMBIO LTDA</v>
          </cell>
          <cell r="G26">
            <v>36298</v>
          </cell>
          <cell r="H26">
            <v>36923</v>
          </cell>
          <cell r="I26">
            <v>6000000</v>
          </cell>
          <cell r="J26">
            <v>8076743.6527676247</v>
          </cell>
          <cell r="K26">
            <v>8693316.5269482899</v>
          </cell>
          <cell r="L26">
            <v>23.81</v>
          </cell>
          <cell r="M26" t="str">
            <v>S</v>
          </cell>
          <cell r="O26" t="str">
            <v>T</v>
          </cell>
          <cell r="P26">
            <v>15.96</v>
          </cell>
          <cell r="Q26">
            <v>8261084.8292284207</v>
          </cell>
          <cell r="R26">
            <v>-184341.17646079604</v>
          </cell>
        </row>
        <row r="27">
          <cell r="A27">
            <v>4704</v>
          </cell>
          <cell r="B27">
            <v>35140</v>
          </cell>
          <cell r="C27" t="str">
            <v>P</v>
          </cell>
          <cell r="D27" t="str">
            <v>PRÉ</v>
          </cell>
          <cell r="E27" t="str">
            <v>SWAP PRÉ</v>
          </cell>
          <cell r="F27" t="str">
            <v>SAFIC CORRETORA DE VALORES DE CÂMBIO LTDA</v>
          </cell>
          <cell r="G27">
            <v>36318</v>
          </cell>
          <cell r="H27">
            <v>36951</v>
          </cell>
          <cell r="I27">
            <v>7000000</v>
          </cell>
          <cell r="J27">
            <v>9477898.2801985499</v>
          </cell>
          <cell r="K27">
            <v>10430452.819996405</v>
          </cell>
          <cell r="L27">
            <v>25.46</v>
          </cell>
          <cell r="M27" t="str">
            <v>S</v>
          </cell>
          <cell r="O27" t="str">
            <v>T</v>
          </cell>
          <cell r="P27">
            <v>15.85</v>
          </cell>
          <cell r="Q27">
            <v>9802122.3421198223</v>
          </cell>
          <cell r="R27">
            <v>-324224.06192127243</v>
          </cell>
        </row>
        <row r="28">
          <cell r="A28">
            <v>4725</v>
          </cell>
          <cell r="C28" t="str">
            <v>P</v>
          </cell>
          <cell r="D28" t="str">
            <v>USDCOM</v>
          </cell>
          <cell r="E28" t="str">
            <v>SWAP USD</v>
          </cell>
          <cell r="F28" t="str">
            <v>SCANIA LATIN AMÉRICA LTDA</v>
          </cell>
          <cell r="G28">
            <v>36320</v>
          </cell>
          <cell r="H28">
            <v>36861</v>
          </cell>
          <cell r="I28">
            <v>5418490</v>
          </cell>
          <cell r="J28">
            <v>6612650.606555555</v>
          </cell>
          <cell r="K28">
            <v>6727093.1067777779</v>
          </cell>
          <cell r="L28">
            <v>11.6</v>
          </cell>
          <cell r="M28" t="str">
            <v>C</v>
          </cell>
          <cell r="O28" t="str">
            <v>T</v>
          </cell>
          <cell r="P28">
            <v>7.42</v>
          </cell>
          <cell r="Q28">
            <v>6642190.4646771345</v>
          </cell>
          <cell r="R28">
            <v>-29539.858121579513</v>
          </cell>
        </row>
        <row r="29">
          <cell r="A29">
            <v>4726</v>
          </cell>
          <cell r="C29" t="str">
            <v>P</v>
          </cell>
          <cell r="D29" t="str">
            <v>USDCOM</v>
          </cell>
          <cell r="E29" t="str">
            <v>SWAP USD</v>
          </cell>
          <cell r="F29" t="str">
            <v>SCANIA LATIN AMÉRICA LTDA</v>
          </cell>
          <cell r="G29">
            <v>36320</v>
          </cell>
          <cell r="H29">
            <v>36894</v>
          </cell>
          <cell r="I29">
            <v>5418490</v>
          </cell>
          <cell r="J29">
            <v>6616461.6436527772</v>
          </cell>
          <cell r="K29">
            <v>6792572.9299722211</v>
          </cell>
          <cell r="L29">
            <v>11.65</v>
          </cell>
          <cell r="M29" t="str">
            <v>C</v>
          </cell>
          <cell r="O29" t="str">
            <v>T</v>
          </cell>
          <cell r="P29">
            <v>7.32</v>
          </cell>
          <cell r="Q29">
            <v>6663909.3720472734</v>
          </cell>
          <cell r="R29">
            <v>-47447.728394496255</v>
          </cell>
        </row>
        <row r="30">
          <cell r="A30">
            <v>4727</v>
          </cell>
          <cell r="C30" t="str">
            <v>P</v>
          </cell>
          <cell r="D30" t="str">
            <v>USDCOM</v>
          </cell>
          <cell r="E30" t="str">
            <v>SWAP USD</v>
          </cell>
          <cell r="F30" t="str">
            <v>SCANIA LATIN AMÉRICA LTDA</v>
          </cell>
          <cell r="G30">
            <v>36320</v>
          </cell>
          <cell r="H30">
            <v>36923</v>
          </cell>
          <cell r="I30">
            <v>5418490</v>
          </cell>
          <cell r="J30">
            <v>6627894.7549444446</v>
          </cell>
          <cell r="K30">
            <v>6860726.0485000005</v>
          </cell>
          <cell r="L30">
            <v>11.8</v>
          </cell>
          <cell r="M30" t="str">
            <v>C</v>
          </cell>
          <cell r="O30" t="str">
            <v>T</v>
          </cell>
          <cell r="P30">
            <v>7.53</v>
          </cell>
          <cell r="Q30">
            <v>6687372.6530695269</v>
          </cell>
          <cell r="R30">
            <v>-59477.898125082254</v>
          </cell>
        </row>
        <row r="31">
          <cell r="A31">
            <v>4728</v>
          </cell>
          <cell r="C31" t="str">
            <v>P</v>
          </cell>
          <cell r="D31" t="str">
            <v>USDCOM</v>
          </cell>
          <cell r="E31" t="str">
            <v>SWAP USD</v>
          </cell>
          <cell r="F31" t="str">
            <v>SCANIA LATIN AMÉRICA LTDA</v>
          </cell>
          <cell r="G31">
            <v>36320</v>
          </cell>
          <cell r="H31">
            <v>36951</v>
          </cell>
          <cell r="I31">
            <v>5593280</v>
          </cell>
          <cell r="J31">
            <v>6841697.8115555551</v>
          </cell>
          <cell r="K31">
            <v>7136310.561777777</v>
          </cell>
          <cell r="L31">
            <v>11.8</v>
          </cell>
          <cell r="M31" t="str">
            <v>C</v>
          </cell>
          <cell r="O31" t="str">
            <v>T</v>
          </cell>
          <cell r="P31">
            <v>7.55</v>
          </cell>
          <cell r="Q31">
            <v>6915788.5745840566</v>
          </cell>
          <cell r="R31">
            <v>-74090.763028501533</v>
          </cell>
        </row>
        <row r="32">
          <cell r="A32">
            <v>4729</v>
          </cell>
          <cell r="C32" t="str">
            <v>P</v>
          </cell>
          <cell r="D32" t="str">
            <v>USDCOM</v>
          </cell>
          <cell r="E32" t="str">
            <v>SWAP USD</v>
          </cell>
          <cell r="F32" t="str">
            <v>SCANIA LATIN AMÉRICA LTDA</v>
          </cell>
          <cell r="G32">
            <v>36320</v>
          </cell>
          <cell r="H32">
            <v>37013</v>
          </cell>
          <cell r="I32">
            <v>5593280</v>
          </cell>
          <cell r="J32">
            <v>6849565.7591111111</v>
          </cell>
          <cell r="K32">
            <v>7267864.6159999985</v>
          </cell>
          <cell r="L32">
            <v>11.9</v>
          </cell>
          <cell r="M32" t="str">
            <v>C</v>
          </cell>
          <cell r="O32" t="str">
            <v>T</v>
          </cell>
          <cell r="P32">
            <v>7.82</v>
          </cell>
          <cell r="Q32">
            <v>6944911.964282807</v>
          </cell>
          <cell r="R32">
            <v>-95346.20517169591</v>
          </cell>
        </row>
        <row r="33">
          <cell r="A33">
            <v>4730</v>
          </cell>
          <cell r="C33" t="str">
            <v>P</v>
          </cell>
          <cell r="D33" t="str">
            <v>USDCOM</v>
          </cell>
          <cell r="E33" t="str">
            <v>SWAP USD</v>
          </cell>
          <cell r="F33" t="str">
            <v>SCANIA LATIN AMÉRICA LTDA</v>
          </cell>
          <cell r="G33">
            <v>36320</v>
          </cell>
          <cell r="H33">
            <v>37043</v>
          </cell>
          <cell r="I33">
            <v>5593280</v>
          </cell>
          <cell r="J33">
            <v>6857433.7066666661</v>
          </cell>
          <cell r="K33">
            <v>7338380.4800000004</v>
          </cell>
          <cell r="L33">
            <v>12</v>
          </cell>
          <cell r="M33" t="str">
            <v>C</v>
          </cell>
          <cell r="O33" t="str">
            <v>T</v>
          </cell>
          <cell r="P33">
            <v>8.0500000000000007</v>
          </cell>
          <cell r="Q33">
            <v>6958728.6320291525</v>
          </cell>
          <cell r="R33">
            <v>-101294.92536248639</v>
          </cell>
        </row>
        <row r="34">
          <cell r="A34">
            <v>4731</v>
          </cell>
          <cell r="C34" t="str">
            <v>P</v>
          </cell>
          <cell r="D34" t="str">
            <v>USDCOM</v>
          </cell>
          <cell r="E34" t="str">
            <v>SWAP USD</v>
          </cell>
          <cell r="F34" t="str">
            <v>SCANIA LATIN AMÉRICA LTDA</v>
          </cell>
          <cell r="G34">
            <v>36320</v>
          </cell>
          <cell r="H34">
            <v>36983</v>
          </cell>
          <cell r="I34">
            <v>5593280</v>
          </cell>
          <cell r="J34">
            <v>6849565.7591111111</v>
          </cell>
          <cell r="K34">
            <v>7209224.5893333321</v>
          </cell>
          <cell r="L34">
            <v>11.9</v>
          </cell>
          <cell r="M34" t="str">
            <v>C</v>
          </cell>
          <cell r="O34" t="str">
            <v>T</v>
          </cell>
          <cell r="P34">
            <v>7.68</v>
          </cell>
          <cell r="Q34">
            <v>6936885.3166343831</v>
          </cell>
          <cell r="R34">
            <v>-87319.557523272</v>
          </cell>
        </row>
        <row r="35">
          <cell r="A35">
            <v>4770</v>
          </cell>
          <cell r="B35">
            <v>36250</v>
          </cell>
          <cell r="C35" t="str">
            <v>P</v>
          </cell>
          <cell r="D35" t="str">
            <v>PRÉ</v>
          </cell>
          <cell r="E35" t="str">
            <v>SWAP PRÉ</v>
          </cell>
          <cell r="F35" t="str">
            <v>SAFIC CORRETORA DE VALORES DE CÂMBIO LTDA</v>
          </cell>
          <cell r="G35">
            <v>36327</v>
          </cell>
          <cell r="H35">
            <v>36857</v>
          </cell>
          <cell r="I35">
            <v>3000000</v>
          </cell>
          <cell r="J35">
            <v>3973690.4615655658</v>
          </cell>
          <cell r="K35">
            <v>4113338.9925822997</v>
          </cell>
          <cell r="L35">
            <v>23.91</v>
          </cell>
          <cell r="M35" t="str">
            <v>S</v>
          </cell>
          <cell r="O35" t="str">
            <v>T</v>
          </cell>
          <cell r="P35">
            <v>15.29</v>
          </cell>
          <cell r="Q35">
            <v>4020124.9723357949</v>
          </cell>
          <cell r="R35">
            <v>-46434.510770229157</v>
          </cell>
        </row>
        <row r="36">
          <cell r="A36">
            <v>4775</v>
          </cell>
          <cell r="C36" t="str">
            <v>P</v>
          </cell>
          <cell r="D36" t="str">
            <v>USDCOM</v>
          </cell>
          <cell r="E36" t="str">
            <v>SWAP USD</v>
          </cell>
          <cell r="F36" t="str">
            <v>FDO. DE INVEST. FINANC. EXCELLENCE II</v>
          </cell>
          <cell r="G36">
            <v>36327</v>
          </cell>
          <cell r="H36">
            <v>36812</v>
          </cell>
          <cell r="I36">
            <v>15208200</v>
          </cell>
          <cell r="J36">
            <v>18271080.451666668</v>
          </cell>
          <cell r="K36">
            <v>18341697.180208333</v>
          </cell>
          <cell r="L36">
            <v>12.45</v>
          </cell>
          <cell r="M36" t="str">
            <v>S</v>
          </cell>
          <cell r="O36" t="str">
            <v>T</v>
          </cell>
          <cell r="P36">
            <v>13.04</v>
          </cell>
          <cell r="Q36">
            <v>18255764.494749341</v>
          </cell>
          <cell r="R36">
            <v>15315.956917326897</v>
          </cell>
        </row>
        <row r="37">
          <cell r="A37">
            <v>4782</v>
          </cell>
          <cell r="B37">
            <v>299</v>
          </cell>
          <cell r="C37" t="str">
            <v>P</v>
          </cell>
          <cell r="D37" t="str">
            <v>CDI</v>
          </cell>
          <cell r="E37" t="str">
            <v>SWAP CDI</v>
          </cell>
          <cell r="F37" t="str">
            <v>COMERCIAL S.A. CVC</v>
          </cell>
          <cell r="G37">
            <v>36329</v>
          </cell>
          <cell r="H37">
            <v>36861</v>
          </cell>
          <cell r="I37">
            <v>17605000</v>
          </cell>
          <cell r="J37">
            <v>21902250.559999999</v>
          </cell>
          <cell r="K37">
            <v>22464307.550000001</v>
          </cell>
          <cell r="L37">
            <v>100</v>
          </cell>
          <cell r="M37" t="str">
            <v>S</v>
          </cell>
          <cell r="O37" t="str">
            <v>T</v>
          </cell>
          <cell r="P37">
            <v>100</v>
          </cell>
          <cell r="Q37">
            <v>21902250.559999999</v>
          </cell>
          <cell r="R37">
            <v>0</v>
          </cell>
        </row>
        <row r="38">
          <cell r="A38">
            <v>4830</v>
          </cell>
          <cell r="C38" t="str">
            <v>P</v>
          </cell>
          <cell r="D38" t="str">
            <v>USDCOM</v>
          </cell>
          <cell r="E38" t="str">
            <v>SWAP USD</v>
          </cell>
          <cell r="F38" t="str">
            <v>EUROPEU PARTIC. REPRES. NEGÓCIOS LTDA</v>
          </cell>
          <cell r="G38">
            <v>36341</v>
          </cell>
          <cell r="H38">
            <v>37050</v>
          </cell>
          <cell r="I38">
            <v>15188003.23</v>
          </cell>
          <cell r="J38">
            <v>18381904.907348346</v>
          </cell>
          <cell r="K38">
            <v>19752175.578381006</v>
          </cell>
          <cell r="L38">
            <v>12.3749</v>
          </cell>
          <cell r="M38" t="str">
            <v>S</v>
          </cell>
          <cell r="O38" t="str">
            <v>T</v>
          </cell>
          <cell r="P38">
            <v>8.08</v>
          </cell>
          <cell r="Q38">
            <v>18698770.327392813</v>
          </cell>
          <cell r="R38">
            <v>-316865.42004446685</v>
          </cell>
        </row>
        <row r="39">
          <cell r="A39">
            <v>5161</v>
          </cell>
          <cell r="B39">
            <v>40993</v>
          </cell>
          <cell r="C39" t="str">
            <v>P</v>
          </cell>
          <cell r="D39" t="str">
            <v>PRÉ</v>
          </cell>
          <cell r="E39" t="str">
            <v>SWAP PRÉ</v>
          </cell>
          <cell r="F39" t="str">
            <v>SAFIC CORRETORA DE VALORES DE CÂMBIO LTDA</v>
          </cell>
          <cell r="G39">
            <v>36411</v>
          </cell>
          <cell r="H39">
            <v>36893</v>
          </cell>
          <cell r="I39">
            <v>5000000</v>
          </cell>
          <cell r="J39">
            <v>6461466.2094373424</v>
          </cell>
          <cell r="K39">
            <v>6875595.3083846932</v>
          </cell>
          <cell r="L39">
            <v>26.86</v>
          </cell>
          <cell r="M39" t="str">
            <v>S</v>
          </cell>
          <cell r="O39" t="str">
            <v>T</v>
          </cell>
          <cell r="P39">
            <v>15.45</v>
          </cell>
          <cell r="Q39">
            <v>6622435.8891299693</v>
          </cell>
          <cell r="R39">
            <v>-160969.67969262693</v>
          </cell>
        </row>
        <row r="40">
          <cell r="A40">
            <v>5175</v>
          </cell>
          <cell r="B40">
            <v>41241</v>
          </cell>
          <cell r="C40" t="str">
            <v>P</v>
          </cell>
          <cell r="D40" t="str">
            <v>PRÉ</v>
          </cell>
          <cell r="E40" t="str">
            <v>SWAP PRÉ</v>
          </cell>
          <cell r="F40" t="str">
            <v>LINK CORRETORA DE MERCADORIAS LTDA</v>
          </cell>
          <cell r="G40">
            <v>36416</v>
          </cell>
          <cell r="H40">
            <v>37014</v>
          </cell>
          <cell r="I40">
            <v>10000000</v>
          </cell>
          <cell r="J40">
            <v>12858698.286658946</v>
          </cell>
          <cell r="K40">
            <v>14807972.076668795</v>
          </cell>
          <cell r="L40">
            <v>26.66</v>
          </cell>
          <cell r="M40" t="str">
            <v>S</v>
          </cell>
          <cell r="O40" t="str">
            <v>T</v>
          </cell>
          <cell r="P40">
            <v>16.079999999999998</v>
          </cell>
          <cell r="Q40">
            <v>13546538.686548479</v>
          </cell>
          <cell r="R40">
            <v>-687840.39988953248</v>
          </cell>
        </row>
        <row r="41">
          <cell r="A41">
            <v>5219</v>
          </cell>
          <cell r="B41">
            <v>513</v>
          </cell>
          <cell r="C41" t="str">
            <v>P</v>
          </cell>
          <cell r="D41" t="str">
            <v>CDI</v>
          </cell>
          <cell r="E41" t="str">
            <v>SWAP CDI</v>
          </cell>
          <cell r="F41" t="str">
            <v>LINK CORRETORA DE MERCADORIAS LTDA</v>
          </cell>
          <cell r="G41">
            <v>36424</v>
          </cell>
          <cell r="H41">
            <v>36815</v>
          </cell>
          <cell r="I41">
            <v>625000</v>
          </cell>
          <cell r="J41">
            <v>741667.93</v>
          </cell>
          <cell r="K41">
            <v>746152.13</v>
          </cell>
          <cell r="L41">
            <v>100</v>
          </cell>
          <cell r="M41" t="str">
            <v>S</v>
          </cell>
          <cell r="O41" t="str">
            <v>T</v>
          </cell>
          <cell r="P41">
            <v>100</v>
          </cell>
          <cell r="Q41">
            <v>741667.93</v>
          </cell>
          <cell r="R41">
            <v>0</v>
          </cell>
        </row>
        <row r="42">
          <cell r="A42">
            <v>5221</v>
          </cell>
          <cell r="B42">
            <v>515</v>
          </cell>
          <cell r="C42" t="str">
            <v>P</v>
          </cell>
          <cell r="D42" t="str">
            <v>CDI</v>
          </cell>
          <cell r="E42" t="str">
            <v>SWAP CDI</v>
          </cell>
          <cell r="F42" t="str">
            <v>LINK CORRETORA DE MERCADORIAS LTDA</v>
          </cell>
          <cell r="G42">
            <v>36424</v>
          </cell>
          <cell r="H42">
            <v>36844</v>
          </cell>
          <cell r="I42">
            <v>625000</v>
          </cell>
          <cell r="J42">
            <v>741667.93</v>
          </cell>
          <cell r="K42">
            <v>755206.66</v>
          </cell>
          <cell r="L42">
            <v>100</v>
          </cell>
          <cell r="M42" t="str">
            <v>S</v>
          </cell>
          <cell r="O42" t="str">
            <v>T</v>
          </cell>
          <cell r="P42">
            <v>100</v>
          </cell>
          <cell r="Q42">
            <v>741667.92</v>
          </cell>
          <cell r="R42">
            <v>1.0000000009313226E-2</v>
          </cell>
        </row>
        <row r="43">
          <cell r="A43">
            <v>5223</v>
          </cell>
          <cell r="B43">
            <v>517</v>
          </cell>
          <cell r="C43" t="str">
            <v>P</v>
          </cell>
          <cell r="D43" t="str">
            <v>CDI</v>
          </cell>
          <cell r="E43" t="str">
            <v>SWAP CDI</v>
          </cell>
          <cell r="F43" t="str">
            <v>LINK CORRETORA DE MERCADORIAS LTDA</v>
          </cell>
          <cell r="G43">
            <v>36424</v>
          </cell>
          <cell r="H43">
            <v>36874</v>
          </cell>
          <cell r="I43">
            <v>625000</v>
          </cell>
          <cell r="J43">
            <v>741667.93</v>
          </cell>
          <cell r="K43">
            <v>764880.36</v>
          </cell>
          <cell r="L43">
            <v>100</v>
          </cell>
          <cell r="M43" t="str">
            <v>S</v>
          </cell>
          <cell r="O43" t="str">
            <v>T</v>
          </cell>
          <cell r="P43">
            <v>100</v>
          </cell>
          <cell r="Q43">
            <v>741667.93</v>
          </cell>
          <cell r="R43">
            <v>0</v>
          </cell>
        </row>
        <row r="44">
          <cell r="A44">
            <v>5225</v>
          </cell>
          <cell r="B44">
            <v>519</v>
          </cell>
          <cell r="C44" t="str">
            <v>P</v>
          </cell>
          <cell r="D44" t="str">
            <v>CDI</v>
          </cell>
          <cell r="E44" t="str">
            <v>SWAP CDI</v>
          </cell>
          <cell r="F44" t="str">
            <v>LINK CORRETORA DE MERCADORIAS LTDA</v>
          </cell>
          <cell r="G44">
            <v>36424</v>
          </cell>
          <cell r="H44">
            <v>36906</v>
          </cell>
          <cell r="I44">
            <v>625000</v>
          </cell>
          <cell r="J44">
            <v>741667.93</v>
          </cell>
          <cell r="K44">
            <v>774279.26</v>
          </cell>
          <cell r="L44">
            <v>100</v>
          </cell>
          <cell r="M44" t="str">
            <v>S</v>
          </cell>
          <cell r="O44" t="str">
            <v>T</v>
          </cell>
          <cell r="P44">
            <v>100</v>
          </cell>
          <cell r="Q44">
            <v>741667.93</v>
          </cell>
          <cell r="R44">
            <v>0</v>
          </cell>
        </row>
        <row r="45">
          <cell r="A45">
            <v>5229</v>
          </cell>
          <cell r="B45">
            <v>527</v>
          </cell>
          <cell r="C45" t="str">
            <v>P</v>
          </cell>
          <cell r="D45" t="str">
            <v>CDI</v>
          </cell>
          <cell r="E45" t="str">
            <v>SWAP CDI</v>
          </cell>
          <cell r="F45" t="str">
            <v>LINK CORRETORA DE MERCADORIAS LTDA</v>
          </cell>
          <cell r="G45">
            <v>36424</v>
          </cell>
          <cell r="H45">
            <v>36934</v>
          </cell>
          <cell r="I45">
            <v>625000</v>
          </cell>
          <cell r="J45">
            <v>741667.93</v>
          </cell>
          <cell r="K45">
            <v>783859.18</v>
          </cell>
          <cell r="L45">
            <v>100</v>
          </cell>
          <cell r="M45" t="str">
            <v>S</v>
          </cell>
          <cell r="O45" t="str">
            <v>T</v>
          </cell>
          <cell r="P45">
            <v>100</v>
          </cell>
          <cell r="Q45">
            <v>741667.93</v>
          </cell>
          <cell r="R45">
            <v>0</v>
          </cell>
        </row>
        <row r="46">
          <cell r="A46">
            <v>5232</v>
          </cell>
          <cell r="B46">
            <v>533</v>
          </cell>
          <cell r="C46" t="str">
            <v>P</v>
          </cell>
          <cell r="D46" t="str">
            <v>CDI</v>
          </cell>
          <cell r="E46" t="str">
            <v>SWAP CDI</v>
          </cell>
          <cell r="F46" t="str">
            <v>LINK CORRETORA DE MERCADORIAS LTDA</v>
          </cell>
          <cell r="G46">
            <v>36424</v>
          </cell>
          <cell r="H46">
            <v>36964</v>
          </cell>
          <cell r="I46">
            <v>625000</v>
          </cell>
          <cell r="J46">
            <v>741667.93</v>
          </cell>
          <cell r="K46">
            <v>793660.61</v>
          </cell>
          <cell r="L46">
            <v>100</v>
          </cell>
          <cell r="M46" t="str">
            <v>S</v>
          </cell>
          <cell r="O46" t="str">
            <v>T</v>
          </cell>
          <cell r="P46">
            <v>100</v>
          </cell>
          <cell r="Q46">
            <v>741667.93</v>
          </cell>
          <cell r="R46">
            <v>0</v>
          </cell>
        </row>
        <row r="47">
          <cell r="A47">
            <v>5236</v>
          </cell>
          <cell r="B47">
            <v>541</v>
          </cell>
          <cell r="C47" t="str">
            <v>P</v>
          </cell>
          <cell r="D47" t="str">
            <v>CDI</v>
          </cell>
          <cell r="E47" t="str">
            <v>SWAP CDI</v>
          </cell>
          <cell r="F47" t="str">
            <v>LINK CORRETORA DE MERCADORIAS LTDA</v>
          </cell>
          <cell r="G47">
            <v>36424</v>
          </cell>
          <cell r="H47">
            <v>36997</v>
          </cell>
          <cell r="I47">
            <v>625000</v>
          </cell>
          <cell r="J47">
            <v>741667.93</v>
          </cell>
          <cell r="K47">
            <v>804657.22</v>
          </cell>
          <cell r="L47">
            <v>100</v>
          </cell>
          <cell r="M47" t="str">
            <v>S</v>
          </cell>
          <cell r="O47" t="str">
            <v>T</v>
          </cell>
          <cell r="P47">
            <v>100</v>
          </cell>
          <cell r="Q47">
            <v>741667.93</v>
          </cell>
          <cell r="R47">
            <v>0</v>
          </cell>
        </row>
        <row r="48">
          <cell r="A48">
            <v>5237</v>
          </cell>
          <cell r="B48">
            <v>543</v>
          </cell>
          <cell r="C48" t="str">
            <v>P</v>
          </cell>
          <cell r="D48" t="str">
            <v>CDI</v>
          </cell>
          <cell r="E48" t="str">
            <v>SWAP CDI</v>
          </cell>
          <cell r="F48" t="str">
            <v>LINK CORRETORA DE MERCADORIAS LTDA</v>
          </cell>
          <cell r="G48">
            <v>36424</v>
          </cell>
          <cell r="H48">
            <v>37025</v>
          </cell>
          <cell r="I48">
            <v>625000</v>
          </cell>
          <cell r="J48">
            <v>741667.93</v>
          </cell>
          <cell r="K48">
            <v>814311.31</v>
          </cell>
          <cell r="L48">
            <v>100</v>
          </cell>
          <cell r="M48" t="str">
            <v>S</v>
          </cell>
          <cell r="O48" t="str">
            <v>T</v>
          </cell>
          <cell r="P48">
            <v>100</v>
          </cell>
          <cell r="Q48">
            <v>741667.92</v>
          </cell>
          <cell r="R48">
            <v>1.0000000009313226E-2</v>
          </cell>
        </row>
        <row r="49">
          <cell r="A49">
            <v>5238</v>
          </cell>
          <cell r="B49">
            <v>545</v>
          </cell>
          <cell r="C49" t="str">
            <v>P</v>
          </cell>
          <cell r="D49" t="str">
            <v>CDI</v>
          </cell>
          <cell r="E49" t="str">
            <v>SWAP CDI</v>
          </cell>
          <cell r="F49" t="str">
            <v>LINK CORRETORA DE MERCADORIAS LTDA</v>
          </cell>
          <cell r="G49">
            <v>36424</v>
          </cell>
          <cell r="H49">
            <v>37054</v>
          </cell>
          <cell r="I49">
            <v>625000</v>
          </cell>
          <cell r="J49">
            <v>741667.93</v>
          </cell>
          <cell r="K49">
            <v>825126.59</v>
          </cell>
          <cell r="L49">
            <v>100</v>
          </cell>
          <cell r="M49" t="str">
            <v>S</v>
          </cell>
          <cell r="O49" t="str">
            <v>T</v>
          </cell>
          <cell r="P49">
            <v>100</v>
          </cell>
          <cell r="Q49">
            <v>741667.92</v>
          </cell>
          <cell r="R49">
            <v>1.0000000009313226E-2</v>
          </cell>
        </row>
        <row r="50">
          <cell r="A50">
            <v>5239</v>
          </cell>
          <cell r="B50">
            <v>547</v>
          </cell>
          <cell r="C50" t="str">
            <v>P</v>
          </cell>
          <cell r="D50" t="str">
            <v>CDI</v>
          </cell>
          <cell r="E50" t="str">
            <v>SWAP CDI</v>
          </cell>
          <cell r="F50" t="str">
            <v>LINK CORRETORA DE MERCADORIAS LTDA</v>
          </cell>
          <cell r="G50">
            <v>36424</v>
          </cell>
          <cell r="H50">
            <v>37084</v>
          </cell>
          <cell r="I50">
            <v>625000</v>
          </cell>
          <cell r="J50">
            <v>741667.93</v>
          </cell>
          <cell r="K50">
            <v>836069.83</v>
          </cell>
          <cell r="L50">
            <v>100</v>
          </cell>
          <cell r="M50" t="str">
            <v>S</v>
          </cell>
          <cell r="O50" t="str">
            <v>T</v>
          </cell>
          <cell r="P50">
            <v>100</v>
          </cell>
          <cell r="Q50">
            <v>741667.93</v>
          </cell>
          <cell r="R50">
            <v>0</v>
          </cell>
        </row>
        <row r="51">
          <cell r="A51">
            <v>5240</v>
          </cell>
          <cell r="B51">
            <v>549</v>
          </cell>
          <cell r="C51" t="str">
            <v>P</v>
          </cell>
          <cell r="D51" t="str">
            <v>CDI</v>
          </cell>
          <cell r="E51" t="str">
            <v>SWAP CDI</v>
          </cell>
          <cell r="F51" t="str">
            <v>LINK CORRETORA DE MERCADORIAS LTDA</v>
          </cell>
          <cell r="G51">
            <v>36424</v>
          </cell>
          <cell r="H51">
            <v>37116</v>
          </cell>
          <cell r="I51">
            <v>625000</v>
          </cell>
          <cell r="J51">
            <v>741667.93</v>
          </cell>
          <cell r="K51">
            <v>847751.14</v>
          </cell>
          <cell r="L51">
            <v>100</v>
          </cell>
          <cell r="M51" t="str">
            <v>S</v>
          </cell>
          <cell r="O51" t="str">
            <v>T</v>
          </cell>
          <cell r="P51">
            <v>100</v>
          </cell>
          <cell r="Q51">
            <v>741667.92</v>
          </cell>
          <cell r="R51">
            <v>1.0000000009313226E-2</v>
          </cell>
        </row>
        <row r="52">
          <cell r="A52">
            <v>5241</v>
          </cell>
          <cell r="B52">
            <v>551</v>
          </cell>
          <cell r="C52" t="str">
            <v>P</v>
          </cell>
          <cell r="D52" t="str">
            <v>CDI</v>
          </cell>
          <cell r="E52" t="str">
            <v>SWAP CDI</v>
          </cell>
          <cell r="F52" t="str">
            <v>LINK CORRETORA DE MERCADORIAS LTDA</v>
          </cell>
          <cell r="G52">
            <v>36424</v>
          </cell>
          <cell r="H52">
            <v>37144</v>
          </cell>
          <cell r="I52">
            <v>625000</v>
          </cell>
          <cell r="J52">
            <v>741667.93</v>
          </cell>
          <cell r="K52">
            <v>858013.16</v>
          </cell>
          <cell r="L52">
            <v>100</v>
          </cell>
          <cell r="M52" t="str">
            <v>S</v>
          </cell>
          <cell r="O52" t="str">
            <v>T</v>
          </cell>
          <cell r="P52">
            <v>100</v>
          </cell>
          <cell r="Q52">
            <v>741667.93</v>
          </cell>
          <cell r="R52">
            <v>0</v>
          </cell>
        </row>
        <row r="53">
          <cell r="A53">
            <v>5295</v>
          </cell>
          <cell r="B53">
            <v>591</v>
          </cell>
          <cell r="C53" t="str">
            <v>P</v>
          </cell>
          <cell r="D53" t="str">
            <v>CDI</v>
          </cell>
          <cell r="E53" t="str">
            <v>SWAP CDI</v>
          </cell>
          <cell r="F53" t="str">
            <v>MESA D.T.V.M. LTDA</v>
          </cell>
          <cell r="G53">
            <v>36433</v>
          </cell>
          <cell r="H53">
            <v>36823</v>
          </cell>
          <cell r="I53">
            <v>100000</v>
          </cell>
          <cell r="J53">
            <v>118096.19</v>
          </cell>
          <cell r="K53">
            <v>119240.46</v>
          </cell>
          <cell r="L53">
            <v>100</v>
          </cell>
          <cell r="M53" t="str">
            <v>S</v>
          </cell>
          <cell r="O53" t="str">
            <v>T</v>
          </cell>
          <cell r="P53">
            <v>100</v>
          </cell>
          <cell r="Q53">
            <v>118096.18</v>
          </cell>
          <cell r="R53">
            <v>1.0000000009313226E-2</v>
          </cell>
        </row>
        <row r="54">
          <cell r="A54">
            <v>5297</v>
          </cell>
          <cell r="B54">
            <v>593</v>
          </cell>
          <cell r="C54" t="str">
            <v>P</v>
          </cell>
          <cell r="D54" t="str">
            <v>CDI</v>
          </cell>
          <cell r="E54" t="str">
            <v>SWAP CDI</v>
          </cell>
          <cell r="F54" t="str">
            <v>MESA D.T.V.M. LTDA</v>
          </cell>
          <cell r="G54">
            <v>36433</v>
          </cell>
          <cell r="H54">
            <v>36853</v>
          </cell>
          <cell r="I54">
            <v>100000</v>
          </cell>
          <cell r="J54">
            <v>118096.19</v>
          </cell>
          <cell r="K54">
            <v>120688.58</v>
          </cell>
          <cell r="L54">
            <v>100</v>
          </cell>
          <cell r="M54" t="str">
            <v>S</v>
          </cell>
          <cell r="O54" t="str">
            <v>T</v>
          </cell>
          <cell r="P54">
            <v>100</v>
          </cell>
          <cell r="Q54">
            <v>118096.18</v>
          </cell>
          <cell r="R54">
            <v>1.0000000009313226E-2</v>
          </cell>
        </row>
        <row r="55">
          <cell r="A55">
            <v>5298</v>
          </cell>
          <cell r="B55">
            <v>595</v>
          </cell>
          <cell r="C55" t="str">
            <v>P</v>
          </cell>
          <cell r="D55" t="str">
            <v>CDI</v>
          </cell>
          <cell r="E55" t="str">
            <v>SWAP CDI</v>
          </cell>
          <cell r="F55" t="str">
            <v>MESA D.T.V.M. LTDA</v>
          </cell>
          <cell r="G55">
            <v>36433</v>
          </cell>
          <cell r="H55">
            <v>36886</v>
          </cell>
          <cell r="I55">
            <v>100000</v>
          </cell>
          <cell r="J55">
            <v>118096.19</v>
          </cell>
          <cell r="K55">
            <v>122312.48</v>
          </cell>
          <cell r="L55">
            <v>100</v>
          </cell>
          <cell r="M55" t="str">
            <v>S</v>
          </cell>
          <cell r="O55" t="str">
            <v>T</v>
          </cell>
          <cell r="P55">
            <v>100</v>
          </cell>
          <cell r="Q55">
            <v>118096.18</v>
          </cell>
          <cell r="R55">
            <v>1.0000000009313226E-2</v>
          </cell>
        </row>
        <row r="56">
          <cell r="A56">
            <v>5300</v>
          </cell>
          <cell r="B56">
            <v>597</v>
          </cell>
          <cell r="C56" t="str">
            <v>P</v>
          </cell>
          <cell r="D56" t="str">
            <v>CDI</v>
          </cell>
          <cell r="E56" t="str">
            <v>SWAP CDI</v>
          </cell>
          <cell r="F56" t="str">
            <v>MESA D.T.V.M. LTDA</v>
          </cell>
          <cell r="G56">
            <v>36433</v>
          </cell>
          <cell r="H56">
            <v>36913</v>
          </cell>
          <cell r="I56">
            <v>100000</v>
          </cell>
          <cell r="J56">
            <v>118096.19</v>
          </cell>
          <cell r="K56">
            <v>123667.3</v>
          </cell>
          <cell r="L56">
            <v>100</v>
          </cell>
          <cell r="M56" t="str">
            <v>S</v>
          </cell>
          <cell r="O56" t="str">
            <v>T</v>
          </cell>
          <cell r="P56">
            <v>100</v>
          </cell>
          <cell r="Q56">
            <v>118096.18</v>
          </cell>
          <cell r="R56">
            <v>1.0000000009313226E-2</v>
          </cell>
        </row>
        <row r="57">
          <cell r="A57">
            <v>5302</v>
          </cell>
          <cell r="B57">
            <v>599</v>
          </cell>
          <cell r="C57" t="str">
            <v>P</v>
          </cell>
          <cell r="D57" t="str">
            <v>CDI</v>
          </cell>
          <cell r="E57" t="str">
            <v>SWAP CDI</v>
          </cell>
          <cell r="F57" t="str">
            <v>MESA D.T.V.M. LTDA</v>
          </cell>
          <cell r="G57">
            <v>36433</v>
          </cell>
          <cell r="H57">
            <v>36943</v>
          </cell>
          <cell r="I57">
            <v>100000</v>
          </cell>
          <cell r="J57">
            <v>118096.19</v>
          </cell>
          <cell r="K57">
            <v>125355.84</v>
          </cell>
          <cell r="L57">
            <v>100</v>
          </cell>
          <cell r="M57" t="str">
            <v>S</v>
          </cell>
          <cell r="O57" t="str">
            <v>T</v>
          </cell>
          <cell r="P57">
            <v>100</v>
          </cell>
          <cell r="Q57">
            <v>118096.19</v>
          </cell>
          <cell r="R57">
            <v>0</v>
          </cell>
        </row>
        <row r="58">
          <cell r="A58">
            <v>5305</v>
          </cell>
          <cell r="B58">
            <v>601</v>
          </cell>
          <cell r="C58" t="str">
            <v>P</v>
          </cell>
          <cell r="D58" t="str">
            <v>CDI</v>
          </cell>
          <cell r="E58" t="str">
            <v>SWAP CDI</v>
          </cell>
          <cell r="F58" t="str">
            <v>MESA D.T.V.M. LTDA</v>
          </cell>
          <cell r="G58">
            <v>36433</v>
          </cell>
          <cell r="H58">
            <v>36973</v>
          </cell>
          <cell r="I58">
            <v>100000</v>
          </cell>
          <cell r="J58">
            <v>118096.19</v>
          </cell>
          <cell r="K58">
            <v>126928.97</v>
          </cell>
          <cell r="L58">
            <v>100</v>
          </cell>
          <cell r="M58" t="str">
            <v>S</v>
          </cell>
          <cell r="O58" t="str">
            <v>T</v>
          </cell>
          <cell r="P58">
            <v>100</v>
          </cell>
          <cell r="Q58">
            <v>118096.18</v>
          </cell>
          <cell r="R58">
            <v>1.0000000009313226E-2</v>
          </cell>
        </row>
        <row r="59">
          <cell r="A59">
            <v>5307</v>
          </cell>
          <cell r="B59">
            <v>605</v>
          </cell>
          <cell r="C59" t="str">
            <v>P</v>
          </cell>
          <cell r="D59" t="str">
            <v>CDI</v>
          </cell>
          <cell r="E59" t="str">
            <v>SWAP CDI</v>
          </cell>
          <cell r="F59" t="str">
            <v>MESA D.T.V.M. LTDA</v>
          </cell>
          <cell r="G59">
            <v>36433</v>
          </cell>
          <cell r="H59">
            <v>37004</v>
          </cell>
          <cell r="I59">
            <v>100000</v>
          </cell>
          <cell r="J59">
            <v>118096.19</v>
          </cell>
          <cell r="K59">
            <v>128527.92</v>
          </cell>
          <cell r="L59">
            <v>100</v>
          </cell>
          <cell r="M59" t="str">
            <v>S</v>
          </cell>
          <cell r="O59" t="str">
            <v>T</v>
          </cell>
          <cell r="P59">
            <v>100</v>
          </cell>
          <cell r="Q59">
            <v>118096.18</v>
          </cell>
          <cell r="R59">
            <v>1.0000000009313226E-2</v>
          </cell>
        </row>
        <row r="60">
          <cell r="A60">
            <v>5311</v>
          </cell>
          <cell r="B60">
            <v>611</v>
          </cell>
          <cell r="C60" t="str">
            <v>P</v>
          </cell>
          <cell r="D60" t="str">
            <v>CDI</v>
          </cell>
          <cell r="E60" t="str">
            <v>SWAP CDI</v>
          </cell>
          <cell r="F60" t="str">
            <v>MESA D.T.V.M. LTDA</v>
          </cell>
          <cell r="G60">
            <v>36433</v>
          </cell>
          <cell r="H60">
            <v>37033</v>
          </cell>
          <cell r="I60">
            <v>100000</v>
          </cell>
          <cell r="J60">
            <v>118096.19</v>
          </cell>
          <cell r="K60">
            <v>130153.91</v>
          </cell>
          <cell r="L60">
            <v>100</v>
          </cell>
          <cell r="M60" t="str">
            <v>S</v>
          </cell>
          <cell r="O60" t="str">
            <v>T</v>
          </cell>
          <cell r="P60">
            <v>100</v>
          </cell>
          <cell r="Q60">
            <v>118096.19</v>
          </cell>
          <cell r="R60">
            <v>0</v>
          </cell>
        </row>
        <row r="61">
          <cell r="A61">
            <v>5313</v>
          </cell>
          <cell r="B61">
            <v>615</v>
          </cell>
          <cell r="C61" t="str">
            <v>P</v>
          </cell>
          <cell r="D61" t="str">
            <v>CDI</v>
          </cell>
          <cell r="E61" t="str">
            <v>SWAP CDI</v>
          </cell>
          <cell r="F61" t="str">
            <v>MESA D.T.V.M. LTDA</v>
          </cell>
          <cell r="G61">
            <v>36433</v>
          </cell>
          <cell r="H61">
            <v>37063</v>
          </cell>
          <cell r="I61">
            <v>100000</v>
          </cell>
          <cell r="J61">
            <v>118096.19</v>
          </cell>
          <cell r="K61">
            <v>131879.65</v>
          </cell>
          <cell r="L61">
            <v>100</v>
          </cell>
          <cell r="M61" t="str">
            <v>S</v>
          </cell>
          <cell r="O61" t="str">
            <v>T</v>
          </cell>
          <cell r="P61">
            <v>100</v>
          </cell>
          <cell r="Q61">
            <v>118096.18</v>
          </cell>
          <cell r="R61">
            <v>1.0000000009313226E-2</v>
          </cell>
        </row>
        <row r="62">
          <cell r="A62">
            <v>5315</v>
          </cell>
          <cell r="B62">
            <v>619</v>
          </cell>
          <cell r="C62" t="str">
            <v>P</v>
          </cell>
          <cell r="D62" t="str">
            <v>CDI</v>
          </cell>
          <cell r="E62" t="str">
            <v>SWAP CDI</v>
          </cell>
          <cell r="F62" t="str">
            <v>MESA D.T.V.M. LTDA</v>
          </cell>
          <cell r="G62">
            <v>36433</v>
          </cell>
          <cell r="H62">
            <v>37095</v>
          </cell>
          <cell r="I62">
            <v>100000</v>
          </cell>
          <cell r="J62">
            <v>118096.19</v>
          </cell>
          <cell r="K62">
            <v>133716.15</v>
          </cell>
          <cell r="L62">
            <v>100</v>
          </cell>
          <cell r="M62" t="str">
            <v>S</v>
          </cell>
          <cell r="O62" t="str">
            <v>T</v>
          </cell>
          <cell r="P62">
            <v>100</v>
          </cell>
          <cell r="Q62">
            <v>118096.18</v>
          </cell>
          <cell r="R62">
            <v>1.0000000009313226E-2</v>
          </cell>
        </row>
        <row r="63">
          <cell r="A63">
            <v>5317</v>
          </cell>
          <cell r="B63">
            <v>623</v>
          </cell>
          <cell r="C63" t="str">
            <v>P</v>
          </cell>
          <cell r="D63" t="str">
            <v>CDI</v>
          </cell>
          <cell r="E63" t="str">
            <v>SWAP CDI</v>
          </cell>
          <cell r="F63" t="str">
            <v>MESA D.T.V.M. LTDA</v>
          </cell>
          <cell r="G63">
            <v>36433</v>
          </cell>
          <cell r="H63">
            <v>37123</v>
          </cell>
          <cell r="I63">
            <v>100000</v>
          </cell>
          <cell r="J63">
            <v>118096.19</v>
          </cell>
          <cell r="K63">
            <v>135415.15</v>
          </cell>
          <cell r="L63">
            <v>100</v>
          </cell>
          <cell r="M63" t="str">
            <v>S</v>
          </cell>
          <cell r="O63" t="str">
            <v>T</v>
          </cell>
          <cell r="P63">
            <v>100</v>
          </cell>
          <cell r="Q63">
            <v>118096.19</v>
          </cell>
          <cell r="R63">
            <v>0</v>
          </cell>
        </row>
        <row r="64">
          <cell r="A64">
            <v>5319</v>
          </cell>
          <cell r="B64">
            <v>627</v>
          </cell>
          <cell r="C64" t="str">
            <v>P</v>
          </cell>
          <cell r="D64" t="str">
            <v>CDI</v>
          </cell>
          <cell r="E64" t="str">
            <v>SWAP CDI</v>
          </cell>
          <cell r="F64" t="str">
            <v>MESA D.T.V.M. LTDA</v>
          </cell>
          <cell r="G64">
            <v>36433</v>
          </cell>
          <cell r="H64">
            <v>37153</v>
          </cell>
          <cell r="I64">
            <v>100000</v>
          </cell>
          <cell r="J64">
            <v>118096.19</v>
          </cell>
          <cell r="K64">
            <v>137233.32999999999</v>
          </cell>
          <cell r="L64">
            <v>100</v>
          </cell>
          <cell r="M64" t="str">
            <v>S</v>
          </cell>
          <cell r="O64" t="str">
            <v>T</v>
          </cell>
          <cell r="P64">
            <v>100</v>
          </cell>
          <cell r="Q64">
            <v>118096.19</v>
          </cell>
          <cell r="R64">
            <v>0</v>
          </cell>
        </row>
        <row r="65">
          <cell r="A65">
            <v>5369</v>
          </cell>
          <cell r="B65">
            <v>43142</v>
          </cell>
          <cell r="C65" t="str">
            <v>P</v>
          </cell>
          <cell r="D65" t="str">
            <v>PRÉ</v>
          </cell>
          <cell r="E65" t="str">
            <v>SWAP PRÉ</v>
          </cell>
          <cell r="F65" t="str">
            <v>SAFIC CORRETORA DE VALORES DE CÂMBIO LTDA</v>
          </cell>
          <cell r="G65">
            <v>36440</v>
          </cell>
          <cell r="H65">
            <v>36808</v>
          </cell>
          <cell r="I65">
            <v>5000000</v>
          </cell>
          <cell r="J65">
            <v>6226693.312404681</v>
          </cell>
          <cell r="K65">
            <v>6261037.4002173571</v>
          </cell>
          <cell r="L65">
            <v>24.61</v>
          </cell>
          <cell r="M65" t="str">
            <v>S</v>
          </cell>
          <cell r="O65" t="str">
            <v>T</v>
          </cell>
          <cell r="P65">
            <v>15.57</v>
          </cell>
          <cell r="Q65">
            <v>6238425.6636464726</v>
          </cell>
          <cell r="R65">
            <v>-11732.351241791621</v>
          </cell>
        </row>
        <row r="66">
          <cell r="A66">
            <v>5449</v>
          </cell>
          <cell r="B66">
            <v>43950</v>
          </cell>
          <cell r="C66" t="str">
            <v>P</v>
          </cell>
          <cell r="D66" t="str">
            <v>PRÉ</v>
          </cell>
          <cell r="E66" t="str">
            <v>SWAP PRÉ</v>
          </cell>
          <cell r="F66" t="str">
            <v>BANCO CHASE MANHATTAN S/A</v>
          </cell>
          <cell r="G66">
            <v>36454</v>
          </cell>
          <cell r="H66">
            <v>36846</v>
          </cell>
          <cell r="I66">
            <v>415000</v>
          </cell>
          <cell r="J66">
            <v>515722.18969747389</v>
          </cell>
          <cell r="K66">
            <v>531216.6887656661</v>
          </cell>
          <cell r="L66">
            <v>25.45</v>
          </cell>
          <cell r="M66" t="str">
            <v>S</v>
          </cell>
          <cell r="O66" t="str">
            <v>T</v>
          </cell>
          <cell r="P66">
            <v>15.39</v>
          </cell>
          <cell r="Q66">
            <v>521378.44944638817</v>
          </cell>
          <cell r="R66">
            <v>-5656.259748914279</v>
          </cell>
        </row>
        <row r="67">
          <cell r="A67">
            <v>5450</v>
          </cell>
          <cell r="B67">
            <v>43951</v>
          </cell>
          <cell r="C67" t="str">
            <v>P</v>
          </cell>
          <cell r="D67" t="str">
            <v>PRÉ</v>
          </cell>
          <cell r="E67" t="str">
            <v>SWAP PRÉ</v>
          </cell>
          <cell r="F67" t="str">
            <v>BANCO CHASE MANHATTAN S/A</v>
          </cell>
          <cell r="G67">
            <v>36454</v>
          </cell>
          <cell r="H67">
            <v>36878</v>
          </cell>
          <cell r="I67">
            <v>415000</v>
          </cell>
          <cell r="J67">
            <v>515722.18969747389</v>
          </cell>
          <cell r="K67">
            <v>542031.66513449617</v>
          </cell>
          <cell r="L67">
            <v>25.45</v>
          </cell>
          <cell r="M67" t="str">
            <v>S</v>
          </cell>
          <cell r="O67" t="str">
            <v>T</v>
          </cell>
          <cell r="P67">
            <v>15.72</v>
          </cell>
          <cell r="Q67">
            <v>524942.59920246876</v>
          </cell>
          <cell r="R67">
            <v>-9220.4095049948664</v>
          </cell>
        </row>
        <row r="68">
          <cell r="A68">
            <v>5451</v>
          </cell>
          <cell r="B68">
            <v>43952</v>
          </cell>
          <cell r="C68" t="str">
            <v>P</v>
          </cell>
          <cell r="D68" t="str">
            <v>PRÉ</v>
          </cell>
          <cell r="E68" t="str">
            <v>SWAP PRÉ</v>
          </cell>
          <cell r="F68" t="str">
            <v>BANCO CHASE MANHATTAN S/A</v>
          </cell>
          <cell r="G68">
            <v>36454</v>
          </cell>
          <cell r="H68">
            <v>36908</v>
          </cell>
          <cell r="I68">
            <v>415000</v>
          </cell>
          <cell r="J68">
            <v>515722.18969747389</v>
          </cell>
          <cell r="K68">
            <v>552370.5900074708</v>
          </cell>
          <cell r="L68">
            <v>25.45</v>
          </cell>
          <cell r="M68" t="str">
            <v>S</v>
          </cell>
          <cell r="O68" t="str">
            <v>T</v>
          </cell>
          <cell r="P68">
            <v>15.74</v>
          </cell>
          <cell r="Q68">
            <v>528457.52813604439</v>
          </cell>
          <cell r="R68">
            <v>-12735.338438570499</v>
          </cell>
        </row>
        <row r="69">
          <cell r="A69">
            <v>5452</v>
          </cell>
          <cell r="B69">
            <v>43953</v>
          </cell>
          <cell r="C69" t="str">
            <v>P</v>
          </cell>
          <cell r="D69" t="str">
            <v>PRÉ</v>
          </cell>
          <cell r="E69" t="str">
            <v>SWAP PRÉ</v>
          </cell>
          <cell r="F69" t="str">
            <v>BANCO CHASE MANHATTAN S/A</v>
          </cell>
          <cell r="G69">
            <v>36454</v>
          </cell>
          <cell r="H69">
            <v>36938</v>
          </cell>
          <cell r="I69">
            <v>415000</v>
          </cell>
          <cell r="J69">
            <v>515722.18969747389</v>
          </cell>
          <cell r="K69">
            <v>562906.72359426192</v>
          </cell>
          <cell r="L69">
            <v>25.45</v>
          </cell>
          <cell r="M69" t="str">
            <v>S</v>
          </cell>
          <cell r="O69" t="str">
            <v>T</v>
          </cell>
          <cell r="P69">
            <v>16.149999999999999</v>
          </cell>
          <cell r="Q69">
            <v>531292.30585838214</v>
          </cell>
          <cell r="R69">
            <v>-15570.116160908248</v>
          </cell>
        </row>
        <row r="70">
          <cell r="A70">
            <v>5453</v>
          </cell>
          <cell r="B70">
            <v>43954</v>
          </cell>
          <cell r="C70" t="str">
            <v>P</v>
          </cell>
          <cell r="D70" t="str">
            <v>PRÉ</v>
          </cell>
          <cell r="E70" t="str">
            <v>SWAP PRÉ</v>
          </cell>
          <cell r="F70" t="str">
            <v>BANCO CHASE MANHATTAN S/A</v>
          </cell>
          <cell r="G70">
            <v>36454</v>
          </cell>
          <cell r="H70">
            <v>36970</v>
          </cell>
          <cell r="I70">
            <v>415000</v>
          </cell>
          <cell r="J70">
            <v>515722.18969747389</v>
          </cell>
          <cell r="K70">
            <v>574366.87355241401</v>
          </cell>
          <cell r="L70">
            <v>25.45</v>
          </cell>
          <cell r="M70" t="str">
            <v>S</v>
          </cell>
          <cell r="O70" t="str">
            <v>T</v>
          </cell>
          <cell r="P70">
            <v>15.94</v>
          </cell>
          <cell r="Q70">
            <v>535400.27406005957</v>
          </cell>
          <cell r="R70">
            <v>-19678.08436258568</v>
          </cell>
        </row>
        <row r="71">
          <cell r="A71">
            <v>5454</v>
          </cell>
          <cell r="B71">
            <v>43955</v>
          </cell>
          <cell r="C71" t="str">
            <v>P</v>
          </cell>
          <cell r="D71" t="str">
            <v>PRÉ</v>
          </cell>
          <cell r="E71" t="str">
            <v>SWAP PRÉ</v>
          </cell>
          <cell r="F71" t="str">
            <v>BANCO CHASE MANHATTAN S/A</v>
          </cell>
          <cell r="G71">
            <v>36454</v>
          </cell>
          <cell r="H71">
            <v>37000</v>
          </cell>
          <cell r="I71">
            <v>415000</v>
          </cell>
          <cell r="J71">
            <v>515722.18969747389</v>
          </cell>
          <cell r="K71">
            <v>585322.5728909577</v>
          </cell>
          <cell r="L71">
            <v>25.45</v>
          </cell>
          <cell r="M71" t="str">
            <v>S</v>
          </cell>
          <cell r="O71" t="str">
            <v>T</v>
          </cell>
          <cell r="P71">
            <v>16.11</v>
          </cell>
          <cell r="Q71">
            <v>538490.15291460743</v>
          </cell>
          <cell r="R71">
            <v>-22767.96321713354</v>
          </cell>
        </row>
        <row r="72">
          <cell r="A72">
            <v>5455</v>
          </cell>
          <cell r="B72">
            <v>43956</v>
          </cell>
          <cell r="C72" t="str">
            <v>P</v>
          </cell>
          <cell r="D72" t="str">
            <v>PRÉ</v>
          </cell>
          <cell r="E72" t="str">
            <v>SWAP PRÉ</v>
          </cell>
          <cell r="F72" t="str">
            <v>BANCO CHASE MANHATTAN S/A</v>
          </cell>
          <cell r="G72">
            <v>36454</v>
          </cell>
          <cell r="H72">
            <v>37032</v>
          </cell>
          <cell r="I72">
            <v>415000</v>
          </cell>
          <cell r="J72">
            <v>515722.18969747389</v>
          </cell>
          <cell r="K72">
            <v>597239.08441597666</v>
          </cell>
          <cell r="L72">
            <v>25.45</v>
          </cell>
          <cell r="M72" t="str">
            <v>S</v>
          </cell>
          <cell r="O72" t="str">
            <v>T</v>
          </cell>
          <cell r="P72">
            <v>16.09</v>
          </cell>
          <cell r="Q72">
            <v>542250.92357034702</v>
          </cell>
          <cell r="R72">
            <v>-26528.733872873127</v>
          </cell>
        </row>
        <row r="73">
          <cell r="A73">
            <v>5456</v>
          </cell>
          <cell r="B73">
            <v>43957</v>
          </cell>
          <cell r="C73" t="str">
            <v>P</v>
          </cell>
          <cell r="D73" t="str">
            <v>PRÉ</v>
          </cell>
          <cell r="E73" t="str">
            <v>SWAP PRÉ</v>
          </cell>
          <cell r="F73" t="str">
            <v>BANCO CHASE MANHATTAN S/A</v>
          </cell>
          <cell r="G73">
            <v>36454</v>
          </cell>
          <cell r="H73">
            <v>37062</v>
          </cell>
          <cell r="I73">
            <v>415000</v>
          </cell>
          <cell r="J73">
            <v>515722.18969747389</v>
          </cell>
          <cell r="K73">
            <v>608631.0572879836</v>
          </cell>
          <cell r="L73">
            <v>25.45</v>
          </cell>
          <cell r="M73" t="str">
            <v>S</v>
          </cell>
          <cell r="O73" t="str">
            <v>T</v>
          </cell>
          <cell r="P73">
            <v>16.21</v>
          </cell>
          <cell r="Q73">
            <v>545360.876590717</v>
          </cell>
          <cell r="R73">
            <v>-29638.68689324311</v>
          </cell>
        </row>
        <row r="74">
          <cell r="A74">
            <v>5457</v>
          </cell>
          <cell r="B74">
            <v>43958</v>
          </cell>
          <cell r="C74" t="str">
            <v>P</v>
          </cell>
          <cell r="D74" t="str">
            <v>PRÉ</v>
          </cell>
          <cell r="E74" t="str">
            <v>SWAP PRÉ</v>
          </cell>
          <cell r="F74" t="str">
            <v>BANCO CHASE MANHATTAN S/A</v>
          </cell>
          <cell r="G74">
            <v>36454</v>
          </cell>
          <cell r="H74">
            <v>37092</v>
          </cell>
          <cell r="I74">
            <v>415000</v>
          </cell>
          <cell r="J74">
            <v>515722.18969747389</v>
          </cell>
          <cell r="K74">
            <v>620240.32512494328</v>
          </cell>
          <cell r="L74">
            <v>25.45</v>
          </cell>
          <cell r="M74" t="str">
            <v>S</v>
          </cell>
          <cell r="O74" t="str">
            <v>T</v>
          </cell>
          <cell r="P74">
            <v>16.399999999999999</v>
          </cell>
          <cell r="Q74">
            <v>548132.54945463268</v>
          </cell>
          <cell r="R74">
            <v>-32410.359757158789</v>
          </cell>
        </row>
        <row r="75">
          <cell r="A75">
            <v>5458</v>
          </cell>
          <cell r="B75">
            <v>43959</v>
          </cell>
          <cell r="C75" t="str">
            <v>P</v>
          </cell>
          <cell r="D75" t="str">
            <v>PRÉ</v>
          </cell>
          <cell r="E75" t="str">
            <v>SWAP PRÉ</v>
          </cell>
          <cell r="F75" t="str">
            <v>BANCO CHASE MANHATTAN S/A</v>
          </cell>
          <cell r="G75">
            <v>36454</v>
          </cell>
          <cell r="H75">
            <v>37123</v>
          </cell>
          <cell r="I75">
            <v>415000</v>
          </cell>
          <cell r="J75">
            <v>515722.18969747389</v>
          </cell>
          <cell r="K75">
            <v>632469.25237821322</v>
          </cell>
          <cell r="L75">
            <v>25.45</v>
          </cell>
          <cell r="M75" t="str">
            <v>S</v>
          </cell>
          <cell r="O75" t="str">
            <v>T</v>
          </cell>
          <cell r="P75">
            <v>16.420000000000002</v>
          </cell>
          <cell r="Q75">
            <v>551579.40760452591</v>
          </cell>
          <cell r="R75">
            <v>-35857.217907052021</v>
          </cell>
        </row>
        <row r="76">
          <cell r="A76">
            <v>5459</v>
          </cell>
          <cell r="B76">
            <v>43960</v>
          </cell>
          <cell r="C76" t="str">
            <v>P</v>
          </cell>
          <cell r="D76" t="str">
            <v>PRÉ</v>
          </cell>
          <cell r="E76" t="str">
            <v>SWAP PRÉ</v>
          </cell>
          <cell r="F76" t="str">
            <v>BANCO CHASE MANHATTAN S/A</v>
          </cell>
          <cell r="G76">
            <v>36454</v>
          </cell>
          <cell r="H76">
            <v>37153</v>
          </cell>
          <cell r="I76">
            <v>415000</v>
          </cell>
          <cell r="J76">
            <v>515722.18969747389</v>
          </cell>
          <cell r="K76">
            <v>644533.21931118239</v>
          </cell>
          <cell r="L76">
            <v>25.45</v>
          </cell>
          <cell r="M76" t="str">
            <v>S</v>
          </cell>
          <cell r="O76" t="str">
            <v>T</v>
          </cell>
          <cell r="P76">
            <v>16.5</v>
          </cell>
          <cell r="Q76">
            <v>554653.31969152566</v>
          </cell>
          <cell r="R76">
            <v>-38931.129994051764</v>
          </cell>
        </row>
        <row r="77">
          <cell r="A77">
            <v>5460</v>
          </cell>
          <cell r="B77">
            <v>43961</v>
          </cell>
          <cell r="C77" t="str">
            <v>P</v>
          </cell>
          <cell r="D77" t="str">
            <v>PRÉ</v>
          </cell>
          <cell r="E77" t="str">
            <v>SWAP PRÉ</v>
          </cell>
          <cell r="F77" t="str">
            <v>BANCO CHASE MANHATTAN S/A</v>
          </cell>
          <cell r="G77">
            <v>36454</v>
          </cell>
          <cell r="H77">
            <v>37174</v>
          </cell>
          <cell r="I77">
            <v>415000</v>
          </cell>
          <cell r="J77">
            <v>515722.18969747389</v>
          </cell>
          <cell r="K77">
            <v>653114.65374999994</v>
          </cell>
          <cell r="L77">
            <v>25.45</v>
          </cell>
          <cell r="M77" t="str">
            <v>S</v>
          </cell>
          <cell r="O77" t="str">
            <v>T</v>
          </cell>
          <cell r="P77">
            <v>16.57</v>
          </cell>
          <cell r="Q77">
            <v>556686.12850026961</v>
          </cell>
          <cell r="R77">
            <v>-40963.938802795717</v>
          </cell>
        </row>
        <row r="78">
          <cell r="A78">
            <v>5461</v>
          </cell>
          <cell r="B78">
            <v>43962</v>
          </cell>
          <cell r="C78" t="str">
            <v>P</v>
          </cell>
          <cell r="D78" t="str">
            <v>PRÉ</v>
          </cell>
          <cell r="E78" t="str">
            <v>SWAP PRÉ</v>
          </cell>
          <cell r="F78" t="str">
            <v>BANCO CHASE MANHATTAN S/A</v>
          </cell>
          <cell r="G78">
            <v>36454</v>
          </cell>
          <cell r="H78">
            <v>36815</v>
          </cell>
          <cell r="I78">
            <v>415000</v>
          </cell>
          <cell r="J78">
            <v>515722.18969747389</v>
          </cell>
          <cell r="K78">
            <v>520945.50132341305</v>
          </cell>
          <cell r="L78">
            <v>25.45</v>
          </cell>
          <cell r="M78" t="str">
            <v>S</v>
          </cell>
          <cell r="O78" t="str">
            <v>T</v>
          </cell>
          <cell r="P78">
            <v>14.53</v>
          </cell>
          <cell r="Q78">
            <v>517814.72304955963</v>
          </cell>
          <cell r="R78">
            <v>-2092.5333520857384</v>
          </cell>
        </row>
        <row r="79">
          <cell r="A79">
            <v>5503</v>
          </cell>
          <cell r="B79">
            <v>44964</v>
          </cell>
          <cell r="C79" t="str">
            <v>P</v>
          </cell>
          <cell r="D79" t="str">
            <v>PRÉ</v>
          </cell>
          <cell r="E79" t="str">
            <v>SWAP PRÉ</v>
          </cell>
          <cell r="F79" t="str">
            <v>SENIOR D.T.V.M. S.A.</v>
          </cell>
          <cell r="G79">
            <v>36469</v>
          </cell>
          <cell r="H79">
            <v>36836</v>
          </cell>
          <cell r="I79">
            <v>5000000</v>
          </cell>
          <cell r="J79">
            <v>6015977.2273170734</v>
          </cell>
          <cell r="K79">
            <v>6142053.1945345271</v>
          </cell>
          <cell r="L79">
            <v>22.36</v>
          </cell>
          <cell r="M79" t="str">
            <v>S</v>
          </cell>
          <cell r="O79" t="str">
            <v>T</v>
          </cell>
          <cell r="P79">
            <v>15.11</v>
          </cell>
          <cell r="Q79">
            <v>6053844.0975812199</v>
          </cell>
          <cell r="R79">
            <v>-37866.870264146477</v>
          </cell>
        </row>
        <row r="80">
          <cell r="A80">
            <v>5504</v>
          </cell>
          <cell r="B80">
            <v>44965</v>
          </cell>
          <cell r="C80" t="str">
            <v>P</v>
          </cell>
          <cell r="D80" t="str">
            <v>PRÉ</v>
          </cell>
          <cell r="E80" t="str">
            <v>SWAP PRÉ</v>
          </cell>
          <cell r="F80" t="str">
            <v>SAFIC CORRETORA DE VALORES DE CÂMBIO LTDA</v>
          </cell>
          <cell r="G80">
            <v>36469</v>
          </cell>
          <cell r="H80">
            <v>36836</v>
          </cell>
          <cell r="I80">
            <v>5000000</v>
          </cell>
          <cell r="J80">
            <v>6015977.2273170734</v>
          </cell>
          <cell r="K80">
            <v>6142053.1945345271</v>
          </cell>
          <cell r="L80">
            <v>22.36</v>
          </cell>
          <cell r="M80" t="str">
            <v>S</v>
          </cell>
          <cell r="O80" t="str">
            <v>T</v>
          </cell>
          <cell r="P80">
            <v>15.11</v>
          </cell>
          <cell r="Q80">
            <v>6053844.0975812199</v>
          </cell>
          <cell r="R80">
            <v>-37866.870264146477</v>
          </cell>
        </row>
        <row r="81">
          <cell r="A81">
            <v>5505</v>
          </cell>
          <cell r="C81" t="str">
            <v>P</v>
          </cell>
          <cell r="D81" t="str">
            <v>USDCOM</v>
          </cell>
          <cell r="E81" t="str">
            <v>SWAP USD</v>
          </cell>
          <cell r="F81" t="str">
            <v>SAFIC CORRETORA DE VALORES E CÂMBIO S/A</v>
          </cell>
          <cell r="G81">
            <v>36469</v>
          </cell>
          <cell r="H81">
            <v>36951</v>
          </cell>
          <cell r="I81">
            <v>9647500</v>
          </cell>
          <cell r="J81">
            <v>10290570.120833334</v>
          </cell>
          <cell r="K81">
            <v>10774699.388611112</v>
          </cell>
          <cell r="L81">
            <v>12.41</v>
          </cell>
          <cell r="M81" t="str">
            <v>S</v>
          </cell>
          <cell r="O81" t="str">
            <v>T</v>
          </cell>
          <cell r="P81">
            <v>7.55</v>
          </cell>
          <cell r="Q81">
            <v>10441746.092923883</v>
          </cell>
          <cell r="R81">
            <v>-151175.97209054977</v>
          </cell>
        </row>
        <row r="82">
          <cell r="A82">
            <v>5508</v>
          </cell>
          <cell r="C82" t="str">
            <v>P</v>
          </cell>
          <cell r="D82" t="str">
            <v>USDCOM</v>
          </cell>
          <cell r="E82" t="str">
            <v>SWAP USD</v>
          </cell>
          <cell r="F82" t="str">
            <v>SAFIC CORRETORA DE VALORES E CÂMBIO S/A</v>
          </cell>
          <cell r="G82">
            <v>36472</v>
          </cell>
          <cell r="H82">
            <v>36836</v>
          </cell>
          <cell r="I82">
            <v>5000000</v>
          </cell>
          <cell r="J82">
            <v>5244596.0086574433</v>
          </cell>
          <cell r="K82">
            <v>5292237.8923402643</v>
          </cell>
          <cell r="L82">
            <v>9.61</v>
          </cell>
          <cell r="M82" t="str">
            <v>S</v>
          </cell>
          <cell r="O82" t="str">
            <v>T</v>
          </cell>
          <cell r="P82">
            <v>7.96</v>
          </cell>
          <cell r="Q82">
            <v>5249277.0928016137</v>
          </cell>
          <cell r="R82">
            <v>-4681.084144170396</v>
          </cell>
        </row>
        <row r="83">
          <cell r="A83">
            <v>5510</v>
          </cell>
          <cell r="B83">
            <v>45126</v>
          </cell>
          <cell r="C83" t="str">
            <v>P</v>
          </cell>
          <cell r="D83" t="str">
            <v>PRÉ</v>
          </cell>
          <cell r="E83" t="str">
            <v>SWAP PRÉ</v>
          </cell>
          <cell r="F83" t="str">
            <v>SENIOR D.T.V.M. S.A.</v>
          </cell>
          <cell r="G83">
            <v>36473</v>
          </cell>
          <cell r="H83">
            <v>36836</v>
          </cell>
          <cell r="I83">
            <v>5000000</v>
          </cell>
          <cell r="J83">
            <v>5934051.0670221923</v>
          </cell>
          <cell r="K83">
            <v>6050528.709529195</v>
          </cell>
          <cell r="L83">
            <v>20.82</v>
          </cell>
          <cell r="M83" t="str">
            <v>S</v>
          </cell>
          <cell r="O83" t="str">
            <v>T</v>
          </cell>
          <cell r="P83">
            <v>15.11</v>
          </cell>
          <cell r="Q83">
            <v>5963634.0414672913</v>
          </cell>
          <cell r="R83">
            <v>-29582.974445099011</v>
          </cell>
        </row>
        <row r="84">
          <cell r="A84">
            <v>5511</v>
          </cell>
          <cell r="B84">
            <v>753</v>
          </cell>
          <cell r="C84" t="str">
            <v>P</v>
          </cell>
          <cell r="D84" t="str">
            <v>CDI</v>
          </cell>
          <cell r="E84" t="str">
            <v>SWAP CDI</v>
          </cell>
          <cell r="F84" t="str">
            <v>SAFIC CORRETORA DE VALORES E CÂMBIO S/A</v>
          </cell>
          <cell r="G84">
            <v>36473</v>
          </cell>
          <cell r="H84">
            <v>36836</v>
          </cell>
          <cell r="I84">
            <v>5000000</v>
          </cell>
          <cell r="J84">
            <v>5800995.9199999999</v>
          </cell>
          <cell r="K84">
            <v>5885520.5499999998</v>
          </cell>
          <cell r="L84">
            <v>100</v>
          </cell>
          <cell r="M84" t="str">
            <v>S</v>
          </cell>
          <cell r="O84" t="str">
            <v>T</v>
          </cell>
          <cell r="P84">
            <v>100</v>
          </cell>
          <cell r="Q84">
            <v>5800995.9199999999</v>
          </cell>
          <cell r="R84">
            <v>0</v>
          </cell>
        </row>
        <row r="85">
          <cell r="A85">
            <v>5512</v>
          </cell>
          <cell r="B85">
            <v>755</v>
          </cell>
          <cell r="C85" t="str">
            <v>P</v>
          </cell>
          <cell r="D85" t="str">
            <v>CDI</v>
          </cell>
          <cell r="E85" t="str">
            <v>SWAP CDI</v>
          </cell>
          <cell r="F85" t="str">
            <v>QUALITY CORRETORA DE MERCADORIAS LTDA</v>
          </cell>
          <cell r="G85">
            <v>36474</v>
          </cell>
          <cell r="H85">
            <v>36836</v>
          </cell>
          <cell r="I85">
            <v>5000000</v>
          </cell>
          <cell r="J85">
            <v>5797054.8700000001</v>
          </cell>
          <cell r="K85">
            <v>5881522.0700000003</v>
          </cell>
          <cell r="L85">
            <v>100</v>
          </cell>
          <cell r="M85" t="str">
            <v>S</v>
          </cell>
          <cell r="O85" t="str">
            <v>T</v>
          </cell>
          <cell r="P85">
            <v>100</v>
          </cell>
          <cell r="Q85">
            <v>5797054.8600000003</v>
          </cell>
          <cell r="R85">
            <v>9.9999997764825821E-3</v>
          </cell>
        </row>
        <row r="86">
          <cell r="A86">
            <v>5513</v>
          </cell>
          <cell r="B86">
            <v>757</v>
          </cell>
          <cell r="C86" t="str">
            <v>P</v>
          </cell>
          <cell r="D86" t="str">
            <v>CDI</v>
          </cell>
          <cell r="E86" t="str">
            <v>SWAP CDI</v>
          </cell>
          <cell r="F86" t="str">
            <v>SAFIC CORRETORA DE VALORES E CÂMBIO S/A</v>
          </cell>
          <cell r="G86">
            <v>36474</v>
          </cell>
          <cell r="H86">
            <v>36836</v>
          </cell>
          <cell r="I86">
            <v>10000000</v>
          </cell>
          <cell r="J86">
            <v>11594109.75</v>
          </cell>
          <cell r="K86">
            <v>11763044.16</v>
          </cell>
          <cell r="L86">
            <v>100</v>
          </cell>
          <cell r="M86" t="str">
            <v>S</v>
          </cell>
          <cell r="O86" t="str">
            <v>T</v>
          </cell>
          <cell r="P86">
            <v>100</v>
          </cell>
          <cell r="Q86">
            <v>11594109.75</v>
          </cell>
          <cell r="R86">
            <v>0</v>
          </cell>
        </row>
        <row r="87">
          <cell r="A87">
            <v>5514</v>
          </cell>
          <cell r="B87">
            <v>45217</v>
          </cell>
          <cell r="C87" t="str">
            <v>P</v>
          </cell>
          <cell r="D87" t="str">
            <v>PRÉ</v>
          </cell>
          <cell r="E87" t="str">
            <v>SWAP PRÉ</v>
          </cell>
          <cell r="F87" t="str">
            <v>SAFIC CORRETORA DE VALORES DE CÂMBIO LTDA</v>
          </cell>
          <cell r="G87">
            <v>36474</v>
          </cell>
          <cell r="H87">
            <v>36836</v>
          </cell>
          <cell r="I87">
            <v>10000000</v>
          </cell>
          <cell r="J87">
            <v>12033683.144058939</v>
          </cell>
          <cell r="K87">
            <v>12289993.132355504</v>
          </cell>
          <cell r="L87">
            <v>22.76</v>
          </cell>
          <cell r="M87" t="str">
            <v>S</v>
          </cell>
          <cell r="O87" t="str">
            <v>T</v>
          </cell>
          <cell r="P87">
            <v>15.11</v>
          </cell>
          <cell r="Q87">
            <v>12113490.395985181</v>
          </cell>
          <cell r="R87">
            <v>-79807.251926241443</v>
          </cell>
        </row>
        <row r="88">
          <cell r="A88">
            <v>5515</v>
          </cell>
          <cell r="B88">
            <v>761</v>
          </cell>
          <cell r="C88" t="str">
            <v>P</v>
          </cell>
          <cell r="D88" t="str">
            <v>CDI</v>
          </cell>
          <cell r="E88" t="str">
            <v>SWAP CDI</v>
          </cell>
          <cell r="F88" t="str">
            <v>SENIOR S.A. CCTVM</v>
          </cell>
          <cell r="G88">
            <v>36474</v>
          </cell>
          <cell r="H88">
            <v>36836</v>
          </cell>
          <cell r="I88">
            <v>15000000</v>
          </cell>
          <cell r="J88">
            <v>17391164.629999999</v>
          </cell>
          <cell r="K88">
            <v>17644566.239999998</v>
          </cell>
          <cell r="L88">
            <v>100</v>
          </cell>
          <cell r="M88" t="str">
            <v>S</v>
          </cell>
          <cell r="O88" t="str">
            <v>T</v>
          </cell>
          <cell r="P88">
            <v>100</v>
          </cell>
          <cell r="Q88">
            <v>17391164.629999999</v>
          </cell>
          <cell r="R88">
            <v>0</v>
          </cell>
        </row>
        <row r="89">
          <cell r="A89">
            <v>5516</v>
          </cell>
          <cell r="B89">
            <v>763</v>
          </cell>
          <cell r="C89" t="str">
            <v>P</v>
          </cell>
          <cell r="D89" t="str">
            <v>CDI</v>
          </cell>
          <cell r="E89" t="str">
            <v>SWAP CDI</v>
          </cell>
          <cell r="F89" t="str">
            <v>SAFIC CORRETORA DE VALORES E CÂMBIO S/A</v>
          </cell>
          <cell r="G89">
            <v>36475</v>
          </cell>
          <cell r="H89">
            <v>36836</v>
          </cell>
          <cell r="I89">
            <v>20000000</v>
          </cell>
          <cell r="J89">
            <v>23172636.640000001</v>
          </cell>
          <cell r="K89">
            <v>23510278.399999999</v>
          </cell>
          <cell r="L89">
            <v>100</v>
          </cell>
          <cell r="M89" t="str">
            <v>S</v>
          </cell>
          <cell r="O89" t="str">
            <v>T</v>
          </cell>
          <cell r="P89">
            <v>100</v>
          </cell>
          <cell r="Q89">
            <v>23172636.640000001</v>
          </cell>
          <cell r="R89">
            <v>0</v>
          </cell>
        </row>
        <row r="90">
          <cell r="A90">
            <v>5517</v>
          </cell>
          <cell r="B90">
            <v>765</v>
          </cell>
          <cell r="C90" t="str">
            <v>P</v>
          </cell>
          <cell r="D90" t="str">
            <v>CDI</v>
          </cell>
          <cell r="E90" t="str">
            <v>SWAP CDI</v>
          </cell>
          <cell r="F90" t="str">
            <v>C.M. CAPITAL MARKETS DISTR. TÍT. VAL. MOB. LTDA</v>
          </cell>
          <cell r="G90">
            <v>36475</v>
          </cell>
          <cell r="H90">
            <v>36836</v>
          </cell>
          <cell r="I90">
            <v>10000000</v>
          </cell>
          <cell r="J90">
            <v>11586318.32</v>
          </cell>
          <cell r="K90">
            <v>11755139.199999999</v>
          </cell>
          <cell r="L90">
            <v>100</v>
          </cell>
          <cell r="M90" t="str">
            <v>S</v>
          </cell>
          <cell r="O90" t="str">
            <v>T</v>
          </cell>
          <cell r="P90">
            <v>100</v>
          </cell>
          <cell r="Q90">
            <v>11586318.32</v>
          </cell>
          <cell r="R90">
            <v>0</v>
          </cell>
        </row>
        <row r="91">
          <cell r="A91">
            <v>5518</v>
          </cell>
          <cell r="B91">
            <v>45281</v>
          </cell>
          <cell r="C91" t="str">
            <v>P</v>
          </cell>
          <cell r="D91" t="str">
            <v>PRÉ</v>
          </cell>
          <cell r="E91" t="str">
            <v>SWAP PRÉ</v>
          </cell>
          <cell r="F91" t="str">
            <v>SENIOR D.T.V.M. S.A.</v>
          </cell>
          <cell r="G91">
            <v>36475</v>
          </cell>
          <cell r="H91">
            <v>36836</v>
          </cell>
          <cell r="I91">
            <v>25000000</v>
          </cell>
          <cell r="J91">
            <v>30024749.884534247</v>
          </cell>
          <cell r="K91">
            <v>30659325.779874474</v>
          </cell>
          <cell r="L91">
            <v>22.568000000000001</v>
          </cell>
          <cell r="M91" t="str">
            <v>S</v>
          </cell>
          <cell r="O91" t="str">
            <v>T</v>
          </cell>
          <cell r="P91">
            <v>15.11</v>
          </cell>
          <cell r="Q91">
            <v>30219011.872686807</v>
          </cell>
          <cell r="R91">
            <v>-194261.98815255985</v>
          </cell>
        </row>
        <row r="92">
          <cell r="A92">
            <v>5520</v>
          </cell>
          <cell r="B92">
            <v>769</v>
          </cell>
          <cell r="C92" t="str">
            <v>P</v>
          </cell>
          <cell r="D92" t="str">
            <v>CDI</v>
          </cell>
          <cell r="E92" t="str">
            <v>SWAP CDI</v>
          </cell>
          <cell r="F92" t="str">
            <v>LINK CORRETORA DE MERCADORIAS LTDA</v>
          </cell>
          <cell r="G92">
            <v>36475</v>
          </cell>
          <cell r="H92">
            <v>36836</v>
          </cell>
          <cell r="I92">
            <v>5000000</v>
          </cell>
          <cell r="J92">
            <v>5793159.1600000001</v>
          </cell>
          <cell r="K92">
            <v>5877569.5999999996</v>
          </cell>
          <cell r="L92">
            <v>100</v>
          </cell>
          <cell r="M92" t="str">
            <v>S</v>
          </cell>
          <cell r="O92" t="str">
            <v>T</v>
          </cell>
          <cell r="P92">
            <v>100</v>
          </cell>
          <cell r="Q92">
            <v>5793159.1600000001</v>
          </cell>
          <cell r="R92">
            <v>0</v>
          </cell>
        </row>
        <row r="93">
          <cell r="A93">
            <v>5524</v>
          </cell>
          <cell r="B93">
            <v>771</v>
          </cell>
          <cell r="C93" t="str">
            <v>P</v>
          </cell>
          <cell r="D93" t="str">
            <v>CDI</v>
          </cell>
          <cell r="E93" t="str">
            <v>SWAP CDI</v>
          </cell>
          <cell r="F93" t="str">
            <v>RENDA FIXA SAS F.I.F.</v>
          </cell>
          <cell r="G93">
            <v>36475</v>
          </cell>
          <cell r="H93">
            <v>36836</v>
          </cell>
          <cell r="I93">
            <v>2000000</v>
          </cell>
          <cell r="J93">
            <v>2317263.66</v>
          </cell>
          <cell r="K93">
            <v>2351027.84</v>
          </cell>
          <cell r="L93">
            <v>100</v>
          </cell>
          <cell r="M93" t="str">
            <v>S</v>
          </cell>
          <cell r="O93" t="str">
            <v>T</v>
          </cell>
          <cell r="P93">
            <v>100</v>
          </cell>
          <cell r="Q93">
            <v>2317263.66</v>
          </cell>
          <cell r="R93">
            <v>0</v>
          </cell>
        </row>
        <row r="94">
          <cell r="A94">
            <v>5525</v>
          </cell>
          <cell r="B94">
            <v>45350</v>
          </cell>
          <cell r="C94" t="str">
            <v>P</v>
          </cell>
          <cell r="D94" t="str">
            <v>PRÉ</v>
          </cell>
          <cell r="E94" t="str">
            <v>SWAP PRÉ</v>
          </cell>
          <cell r="F94" t="str">
            <v>SENIOR D.T.V.M. S.A.</v>
          </cell>
          <cell r="G94">
            <v>36476</v>
          </cell>
          <cell r="H94">
            <v>36836</v>
          </cell>
          <cell r="I94">
            <v>5000000</v>
          </cell>
          <cell r="J94">
            <v>6004719.5926409401</v>
          </cell>
          <cell r="K94">
            <v>6132000</v>
          </cell>
          <cell r="L94">
            <v>22.64</v>
          </cell>
          <cell r="M94" t="str">
            <v>S</v>
          </cell>
          <cell r="O94" t="str">
            <v>T</v>
          </cell>
          <cell r="P94">
            <v>15.11</v>
          </cell>
          <cell r="Q94">
            <v>6043935.2820000006</v>
          </cell>
          <cell r="R94">
            <v>-39215.689359060489</v>
          </cell>
        </row>
        <row r="95">
          <cell r="A95">
            <v>5526</v>
          </cell>
          <cell r="B95">
            <v>775</v>
          </cell>
          <cell r="C95" t="str">
            <v>P</v>
          </cell>
          <cell r="D95" t="str">
            <v>CDI</v>
          </cell>
          <cell r="E95" t="str">
            <v>SWAP CDI</v>
          </cell>
          <cell r="F95" t="str">
            <v>SENIOR S.A. CCTVM</v>
          </cell>
          <cell r="G95">
            <v>36476</v>
          </cell>
          <cell r="H95">
            <v>36836</v>
          </cell>
          <cell r="I95">
            <v>5000000</v>
          </cell>
          <cell r="J95">
            <v>5789211.8200000003</v>
          </cell>
          <cell r="K95">
            <v>5873564.7400000002</v>
          </cell>
          <cell r="L95">
            <v>100</v>
          </cell>
          <cell r="M95" t="str">
            <v>S</v>
          </cell>
          <cell r="O95" t="str">
            <v>T</v>
          </cell>
          <cell r="P95">
            <v>100</v>
          </cell>
          <cell r="Q95">
            <v>5789211.8099999996</v>
          </cell>
          <cell r="R95">
            <v>1.0000000707805157E-2</v>
          </cell>
        </row>
        <row r="96">
          <cell r="A96">
            <v>5527</v>
          </cell>
          <cell r="B96">
            <v>777</v>
          </cell>
          <cell r="C96" t="str">
            <v>P</v>
          </cell>
          <cell r="D96" t="str">
            <v>CDI</v>
          </cell>
          <cell r="E96" t="str">
            <v>SWAP CDI</v>
          </cell>
          <cell r="F96" t="str">
            <v>C.M. CAPITAL MARKETS DISTR. TÍT. VAL. MOB. LTDA</v>
          </cell>
          <cell r="G96">
            <v>36476</v>
          </cell>
          <cell r="H96">
            <v>36836</v>
          </cell>
          <cell r="I96">
            <v>10000000</v>
          </cell>
          <cell r="J96">
            <v>11578423.640000001</v>
          </cell>
          <cell r="K96">
            <v>11747129.49</v>
          </cell>
          <cell r="L96">
            <v>100</v>
          </cell>
          <cell r="M96" t="str">
            <v>S</v>
          </cell>
          <cell r="O96" t="str">
            <v>T</v>
          </cell>
          <cell r="P96">
            <v>100</v>
          </cell>
          <cell r="Q96">
            <v>11578423.640000001</v>
          </cell>
          <cell r="R96">
            <v>0</v>
          </cell>
        </row>
        <row r="97">
          <cell r="A97">
            <v>5528</v>
          </cell>
          <cell r="B97">
            <v>779</v>
          </cell>
          <cell r="C97" t="str">
            <v>P</v>
          </cell>
          <cell r="D97" t="str">
            <v>CDI</v>
          </cell>
          <cell r="E97" t="str">
            <v>SWAP CDI</v>
          </cell>
          <cell r="F97" t="str">
            <v>QUALITY CORRETORA DE MERCADORIAS LTDA</v>
          </cell>
          <cell r="G97">
            <v>36476</v>
          </cell>
          <cell r="H97">
            <v>36836</v>
          </cell>
          <cell r="I97">
            <v>5000000</v>
          </cell>
          <cell r="J97">
            <v>5789211.8200000003</v>
          </cell>
          <cell r="K97">
            <v>5873564.7400000002</v>
          </cell>
          <cell r="L97">
            <v>100</v>
          </cell>
          <cell r="M97" t="str">
            <v>S</v>
          </cell>
          <cell r="O97" t="str">
            <v>T</v>
          </cell>
          <cell r="P97">
            <v>100</v>
          </cell>
          <cell r="Q97">
            <v>5789211.8099999996</v>
          </cell>
          <cell r="R97">
            <v>1.0000000707805157E-2</v>
          </cell>
        </row>
        <row r="98">
          <cell r="A98">
            <v>5578</v>
          </cell>
          <cell r="B98">
            <v>46239</v>
          </cell>
          <cell r="C98" t="str">
            <v>P</v>
          </cell>
          <cell r="D98" t="str">
            <v>PRÉ</v>
          </cell>
          <cell r="E98" t="str">
            <v>SWAP PRÉ</v>
          </cell>
          <cell r="F98" t="str">
            <v>SAFIC CORRETORA DE VALORES DE CÂMBIO LTDA</v>
          </cell>
          <cell r="G98">
            <v>36493</v>
          </cell>
          <cell r="H98">
            <v>36831</v>
          </cell>
          <cell r="I98">
            <v>10000000</v>
          </cell>
          <cell r="J98">
            <v>11972527.200724054</v>
          </cell>
          <cell r="K98">
            <v>12200064.552442113</v>
          </cell>
          <cell r="L98">
            <v>23.59</v>
          </cell>
          <cell r="M98" t="str">
            <v>S</v>
          </cell>
          <cell r="O98" t="str">
            <v>T</v>
          </cell>
          <cell r="P98">
            <v>16.079999999999998</v>
          </cell>
          <cell r="Q98">
            <v>12039389.70228645</v>
          </cell>
          <cell r="R98">
            <v>-66862.501562396064</v>
          </cell>
        </row>
        <row r="99">
          <cell r="A99">
            <v>5579</v>
          </cell>
          <cell r="B99">
            <v>46240</v>
          </cell>
          <cell r="C99" t="str">
            <v>P</v>
          </cell>
          <cell r="D99" t="str">
            <v>PRÉ</v>
          </cell>
          <cell r="E99" t="str">
            <v>SWAP PRÉ</v>
          </cell>
          <cell r="F99" t="str">
            <v>SAFIC CORRETORA DE VALORES DE CÂMBIO LTDA</v>
          </cell>
          <cell r="G99">
            <v>36493</v>
          </cell>
          <cell r="H99">
            <v>36864</v>
          </cell>
          <cell r="I99">
            <v>5000000</v>
          </cell>
          <cell r="J99">
            <v>5991203.760885505</v>
          </cell>
          <cell r="K99">
            <v>6225844.8172969325</v>
          </cell>
          <cell r="L99">
            <v>23.71</v>
          </cell>
          <cell r="M99" t="str">
            <v>S</v>
          </cell>
          <cell r="O99" t="str">
            <v>T</v>
          </cell>
          <cell r="P99">
            <v>15.45</v>
          </cell>
          <cell r="Q99">
            <v>6066379.7636535792</v>
          </cell>
          <cell r="R99">
            <v>-75176.002768074162</v>
          </cell>
        </row>
        <row r="100">
          <cell r="A100">
            <v>5628</v>
          </cell>
          <cell r="C100" t="str">
            <v>P</v>
          </cell>
          <cell r="D100" t="str">
            <v>USDCOM</v>
          </cell>
          <cell r="E100" t="str">
            <v>SWAP USD</v>
          </cell>
          <cell r="F100" t="str">
            <v>PIRELLI CABOS S.A.</v>
          </cell>
          <cell r="G100">
            <v>36504</v>
          </cell>
          <cell r="H100">
            <v>36868</v>
          </cell>
          <cell r="I100">
            <v>566115.39</v>
          </cell>
          <cell r="J100">
            <v>607911.43898297276</v>
          </cell>
          <cell r="K100">
            <v>619028.05422369367</v>
          </cell>
          <cell r="L100">
            <v>10.35</v>
          </cell>
          <cell r="M100" t="str">
            <v>S</v>
          </cell>
          <cell r="O100" t="str">
            <v>T</v>
          </cell>
          <cell r="P100">
            <v>7.48</v>
          </cell>
          <cell r="Q100">
            <v>610281.74494276172</v>
          </cell>
          <cell r="R100">
            <v>-2370.305959788966</v>
          </cell>
        </row>
        <row r="101">
          <cell r="A101">
            <v>5643</v>
          </cell>
          <cell r="B101">
            <v>871</v>
          </cell>
          <cell r="C101" t="str">
            <v>P</v>
          </cell>
          <cell r="D101" t="str">
            <v>CDI</v>
          </cell>
          <cell r="E101" t="str">
            <v>SWAP CDI</v>
          </cell>
          <cell r="F101" t="str">
            <v>WESTLB FIX DI FUNDO DE INVESTIMENTO FINANCEIRO</v>
          </cell>
          <cell r="G101">
            <v>36508</v>
          </cell>
          <cell r="H101">
            <v>36874</v>
          </cell>
          <cell r="I101">
            <v>114564.87</v>
          </cell>
          <cell r="J101">
            <v>130759.08</v>
          </cell>
          <cell r="K101">
            <v>134851.53</v>
          </cell>
          <cell r="L101">
            <v>100</v>
          </cell>
          <cell r="M101" t="str">
            <v>C</v>
          </cell>
          <cell r="O101" t="str">
            <v>T</v>
          </cell>
          <cell r="P101">
            <v>100</v>
          </cell>
          <cell r="Q101">
            <v>130759.08</v>
          </cell>
          <cell r="R101">
            <v>0</v>
          </cell>
        </row>
        <row r="102">
          <cell r="A102">
            <v>5644</v>
          </cell>
          <cell r="B102">
            <v>873</v>
          </cell>
          <cell r="C102" t="str">
            <v>P</v>
          </cell>
          <cell r="D102" t="str">
            <v>CDI</v>
          </cell>
          <cell r="E102" t="str">
            <v>SWAP CDI</v>
          </cell>
          <cell r="F102" t="str">
            <v>WESTLB FIX DI FUNDO DE INVESTIMENTO FINANCEIRO</v>
          </cell>
          <cell r="G102">
            <v>36508</v>
          </cell>
          <cell r="H102">
            <v>37057</v>
          </cell>
          <cell r="I102">
            <v>3732876.64</v>
          </cell>
          <cell r="J102">
            <v>4260533.9400000004</v>
          </cell>
          <cell r="K102">
            <v>4745901.55</v>
          </cell>
          <cell r="L102">
            <v>100</v>
          </cell>
          <cell r="M102" t="str">
            <v>C</v>
          </cell>
          <cell r="O102" t="str">
            <v>T</v>
          </cell>
          <cell r="P102">
            <v>100</v>
          </cell>
          <cell r="Q102">
            <v>4260533.93</v>
          </cell>
          <cell r="R102">
            <v>1.0000000707805157E-2</v>
          </cell>
        </row>
        <row r="103">
          <cell r="A103">
            <v>5674</v>
          </cell>
          <cell r="C103" t="str">
            <v>P</v>
          </cell>
          <cell r="D103" t="str">
            <v>USDCOM</v>
          </cell>
          <cell r="E103" t="str">
            <v>SWAP USD</v>
          </cell>
          <cell r="F103" t="str">
            <v>FORD BRASIL LTDA</v>
          </cell>
          <cell r="G103">
            <v>36515</v>
          </cell>
          <cell r="H103">
            <v>36837</v>
          </cell>
          <cell r="I103">
            <v>9024000</v>
          </cell>
          <cell r="J103">
            <v>9239500</v>
          </cell>
          <cell r="K103">
            <v>9239500</v>
          </cell>
          <cell r="L103">
            <v>0</v>
          </cell>
          <cell r="M103" t="str">
            <v>S</v>
          </cell>
          <cell r="O103" t="str">
            <v>T</v>
          </cell>
          <cell r="P103">
            <v>7.99</v>
          </cell>
          <cell r="Q103">
            <v>9162179.2442499995</v>
          </cell>
          <cell r="R103">
            <v>77320.755750000477</v>
          </cell>
        </row>
        <row r="104">
          <cell r="A104">
            <v>5677</v>
          </cell>
          <cell r="B104">
            <v>905</v>
          </cell>
          <cell r="C104" t="str">
            <v>P</v>
          </cell>
          <cell r="D104" t="str">
            <v>CDI</v>
          </cell>
          <cell r="E104" t="str">
            <v>SWAP CDI</v>
          </cell>
          <cell r="F104" t="str">
            <v>SAFIC CORRETORA DE VALORES E CÂMBIO S/A</v>
          </cell>
          <cell r="G104">
            <v>36515</v>
          </cell>
          <cell r="H104">
            <v>36837</v>
          </cell>
          <cell r="I104">
            <v>9024000</v>
          </cell>
          <cell r="J104">
            <v>10264516.73</v>
          </cell>
          <cell r="K104">
            <v>10420370.449999999</v>
          </cell>
          <cell r="L104">
            <v>100</v>
          </cell>
          <cell r="M104" t="str">
            <v>S</v>
          </cell>
          <cell r="O104" t="str">
            <v>T</v>
          </cell>
          <cell r="P104">
            <v>100</v>
          </cell>
          <cell r="Q104">
            <v>10264516.73</v>
          </cell>
          <cell r="R104">
            <v>0</v>
          </cell>
        </row>
        <row r="105">
          <cell r="A105">
            <v>5678</v>
          </cell>
          <cell r="B105">
            <v>47938</v>
          </cell>
          <cell r="C105" t="str">
            <v>P</v>
          </cell>
          <cell r="D105" t="str">
            <v>PRÉ</v>
          </cell>
          <cell r="E105" t="str">
            <v>SWAP PRÉ</v>
          </cell>
          <cell r="F105" t="str">
            <v>SAFIC CORRETORA DE VALORES DE CÂMBIO LTDA</v>
          </cell>
          <cell r="G105">
            <v>36515</v>
          </cell>
          <cell r="H105">
            <v>36837</v>
          </cell>
          <cell r="I105">
            <v>9024000</v>
          </cell>
          <cell r="J105">
            <v>10512968.614920489</v>
          </cell>
          <cell r="K105">
            <v>10730007.144856576</v>
          </cell>
          <cell r="L105">
            <v>21.36</v>
          </cell>
          <cell r="M105" t="str">
            <v>S</v>
          </cell>
          <cell r="O105" t="str">
            <v>T</v>
          </cell>
          <cell r="P105">
            <v>15.35</v>
          </cell>
          <cell r="Q105">
            <v>10569522.719993813</v>
          </cell>
          <cell r="R105">
            <v>-56554.105073323473</v>
          </cell>
        </row>
        <row r="106">
          <cell r="A106">
            <v>5681</v>
          </cell>
          <cell r="B106">
            <v>909</v>
          </cell>
          <cell r="C106" t="str">
            <v>P</v>
          </cell>
          <cell r="D106" t="str">
            <v>CDI</v>
          </cell>
          <cell r="E106" t="str">
            <v>SWAP CDI</v>
          </cell>
          <cell r="F106" t="str">
            <v>CINCO CORRETORA DE MERCADORIAS LTDA</v>
          </cell>
          <cell r="G106">
            <v>36516</v>
          </cell>
          <cell r="H106">
            <v>36815</v>
          </cell>
          <cell r="I106">
            <v>9707297.1300000008</v>
          </cell>
          <cell r="J106">
            <v>11068177.720000001</v>
          </cell>
          <cell r="K106">
            <v>11136707.550000001</v>
          </cell>
          <cell r="L106">
            <v>102.4</v>
          </cell>
          <cell r="M106" t="str">
            <v>S</v>
          </cell>
          <cell r="O106" t="str">
            <v>T</v>
          </cell>
          <cell r="P106">
            <v>100</v>
          </cell>
          <cell r="Q106">
            <v>11069778.57</v>
          </cell>
          <cell r="R106">
            <v>-1600.8499999996275</v>
          </cell>
        </row>
        <row r="107">
          <cell r="A107">
            <v>5685</v>
          </cell>
          <cell r="B107">
            <v>917</v>
          </cell>
          <cell r="C107" t="str">
            <v>P</v>
          </cell>
          <cell r="D107" t="str">
            <v>CDI</v>
          </cell>
          <cell r="E107" t="str">
            <v>SWAP CDI</v>
          </cell>
          <cell r="F107" t="str">
            <v>SAFIC CORRETORA DE VALORES E CÂMBIO S/A</v>
          </cell>
          <cell r="G107">
            <v>36516</v>
          </cell>
          <cell r="H107">
            <v>36815</v>
          </cell>
          <cell r="I107">
            <v>9721805.3800000008</v>
          </cell>
          <cell r="J107">
            <v>11084719.9</v>
          </cell>
          <cell r="K107">
            <v>11153352.15</v>
          </cell>
          <cell r="L107">
            <v>102.4</v>
          </cell>
          <cell r="M107" t="str">
            <v>S</v>
          </cell>
          <cell r="O107" t="str">
            <v>T</v>
          </cell>
          <cell r="P107">
            <v>100</v>
          </cell>
          <cell r="Q107">
            <v>11086323.140000001</v>
          </cell>
          <cell r="R107">
            <v>-1603.2400000002235</v>
          </cell>
        </row>
        <row r="108">
          <cell r="A108">
            <v>5692</v>
          </cell>
          <cell r="B108">
            <v>925</v>
          </cell>
          <cell r="C108" t="str">
            <v>P</v>
          </cell>
          <cell r="D108" t="str">
            <v>CDI</v>
          </cell>
          <cell r="E108" t="str">
            <v>SWAP CDI</v>
          </cell>
          <cell r="F108" t="str">
            <v>WESTLB FIX DI FUNDO DE INVESTIMENTO FINANCEIRO</v>
          </cell>
          <cell r="G108">
            <v>36517</v>
          </cell>
          <cell r="H108">
            <v>36815</v>
          </cell>
          <cell r="I108">
            <v>3879131.54</v>
          </cell>
          <cell r="J108">
            <v>4419862.3</v>
          </cell>
          <cell r="K108">
            <v>4447228.3600000003</v>
          </cell>
          <cell r="L108">
            <v>102.4</v>
          </cell>
          <cell r="M108" t="str">
            <v>C</v>
          </cell>
          <cell r="O108" t="str">
            <v>T</v>
          </cell>
          <cell r="P108">
            <v>100</v>
          </cell>
          <cell r="Q108">
            <v>4420501.5599999996</v>
          </cell>
          <cell r="R108">
            <v>-639.25999999977648</v>
          </cell>
        </row>
        <row r="109">
          <cell r="A109">
            <v>5694</v>
          </cell>
          <cell r="C109" t="str">
            <v>P</v>
          </cell>
          <cell r="D109" t="str">
            <v>USDCOM</v>
          </cell>
          <cell r="E109" t="str">
            <v>SWAP USD</v>
          </cell>
          <cell r="F109" t="str">
            <v>WESTLB FIX DI FUNDO DE INVESTIMENTO FINANCEIRO</v>
          </cell>
          <cell r="G109">
            <v>36518</v>
          </cell>
          <cell r="H109">
            <v>37067</v>
          </cell>
          <cell r="I109">
            <v>23671.35</v>
          </cell>
          <cell r="J109">
            <v>25788.371557455153</v>
          </cell>
          <cell r="K109">
            <v>27569.171242432734</v>
          </cell>
          <cell r="L109">
            <v>10</v>
          </cell>
          <cell r="M109" t="str">
            <v>C</v>
          </cell>
          <cell r="O109" t="str">
            <v>T</v>
          </cell>
          <cell r="P109">
            <v>8.0500000000000007</v>
          </cell>
          <cell r="Q109">
            <v>26011.102286583769</v>
          </cell>
          <cell r="R109">
            <v>-222.73072912861608</v>
          </cell>
        </row>
        <row r="110">
          <cell r="A110">
            <v>5695</v>
          </cell>
          <cell r="C110" t="str">
            <v>P</v>
          </cell>
          <cell r="D110" t="str">
            <v>USDCOM</v>
          </cell>
          <cell r="E110" t="str">
            <v>SWAP USD</v>
          </cell>
          <cell r="F110" t="str">
            <v>WESTLB FIX TRIPLE A FIF</v>
          </cell>
          <cell r="G110">
            <v>36518</v>
          </cell>
          <cell r="H110">
            <v>37067</v>
          </cell>
          <cell r="I110">
            <v>24466.51</v>
          </cell>
          <cell r="J110">
            <v>26654.645831107733</v>
          </cell>
          <cell r="K110">
            <v>28495.265538074207</v>
          </cell>
          <cell r="L110">
            <v>10</v>
          </cell>
          <cell r="M110" t="str">
            <v>C</v>
          </cell>
          <cell r="O110" t="str">
            <v>T</v>
          </cell>
          <cell r="P110">
            <v>8.0500000000000007</v>
          </cell>
          <cell r="Q110">
            <v>26884.858455716494</v>
          </cell>
          <cell r="R110">
            <v>-230.21262460876096</v>
          </cell>
        </row>
        <row r="111">
          <cell r="A111">
            <v>5696</v>
          </cell>
          <cell r="C111" t="str">
            <v>P</v>
          </cell>
          <cell r="D111" t="str">
            <v>USDCOM</v>
          </cell>
          <cell r="E111" t="str">
            <v>SWAP USD</v>
          </cell>
          <cell r="F111" t="str">
            <v>WESTLB FIX TRADITIONAL FIF</v>
          </cell>
          <cell r="G111">
            <v>36518</v>
          </cell>
          <cell r="H111">
            <v>37067</v>
          </cell>
          <cell r="I111">
            <v>49300.02</v>
          </cell>
          <cell r="J111">
            <v>53709.113909851789</v>
          </cell>
          <cell r="K111">
            <v>57417.962796180131</v>
          </cell>
          <cell r="L111">
            <v>10</v>
          </cell>
          <cell r="M111" t="str">
            <v>C</v>
          </cell>
          <cell r="O111" t="str">
            <v>T</v>
          </cell>
          <cell r="P111">
            <v>8.0500000000000007</v>
          </cell>
          <cell r="Q111">
            <v>54172.992370550288</v>
          </cell>
          <cell r="R111">
            <v>-463.87846069849911</v>
          </cell>
        </row>
        <row r="112">
          <cell r="A112">
            <v>5697</v>
          </cell>
          <cell r="C112" t="str">
            <v>P</v>
          </cell>
          <cell r="D112" t="str">
            <v>USDCOM</v>
          </cell>
          <cell r="E112" t="str">
            <v>SWAP USD</v>
          </cell>
          <cell r="F112" t="str">
            <v>WESTLB DERIVATIVE FIF</v>
          </cell>
          <cell r="G112">
            <v>36518</v>
          </cell>
          <cell r="H112">
            <v>37067</v>
          </cell>
          <cell r="I112">
            <v>25414.59</v>
          </cell>
          <cell r="J112">
            <v>27687.516339388509</v>
          </cell>
          <cell r="K112">
            <v>29599.460265942522</v>
          </cell>
          <cell r="L112">
            <v>10</v>
          </cell>
          <cell r="M112" t="str">
            <v>C</v>
          </cell>
          <cell r="O112" t="str">
            <v>T</v>
          </cell>
          <cell r="P112">
            <v>8.0500000000000007</v>
          </cell>
          <cell r="Q112">
            <v>27926.649728958808</v>
          </cell>
          <cell r="R112">
            <v>-239.13338957029919</v>
          </cell>
        </row>
        <row r="113">
          <cell r="A113">
            <v>5711</v>
          </cell>
          <cell r="B113">
            <v>957</v>
          </cell>
          <cell r="C113" t="str">
            <v>P</v>
          </cell>
          <cell r="D113" t="str">
            <v>CDI</v>
          </cell>
          <cell r="E113" t="str">
            <v>SWAP CDI</v>
          </cell>
          <cell r="F113" t="str">
            <v>BITTENCOURT S.A. C.T.V.C.</v>
          </cell>
          <cell r="G113">
            <v>36529</v>
          </cell>
          <cell r="H113">
            <v>36899</v>
          </cell>
          <cell r="I113">
            <v>18011000</v>
          </cell>
          <cell r="J113">
            <v>20347535.870000001</v>
          </cell>
          <cell r="K113">
            <v>21177225.949999999</v>
          </cell>
          <cell r="L113">
            <v>100</v>
          </cell>
          <cell r="M113" t="str">
            <v>S</v>
          </cell>
          <cell r="O113" t="str">
            <v>T</v>
          </cell>
          <cell r="P113">
            <v>100</v>
          </cell>
          <cell r="Q113">
            <v>20347535.870000001</v>
          </cell>
          <cell r="R113">
            <v>0</v>
          </cell>
        </row>
        <row r="114">
          <cell r="A114">
            <v>5712</v>
          </cell>
          <cell r="C114" t="str">
            <v>P</v>
          </cell>
          <cell r="D114" t="str">
            <v>USDCOM</v>
          </cell>
          <cell r="E114" t="str">
            <v>SWAP USD</v>
          </cell>
          <cell r="F114" t="str">
            <v>C.M. CAPITAL MARKETS DISTR. TÍT. VAL. MOB. LTDA</v>
          </cell>
          <cell r="G114">
            <v>36529</v>
          </cell>
          <cell r="H114">
            <v>36899</v>
          </cell>
          <cell r="I114">
            <v>9005500</v>
          </cell>
          <cell r="J114">
            <v>9791098.1499999985</v>
          </cell>
          <cell r="K114">
            <v>9995393.7611111086</v>
          </cell>
          <cell r="L114">
            <v>7.96</v>
          </cell>
          <cell r="M114" t="str">
            <v>S</v>
          </cell>
          <cell r="O114" t="str">
            <v>T</v>
          </cell>
          <cell r="P114">
            <v>7.29</v>
          </cell>
          <cell r="Q114">
            <v>9797006.1852799524</v>
          </cell>
          <cell r="R114">
            <v>-5908.0352799538523</v>
          </cell>
        </row>
        <row r="115">
          <cell r="A115">
            <v>5723</v>
          </cell>
          <cell r="C115" t="str">
            <v>P</v>
          </cell>
          <cell r="D115" t="str">
            <v>USDCOM</v>
          </cell>
          <cell r="E115" t="str">
            <v>SWAP USD</v>
          </cell>
          <cell r="F115" t="str">
            <v>FINABANK CORRETORA C.T.V.M. LTDA</v>
          </cell>
          <cell r="G115">
            <v>36530</v>
          </cell>
          <cell r="H115">
            <v>37182</v>
          </cell>
          <cell r="I115">
            <v>18337000</v>
          </cell>
          <cell r="J115">
            <v>19944020.25305555</v>
          </cell>
          <cell r="K115">
            <v>22029904.107777774</v>
          </cell>
          <cell r="L115">
            <v>10.61</v>
          </cell>
          <cell r="M115" t="str">
            <v>S</v>
          </cell>
          <cell r="O115" t="str">
            <v>T</v>
          </cell>
          <cell r="P115">
            <v>8.4700000000000006</v>
          </cell>
          <cell r="Q115">
            <v>20209811.054316461</v>
          </cell>
          <cell r="R115">
            <v>-265790.80126091093</v>
          </cell>
        </row>
        <row r="116">
          <cell r="A116">
            <v>5725</v>
          </cell>
          <cell r="C116" t="str">
            <v>P</v>
          </cell>
          <cell r="D116" t="str">
            <v>USDCOM</v>
          </cell>
          <cell r="E116" t="str">
            <v>SWAP USD</v>
          </cell>
          <cell r="F116" t="str">
            <v>SAFIC CORRETORA DE VALORES E CÂMBIO S/A</v>
          </cell>
          <cell r="G116">
            <v>36530</v>
          </cell>
          <cell r="H116">
            <v>37130</v>
          </cell>
          <cell r="I116">
            <v>18337000</v>
          </cell>
          <cell r="J116">
            <v>19877742.239722218</v>
          </cell>
          <cell r="K116">
            <v>21598871.166666668</v>
          </cell>
          <cell r="L116">
            <v>10.130000000000001</v>
          </cell>
          <cell r="M116" t="str">
            <v>S</v>
          </cell>
          <cell r="O116" t="str">
            <v>T</v>
          </cell>
          <cell r="P116">
            <v>8.25</v>
          </cell>
          <cell r="Q116">
            <v>20076120.510997035</v>
          </cell>
          <cell r="R116">
            <v>-198378.27127481624</v>
          </cell>
        </row>
        <row r="117">
          <cell r="A117">
            <v>5731</v>
          </cell>
          <cell r="B117">
            <v>983</v>
          </cell>
          <cell r="C117" t="str">
            <v>P</v>
          </cell>
          <cell r="D117" t="str">
            <v>CDI</v>
          </cell>
          <cell r="E117" t="str">
            <v>SWAP CDI</v>
          </cell>
          <cell r="F117" t="str">
            <v>WESTLB FIX DI FUNDO DE INVESTIMENTO FINANCEIRO</v>
          </cell>
          <cell r="G117">
            <v>36531</v>
          </cell>
          <cell r="H117">
            <v>37000</v>
          </cell>
          <cell r="I117">
            <v>68292.56</v>
          </cell>
          <cell r="J117">
            <v>77046.899999999994</v>
          </cell>
          <cell r="K117">
            <v>83747.66</v>
          </cell>
          <cell r="L117">
            <v>100</v>
          </cell>
          <cell r="M117" t="str">
            <v>C</v>
          </cell>
          <cell r="O117" t="str">
            <v>T</v>
          </cell>
          <cell r="P117">
            <v>100</v>
          </cell>
          <cell r="Q117">
            <v>77046.89</v>
          </cell>
          <cell r="R117">
            <v>9.9999999947613105E-3</v>
          </cell>
        </row>
        <row r="118">
          <cell r="A118">
            <v>5732</v>
          </cell>
          <cell r="B118">
            <v>985</v>
          </cell>
          <cell r="C118" t="str">
            <v>P</v>
          </cell>
          <cell r="D118" t="str">
            <v>CDI</v>
          </cell>
          <cell r="E118" t="str">
            <v>SWAP CDI</v>
          </cell>
          <cell r="F118" t="str">
            <v>WESTLB FIX DI FUNDO DE INVESTIMENTO FINANCEIRO</v>
          </cell>
          <cell r="G118">
            <v>36531</v>
          </cell>
          <cell r="H118">
            <v>37067</v>
          </cell>
          <cell r="I118">
            <v>9570.0400000000009</v>
          </cell>
          <cell r="J118">
            <v>10796.81</v>
          </cell>
          <cell r="K118">
            <v>12072.05</v>
          </cell>
          <cell r="L118">
            <v>100</v>
          </cell>
          <cell r="M118" t="str">
            <v>C</v>
          </cell>
          <cell r="O118" t="str">
            <v>T</v>
          </cell>
          <cell r="P118">
            <v>100</v>
          </cell>
          <cell r="Q118">
            <v>10796.81</v>
          </cell>
          <cell r="R118">
            <v>0</v>
          </cell>
        </row>
        <row r="119">
          <cell r="A119">
            <v>5733</v>
          </cell>
          <cell r="B119">
            <v>987</v>
          </cell>
          <cell r="C119" t="str">
            <v>P</v>
          </cell>
          <cell r="D119" t="str">
            <v>CDI</v>
          </cell>
          <cell r="E119" t="str">
            <v>SWAP CDI</v>
          </cell>
          <cell r="F119" t="str">
            <v>WESTLB FIX DI FUNDO DE INVESTIMENTO FINANCEIRO</v>
          </cell>
          <cell r="G119">
            <v>36531</v>
          </cell>
          <cell r="H119">
            <v>37057</v>
          </cell>
          <cell r="I119">
            <v>4670.1499999999996</v>
          </cell>
          <cell r="J119">
            <v>5268.81</v>
          </cell>
          <cell r="K119">
            <v>5869.04</v>
          </cell>
          <cell r="L119">
            <v>100</v>
          </cell>
          <cell r="M119" t="str">
            <v>C</v>
          </cell>
          <cell r="O119" t="str">
            <v>T</v>
          </cell>
          <cell r="P119">
            <v>100</v>
          </cell>
          <cell r="Q119">
            <v>5268.8</v>
          </cell>
          <cell r="R119">
            <v>1.0000000000218279E-2</v>
          </cell>
        </row>
        <row r="120">
          <cell r="A120">
            <v>5734</v>
          </cell>
          <cell r="B120">
            <v>989</v>
          </cell>
          <cell r="C120" t="str">
            <v>P</v>
          </cell>
          <cell r="D120" t="str">
            <v>CDI</v>
          </cell>
          <cell r="E120" t="str">
            <v>SWAP CDI</v>
          </cell>
          <cell r="F120" t="str">
            <v>WESTLB FIX TRADITIONAL FIF</v>
          </cell>
          <cell r="G120">
            <v>36531</v>
          </cell>
          <cell r="H120">
            <v>37067</v>
          </cell>
          <cell r="I120">
            <v>19931.41</v>
          </cell>
          <cell r="J120">
            <v>22486.39</v>
          </cell>
          <cell r="K120">
            <v>25142.32</v>
          </cell>
          <cell r="L120">
            <v>100</v>
          </cell>
          <cell r="M120" t="str">
            <v>C</v>
          </cell>
          <cell r="O120" t="str">
            <v>T</v>
          </cell>
          <cell r="P120">
            <v>100</v>
          </cell>
          <cell r="Q120">
            <v>22486.39</v>
          </cell>
          <cell r="R120">
            <v>0</v>
          </cell>
        </row>
        <row r="121">
          <cell r="A121">
            <v>5736</v>
          </cell>
          <cell r="B121">
            <v>991</v>
          </cell>
          <cell r="C121" t="str">
            <v>P</v>
          </cell>
          <cell r="D121" t="str">
            <v>CDI</v>
          </cell>
          <cell r="E121" t="str">
            <v>SWAP CDI</v>
          </cell>
          <cell r="F121" t="str">
            <v>WESTLB FIX DI TRIPLE A - FUNDO DE INVESTIMENTO FIN</v>
          </cell>
          <cell r="G121">
            <v>36531</v>
          </cell>
          <cell r="H121">
            <v>37067</v>
          </cell>
          <cell r="I121">
            <v>9891.51</v>
          </cell>
          <cell r="J121">
            <v>11159.49</v>
          </cell>
          <cell r="K121">
            <v>12477.57</v>
          </cell>
          <cell r="L121">
            <v>100</v>
          </cell>
          <cell r="M121" t="str">
            <v>C</v>
          </cell>
          <cell r="O121" t="str">
            <v>T</v>
          </cell>
          <cell r="P121">
            <v>100</v>
          </cell>
          <cell r="Q121">
            <v>11159.49</v>
          </cell>
          <cell r="R121">
            <v>0</v>
          </cell>
        </row>
        <row r="122">
          <cell r="A122">
            <v>5737</v>
          </cell>
          <cell r="B122">
            <v>993</v>
          </cell>
          <cell r="C122" t="str">
            <v>P</v>
          </cell>
          <cell r="D122" t="str">
            <v>CDI</v>
          </cell>
          <cell r="E122" t="str">
            <v>SWAP CDI</v>
          </cell>
          <cell r="F122" t="str">
            <v>WESTLB DERIVATIVE FIF</v>
          </cell>
          <cell r="G122">
            <v>36531</v>
          </cell>
          <cell r="H122">
            <v>37067</v>
          </cell>
          <cell r="I122">
            <v>10274.81</v>
          </cell>
          <cell r="J122">
            <v>11591.92</v>
          </cell>
          <cell r="K122">
            <v>12961.07</v>
          </cell>
          <cell r="L122">
            <v>100</v>
          </cell>
          <cell r="M122" t="str">
            <v>S</v>
          </cell>
          <cell r="O122" t="str">
            <v>T</v>
          </cell>
          <cell r="P122">
            <v>100</v>
          </cell>
          <cell r="Q122">
            <v>11591.91</v>
          </cell>
          <cell r="R122">
            <v>1.0000000000218279E-2</v>
          </cell>
        </row>
        <row r="123">
          <cell r="A123">
            <v>5739</v>
          </cell>
          <cell r="C123" t="str">
            <v>P</v>
          </cell>
          <cell r="D123" t="str">
            <v>USDCOM</v>
          </cell>
          <cell r="E123" t="str">
            <v>SWAP USD</v>
          </cell>
          <cell r="F123" t="str">
            <v>EMBRAER - EMPRESA BRASILEIRA DE AERONÁUTICA S.A.</v>
          </cell>
          <cell r="G123">
            <v>36535</v>
          </cell>
          <cell r="H123">
            <v>36854</v>
          </cell>
          <cell r="I123">
            <v>18281000</v>
          </cell>
          <cell r="J123">
            <v>19861229.199999999</v>
          </cell>
          <cell r="K123">
            <v>20149193.616666663</v>
          </cell>
          <cell r="L123">
            <v>10.199999999999999</v>
          </cell>
          <cell r="M123" t="str">
            <v>S</v>
          </cell>
          <cell r="O123" t="str">
            <v>T</v>
          </cell>
          <cell r="P123">
            <v>7.53</v>
          </cell>
          <cell r="Q123">
            <v>19920052.95701921</v>
          </cell>
          <cell r="R123">
            <v>-58823.757019210607</v>
          </cell>
        </row>
        <row r="124">
          <cell r="A124">
            <v>5741</v>
          </cell>
          <cell r="B124">
            <v>999</v>
          </cell>
          <cell r="C124" t="str">
            <v>P</v>
          </cell>
          <cell r="D124" t="str">
            <v>CDI</v>
          </cell>
          <cell r="E124" t="str">
            <v>SWAP CDI</v>
          </cell>
          <cell r="F124" t="str">
            <v>SAFIC CORRETORA DE VALORES E CÂMBIO S/A</v>
          </cell>
          <cell r="G124">
            <v>36535</v>
          </cell>
          <cell r="H124">
            <v>36902</v>
          </cell>
          <cell r="I124">
            <v>9140500</v>
          </cell>
          <cell r="J124">
            <v>10298155.23</v>
          </cell>
          <cell r="K124">
            <v>10737797.48</v>
          </cell>
          <cell r="L124">
            <v>100</v>
          </cell>
          <cell r="M124" t="str">
            <v>S</v>
          </cell>
          <cell r="O124" t="str">
            <v>T</v>
          </cell>
          <cell r="P124">
            <v>100</v>
          </cell>
          <cell r="Q124">
            <v>10298155.23</v>
          </cell>
          <cell r="R124">
            <v>0</v>
          </cell>
        </row>
        <row r="125">
          <cell r="A125">
            <v>5742</v>
          </cell>
          <cell r="B125">
            <v>49052</v>
          </cell>
          <cell r="C125" t="str">
            <v>P</v>
          </cell>
          <cell r="D125" t="str">
            <v>PRÉ</v>
          </cell>
          <cell r="E125" t="str">
            <v>SWAP PRÉ</v>
          </cell>
          <cell r="F125" t="str">
            <v>SAFIC CORRETORA DE VALORES DE CÂMBIO LTDA</v>
          </cell>
          <cell r="G125">
            <v>36535</v>
          </cell>
          <cell r="H125">
            <v>36899</v>
          </cell>
          <cell r="I125">
            <v>10000000</v>
          </cell>
          <cell r="J125">
            <v>11500999.679731341</v>
          </cell>
          <cell r="K125">
            <v>12126668.262844158</v>
          </cell>
          <cell r="L125">
            <v>21.01</v>
          </cell>
          <cell r="M125" t="str">
            <v>S</v>
          </cell>
          <cell r="O125" t="str">
            <v>T</v>
          </cell>
          <cell r="P125">
            <v>15.47</v>
          </cell>
          <cell r="Q125">
            <v>11651564.802975146</v>
          </cell>
          <cell r="R125">
            <v>-150565.12324380502</v>
          </cell>
        </row>
        <row r="126">
          <cell r="A126">
            <v>5745</v>
          </cell>
          <cell r="B126">
            <v>1007</v>
          </cell>
          <cell r="C126" t="str">
            <v>P</v>
          </cell>
          <cell r="D126" t="str">
            <v>CDI</v>
          </cell>
          <cell r="E126" t="str">
            <v>SWAP CDI</v>
          </cell>
          <cell r="F126" t="str">
            <v>DC CORRETORA DE CÂMBIO, TÍT. VAL. MOB. S.A.</v>
          </cell>
          <cell r="G126">
            <v>36536</v>
          </cell>
          <cell r="H126">
            <v>36831</v>
          </cell>
          <cell r="I126">
            <v>9988550</v>
          </cell>
          <cell r="J126">
            <v>11245940.039999999</v>
          </cell>
          <cell r="K126">
            <v>11396025.699999999</v>
          </cell>
          <cell r="L126">
            <v>100</v>
          </cell>
          <cell r="M126" t="str">
            <v>S</v>
          </cell>
          <cell r="O126" t="str">
            <v>T</v>
          </cell>
          <cell r="P126">
            <v>100</v>
          </cell>
          <cell r="Q126">
            <v>11245940.029999999</v>
          </cell>
          <cell r="R126">
            <v>9.9999997764825821E-3</v>
          </cell>
        </row>
        <row r="127">
          <cell r="A127">
            <v>5751</v>
          </cell>
          <cell r="C127" t="str">
            <v>P</v>
          </cell>
          <cell r="D127" t="str">
            <v>USDCOM</v>
          </cell>
          <cell r="E127" t="str">
            <v>SWAP USD</v>
          </cell>
          <cell r="F127" t="str">
            <v>PIRELLI CABOS S.A.</v>
          </cell>
          <cell r="G127">
            <v>36538</v>
          </cell>
          <cell r="H127">
            <v>36903</v>
          </cell>
          <cell r="I127">
            <v>1760764.68</v>
          </cell>
          <cell r="J127">
            <v>1912904.5640814966</v>
          </cell>
          <cell r="K127">
            <v>1967206.2207807719</v>
          </cell>
          <cell r="L127">
            <v>10.58</v>
          </cell>
          <cell r="M127" t="str">
            <v>S</v>
          </cell>
          <cell r="O127" t="str">
            <v>T</v>
          </cell>
          <cell r="P127">
            <v>7.44</v>
          </cell>
          <cell r="Q127">
            <v>1925786.8905228549</v>
          </cell>
          <cell r="R127">
            <v>-12882.326441358309</v>
          </cell>
        </row>
        <row r="128">
          <cell r="A128">
            <v>5753</v>
          </cell>
          <cell r="C128" t="str">
            <v>P</v>
          </cell>
          <cell r="D128" t="str">
            <v>USDCOM</v>
          </cell>
          <cell r="E128" t="str">
            <v>SWAP USD</v>
          </cell>
          <cell r="F128" t="str">
            <v>EMBRAER - EMPRESA BRASILEIRA DE AERONÁUTICA S.A.</v>
          </cell>
          <cell r="G128">
            <v>36538</v>
          </cell>
          <cell r="H128">
            <v>36840</v>
          </cell>
          <cell r="I128">
            <v>18314000</v>
          </cell>
          <cell r="J128">
            <v>19872316.599999998</v>
          </cell>
          <cell r="K128">
            <v>20091190.088888887</v>
          </cell>
          <cell r="L128">
            <v>10.4</v>
          </cell>
          <cell r="M128" t="str">
            <v>S</v>
          </cell>
          <cell r="O128" t="str">
            <v>T</v>
          </cell>
          <cell r="P128">
            <v>8.08</v>
          </cell>
          <cell r="Q128">
            <v>19907954.417040203</v>
          </cell>
          <cell r="R128">
            <v>-35637.817040205002</v>
          </cell>
        </row>
        <row r="129">
          <cell r="A129">
            <v>5754</v>
          </cell>
          <cell r="C129" t="str">
            <v>P</v>
          </cell>
          <cell r="D129" t="str">
            <v>USDCOM</v>
          </cell>
          <cell r="E129" t="str">
            <v>SWAP USD</v>
          </cell>
          <cell r="F129" t="str">
            <v>EMBRAER - EMPRESA BRASILEIRA DE AERONÁUTICA S.A.</v>
          </cell>
          <cell r="G129">
            <v>36538</v>
          </cell>
          <cell r="H129">
            <v>36831</v>
          </cell>
          <cell r="I129">
            <v>18314000</v>
          </cell>
          <cell r="J129">
            <v>19872316.599999998</v>
          </cell>
          <cell r="K129">
            <v>20043144.688888889</v>
          </cell>
          <cell r="L129">
            <v>10.4</v>
          </cell>
          <cell r="M129" t="str">
            <v>S</v>
          </cell>
          <cell r="O129" t="str">
            <v>T</v>
          </cell>
          <cell r="P129">
            <v>8.6300000000000008</v>
          </cell>
          <cell r="Q129">
            <v>19890494.094623845</v>
          </cell>
          <cell r="R129">
            <v>-18177.494623847306</v>
          </cell>
        </row>
        <row r="130">
          <cell r="A130">
            <v>5755</v>
          </cell>
          <cell r="B130">
            <v>1017</v>
          </cell>
          <cell r="C130" t="str">
            <v>P</v>
          </cell>
          <cell r="D130" t="str">
            <v>CDI</v>
          </cell>
          <cell r="E130" t="str">
            <v>SWAP CDI</v>
          </cell>
          <cell r="F130" t="str">
            <v>BANCO ABC-BRASIL S.A.</v>
          </cell>
          <cell r="G130">
            <v>36538</v>
          </cell>
          <cell r="H130">
            <v>36860</v>
          </cell>
          <cell r="I130">
            <v>1000000</v>
          </cell>
          <cell r="J130">
            <v>1124348.23</v>
          </cell>
          <cell r="K130">
            <v>1152504.96</v>
          </cell>
          <cell r="L130">
            <v>100</v>
          </cell>
          <cell r="M130" t="str">
            <v>S</v>
          </cell>
          <cell r="O130" t="str">
            <v>T</v>
          </cell>
          <cell r="P130">
            <v>100</v>
          </cell>
          <cell r="Q130">
            <v>1124348.23</v>
          </cell>
          <cell r="R130">
            <v>0</v>
          </cell>
        </row>
        <row r="131">
          <cell r="A131">
            <v>5756</v>
          </cell>
          <cell r="B131">
            <v>49342</v>
          </cell>
          <cell r="C131" t="str">
            <v>P</v>
          </cell>
          <cell r="D131" t="str">
            <v>PRÉ</v>
          </cell>
          <cell r="E131" t="str">
            <v>SWAP PRÉ</v>
          </cell>
          <cell r="F131" t="str">
            <v>QUALITY CORRETORA DE MERCADORIAS LTDA</v>
          </cell>
          <cell r="G131">
            <v>36538</v>
          </cell>
          <cell r="H131">
            <v>36899</v>
          </cell>
          <cell r="I131">
            <v>5000000</v>
          </cell>
          <cell r="J131">
            <v>5729324.385738709</v>
          </cell>
          <cell r="K131">
            <v>6036148.144809789</v>
          </cell>
          <cell r="L131">
            <v>20.66</v>
          </cell>
          <cell r="M131" t="str">
            <v>S</v>
          </cell>
          <cell r="O131" t="str">
            <v>T</v>
          </cell>
          <cell r="P131">
            <v>15.47</v>
          </cell>
          <cell r="Q131">
            <v>5799661.5183331734</v>
          </cell>
          <cell r="R131">
            <v>-70337.132594464347</v>
          </cell>
        </row>
        <row r="132">
          <cell r="A132">
            <v>5759</v>
          </cell>
          <cell r="B132">
            <v>49344</v>
          </cell>
          <cell r="C132" t="str">
            <v>P</v>
          </cell>
          <cell r="D132" t="str">
            <v>PRÉ</v>
          </cell>
          <cell r="E132" t="str">
            <v>SWAP PRÉ</v>
          </cell>
          <cell r="F132" t="str">
            <v>DORIA &amp; ATHERINO S/A CCVM</v>
          </cell>
          <cell r="G132">
            <v>36538</v>
          </cell>
          <cell r="H132">
            <v>37258</v>
          </cell>
          <cell r="I132">
            <v>5000000</v>
          </cell>
          <cell r="J132">
            <v>5779159.0500621395</v>
          </cell>
          <cell r="K132">
            <v>7455426.0500000017</v>
          </cell>
          <cell r="L132">
            <v>22.11</v>
          </cell>
          <cell r="M132" t="str">
            <v>S</v>
          </cell>
          <cell r="O132" t="str">
            <v>T</v>
          </cell>
          <cell r="P132">
            <v>16.53</v>
          </cell>
          <cell r="Q132">
            <v>6134175.4454190014</v>
          </cell>
          <cell r="R132">
            <v>-355016.39535686187</v>
          </cell>
        </row>
        <row r="133">
          <cell r="A133">
            <v>5760</v>
          </cell>
          <cell r="B133">
            <v>1025</v>
          </cell>
          <cell r="C133" t="str">
            <v>P</v>
          </cell>
          <cell r="D133" t="str">
            <v>CDI</v>
          </cell>
          <cell r="E133" t="str">
            <v>SWAP CDI</v>
          </cell>
          <cell r="F133" t="str">
            <v>INTERBANK S.A. CORR. CÂMBIO, TÍTS. E VALS. MOBILIÁ</v>
          </cell>
          <cell r="G133">
            <v>36538</v>
          </cell>
          <cell r="H133">
            <v>36908</v>
          </cell>
          <cell r="I133">
            <v>5494200</v>
          </cell>
          <cell r="J133">
            <v>6177394.04</v>
          </cell>
          <cell r="K133">
            <v>6456925.5999999996</v>
          </cell>
          <cell r="L133">
            <v>100</v>
          </cell>
          <cell r="M133" t="str">
            <v>S</v>
          </cell>
          <cell r="O133" t="str">
            <v>T</v>
          </cell>
          <cell r="P133">
            <v>100</v>
          </cell>
          <cell r="Q133">
            <v>6177394.04</v>
          </cell>
          <cell r="R133">
            <v>0</v>
          </cell>
        </row>
        <row r="134">
          <cell r="A134">
            <v>5761</v>
          </cell>
          <cell r="B134">
            <v>1027</v>
          </cell>
          <cell r="C134" t="str">
            <v>P</v>
          </cell>
          <cell r="D134" t="str">
            <v>CDI</v>
          </cell>
          <cell r="E134" t="str">
            <v>SWAP CDI</v>
          </cell>
          <cell r="F134" t="str">
            <v>INTERBANK S.A. CORR. CÂMBIO, TÍTS. E VALS. MOBILIÁ</v>
          </cell>
          <cell r="G134">
            <v>36538</v>
          </cell>
          <cell r="H134">
            <v>36908</v>
          </cell>
          <cell r="I134">
            <v>3662800</v>
          </cell>
          <cell r="J134">
            <v>4118262.69</v>
          </cell>
          <cell r="K134">
            <v>4304617.0599999996</v>
          </cell>
          <cell r="L134">
            <v>100</v>
          </cell>
          <cell r="M134" t="str">
            <v>S</v>
          </cell>
          <cell r="O134" t="str">
            <v>T</v>
          </cell>
          <cell r="P134">
            <v>100</v>
          </cell>
          <cell r="Q134">
            <v>4118262.68</v>
          </cell>
          <cell r="R134">
            <v>9.9999997764825821E-3</v>
          </cell>
        </row>
        <row r="135">
          <cell r="A135">
            <v>5769</v>
          </cell>
          <cell r="B135">
            <v>49483</v>
          </cell>
          <cell r="C135" t="str">
            <v>P</v>
          </cell>
          <cell r="D135" t="str">
            <v>PRÉ</v>
          </cell>
          <cell r="E135" t="str">
            <v>SWAP PRÉ</v>
          </cell>
          <cell r="F135" t="str">
            <v>C.M. CAPITAL MARKETS CORRETORA DE CÂMBIO LTDA</v>
          </cell>
          <cell r="G135">
            <v>36539</v>
          </cell>
          <cell r="H135">
            <v>36899</v>
          </cell>
          <cell r="I135">
            <v>2000000</v>
          </cell>
          <cell r="J135">
            <v>2286420.0184920435</v>
          </cell>
          <cell r="K135">
            <v>2407200</v>
          </cell>
          <cell r="L135">
            <v>20.36</v>
          </cell>
          <cell r="M135" t="str">
            <v>S</v>
          </cell>
          <cell r="O135" t="str">
            <v>T</v>
          </cell>
          <cell r="P135">
            <v>15.47</v>
          </cell>
          <cell r="Q135">
            <v>2312889.7555200001</v>
          </cell>
          <cell r="R135">
            <v>-26469.737027956638</v>
          </cell>
        </row>
        <row r="136">
          <cell r="A136">
            <v>5771</v>
          </cell>
          <cell r="B136">
            <v>49485</v>
          </cell>
          <cell r="C136" t="str">
            <v>P</v>
          </cell>
          <cell r="D136" t="str">
            <v>PRÉ</v>
          </cell>
          <cell r="E136" t="str">
            <v>SWAP PRÉ</v>
          </cell>
          <cell r="F136" t="str">
            <v>C.M. CAPITAL MARKETS CORRETORA DE CÂMBIO LTDA</v>
          </cell>
          <cell r="G136">
            <v>36539</v>
          </cell>
          <cell r="H136">
            <v>36893</v>
          </cell>
          <cell r="I136">
            <v>9096500</v>
          </cell>
          <cell r="J136">
            <v>10402329.700878408</v>
          </cell>
          <cell r="K136">
            <v>10919242.328495238</v>
          </cell>
          <cell r="L136">
            <v>20.41</v>
          </cell>
          <cell r="M136" t="str">
            <v>S</v>
          </cell>
          <cell r="O136" t="str">
            <v>T</v>
          </cell>
          <cell r="P136">
            <v>15.45</v>
          </cell>
          <cell r="Q136">
            <v>10517195.825960044</v>
          </cell>
          <cell r="R136">
            <v>-114866.12508163601</v>
          </cell>
        </row>
        <row r="137">
          <cell r="A137">
            <v>5773</v>
          </cell>
          <cell r="B137">
            <v>1045</v>
          </cell>
          <cell r="C137" t="str">
            <v>P</v>
          </cell>
          <cell r="D137" t="str">
            <v>CDI</v>
          </cell>
          <cell r="E137" t="str">
            <v>SWAP CDI</v>
          </cell>
          <cell r="F137" t="str">
            <v>DELTA F.I.F.</v>
          </cell>
          <cell r="G137">
            <v>36539</v>
          </cell>
          <cell r="H137">
            <v>36815</v>
          </cell>
          <cell r="I137">
            <v>7293701.2400000002</v>
          </cell>
          <cell r="J137">
            <v>8211794.6699999999</v>
          </cell>
          <cell r="K137">
            <v>8262315.2599999998</v>
          </cell>
          <cell r="L137">
            <v>101.75</v>
          </cell>
          <cell r="M137" t="str">
            <v>S</v>
          </cell>
          <cell r="O137" t="str">
            <v>T</v>
          </cell>
          <cell r="P137">
            <v>100</v>
          </cell>
          <cell r="Q137">
            <v>8212660.7000000002</v>
          </cell>
          <cell r="R137">
            <v>-866.03000000026077</v>
          </cell>
        </row>
        <row r="138">
          <cell r="A138">
            <v>5774</v>
          </cell>
          <cell r="B138">
            <v>1047</v>
          </cell>
          <cell r="C138" t="str">
            <v>P</v>
          </cell>
          <cell r="D138" t="str">
            <v>CDI</v>
          </cell>
          <cell r="E138" t="str">
            <v>SWAP CDI</v>
          </cell>
          <cell r="F138" t="str">
            <v>CHASE DYNAMIC F.I.F.</v>
          </cell>
          <cell r="G138">
            <v>36539</v>
          </cell>
          <cell r="H138">
            <v>36815</v>
          </cell>
          <cell r="I138">
            <v>4883471.67</v>
          </cell>
          <cell r="J138">
            <v>5498177.8499999996</v>
          </cell>
          <cell r="K138">
            <v>5532003.7300000004</v>
          </cell>
          <cell r="L138">
            <v>101.75</v>
          </cell>
          <cell r="M138" t="str">
            <v>S</v>
          </cell>
          <cell r="O138" t="str">
            <v>T</v>
          </cell>
          <cell r="P138">
            <v>100</v>
          </cell>
          <cell r="Q138">
            <v>5498757.6900000004</v>
          </cell>
          <cell r="R138">
            <v>-579.84000000078231</v>
          </cell>
        </row>
        <row r="139">
          <cell r="A139">
            <v>5775</v>
          </cell>
          <cell r="B139">
            <v>1049</v>
          </cell>
          <cell r="C139" t="str">
            <v>P</v>
          </cell>
          <cell r="D139" t="str">
            <v>CDI</v>
          </cell>
          <cell r="E139" t="str">
            <v>SWAP CDI</v>
          </cell>
          <cell r="F139" t="str">
            <v>FDO. DE INVESTIMENTO VECTOR</v>
          </cell>
          <cell r="G139">
            <v>36539</v>
          </cell>
          <cell r="H139">
            <v>36815</v>
          </cell>
          <cell r="I139">
            <v>5828659.7400000002</v>
          </cell>
          <cell r="J139">
            <v>6562341.3099999996</v>
          </cell>
          <cell r="K139">
            <v>6602714.1299999999</v>
          </cell>
          <cell r="L139">
            <v>101.75</v>
          </cell>
          <cell r="M139" t="str">
            <v>S</v>
          </cell>
          <cell r="O139" t="str">
            <v>T</v>
          </cell>
          <cell r="P139">
            <v>100</v>
          </cell>
          <cell r="Q139">
            <v>6563033.3799999999</v>
          </cell>
          <cell r="R139">
            <v>-692.07000000029802</v>
          </cell>
        </row>
        <row r="140">
          <cell r="A140">
            <v>5776</v>
          </cell>
          <cell r="B140">
            <v>1051</v>
          </cell>
          <cell r="C140" t="str">
            <v>P</v>
          </cell>
          <cell r="D140" t="str">
            <v>CDI</v>
          </cell>
          <cell r="E140" t="str">
            <v>SWAP CDI</v>
          </cell>
          <cell r="F140" t="str">
            <v>CHASE FIXED INCOME F.I.F.</v>
          </cell>
          <cell r="G140">
            <v>36539</v>
          </cell>
          <cell r="H140">
            <v>36815</v>
          </cell>
          <cell r="I140">
            <v>6805354.0700000003</v>
          </cell>
          <cell r="J140">
            <v>7661976.8799999999</v>
          </cell>
          <cell r="K140">
            <v>7709114.8799999999</v>
          </cell>
          <cell r="L140">
            <v>101.75</v>
          </cell>
          <cell r="M140" t="str">
            <v>S</v>
          </cell>
          <cell r="O140" t="str">
            <v>T</v>
          </cell>
          <cell r="P140">
            <v>100</v>
          </cell>
          <cell r="Q140">
            <v>7662784.9199999999</v>
          </cell>
          <cell r="R140">
            <v>-808.04000000003725</v>
          </cell>
        </row>
        <row r="141">
          <cell r="A141">
            <v>5777</v>
          </cell>
          <cell r="B141">
            <v>1053</v>
          </cell>
          <cell r="C141" t="str">
            <v>P</v>
          </cell>
          <cell r="D141" t="str">
            <v>CDI</v>
          </cell>
          <cell r="E141" t="str">
            <v>SWAP CDI</v>
          </cell>
          <cell r="F141" t="str">
            <v>INCOME F.I.F.</v>
          </cell>
          <cell r="G141">
            <v>36539</v>
          </cell>
          <cell r="H141">
            <v>36815</v>
          </cell>
          <cell r="I141">
            <v>5513597.0499999998</v>
          </cell>
          <cell r="J141">
            <v>6207620.1600000001</v>
          </cell>
          <cell r="K141">
            <v>6245810.6699999999</v>
          </cell>
          <cell r="L141">
            <v>101.75</v>
          </cell>
          <cell r="M141" t="str">
            <v>S</v>
          </cell>
          <cell r="O141" t="str">
            <v>T</v>
          </cell>
          <cell r="P141">
            <v>100</v>
          </cell>
          <cell r="Q141">
            <v>6208274.8200000003</v>
          </cell>
          <cell r="R141">
            <v>-654.66000000014901</v>
          </cell>
        </row>
        <row r="142">
          <cell r="A142">
            <v>5778</v>
          </cell>
          <cell r="B142">
            <v>1055</v>
          </cell>
          <cell r="C142" t="str">
            <v>P</v>
          </cell>
          <cell r="D142" t="str">
            <v>CDI</v>
          </cell>
          <cell r="E142" t="str">
            <v>SWAP CDI</v>
          </cell>
          <cell r="F142" t="str">
            <v>CHASE LEVERAGE F.I.F.</v>
          </cell>
          <cell r="G142">
            <v>36539</v>
          </cell>
          <cell r="H142">
            <v>36815</v>
          </cell>
          <cell r="I142">
            <v>9351060.5999999996</v>
          </cell>
          <cell r="J142">
            <v>10528123.800000001</v>
          </cell>
          <cell r="K142">
            <v>10592894.9</v>
          </cell>
          <cell r="L142">
            <v>101.75</v>
          </cell>
          <cell r="M142" t="str">
            <v>S</v>
          </cell>
          <cell r="O142" t="str">
            <v>T</v>
          </cell>
          <cell r="P142">
            <v>100</v>
          </cell>
          <cell r="Q142">
            <v>10529234.1</v>
          </cell>
          <cell r="R142">
            <v>-1110.2999999988824</v>
          </cell>
        </row>
        <row r="143">
          <cell r="A143">
            <v>5779</v>
          </cell>
          <cell r="B143">
            <v>1057</v>
          </cell>
          <cell r="C143" t="str">
            <v>P</v>
          </cell>
          <cell r="D143" t="str">
            <v>CDI</v>
          </cell>
          <cell r="E143" t="str">
            <v>SWAP CDI</v>
          </cell>
          <cell r="F143" t="str">
            <v>CHASE PORTO SEGURO F.I.F.</v>
          </cell>
          <cell r="G143">
            <v>36539</v>
          </cell>
          <cell r="H143">
            <v>36815</v>
          </cell>
          <cell r="I143">
            <v>15753134.43</v>
          </cell>
          <cell r="J143">
            <v>17736057.609999999</v>
          </cell>
          <cell r="K143">
            <v>17845173.350000001</v>
          </cell>
          <cell r="L143">
            <v>101.75</v>
          </cell>
          <cell r="M143" t="str">
            <v>S</v>
          </cell>
          <cell r="O143" t="str">
            <v>T</v>
          </cell>
          <cell r="P143">
            <v>100</v>
          </cell>
          <cell r="Q143">
            <v>17737928.079999998</v>
          </cell>
          <cell r="R143">
            <v>-1870.4699999988079</v>
          </cell>
        </row>
        <row r="144">
          <cell r="A144">
            <v>5795</v>
          </cell>
          <cell r="B144">
            <v>49872</v>
          </cell>
          <cell r="C144" t="str">
            <v>P</v>
          </cell>
          <cell r="D144" t="str">
            <v>PRÉ</v>
          </cell>
          <cell r="E144" t="str">
            <v>SWAP PRÉ</v>
          </cell>
          <cell r="F144" t="str">
            <v>DORIA &amp; ATHERINO S/A CCVM</v>
          </cell>
          <cell r="G144">
            <v>36543</v>
          </cell>
          <cell r="H144">
            <v>36893</v>
          </cell>
          <cell r="I144">
            <v>10000000</v>
          </cell>
          <cell r="J144">
            <v>11391054.149794554</v>
          </cell>
          <cell r="K144">
            <v>11949052.779173536</v>
          </cell>
          <cell r="L144">
            <v>20.100000000000001</v>
          </cell>
          <cell r="M144" t="str">
            <v>S</v>
          </cell>
          <cell r="O144" t="str">
            <v>T</v>
          </cell>
          <cell r="P144">
            <v>15.45</v>
          </cell>
          <cell r="Q144">
            <v>11509088.655844366</v>
          </cell>
          <cell r="R144">
            <v>-118034.50604981184</v>
          </cell>
        </row>
        <row r="145">
          <cell r="A145">
            <v>5796</v>
          </cell>
          <cell r="B145">
            <v>49873</v>
          </cell>
          <cell r="C145" t="str">
            <v>P</v>
          </cell>
          <cell r="D145" t="str">
            <v>PRÉ</v>
          </cell>
          <cell r="E145" t="str">
            <v>SWAP PRÉ</v>
          </cell>
          <cell r="F145" t="str">
            <v>SAFIC CORRETORA DE VALORES DE CÂMBIO LTDA</v>
          </cell>
          <cell r="G145">
            <v>36543</v>
          </cell>
          <cell r="H145">
            <v>36893</v>
          </cell>
          <cell r="I145">
            <v>10000000</v>
          </cell>
          <cell r="J145">
            <v>11381610.071792752</v>
          </cell>
          <cell r="K145">
            <v>11935510.521115562</v>
          </cell>
          <cell r="L145">
            <v>19.96</v>
          </cell>
          <cell r="M145" t="str">
            <v>S</v>
          </cell>
          <cell r="O145" t="str">
            <v>T</v>
          </cell>
          <cell r="P145">
            <v>15.45</v>
          </cell>
          <cell r="Q145">
            <v>11496045.023728088</v>
          </cell>
          <cell r="R145">
            <v>-114434.95193533599</v>
          </cell>
        </row>
        <row r="146">
          <cell r="A146">
            <v>5802</v>
          </cell>
          <cell r="B146">
            <v>1089</v>
          </cell>
          <cell r="C146" t="str">
            <v>P</v>
          </cell>
          <cell r="D146" t="str">
            <v>CDI</v>
          </cell>
          <cell r="E146" t="str">
            <v>SWAP CDI</v>
          </cell>
          <cell r="F146" t="str">
            <v>BANCO ABC-BRASIL S.A.</v>
          </cell>
          <cell r="G146">
            <v>36544</v>
          </cell>
          <cell r="H146">
            <v>36861</v>
          </cell>
          <cell r="I146">
            <v>1792400</v>
          </cell>
          <cell r="J146">
            <v>2009794.02</v>
          </cell>
          <cell r="K146">
            <v>2061369.49</v>
          </cell>
          <cell r="L146">
            <v>100</v>
          </cell>
          <cell r="M146" t="str">
            <v>S</v>
          </cell>
          <cell r="O146" t="str">
            <v>T</v>
          </cell>
          <cell r="P146">
            <v>100</v>
          </cell>
          <cell r="Q146">
            <v>2009794.02</v>
          </cell>
          <cell r="R146">
            <v>0</v>
          </cell>
        </row>
        <row r="147">
          <cell r="A147">
            <v>5803</v>
          </cell>
          <cell r="C147" t="str">
            <v>P</v>
          </cell>
          <cell r="D147" t="str">
            <v>USDCOM</v>
          </cell>
          <cell r="E147" t="str">
            <v>SWAP USD</v>
          </cell>
          <cell r="F147" t="str">
            <v>INTERBANK S.A. CORR. CÂMBIO, TÍTS. E VALS. MOBILIÁ</v>
          </cell>
          <cell r="G147">
            <v>36544</v>
          </cell>
          <cell r="H147">
            <v>36875</v>
          </cell>
          <cell r="I147">
            <v>824504</v>
          </cell>
          <cell r="J147">
            <v>907896.52274166653</v>
          </cell>
          <cell r="K147">
            <v>925141.82363722229</v>
          </cell>
          <cell r="L147">
            <v>9.61</v>
          </cell>
          <cell r="M147" t="str">
            <v>S</v>
          </cell>
          <cell r="O147" t="str">
            <v>H</v>
          </cell>
          <cell r="P147">
            <v>7.52</v>
          </cell>
          <cell r="Q147">
            <v>910677.32373883657</v>
          </cell>
          <cell r="R147">
            <v>-2780.8009971700376</v>
          </cell>
        </row>
        <row r="148">
          <cell r="A148">
            <v>5804</v>
          </cell>
          <cell r="B148">
            <v>1093</v>
          </cell>
          <cell r="C148" t="str">
            <v>P</v>
          </cell>
          <cell r="D148" t="str">
            <v>CDI</v>
          </cell>
          <cell r="E148" t="str">
            <v>SWAP CDI</v>
          </cell>
          <cell r="F148" t="str">
            <v>INTERBANK S.A. CORR. CÂMBIO, TÍTS. E VALS. MOBILIÁ</v>
          </cell>
          <cell r="G148">
            <v>36544</v>
          </cell>
          <cell r="H148">
            <v>36864</v>
          </cell>
          <cell r="I148">
            <v>5377200</v>
          </cell>
          <cell r="J148">
            <v>6029382.0700000003</v>
          </cell>
          <cell r="K148">
            <v>6187874.7000000002</v>
          </cell>
          <cell r="L148">
            <v>100</v>
          </cell>
          <cell r="M148" t="str">
            <v>S</v>
          </cell>
          <cell r="O148" t="str">
            <v>T</v>
          </cell>
          <cell r="P148">
            <v>100</v>
          </cell>
          <cell r="Q148">
            <v>6029382.0700000003</v>
          </cell>
          <cell r="R148">
            <v>0</v>
          </cell>
        </row>
        <row r="149">
          <cell r="A149">
            <v>5805</v>
          </cell>
          <cell r="B149">
            <v>49964</v>
          </cell>
          <cell r="C149" t="str">
            <v>P</v>
          </cell>
          <cell r="D149" t="str">
            <v>PRÉ</v>
          </cell>
          <cell r="E149" t="str">
            <v>SWAP PRÉ</v>
          </cell>
          <cell r="F149" t="str">
            <v>SAFIC CORRETORA DE VALORES DE CÂMBIO LTDA</v>
          </cell>
          <cell r="G149">
            <v>36544</v>
          </cell>
          <cell r="H149">
            <v>36864</v>
          </cell>
          <cell r="I149">
            <v>5000000</v>
          </cell>
          <cell r="J149">
            <v>5688600.6310480479</v>
          </cell>
          <cell r="K149">
            <v>5878804.1065053698</v>
          </cell>
          <cell r="L149">
            <v>19.98</v>
          </cell>
          <cell r="M149" t="str">
            <v>S</v>
          </cell>
          <cell r="O149" t="str">
            <v>T</v>
          </cell>
          <cell r="P149">
            <v>15.45</v>
          </cell>
          <cell r="Q149">
            <v>5728227.945403805</v>
          </cell>
          <cell r="R149">
            <v>-39627.314355757087</v>
          </cell>
        </row>
        <row r="150">
          <cell r="A150">
            <v>5817</v>
          </cell>
          <cell r="B150">
            <v>1113</v>
          </cell>
          <cell r="C150" t="str">
            <v>P</v>
          </cell>
          <cell r="D150" t="str">
            <v>CDI</v>
          </cell>
          <cell r="E150" t="str">
            <v>SWAP CDI</v>
          </cell>
          <cell r="F150" t="str">
            <v>WESTLB FIX DI FUNDO DE INVESTIMENTO FINANCEIRO</v>
          </cell>
          <cell r="G150">
            <v>36546</v>
          </cell>
          <cell r="H150">
            <v>36886</v>
          </cell>
          <cell r="I150">
            <v>430353.93</v>
          </cell>
          <cell r="J150">
            <v>481894.79</v>
          </cell>
          <cell r="K150">
            <v>499099.49</v>
          </cell>
          <cell r="L150">
            <v>100</v>
          </cell>
          <cell r="M150" t="str">
            <v>C</v>
          </cell>
          <cell r="O150" t="str">
            <v>T</v>
          </cell>
          <cell r="P150">
            <v>100</v>
          </cell>
          <cell r="Q150">
            <v>481894.79</v>
          </cell>
          <cell r="R150">
            <v>0</v>
          </cell>
        </row>
        <row r="151">
          <cell r="A151">
            <v>5819</v>
          </cell>
          <cell r="B151">
            <v>1115</v>
          </cell>
          <cell r="C151" t="str">
            <v>P</v>
          </cell>
          <cell r="D151" t="str">
            <v>CDI</v>
          </cell>
          <cell r="E151" t="str">
            <v>SWAP CDI</v>
          </cell>
          <cell r="F151" t="str">
            <v>WESTLB FIX DI FUNDO DE INVESTIMENTO FINANCEIRO</v>
          </cell>
          <cell r="G151">
            <v>36546</v>
          </cell>
          <cell r="H151">
            <v>37067</v>
          </cell>
          <cell r="I151">
            <v>14211965.279999999</v>
          </cell>
          <cell r="J151">
            <v>15914045.689999999</v>
          </cell>
          <cell r="K151">
            <v>17793694.5</v>
          </cell>
          <cell r="L151">
            <v>100</v>
          </cell>
          <cell r="M151" t="str">
            <v>C</v>
          </cell>
          <cell r="O151" t="str">
            <v>T</v>
          </cell>
          <cell r="P151">
            <v>100</v>
          </cell>
          <cell r="Q151">
            <v>15914045.68</v>
          </cell>
          <cell r="R151">
            <v>9.9999997764825821E-3</v>
          </cell>
        </row>
        <row r="152">
          <cell r="A152">
            <v>5820</v>
          </cell>
          <cell r="B152">
            <v>50333</v>
          </cell>
          <cell r="C152" t="str">
            <v>P</v>
          </cell>
          <cell r="D152" t="str">
            <v>PRÉ</v>
          </cell>
          <cell r="E152" t="str">
            <v>SWAP PRÉ</v>
          </cell>
          <cell r="F152" t="str">
            <v>SAFIC CORRETORA DE VALORES DE CÂMBIO LTDA</v>
          </cell>
          <cell r="G152">
            <v>36549</v>
          </cell>
          <cell r="H152">
            <v>36893</v>
          </cell>
          <cell r="I152">
            <v>17784000</v>
          </cell>
          <cell r="J152">
            <v>20208950.18068305</v>
          </cell>
          <cell r="K152">
            <v>21203967.574039709</v>
          </cell>
          <cell r="L152">
            <v>20.21</v>
          </cell>
          <cell r="M152" t="str">
            <v>S</v>
          </cell>
          <cell r="O152" t="str">
            <v>T</v>
          </cell>
          <cell r="P152">
            <v>15.45</v>
          </cell>
          <cell r="Q152">
            <v>20423237.487963568</v>
          </cell>
          <cell r="R152">
            <v>-214287.30728051811</v>
          </cell>
        </row>
        <row r="153">
          <cell r="A153">
            <v>5822</v>
          </cell>
          <cell r="B153">
            <v>50618</v>
          </cell>
          <cell r="C153" t="str">
            <v>P</v>
          </cell>
          <cell r="D153" t="str">
            <v>PRÉ</v>
          </cell>
          <cell r="E153" t="str">
            <v>SWAP PRÉ</v>
          </cell>
          <cell r="F153" t="str">
            <v>SAFIC CORRETORA DE VALORES DE CÂMBIO LTDA</v>
          </cell>
          <cell r="G153">
            <v>36552</v>
          </cell>
          <cell r="H153">
            <v>37270</v>
          </cell>
          <cell r="I153">
            <v>5000000</v>
          </cell>
          <cell r="J153">
            <v>5716705.7634876352</v>
          </cell>
          <cell r="K153">
            <v>7380407.2661899058</v>
          </cell>
          <cell r="L153">
            <v>21.56</v>
          </cell>
          <cell r="M153" t="str">
            <v>S</v>
          </cell>
          <cell r="O153" t="str">
            <v>T</v>
          </cell>
          <cell r="P153">
            <v>16.53</v>
          </cell>
          <cell r="Q153">
            <v>6041422.7822472155</v>
          </cell>
          <cell r="R153">
            <v>-324717.01875958033</v>
          </cell>
        </row>
        <row r="154">
          <cell r="A154">
            <v>5823</v>
          </cell>
          <cell r="B154">
            <v>1123</v>
          </cell>
          <cell r="C154" t="str">
            <v>P</v>
          </cell>
          <cell r="D154" t="str">
            <v>CDI</v>
          </cell>
          <cell r="E154" t="str">
            <v>SWAP CDI</v>
          </cell>
          <cell r="F154" t="str">
            <v>SAFIC CORRETORA DE VALORES E CÂMBIO S/A</v>
          </cell>
          <cell r="G154">
            <v>36552</v>
          </cell>
          <cell r="H154">
            <v>36913</v>
          </cell>
          <cell r="I154">
            <v>5000000</v>
          </cell>
          <cell r="J154">
            <v>5583566.0899999999</v>
          </cell>
          <cell r="K154">
            <v>5846967.3099999996</v>
          </cell>
          <cell r="L154">
            <v>100</v>
          </cell>
          <cell r="M154" t="str">
            <v>S</v>
          </cell>
          <cell r="O154" t="str">
            <v>T</v>
          </cell>
          <cell r="P154">
            <v>100</v>
          </cell>
          <cell r="Q154">
            <v>5583566.0800000001</v>
          </cell>
          <cell r="R154">
            <v>9.9999997764825821E-3</v>
          </cell>
        </row>
        <row r="155">
          <cell r="A155">
            <v>5824</v>
          </cell>
          <cell r="B155">
            <v>50620</v>
          </cell>
          <cell r="C155" t="str">
            <v>P</v>
          </cell>
          <cell r="D155" t="str">
            <v>PRÉ</v>
          </cell>
          <cell r="E155" t="str">
            <v>SWAP PRÉ</v>
          </cell>
          <cell r="F155" t="str">
            <v>DORIA &amp; ATHERINO S/A CCVM</v>
          </cell>
          <cell r="G155">
            <v>36552</v>
          </cell>
          <cell r="H155">
            <v>37270</v>
          </cell>
          <cell r="I155">
            <v>5000000</v>
          </cell>
          <cell r="J155">
            <v>5718318.9759702794</v>
          </cell>
          <cell r="K155">
            <v>7386463.050462001</v>
          </cell>
          <cell r="L155">
            <v>21.61</v>
          </cell>
          <cell r="M155" t="str">
            <v>S</v>
          </cell>
          <cell r="O155" t="str">
            <v>T</v>
          </cell>
          <cell r="P155">
            <v>16.53</v>
          </cell>
          <cell r="Q155">
            <v>6046379.9007023731</v>
          </cell>
          <cell r="R155">
            <v>-328060.9247320937</v>
          </cell>
        </row>
        <row r="156">
          <cell r="A156">
            <v>5831</v>
          </cell>
          <cell r="C156" t="str">
            <v>P</v>
          </cell>
          <cell r="D156" t="str">
            <v>USDCOM</v>
          </cell>
          <cell r="E156" t="str">
            <v>SWAP USD</v>
          </cell>
          <cell r="F156" t="str">
            <v>BASF S.A.</v>
          </cell>
          <cell r="G156">
            <v>36556</v>
          </cell>
          <cell r="H156">
            <v>36923</v>
          </cell>
          <cell r="I156">
            <v>17875000</v>
          </cell>
          <cell r="J156">
            <v>18479000</v>
          </cell>
          <cell r="K156">
            <v>18479000</v>
          </cell>
          <cell r="L156">
            <v>0</v>
          </cell>
          <cell r="M156" t="str">
            <v>S</v>
          </cell>
          <cell r="O156" t="str">
            <v>T</v>
          </cell>
          <cell r="P156">
            <v>7.53</v>
          </cell>
          <cell r="Q156">
            <v>18012081.8675</v>
          </cell>
          <cell r="R156">
            <v>466918.1325000003</v>
          </cell>
        </row>
        <row r="157">
          <cell r="A157">
            <v>5834</v>
          </cell>
          <cell r="C157" t="str">
            <v>P</v>
          </cell>
          <cell r="D157" t="str">
            <v>USDCOM</v>
          </cell>
          <cell r="E157" t="str">
            <v>SWAP USD</v>
          </cell>
          <cell r="F157" t="str">
            <v>FIAT AUTOMÓVEIS S.A.</v>
          </cell>
          <cell r="G157">
            <v>36557</v>
          </cell>
          <cell r="H157">
            <v>36873</v>
          </cell>
          <cell r="I157">
            <v>18943584.789999999</v>
          </cell>
          <cell r="J157">
            <v>19421798.897825673</v>
          </cell>
          <cell r="K157">
            <v>19421798.897825673</v>
          </cell>
          <cell r="L157">
            <v>0</v>
          </cell>
          <cell r="M157" t="str">
            <v>S</v>
          </cell>
          <cell r="O157" t="str">
            <v>T</v>
          </cell>
          <cell r="P157">
            <v>7.42</v>
          </cell>
          <cell r="Q157">
            <v>19129834.87935444</v>
          </cell>
          <cell r="R157">
            <v>291964.01847123355</v>
          </cell>
        </row>
        <row r="158">
          <cell r="A158">
            <v>5838</v>
          </cell>
          <cell r="C158" t="str">
            <v>P</v>
          </cell>
          <cell r="D158" t="str">
            <v>USDCOM</v>
          </cell>
          <cell r="E158" t="str">
            <v>SWAP USD</v>
          </cell>
          <cell r="F158" t="str">
            <v>IVECO MERCOSUL LTDA</v>
          </cell>
          <cell r="G158">
            <v>36557</v>
          </cell>
          <cell r="H158">
            <v>36943</v>
          </cell>
          <cell r="I158">
            <v>704738.4</v>
          </cell>
          <cell r="J158">
            <v>722528.9</v>
          </cell>
          <cell r="K158">
            <v>722528.9</v>
          </cell>
          <cell r="L158">
            <v>0</v>
          </cell>
          <cell r="M158" t="str">
            <v>S</v>
          </cell>
          <cell r="O158" t="str">
            <v>T</v>
          </cell>
          <cell r="P158">
            <v>7.64</v>
          </cell>
          <cell r="Q158">
            <v>701104.25629853003</v>
          </cell>
          <cell r="R158">
            <v>21424.643701469991</v>
          </cell>
        </row>
        <row r="159">
          <cell r="A159">
            <v>5848</v>
          </cell>
          <cell r="B159">
            <v>1167</v>
          </cell>
          <cell r="C159" t="str">
            <v>P</v>
          </cell>
          <cell r="D159" t="str">
            <v>CDI</v>
          </cell>
          <cell r="E159" t="str">
            <v>SWAP CDI</v>
          </cell>
          <cell r="F159" t="str">
            <v>BANCO FIAT S/A</v>
          </cell>
          <cell r="G159">
            <v>36558</v>
          </cell>
          <cell r="H159">
            <v>36801</v>
          </cell>
          <cell r="I159">
            <v>3401610.84</v>
          </cell>
          <cell r="J159">
            <v>3788305.21</v>
          </cell>
          <cell r="K159">
            <v>3790600.46</v>
          </cell>
          <cell r="L159">
            <v>100</v>
          </cell>
          <cell r="M159" t="str">
            <v>S</v>
          </cell>
          <cell r="O159" t="str">
            <v>T</v>
          </cell>
          <cell r="P159">
            <v>100</v>
          </cell>
          <cell r="Q159">
            <v>3788305.2</v>
          </cell>
          <cell r="R159">
            <v>9.9999997764825821E-3</v>
          </cell>
        </row>
        <row r="160">
          <cell r="A160">
            <v>5849</v>
          </cell>
          <cell r="B160">
            <v>1169</v>
          </cell>
          <cell r="C160" t="str">
            <v>P</v>
          </cell>
          <cell r="D160" t="str">
            <v>CDI</v>
          </cell>
          <cell r="E160" t="str">
            <v>SWAP CDI</v>
          </cell>
          <cell r="F160" t="str">
            <v>BANCO FIAT S/A</v>
          </cell>
          <cell r="G160">
            <v>36558</v>
          </cell>
          <cell r="H160">
            <v>36833</v>
          </cell>
          <cell r="I160">
            <v>3346184.66</v>
          </cell>
          <cell r="J160">
            <v>3726578.2</v>
          </cell>
          <cell r="K160">
            <v>3778593.97</v>
          </cell>
          <cell r="L160">
            <v>100</v>
          </cell>
          <cell r="M160" t="str">
            <v>S</v>
          </cell>
          <cell r="O160" t="str">
            <v>T</v>
          </cell>
          <cell r="P160">
            <v>100</v>
          </cell>
          <cell r="Q160">
            <v>3726578.19</v>
          </cell>
          <cell r="R160">
            <v>1.0000000242143869E-2</v>
          </cell>
        </row>
        <row r="161">
          <cell r="A161">
            <v>5850</v>
          </cell>
          <cell r="B161">
            <v>1171</v>
          </cell>
          <cell r="C161" t="str">
            <v>P</v>
          </cell>
          <cell r="D161" t="str">
            <v>CDI</v>
          </cell>
          <cell r="E161" t="str">
            <v>SWAP CDI</v>
          </cell>
          <cell r="F161" t="str">
            <v>BANCO FIAT S/A</v>
          </cell>
          <cell r="G161">
            <v>36558</v>
          </cell>
          <cell r="H161">
            <v>36864</v>
          </cell>
          <cell r="I161">
            <v>3293351.93</v>
          </cell>
          <cell r="J161">
            <v>3667739.45</v>
          </cell>
          <cell r="K161">
            <v>3764152.26</v>
          </cell>
          <cell r="L161">
            <v>100</v>
          </cell>
          <cell r="M161" t="str">
            <v>S</v>
          </cell>
          <cell r="O161" t="str">
            <v>T</v>
          </cell>
          <cell r="P161">
            <v>100</v>
          </cell>
          <cell r="Q161">
            <v>3667739.45</v>
          </cell>
          <cell r="R161">
            <v>0</v>
          </cell>
        </row>
        <row r="162">
          <cell r="A162">
            <v>5851</v>
          </cell>
          <cell r="B162">
            <v>1173</v>
          </cell>
          <cell r="C162" t="str">
            <v>P</v>
          </cell>
          <cell r="D162" t="str">
            <v>CDI</v>
          </cell>
          <cell r="E162" t="str">
            <v>SWAP CDI</v>
          </cell>
          <cell r="F162" t="str">
            <v>BANCO FIAT S/A</v>
          </cell>
          <cell r="G162">
            <v>36558</v>
          </cell>
          <cell r="H162">
            <v>36893</v>
          </cell>
          <cell r="I162">
            <v>3244683.2</v>
          </cell>
          <cell r="J162">
            <v>3613538.07</v>
          </cell>
          <cell r="K162">
            <v>3751674.73</v>
          </cell>
          <cell r="L162">
            <v>100</v>
          </cell>
          <cell r="M162" t="str">
            <v>S</v>
          </cell>
          <cell r="O162" t="str">
            <v>T</v>
          </cell>
          <cell r="P162">
            <v>100</v>
          </cell>
          <cell r="Q162">
            <v>3613538.07</v>
          </cell>
          <cell r="R162">
            <v>0</v>
          </cell>
        </row>
        <row r="163">
          <cell r="A163">
            <v>5852</v>
          </cell>
          <cell r="B163">
            <v>1175</v>
          </cell>
          <cell r="C163" t="str">
            <v>P</v>
          </cell>
          <cell r="D163" t="str">
            <v>CDI</v>
          </cell>
          <cell r="E163" t="str">
            <v>SWAP CDI</v>
          </cell>
          <cell r="F163" t="str">
            <v>BANCO FIAT S/A</v>
          </cell>
          <cell r="G163">
            <v>36558</v>
          </cell>
          <cell r="H163">
            <v>36924</v>
          </cell>
          <cell r="I163">
            <v>3193453.06</v>
          </cell>
          <cell r="J163">
            <v>3556484.1</v>
          </cell>
          <cell r="K163">
            <v>3744879.72</v>
          </cell>
          <cell r="L163">
            <v>100</v>
          </cell>
          <cell r="M163" t="str">
            <v>S</v>
          </cell>
          <cell r="O163" t="str">
            <v>T</v>
          </cell>
          <cell r="P163">
            <v>100</v>
          </cell>
          <cell r="Q163">
            <v>3556484.09</v>
          </cell>
          <cell r="R163">
            <v>1.0000000242143869E-2</v>
          </cell>
        </row>
        <row r="164">
          <cell r="A164">
            <v>5853</v>
          </cell>
          <cell r="B164">
            <v>1177</v>
          </cell>
          <cell r="C164" t="str">
            <v>P</v>
          </cell>
          <cell r="D164" t="str">
            <v>CDI</v>
          </cell>
          <cell r="E164" t="str">
            <v>SWAP CDI</v>
          </cell>
          <cell r="F164" t="str">
            <v>BANCO FIAT S/A</v>
          </cell>
          <cell r="G164">
            <v>36558</v>
          </cell>
          <cell r="H164">
            <v>36952</v>
          </cell>
          <cell r="I164">
            <v>3147876.28</v>
          </cell>
          <cell r="J164">
            <v>3505726.16</v>
          </cell>
          <cell r="K164">
            <v>3732780.03</v>
          </cell>
          <cell r="L164">
            <v>100</v>
          </cell>
          <cell r="M164" t="str">
            <v>S</v>
          </cell>
          <cell r="O164" t="str">
            <v>T</v>
          </cell>
          <cell r="P164">
            <v>100</v>
          </cell>
          <cell r="Q164">
            <v>3505726.15</v>
          </cell>
          <cell r="R164">
            <v>1.0000000242143869E-2</v>
          </cell>
        </row>
        <row r="165">
          <cell r="A165">
            <v>5854</v>
          </cell>
          <cell r="B165">
            <v>1179</v>
          </cell>
          <cell r="C165" t="str">
            <v>P</v>
          </cell>
          <cell r="D165" t="str">
            <v>CDI</v>
          </cell>
          <cell r="E165" t="str">
            <v>SWAP CDI</v>
          </cell>
          <cell r="F165" t="str">
            <v>BANCO FIAT S/A</v>
          </cell>
          <cell r="G165">
            <v>36558</v>
          </cell>
          <cell r="H165">
            <v>36983</v>
          </cell>
          <cell r="I165">
            <v>3098174.63</v>
          </cell>
          <cell r="J165">
            <v>3450374.44</v>
          </cell>
          <cell r="K165">
            <v>3722367.85</v>
          </cell>
          <cell r="L165">
            <v>100</v>
          </cell>
          <cell r="M165" t="str">
            <v>S</v>
          </cell>
          <cell r="O165" t="str">
            <v>T</v>
          </cell>
          <cell r="P165">
            <v>100</v>
          </cell>
          <cell r="Q165">
            <v>3450374.43</v>
          </cell>
          <cell r="R165">
            <v>9.9999997764825821E-3</v>
          </cell>
        </row>
        <row r="166">
          <cell r="A166">
            <v>5855</v>
          </cell>
          <cell r="B166">
            <v>1181</v>
          </cell>
          <cell r="C166" t="str">
            <v>P</v>
          </cell>
          <cell r="D166" t="str">
            <v>CDI</v>
          </cell>
          <cell r="E166" t="str">
            <v>SWAP CDI</v>
          </cell>
          <cell r="F166" t="str">
            <v>BANCO FIAT S/A</v>
          </cell>
          <cell r="G166">
            <v>36558</v>
          </cell>
          <cell r="H166">
            <v>37013</v>
          </cell>
          <cell r="I166">
            <v>3050823.55</v>
          </cell>
          <cell r="J166">
            <v>3397640.5</v>
          </cell>
          <cell r="K166">
            <v>3711686.28</v>
          </cell>
          <cell r="L166">
            <v>100</v>
          </cell>
          <cell r="M166" t="str">
            <v>S</v>
          </cell>
          <cell r="O166" t="str">
            <v>T</v>
          </cell>
          <cell r="P166">
            <v>100</v>
          </cell>
          <cell r="Q166">
            <v>3397640.5</v>
          </cell>
          <cell r="R166">
            <v>0</v>
          </cell>
        </row>
        <row r="167">
          <cell r="A167">
            <v>5856</v>
          </cell>
          <cell r="B167">
            <v>1183</v>
          </cell>
          <cell r="C167" t="str">
            <v>P</v>
          </cell>
          <cell r="D167" t="str">
            <v>CDI</v>
          </cell>
          <cell r="E167" t="str">
            <v>SWAP CDI</v>
          </cell>
          <cell r="F167" t="str">
            <v>BANCO FIAT S/A</v>
          </cell>
          <cell r="G167">
            <v>36558</v>
          </cell>
          <cell r="H167">
            <v>37046</v>
          </cell>
          <cell r="I167">
            <v>2999572.81</v>
          </cell>
          <cell r="J167">
            <v>3340563.59</v>
          </cell>
          <cell r="K167">
            <v>3702542.05</v>
          </cell>
          <cell r="L167">
            <v>100</v>
          </cell>
          <cell r="M167" t="str">
            <v>S</v>
          </cell>
          <cell r="O167" t="str">
            <v>T</v>
          </cell>
          <cell r="P167">
            <v>100</v>
          </cell>
          <cell r="Q167">
            <v>3340563.58</v>
          </cell>
          <cell r="R167">
            <v>9.9999997764825821E-3</v>
          </cell>
        </row>
        <row r="168">
          <cell r="A168">
            <v>5857</v>
          </cell>
          <cell r="B168">
            <v>1185</v>
          </cell>
          <cell r="C168" t="str">
            <v>P</v>
          </cell>
          <cell r="D168" t="str">
            <v>CDI</v>
          </cell>
          <cell r="E168" t="str">
            <v>SWAP CDI</v>
          </cell>
          <cell r="F168" t="str">
            <v>BANCO FIAT S/A</v>
          </cell>
          <cell r="G168">
            <v>36558</v>
          </cell>
          <cell r="H168">
            <v>37074</v>
          </cell>
          <cell r="I168">
            <v>2956763.08</v>
          </cell>
          <cell r="J168">
            <v>3292887.26</v>
          </cell>
          <cell r="K168">
            <v>3693358.08</v>
          </cell>
          <cell r="L168">
            <v>100</v>
          </cell>
          <cell r="M168" t="str">
            <v>S</v>
          </cell>
          <cell r="O168" t="str">
            <v>T</v>
          </cell>
          <cell r="P168">
            <v>100</v>
          </cell>
          <cell r="Q168">
            <v>3292887.26</v>
          </cell>
          <cell r="R168">
            <v>0</v>
          </cell>
        </row>
        <row r="169">
          <cell r="A169">
            <v>5858</v>
          </cell>
          <cell r="B169">
            <v>1187</v>
          </cell>
          <cell r="C169" t="str">
            <v>P</v>
          </cell>
          <cell r="D169" t="str">
            <v>CDI</v>
          </cell>
          <cell r="E169" t="str">
            <v>SWAP CDI</v>
          </cell>
          <cell r="F169" t="str">
            <v>BANCO FIAT S/A</v>
          </cell>
          <cell r="G169">
            <v>36558</v>
          </cell>
          <cell r="H169">
            <v>37105</v>
          </cell>
          <cell r="I169">
            <v>2910078.9</v>
          </cell>
          <cell r="J169">
            <v>3240896.03</v>
          </cell>
          <cell r="K169">
            <v>3688098.56</v>
          </cell>
          <cell r="L169">
            <v>100</v>
          </cell>
          <cell r="M169" t="str">
            <v>S</v>
          </cell>
          <cell r="O169" t="str">
            <v>T</v>
          </cell>
          <cell r="P169">
            <v>100</v>
          </cell>
          <cell r="Q169">
            <v>3240896.03</v>
          </cell>
          <cell r="R169">
            <v>0</v>
          </cell>
        </row>
        <row r="170">
          <cell r="A170">
            <v>5859</v>
          </cell>
          <cell r="B170">
            <v>1189</v>
          </cell>
          <cell r="C170" t="str">
            <v>P</v>
          </cell>
          <cell r="D170" t="str">
            <v>CDI</v>
          </cell>
          <cell r="E170" t="str">
            <v>SWAP CDI</v>
          </cell>
          <cell r="F170" t="str">
            <v>INTERBANK S.A. CORR. CÂMBIO, TÍTS. E VALS. MOBILIÁ</v>
          </cell>
          <cell r="G170">
            <v>36558</v>
          </cell>
          <cell r="H170">
            <v>36852</v>
          </cell>
          <cell r="I170">
            <v>17932000</v>
          </cell>
          <cell r="J170">
            <v>19970505.84</v>
          </cell>
          <cell r="K170">
            <v>20396565.09</v>
          </cell>
          <cell r="L170">
            <v>100</v>
          </cell>
          <cell r="M170" t="str">
            <v>S</v>
          </cell>
          <cell r="O170" t="str">
            <v>T</v>
          </cell>
          <cell r="P170">
            <v>100</v>
          </cell>
          <cell r="Q170">
            <v>19970505.84</v>
          </cell>
          <cell r="R170">
            <v>0</v>
          </cell>
        </row>
        <row r="171">
          <cell r="A171">
            <v>5860</v>
          </cell>
          <cell r="B171">
            <v>1191</v>
          </cell>
          <cell r="C171" t="str">
            <v>P</v>
          </cell>
          <cell r="D171" t="str">
            <v>CDI</v>
          </cell>
          <cell r="E171" t="str">
            <v>SWAP CDI</v>
          </cell>
          <cell r="F171" t="str">
            <v>INTERBANK S.A. CORR. CÂMBIO, TÍTS. E VALS. MOBILIÁ</v>
          </cell>
          <cell r="G171">
            <v>36558</v>
          </cell>
          <cell r="H171">
            <v>36873</v>
          </cell>
          <cell r="I171">
            <v>35864000</v>
          </cell>
          <cell r="J171">
            <v>39941011.689999998</v>
          </cell>
          <cell r="K171">
            <v>41165998.539999999</v>
          </cell>
          <cell r="L171">
            <v>100</v>
          </cell>
          <cell r="M171" t="str">
            <v>S</v>
          </cell>
          <cell r="O171" t="str">
            <v>T</v>
          </cell>
          <cell r="P171">
            <v>100</v>
          </cell>
          <cell r="Q171">
            <v>39941011.689999998</v>
          </cell>
          <cell r="R171">
            <v>0</v>
          </cell>
        </row>
        <row r="172">
          <cell r="A172">
            <v>5861</v>
          </cell>
          <cell r="B172">
            <v>1193</v>
          </cell>
          <cell r="C172" t="str">
            <v>P</v>
          </cell>
          <cell r="D172" t="str">
            <v>CDI</v>
          </cell>
          <cell r="E172" t="str">
            <v>SWAP CDI</v>
          </cell>
          <cell r="F172" t="str">
            <v>C.M. CAPITAL MARKETS CORRETORA DE CÂMBIO LTDA</v>
          </cell>
          <cell r="G172">
            <v>36558</v>
          </cell>
          <cell r="H172">
            <v>36852</v>
          </cell>
          <cell r="I172">
            <v>8966000</v>
          </cell>
          <cell r="J172">
            <v>9985252.9199999999</v>
          </cell>
          <cell r="K172">
            <v>10198282.539999999</v>
          </cell>
          <cell r="L172">
            <v>100</v>
          </cell>
          <cell r="M172" t="str">
            <v>S</v>
          </cell>
          <cell r="O172" t="str">
            <v>T</v>
          </cell>
          <cell r="P172">
            <v>100</v>
          </cell>
          <cell r="Q172">
            <v>9985252.9100000001</v>
          </cell>
          <cell r="R172">
            <v>9.9999997764825821E-3</v>
          </cell>
        </row>
        <row r="173">
          <cell r="A173">
            <v>5862</v>
          </cell>
          <cell r="B173">
            <v>1195</v>
          </cell>
          <cell r="C173" t="str">
            <v>P</v>
          </cell>
          <cell r="D173" t="str">
            <v>CDI</v>
          </cell>
          <cell r="E173" t="str">
            <v>SWAP CDI</v>
          </cell>
          <cell r="F173" t="str">
            <v>C.M. CAPITAL MARKETS CORRETORA DE CÂMBIO LTDA</v>
          </cell>
          <cell r="G173">
            <v>36558</v>
          </cell>
          <cell r="H173">
            <v>36852</v>
          </cell>
          <cell r="I173">
            <v>8966000</v>
          </cell>
          <cell r="J173">
            <v>9985252.9199999999</v>
          </cell>
          <cell r="K173">
            <v>10198282.539999999</v>
          </cell>
          <cell r="L173">
            <v>100</v>
          </cell>
          <cell r="M173" t="str">
            <v>S</v>
          </cell>
          <cell r="O173" t="str">
            <v>T</v>
          </cell>
          <cell r="P173">
            <v>100</v>
          </cell>
          <cell r="Q173">
            <v>9985252.9100000001</v>
          </cell>
          <cell r="R173">
            <v>9.9999997764825821E-3</v>
          </cell>
        </row>
        <row r="174">
          <cell r="A174">
            <v>5863</v>
          </cell>
          <cell r="C174" t="str">
            <v>P</v>
          </cell>
          <cell r="D174" t="str">
            <v>PRÉ</v>
          </cell>
          <cell r="E174" t="str">
            <v>SWAP PRÉ</v>
          </cell>
          <cell r="F174" t="str">
            <v>SAFIC CORRETORA DE VALORES DE CÂMBIO LTDA</v>
          </cell>
          <cell r="G174">
            <v>36558</v>
          </cell>
          <cell r="H174">
            <v>36852</v>
          </cell>
          <cell r="I174">
            <v>10000000</v>
          </cell>
          <cell r="J174">
            <v>11310755.173018476</v>
          </cell>
          <cell r="K174">
            <v>11621316.12934331</v>
          </cell>
          <cell r="L174">
            <v>20.2</v>
          </cell>
          <cell r="M174" t="str">
            <v>S</v>
          </cell>
          <cell r="O174" t="str">
            <v>T</v>
          </cell>
          <cell r="P174">
            <v>15.42</v>
          </cell>
          <cell r="Q174">
            <v>11378560.780980684</v>
          </cell>
          <cell r="R174">
            <v>-67805.607962207869</v>
          </cell>
        </row>
        <row r="175">
          <cell r="A175">
            <v>5864</v>
          </cell>
          <cell r="C175" t="str">
            <v>P</v>
          </cell>
          <cell r="D175" t="str">
            <v>PRÉ</v>
          </cell>
          <cell r="E175" t="str">
            <v>SWAP PRÉ</v>
          </cell>
          <cell r="F175" t="str">
            <v>SAFIC CORRETORA DE VALORES DE CÂMBIO LTDA</v>
          </cell>
          <cell r="G175">
            <v>36558</v>
          </cell>
          <cell r="H175">
            <v>36850</v>
          </cell>
          <cell r="I175">
            <v>10000000</v>
          </cell>
          <cell r="J175">
            <v>11300673.856481809</v>
          </cell>
          <cell r="K175">
            <v>11596907.396571083</v>
          </cell>
          <cell r="L175">
            <v>20.04</v>
          </cell>
          <cell r="M175" t="str">
            <v>S</v>
          </cell>
          <cell r="O175" t="str">
            <v>T</v>
          </cell>
          <cell r="P175">
            <v>15.08</v>
          </cell>
          <cell r="Q175">
            <v>11368388.016940171</v>
          </cell>
          <cell r="R175">
            <v>-67714.16045836173</v>
          </cell>
        </row>
        <row r="176">
          <cell r="A176">
            <v>5865</v>
          </cell>
          <cell r="C176" t="str">
            <v>P</v>
          </cell>
          <cell r="D176" t="str">
            <v>PRÉ</v>
          </cell>
          <cell r="E176" t="str">
            <v>SWAP PRÉ</v>
          </cell>
          <cell r="F176" t="str">
            <v>SAFIC CORRETORA DE VALORES DE CÂMBIO LTDA</v>
          </cell>
          <cell r="G176">
            <v>36558</v>
          </cell>
          <cell r="H176">
            <v>36852</v>
          </cell>
          <cell r="I176">
            <v>10000000</v>
          </cell>
          <cell r="J176">
            <v>11305084.97866828</v>
          </cell>
          <cell r="K176">
            <v>11614209.429018179</v>
          </cell>
          <cell r="L176">
            <v>20.11</v>
          </cell>
          <cell r="M176" t="str">
            <v>S</v>
          </cell>
          <cell r="O176" t="str">
            <v>T</v>
          </cell>
          <cell r="P176">
            <v>15.42</v>
          </cell>
          <cell r="Q176">
            <v>11371602.531097304</v>
          </cell>
          <cell r="R176">
            <v>-66517.55242902413</v>
          </cell>
        </row>
        <row r="177">
          <cell r="A177">
            <v>5866</v>
          </cell>
          <cell r="C177" t="str">
            <v>P</v>
          </cell>
          <cell r="D177" t="str">
            <v>PRÉ</v>
          </cell>
          <cell r="E177" t="str">
            <v>SWAP PRÉ</v>
          </cell>
          <cell r="F177" t="str">
            <v>SAFIC CORRETORA DE VALORES DE CÂMBIO LTDA</v>
          </cell>
          <cell r="G177">
            <v>36558</v>
          </cell>
          <cell r="H177">
            <v>36873</v>
          </cell>
          <cell r="I177">
            <v>30000000</v>
          </cell>
          <cell r="J177">
            <v>33953050.515259296</v>
          </cell>
          <cell r="K177">
            <v>35268360.039185122</v>
          </cell>
          <cell r="L177">
            <v>20.309999999999999</v>
          </cell>
          <cell r="M177" t="str">
            <v>S</v>
          </cell>
          <cell r="O177" t="str">
            <v>T</v>
          </cell>
          <cell r="P177">
            <v>15.83</v>
          </cell>
          <cell r="Q177">
            <v>34218872.395827077</v>
          </cell>
          <cell r="R177">
            <v>-265821.88056778163</v>
          </cell>
        </row>
        <row r="178">
          <cell r="A178">
            <v>5867</v>
          </cell>
          <cell r="C178" t="str">
            <v>P</v>
          </cell>
          <cell r="D178" t="str">
            <v>PRÉ</v>
          </cell>
          <cell r="E178" t="str">
            <v>SWAP PRÉ</v>
          </cell>
          <cell r="F178" t="str">
            <v>LINK CORRETORA DE MERCADORIAS LTDA</v>
          </cell>
          <cell r="G178">
            <v>36558</v>
          </cell>
          <cell r="H178">
            <v>36873</v>
          </cell>
          <cell r="I178">
            <v>10000000</v>
          </cell>
          <cell r="J178">
            <v>11317053.743268253</v>
          </cell>
          <cell r="K178">
            <v>11755265.000307063</v>
          </cell>
          <cell r="L178">
            <v>20.3</v>
          </cell>
          <cell r="M178" t="str">
            <v>S</v>
          </cell>
          <cell r="O178" t="str">
            <v>T</v>
          </cell>
          <cell r="P178">
            <v>15.83</v>
          </cell>
          <cell r="Q178">
            <v>11405461.228639925</v>
          </cell>
          <cell r="R178">
            <v>-88407.485371671617</v>
          </cell>
        </row>
        <row r="179">
          <cell r="A179">
            <v>5868</v>
          </cell>
          <cell r="C179" t="str">
            <v>P</v>
          </cell>
          <cell r="D179" t="str">
            <v>PRÉ</v>
          </cell>
          <cell r="E179" t="str">
            <v>SWAP PRÉ</v>
          </cell>
          <cell r="F179" t="str">
            <v>SENIOR D.T.V.M. S.A.</v>
          </cell>
          <cell r="G179">
            <v>36558</v>
          </cell>
          <cell r="H179">
            <v>36899</v>
          </cell>
          <cell r="I179">
            <v>20000000</v>
          </cell>
          <cell r="J179">
            <v>22630328.707957134</v>
          </cell>
          <cell r="K179">
            <v>23820824.084934037</v>
          </cell>
          <cell r="L179">
            <v>20.27</v>
          </cell>
          <cell r="M179" t="str">
            <v>S</v>
          </cell>
          <cell r="O179" t="str">
            <v>T</v>
          </cell>
          <cell r="P179">
            <v>15.47</v>
          </cell>
          <cell r="Q179">
            <v>22887562.310604859</v>
          </cell>
          <cell r="R179">
            <v>-257233.60264772549</v>
          </cell>
        </row>
        <row r="180">
          <cell r="A180">
            <v>5869</v>
          </cell>
          <cell r="C180" t="str">
            <v>P</v>
          </cell>
          <cell r="D180" t="str">
            <v>USDCOM</v>
          </cell>
          <cell r="E180" t="str">
            <v>SWAP USD</v>
          </cell>
          <cell r="F180" t="str">
            <v>LIQUIDEZ DTVM LTDA</v>
          </cell>
          <cell r="G180">
            <v>36558</v>
          </cell>
          <cell r="H180">
            <v>36852</v>
          </cell>
          <cell r="I180">
            <v>8966000</v>
          </cell>
          <cell r="J180">
            <v>9869166.7919444442</v>
          </cell>
          <cell r="K180">
            <v>10007641.231666666</v>
          </cell>
          <cell r="L180">
            <v>10.18</v>
          </cell>
          <cell r="M180" t="str">
            <v>S</v>
          </cell>
          <cell r="O180" t="str">
            <v>T</v>
          </cell>
          <cell r="P180">
            <v>7.47</v>
          </cell>
          <cell r="Q180">
            <v>9898836.1546677388</v>
          </cell>
          <cell r="R180">
            <v>-29669.362723294646</v>
          </cell>
        </row>
        <row r="181">
          <cell r="A181">
            <v>5871</v>
          </cell>
          <cell r="B181">
            <v>1213</v>
          </cell>
          <cell r="C181" t="str">
            <v>P</v>
          </cell>
          <cell r="D181" t="str">
            <v>CDI</v>
          </cell>
          <cell r="E181" t="str">
            <v>SWAP CDI</v>
          </cell>
          <cell r="F181" t="str">
            <v>LIQUIDEZ DTVM LTDA</v>
          </cell>
          <cell r="G181">
            <v>36559</v>
          </cell>
          <cell r="H181">
            <v>36873</v>
          </cell>
          <cell r="I181">
            <v>8950000</v>
          </cell>
          <cell r="J181">
            <v>9960655.7599999998</v>
          </cell>
          <cell r="K181">
            <v>10266148.08</v>
          </cell>
          <cell r="L181">
            <v>100</v>
          </cell>
          <cell r="M181" t="str">
            <v>S</v>
          </cell>
          <cell r="O181" t="str">
            <v>T</v>
          </cell>
          <cell r="P181">
            <v>100</v>
          </cell>
          <cell r="Q181">
            <v>9960655.7599999998</v>
          </cell>
          <cell r="R181">
            <v>0</v>
          </cell>
        </row>
        <row r="182">
          <cell r="A182">
            <v>5872</v>
          </cell>
          <cell r="B182">
            <v>1215</v>
          </cell>
          <cell r="C182" t="str">
            <v>P</v>
          </cell>
          <cell r="D182" t="str">
            <v>CDI</v>
          </cell>
          <cell r="E182" t="str">
            <v>SWAP CDI</v>
          </cell>
          <cell r="F182" t="str">
            <v>INTERBANK S.A. CORR. CÂMBIO, TÍTS. E VALS. MOBILIÁ</v>
          </cell>
          <cell r="G182">
            <v>36559</v>
          </cell>
          <cell r="H182">
            <v>36852</v>
          </cell>
          <cell r="I182">
            <v>8950000</v>
          </cell>
          <cell r="J182">
            <v>9960655.7599999998</v>
          </cell>
          <cell r="K182">
            <v>10173160.619999999</v>
          </cell>
          <cell r="L182">
            <v>100</v>
          </cell>
          <cell r="M182" t="str">
            <v>S</v>
          </cell>
          <cell r="O182" t="str">
            <v>T</v>
          </cell>
          <cell r="P182">
            <v>100</v>
          </cell>
          <cell r="Q182">
            <v>9960655.7599999998</v>
          </cell>
          <cell r="R182">
            <v>0</v>
          </cell>
        </row>
        <row r="183">
          <cell r="A183">
            <v>5873</v>
          </cell>
          <cell r="B183">
            <v>1217</v>
          </cell>
          <cell r="C183" t="str">
            <v>P</v>
          </cell>
          <cell r="D183" t="str">
            <v>CDI</v>
          </cell>
          <cell r="E183" t="str">
            <v>SWAP CDI</v>
          </cell>
          <cell r="F183" t="str">
            <v>INTERBANK S.A. CORR. CÂMBIO, TÍTS. E VALS. MOBILIÁ</v>
          </cell>
          <cell r="G183">
            <v>36559</v>
          </cell>
          <cell r="H183">
            <v>36873</v>
          </cell>
          <cell r="I183">
            <v>8950000</v>
          </cell>
          <cell r="J183">
            <v>9960655.7599999998</v>
          </cell>
          <cell r="K183">
            <v>10266148.08</v>
          </cell>
          <cell r="L183">
            <v>100</v>
          </cell>
          <cell r="M183" t="str">
            <v>S</v>
          </cell>
          <cell r="O183" t="str">
            <v>T</v>
          </cell>
          <cell r="P183">
            <v>100</v>
          </cell>
          <cell r="Q183">
            <v>9960655.7599999998</v>
          </cell>
          <cell r="R183">
            <v>0</v>
          </cell>
        </row>
        <row r="184">
          <cell r="A184">
            <v>5874</v>
          </cell>
          <cell r="C184" t="str">
            <v>P</v>
          </cell>
          <cell r="D184" t="str">
            <v>PRÉ</v>
          </cell>
          <cell r="E184" t="str">
            <v>SWAP PRÉ</v>
          </cell>
          <cell r="F184" t="str">
            <v>SAFIC CORRETORA DE VALORES DE CÂMBIO LTDA</v>
          </cell>
          <cell r="G184">
            <v>36559</v>
          </cell>
          <cell r="H184">
            <v>36873</v>
          </cell>
          <cell r="I184">
            <v>10000000</v>
          </cell>
          <cell r="J184">
            <v>11311872.060624082</v>
          </cell>
          <cell r="K184">
            <v>11750083.438658658</v>
          </cell>
          <cell r="L184">
            <v>20.309999999999999</v>
          </cell>
          <cell r="M184" t="str">
            <v>S</v>
          </cell>
          <cell r="O184" t="str">
            <v>T</v>
          </cell>
          <cell r="P184">
            <v>15.83</v>
          </cell>
          <cell r="Q184">
            <v>11400433.855757805</v>
          </cell>
          <cell r="R184">
            <v>-88561.795133722946</v>
          </cell>
        </row>
        <row r="185">
          <cell r="A185">
            <v>5875</v>
          </cell>
          <cell r="C185" t="str">
            <v>P</v>
          </cell>
          <cell r="D185" t="str">
            <v>PRÉ</v>
          </cell>
          <cell r="E185" t="str">
            <v>SWAP PRÉ</v>
          </cell>
          <cell r="F185" t="str">
            <v>SAFIC CORRETORA DE VALORES DE CÂMBIO LTDA</v>
          </cell>
          <cell r="G185">
            <v>36559</v>
          </cell>
          <cell r="H185">
            <v>36852</v>
          </cell>
          <cell r="I185">
            <v>9000000</v>
          </cell>
          <cell r="J185">
            <v>10160930.499955731</v>
          </cell>
          <cell r="K185">
            <v>10436849.084737051</v>
          </cell>
          <cell r="L185">
            <v>19.96</v>
          </cell>
          <cell r="M185" t="str">
            <v>S</v>
          </cell>
          <cell r="O185" t="str">
            <v>T</v>
          </cell>
          <cell r="P185">
            <v>15.42</v>
          </cell>
          <cell r="Q185">
            <v>10218835.831575796</v>
          </cell>
          <cell r="R185">
            <v>-57905.331620065495</v>
          </cell>
        </row>
        <row r="186">
          <cell r="A186">
            <v>5876</v>
          </cell>
          <cell r="C186" t="str">
            <v>P</v>
          </cell>
          <cell r="D186" t="str">
            <v>PRÉ</v>
          </cell>
          <cell r="E186" t="str">
            <v>SWAP PRÉ</v>
          </cell>
          <cell r="F186" t="str">
            <v>DRAFT D.T.V.M. LTDA</v>
          </cell>
          <cell r="G186">
            <v>36559</v>
          </cell>
          <cell r="H186">
            <v>36873</v>
          </cell>
          <cell r="I186">
            <v>10000000</v>
          </cell>
          <cell r="J186">
            <v>11302467.834930632</v>
          </cell>
          <cell r="K186">
            <v>11737304.574931549</v>
          </cell>
          <cell r="L186">
            <v>20.16</v>
          </cell>
          <cell r="M186" t="str">
            <v>S</v>
          </cell>
          <cell r="O186" t="str">
            <v>T</v>
          </cell>
          <cell r="P186">
            <v>15.83</v>
          </cell>
          <cell r="Q186">
            <v>11388035.255234396</v>
          </cell>
          <cell r="R186">
            <v>-85567.420303763822</v>
          </cell>
        </row>
        <row r="187">
          <cell r="A187">
            <v>5877</v>
          </cell>
          <cell r="B187">
            <v>1225</v>
          </cell>
          <cell r="C187" t="str">
            <v>P</v>
          </cell>
          <cell r="D187" t="str">
            <v>CDI</v>
          </cell>
          <cell r="E187" t="str">
            <v>SWAP CDI</v>
          </cell>
          <cell r="F187" t="str">
            <v>SAFIC CORRETORA DE VALORES E CÂMBIO S/A</v>
          </cell>
          <cell r="G187">
            <v>36560</v>
          </cell>
          <cell r="H187">
            <v>36873</v>
          </cell>
          <cell r="I187">
            <v>8889500</v>
          </cell>
          <cell r="J187">
            <v>9886596.0700000003</v>
          </cell>
          <cell r="K187">
            <v>10189816.99</v>
          </cell>
          <cell r="L187">
            <v>100</v>
          </cell>
          <cell r="M187" t="str">
            <v>S</v>
          </cell>
          <cell r="O187" t="str">
            <v>T</v>
          </cell>
          <cell r="P187">
            <v>100</v>
          </cell>
          <cell r="Q187">
            <v>9886596.0700000003</v>
          </cell>
          <cell r="R187">
            <v>0</v>
          </cell>
        </row>
        <row r="188">
          <cell r="A188">
            <v>5878</v>
          </cell>
          <cell r="B188">
            <v>1227</v>
          </cell>
          <cell r="C188" t="str">
            <v>P</v>
          </cell>
          <cell r="D188" t="str">
            <v>CDI</v>
          </cell>
          <cell r="E188" t="str">
            <v>SWAP CDI</v>
          </cell>
          <cell r="F188" t="str">
            <v>SAFIC CORRETORA DE VALORES E CÂMBIO S/A</v>
          </cell>
          <cell r="G188">
            <v>36560</v>
          </cell>
          <cell r="H188">
            <v>36913</v>
          </cell>
          <cell r="I188">
            <v>20000000</v>
          </cell>
          <cell r="J188">
            <v>22243311.93</v>
          </cell>
          <cell r="K188">
            <v>23292626.199999999</v>
          </cell>
          <cell r="L188">
            <v>100</v>
          </cell>
          <cell r="M188" t="str">
            <v>S</v>
          </cell>
          <cell r="O188" t="str">
            <v>T</v>
          </cell>
          <cell r="P188">
            <v>100</v>
          </cell>
          <cell r="Q188">
            <v>22243311.920000002</v>
          </cell>
          <cell r="R188">
            <v>9.9999979138374329E-3</v>
          </cell>
        </row>
        <row r="189">
          <cell r="A189">
            <v>5879</v>
          </cell>
          <cell r="B189">
            <v>1229</v>
          </cell>
          <cell r="C189" t="str">
            <v>P</v>
          </cell>
          <cell r="D189" t="str">
            <v>CDI</v>
          </cell>
          <cell r="E189" t="str">
            <v>SWAP CDI</v>
          </cell>
          <cell r="F189" t="str">
            <v>INTERBANK S.A. CORR. CÂMBIO, TÍTS. E VALS. MOBILIÁ</v>
          </cell>
          <cell r="G189">
            <v>36560</v>
          </cell>
          <cell r="H189">
            <v>36843</v>
          </cell>
          <cell r="I189">
            <v>8889500</v>
          </cell>
          <cell r="J189">
            <v>9886596.0700000003</v>
          </cell>
          <cell r="K189">
            <v>10060991.220000001</v>
          </cell>
          <cell r="L189">
            <v>100</v>
          </cell>
          <cell r="M189" t="str">
            <v>S</v>
          </cell>
          <cell r="O189" t="str">
            <v>T</v>
          </cell>
          <cell r="P189">
            <v>100</v>
          </cell>
          <cell r="Q189">
            <v>9886596.0700000003</v>
          </cell>
          <cell r="R189">
            <v>0</v>
          </cell>
        </row>
        <row r="190">
          <cell r="A190">
            <v>5880</v>
          </cell>
          <cell r="B190">
            <v>1231</v>
          </cell>
          <cell r="C190" t="str">
            <v>P</v>
          </cell>
          <cell r="D190" t="str">
            <v>CDI</v>
          </cell>
          <cell r="E190" t="str">
            <v>SWAP CDI</v>
          </cell>
          <cell r="F190" t="str">
            <v>INTERBANK S.A. CORR. CÂMBIO, TÍTS. E VALS. MOBILIÁ</v>
          </cell>
          <cell r="G190">
            <v>36560</v>
          </cell>
          <cell r="H190">
            <v>36873</v>
          </cell>
          <cell r="I190">
            <v>8889500</v>
          </cell>
          <cell r="J190">
            <v>9886596.0700000003</v>
          </cell>
          <cell r="K190">
            <v>10189816.99</v>
          </cell>
          <cell r="L190">
            <v>100</v>
          </cell>
          <cell r="M190" t="str">
            <v>S</v>
          </cell>
          <cell r="O190" t="str">
            <v>T</v>
          </cell>
          <cell r="P190">
            <v>100</v>
          </cell>
          <cell r="Q190">
            <v>9886596.0700000003</v>
          </cell>
          <cell r="R190">
            <v>0</v>
          </cell>
        </row>
        <row r="191">
          <cell r="A191">
            <v>5881</v>
          </cell>
          <cell r="B191">
            <v>1233</v>
          </cell>
          <cell r="C191" t="str">
            <v>P</v>
          </cell>
          <cell r="D191" t="str">
            <v>CDI</v>
          </cell>
          <cell r="E191" t="str">
            <v>SWAP CDI</v>
          </cell>
          <cell r="F191" t="str">
            <v>FATOR - DORIA ATHERINO S/A CORRETORA DE VALORES</v>
          </cell>
          <cell r="G191">
            <v>36560</v>
          </cell>
          <cell r="H191">
            <v>36873</v>
          </cell>
          <cell r="I191">
            <v>8889500</v>
          </cell>
          <cell r="J191">
            <v>9886596.0700000003</v>
          </cell>
          <cell r="K191">
            <v>10189816.99</v>
          </cell>
          <cell r="L191">
            <v>100</v>
          </cell>
          <cell r="M191" t="str">
            <v>S</v>
          </cell>
          <cell r="O191" t="str">
            <v>T</v>
          </cell>
          <cell r="P191">
            <v>100</v>
          </cell>
          <cell r="Q191">
            <v>9886596.0700000003</v>
          </cell>
          <cell r="R191">
            <v>0</v>
          </cell>
        </row>
        <row r="192">
          <cell r="A192">
            <v>5882</v>
          </cell>
          <cell r="B192">
            <v>1235</v>
          </cell>
          <cell r="C192" t="str">
            <v>P</v>
          </cell>
          <cell r="D192" t="str">
            <v>CDI</v>
          </cell>
          <cell r="E192" t="str">
            <v>SWAP CDI</v>
          </cell>
          <cell r="F192" t="str">
            <v>RMC S.A. SOCIEDADE CORRETORA</v>
          </cell>
          <cell r="G192">
            <v>36560</v>
          </cell>
          <cell r="H192">
            <v>36875</v>
          </cell>
          <cell r="I192">
            <v>45517170.670000002</v>
          </cell>
          <cell r="J192">
            <v>50676458.719999999</v>
          </cell>
          <cell r="K192">
            <v>52310770.899999999</v>
          </cell>
          <cell r="L192">
            <v>101</v>
          </cell>
          <cell r="M192" t="str">
            <v>S</v>
          </cell>
          <cell r="O192" t="str">
            <v>T</v>
          </cell>
          <cell r="P192">
            <v>100</v>
          </cell>
          <cell r="Q192">
            <v>50692382.270000003</v>
          </cell>
          <cell r="R192">
            <v>-15923.55000000447</v>
          </cell>
        </row>
        <row r="193">
          <cell r="A193">
            <v>5884</v>
          </cell>
          <cell r="C193" t="str">
            <v>P</v>
          </cell>
          <cell r="D193" t="str">
            <v>USDCOM</v>
          </cell>
          <cell r="E193" t="str">
            <v>SWAP USD</v>
          </cell>
          <cell r="F193" t="str">
            <v>CITROVITA AGRO INDUSTRIAL LTDA</v>
          </cell>
          <cell r="G193">
            <v>36560</v>
          </cell>
          <cell r="H193">
            <v>37620</v>
          </cell>
          <cell r="I193">
            <v>8889500</v>
          </cell>
          <cell r="J193">
            <v>10060229.385833334</v>
          </cell>
          <cell r="K193">
            <v>12879555.016666668</v>
          </cell>
          <cell r="L193">
            <v>13.38</v>
          </cell>
          <cell r="M193" t="str">
            <v>S</v>
          </cell>
          <cell r="O193" t="str">
            <v>T</v>
          </cell>
          <cell r="P193">
            <v>10.1</v>
          </cell>
          <cell r="Q193">
            <v>10468404.43292854</v>
          </cell>
          <cell r="R193">
            <v>-408175.04709520563</v>
          </cell>
        </row>
        <row r="194">
          <cell r="A194">
            <v>5886</v>
          </cell>
          <cell r="C194" t="str">
            <v>P</v>
          </cell>
          <cell r="D194" t="str">
            <v>PRÉ</v>
          </cell>
          <cell r="E194" t="str">
            <v>SWAP PRÉ</v>
          </cell>
          <cell r="F194" t="str">
            <v>SAFIC CORRETORA DE VALORES DE CÂMBIO LTDA</v>
          </cell>
          <cell r="G194">
            <v>36560</v>
          </cell>
          <cell r="H194">
            <v>36843</v>
          </cell>
          <cell r="I194">
            <v>10000000</v>
          </cell>
          <cell r="J194">
            <v>11274847.483121168</v>
          </cell>
          <cell r="K194">
            <v>11526680.967373999</v>
          </cell>
          <cell r="L194">
            <v>19.809999999999999</v>
          </cell>
          <cell r="M194" t="str">
            <v>S</v>
          </cell>
          <cell r="O194" t="str">
            <v>T</v>
          </cell>
          <cell r="P194">
            <v>15.38</v>
          </cell>
          <cell r="Q194">
            <v>11326879.78482173</v>
          </cell>
          <cell r="R194">
            <v>-52032.301700562239</v>
          </cell>
        </row>
        <row r="195">
          <cell r="A195">
            <v>5887</v>
          </cell>
          <cell r="B195">
            <v>1243</v>
          </cell>
          <cell r="C195" t="str">
            <v>P</v>
          </cell>
          <cell r="D195" t="str">
            <v>CDI</v>
          </cell>
          <cell r="E195" t="str">
            <v>SWAP CDI</v>
          </cell>
          <cell r="F195" t="str">
            <v>INTERBANK S.A. CORR. CÂMBIO, TÍTS. E VALS. MOBILIÁ</v>
          </cell>
          <cell r="G195">
            <v>36563</v>
          </cell>
          <cell r="H195">
            <v>37097</v>
          </cell>
          <cell r="I195">
            <v>17785000</v>
          </cell>
          <cell r="J195">
            <v>19766400.760000002</v>
          </cell>
          <cell r="K195">
            <v>22409012.059999999</v>
          </cell>
          <cell r="L195">
            <v>100</v>
          </cell>
          <cell r="M195" t="str">
            <v>S</v>
          </cell>
          <cell r="O195" t="str">
            <v>T</v>
          </cell>
          <cell r="P195">
            <v>100</v>
          </cell>
          <cell r="Q195">
            <v>19766400.760000002</v>
          </cell>
          <cell r="R195">
            <v>0</v>
          </cell>
        </row>
        <row r="196">
          <cell r="A196">
            <v>5888</v>
          </cell>
          <cell r="B196">
            <v>1245</v>
          </cell>
          <cell r="C196" t="str">
            <v>P</v>
          </cell>
          <cell r="D196" t="str">
            <v>CDI</v>
          </cell>
          <cell r="E196" t="str">
            <v>SWAP CDI</v>
          </cell>
          <cell r="F196" t="str">
            <v>INTERBANK S.A. CORR. CÂMBIO, TÍTS. E VALS. MOBILIÁ</v>
          </cell>
          <cell r="G196">
            <v>36563</v>
          </cell>
          <cell r="H196">
            <v>36852</v>
          </cell>
          <cell r="I196">
            <v>17785000</v>
          </cell>
          <cell r="J196">
            <v>19766400.760000002</v>
          </cell>
          <cell r="K196">
            <v>20188105.539999999</v>
          </cell>
          <cell r="L196">
            <v>100</v>
          </cell>
          <cell r="M196" t="str">
            <v>S</v>
          </cell>
          <cell r="O196" t="str">
            <v>T</v>
          </cell>
          <cell r="P196">
            <v>100</v>
          </cell>
          <cell r="Q196">
            <v>19766400.75</v>
          </cell>
          <cell r="R196">
            <v>1.0000001639127731E-2</v>
          </cell>
        </row>
        <row r="197">
          <cell r="A197">
            <v>5889</v>
          </cell>
          <cell r="B197">
            <v>1247</v>
          </cell>
          <cell r="C197" t="str">
            <v>P</v>
          </cell>
          <cell r="D197" t="str">
            <v>CDI</v>
          </cell>
          <cell r="E197" t="str">
            <v>SWAP CDI</v>
          </cell>
          <cell r="F197" t="str">
            <v>BITTENCOURT S.A. C.T.V.C.</v>
          </cell>
          <cell r="G197">
            <v>36563</v>
          </cell>
          <cell r="H197">
            <v>36836</v>
          </cell>
          <cell r="I197">
            <v>10000000</v>
          </cell>
          <cell r="J197">
            <v>11114085.33</v>
          </cell>
          <cell r="K197">
            <v>11276025.439999999</v>
          </cell>
          <cell r="L197">
            <v>100</v>
          </cell>
          <cell r="M197" t="str">
            <v>S</v>
          </cell>
          <cell r="O197" t="str">
            <v>T</v>
          </cell>
          <cell r="P197">
            <v>100</v>
          </cell>
          <cell r="Q197">
            <v>11114085.33</v>
          </cell>
          <cell r="R197">
            <v>0</v>
          </cell>
        </row>
        <row r="198">
          <cell r="A198">
            <v>5891</v>
          </cell>
          <cell r="B198">
            <v>1251</v>
          </cell>
          <cell r="C198" t="str">
            <v>P</v>
          </cell>
          <cell r="D198" t="str">
            <v>CDI</v>
          </cell>
          <cell r="E198" t="str">
            <v>SWAP CDI</v>
          </cell>
          <cell r="F198" t="str">
            <v>TORRE DISTR. TITS. E VALORES MOBILIARIOS LTDA</v>
          </cell>
          <cell r="G198">
            <v>36563</v>
          </cell>
          <cell r="H198">
            <v>37097</v>
          </cell>
          <cell r="I198">
            <v>17785000</v>
          </cell>
          <cell r="J198">
            <v>19766400.760000002</v>
          </cell>
          <cell r="K198">
            <v>22409012.059999999</v>
          </cell>
          <cell r="L198">
            <v>100</v>
          </cell>
          <cell r="M198" t="str">
            <v>S</v>
          </cell>
          <cell r="O198" t="str">
            <v>T</v>
          </cell>
          <cell r="P198">
            <v>100</v>
          </cell>
          <cell r="Q198">
            <v>19766400.760000002</v>
          </cell>
          <cell r="R198">
            <v>0</v>
          </cell>
        </row>
        <row r="199">
          <cell r="A199">
            <v>5893</v>
          </cell>
          <cell r="C199" t="str">
            <v>P</v>
          </cell>
          <cell r="D199" t="str">
            <v>PRÉ</v>
          </cell>
          <cell r="E199" t="str">
            <v>SWAP PRÉ</v>
          </cell>
          <cell r="F199" t="str">
            <v>SAFIC CORRETORA DE VALORES DE CÂMBIO LTDA</v>
          </cell>
          <cell r="G199">
            <v>36563</v>
          </cell>
          <cell r="H199">
            <v>36852</v>
          </cell>
          <cell r="I199">
            <v>17000000</v>
          </cell>
          <cell r="J199">
            <v>19112204.923609775</v>
          </cell>
          <cell r="K199">
            <v>19621543.289965551</v>
          </cell>
          <cell r="L199">
            <v>19.559999999999999</v>
          </cell>
          <cell r="M199" t="str">
            <v>S</v>
          </cell>
          <cell r="O199" t="str">
            <v>T</v>
          </cell>
          <cell r="P199">
            <v>15.42</v>
          </cell>
          <cell r="Q199">
            <v>19211672.796490118</v>
          </cell>
          <cell r="R199">
            <v>-99467.872880343348</v>
          </cell>
        </row>
        <row r="200">
          <cell r="A200">
            <v>5894</v>
          </cell>
          <cell r="B200">
            <v>1257</v>
          </cell>
          <cell r="C200" t="str">
            <v>P</v>
          </cell>
          <cell r="D200" t="str">
            <v>CDI</v>
          </cell>
          <cell r="E200" t="str">
            <v>SWAP CDI</v>
          </cell>
          <cell r="F200" t="str">
            <v>C.M. CAPITAL MARKETS CORRETORA DE CÂMBIO LTDA</v>
          </cell>
          <cell r="G200">
            <v>36563</v>
          </cell>
          <cell r="H200">
            <v>36852</v>
          </cell>
          <cell r="I200">
            <v>8892500</v>
          </cell>
          <cell r="J200">
            <v>9883200.3800000008</v>
          </cell>
          <cell r="K200">
            <v>10094052.77</v>
          </cell>
          <cell r="L200">
            <v>100</v>
          </cell>
          <cell r="M200" t="str">
            <v>S</v>
          </cell>
          <cell r="O200" t="str">
            <v>T</v>
          </cell>
          <cell r="P200">
            <v>100</v>
          </cell>
          <cell r="Q200">
            <v>9883200.3699999992</v>
          </cell>
          <cell r="R200">
            <v>1.0000001639127731E-2</v>
          </cell>
        </row>
        <row r="201">
          <cell r="A201">
            <v>5895</v>
          </cell>
          <cell r="C201" t="str">
            <v>P</v>
          </cell>
          <cell r="D201" t="str">
            <v>PRÉ</v>
          </cell>
          <cell r="E201" t="str">
            <v>SWAP PRÉ</v>
          </cell>
          <cell r="F201" t="str">
            <v>DRAFT D.T.V.M. LTDA</v>
          </cell>
          <cell r="G201">
            <v>36563</v>
          </cell>
          <cell r="H201">
            <v>36852</v>
          </cell>
          <cell r="I201">
            <v>10000000</v>
          </cell>
          <cell r="J201">
            <v>11236308.272045201</v>
          </cell>
          <cell r="K201">
            <v>11534333.792018132</v>
          </cell>
          <cell r="L201">
            <v>19.46</v>
          </cell>
          <cell r="M201" t="str">
            <v>S</v>
          </cell>
          <cell r="O201" t="str">
            <v>T</v>
          </cell>
          <cell r="P201">
            <v>15.42</v>
          </cell>
          <cell r="Q201">
            <v>11293395.400303423</v>
          </cell>
          <cell r="R201">
            <v>-57087.128258222714</v>
          </cell>
        </row>
        <row r="202">
          <cell r="A202">
            <v>5896</v>
          </cell>
          <cell r="B202">
            <v>1261</v>
          </cell>
          <cell r="C202" t="str">
            <v>P</v>
          </cell>
          <cell r="D202" t="str">
            <v>CDI</v>
          </cell>
          <cell r="E202" t="str">
            <v>SWAP CDI</v>
          </cell>
          <cell r="F202" t="str">
            <v>TORRE DISTR. TITS. E VALORES MOBILIARIOS LTDA</v>
          </cell>
          <cell r="G202">
            <v>36563</v>
          </cell>
          <cell r="H202">
            <v>36923</v>
          </cell>
          <cell r="I202">
            <v>8963640</v>
          </cell>
          <cell r="J202">
            <v>9962265.9800000004</v>
          </cell>
          <cell r="K202">
            <v>10483505.9</v>
          </cell>
          <cell r="L202">
            <v>100</v>
          </cell>
          <cell r="M202" t="str">
            <v>S</v>
          </cell>
          <cell r="O202" t="str">
            <v>H</v>
          </cell>
          <cell r="P202">
            <v>100</v>
          </cell>
          <cell r="Q202">
            <v>9962265.9700000007</v>
          </cell>
          <cell r="R202">
            <v>9.9999997764825821E-3</v>
          </cell>
        </row>
        <row r="203">
          <cell r="A203">
            <v>5899</v>
          </cell>
          <cell r="B203">
            <v>1265</v>
          </cell>
          <cell r="C203" t="str">
            <v>P</v>
          </cell>
          <cell r="D203" t="str">
            <v>CDI</v>
          </cell>
          <cell r="E203" t="str">
            <v>SWAP CDI</v>
          </cell>
          <cell r="F203" t="str">
            <v>WESTLB DI CORPORATE I - FDO. INVEST. FINANCEIRO</v>
          </cell>
          <cell r="G203">
            <v>36563</v>
          </cell>
          <cell r="H203">
            <v>36935</v>
          </cell>
          <cell r="I203">
            <v>263214.81</v>
          </cell>
          <cell r="J203">
            <v>293312.45</v>
          </cell>
          <cell r="K203">
            <v>310623.90000000002</v>
          </cell>
          <cell r="L203">
            <v>102.5</v>
          </cell>
          <cell r="M203" t="str">
            <v>C</v>
          </cell>
          <cell r="O203" t="str">
            <v>T</v>
          </cell>
          <cell r="P203">
            <v>100</v>
          </cell>
          <cell r="Q203">
            <v>293722.84000000003</v>
          </cell>
          <cell r="R203">
            <v>-410.39000000001397</v>
          </cell>
        </row>
        <row r="204">
          <cell r="A204">
            <v>5900</v>
          </cell>
          <cell r="B204">
            <v>1267</v>
          </cell>
          <cell r="C204" t="str">
            <v>P</v>
          </cell>
          <cell r="D204" t="str">
            <v>CDI</v>
          </cell>
          <cell r="E204" t="str">
            <v>SWAP CDI</v>
          </cell>
          <cell r="F204" t="str">
            <v>WESTLB DI CORPORATE I - FDO. INVEST. FINANCEIRO</v>
          </cell>
          <cell r="G204">
            <v>36563</v>
          </cell>
          <cell r="H204">
            <v>37116</v>
          </cell>
          <cell r="I204">
            <v>247573.15</v>
          </cell>
          <cell r="J204">
            <v>275882.23</v>
          </cell>
          <cell r="K204">
            <v>316397.92</v>
          </cell>
          <cell r="L204">
            <v>102.5</v>
          </cell>
          <cell r="M204" t="str">
            <v>C</v>
          </cell>
          <cell r="O204" t="str">
            <v>T</v>
          </cell>
          <cell r="P204">
            <v>100</v>
          </cell>
          <cell r="Q204">
            <v>276805.51</v>
          </cell>
          <cell r="R204">
            <v>-923.28000000002794</v>
          </cell>
        </row>
        <row r="205">
          <cell r="A205">
            <v>5901</v>
          </cell>
          <cell r="B205">
            <v>1269</v>
          </cell>
          <cell r="C205" t="str">
            <v>P</v>
          </cell>
          <cell r="D205" t="str">
            <v>CDI</v>
          </cell>
          <cell r="E205" t="str">
            <v>SWAP CDI</v>
          </cell>
          <cell r="F205" t="str">
            <v>WESTLB DI CORPORATE I - FDO. INVEST. FINANCEIRO</v>
          </cell>
          <cell r="G205">
            <v>36563</v>
          </cell>
          <cell r="H205">
            <v>37300</v>
          </cell>
          <cell r="I205">
            <v>232624.67</v>
          </cell>
          <cell r="J205">
            <v>259224.44</v>
          </cell>
          <cell r="K205">
            <v>322482.59999999998</v>
          </cell>
          <cell r="L205">
            <v>102.5</v>
          </cell>
          <cell r="M205" t="str">
            <v>C</v>
          </cell>
          <cell r="O205" t="str">
            <v>T</v>
          </cell>
          <cell r="P205">
            <v>100</v>
          </cell>
          <cell r="Q205">
            <v>260608.25</v>
          </cell>
          <cell r="R205">
            <v>-1383.81</v>
          </cell>
        </row>
        <row r="206">
          <cell r="A206">
            <v>5902</v>
          </cell>
          <cell r="B206">
            <v>1271</v>
          </cell>
          <cell r="C206" t="str">
            <v>P</v>
          </cell>
          <cell r="D206" t="str">
            <v>CDI</v>
          </cell>
          <cell r="E206" t="str">
            <v>SWAP CDI</v>
          </cell>
          <cell r="F206" t="str">
            <v>WESTLB DI CORPORATE I - FDO. INVEST. FINANCEIRO</v>
          </cell>
          <cell r="G206">
            <v>36563</v>
          </cell>
          <cell r="H206">
            <v>37481</v>
          </cell>
          <cell r="I206">
            <v>218800.84</v>
          </cell>
          <cell r="J206">
            <v>243819.91</v>
          </cell>
          <cell r="K206">
            <v>329779.24</v>
          </cell>
          <cell r="L206">
            <v>102.5</v>
          </cell>
          <cell r="M206" t="str">
            <v>C</v>
          </cell>
          <cell r="O206" t="str">
            <v>T</v>
          </cell>
          <cell r="P206">
            <v>100</v>
          </cell>
          <cell r="Q206">
            <v>245621.86</v>
          </cell>
          <cell r="R206">
            <v>-1801.9499999999825</v>
          </cell>
        </row>
        <row r="207">
          <cell r="A207">
            <v>5906</v>
          </cell>
          <cell r="B207">
            <v>1275</v>
          </cell>
          <cell r="C207" t="str">
            <v>P</v>
          </cell>
          <cell r="D207" t="str">
            <v>CDI</v>
          </cell>
          <cell r="E207" t="str">
            <v>SWAP CDI</v>
          </cell>
          <cell r="F207" t="str">
            <v>WESTLB FIX DI FUNDO DE INVESTIMENTO FINANCEIRO</v>
          </cell>
          <cell r="G207">
            <v>36563</v>
          </cell>
          <cell r="H207">
            <v>36935</v>
          </cell>
          <cell r="I207">
            <v>526429.62</v>
          </cell>
          <cell r="J207">
            <v>586624.91</v>
          </cell>
          <cell r="K207">
            <v>621247.81999999995</v>
          </cell>
          <cell r="L207">
            <v>102.5</v>
          </cell>
          <cell r="M207" t="str">
            <v>C</v>
          </cell>
          <cell r="O207" t="str">
            <v>T</v>
          </cell>
          <cell r="P207">
            <v>100</v>
          </cell>
          <cell r="Q207">
            <v>587445.71</v>
          </cell>
          <cell r="R207">
            <v>-820.79999999993015</v>
          </cell>
        </row>
        <row r="208">
          <cell r="A208">
            <v>5907</v>
          </cell>
          <cell r="B208">
            <v>1277</v>
          </cell>
          <cell r="C208" t="str">
            <v>P</v>
          </cell>
          <cell r="D208" t="str">
            <v>CDI</v>
          </cell>
          <cell r="E208" t="str">
            <v>SWAP CDI</v>
          </cell>
          <cell r="F208" t="str">
            <v>WESTLB FIX DI FUNDO DE INVESTIMENTO FINANCEIRO</v>
          </cell>
          <cell r="G208">
            <v>36563</v>
          </cell>
          <cell r="H208">
            <v>37116</v>
          </cell>
          <cell r="I208">
            <v>495146.3</v>
          </cell>
          <cell r="J208">
            <v>551764.46</v>
          </cell>
          <cell r="K208">
            <v>632795.85</v>
          </cell>
          <cell r="L208">
            <v>102.5</v>
          </cell>
          <cell r="M208" t="str">
            <v>C</v>
          </cell>
          <cell r="O208" t="str">
            <v>T</v>
          </cell>
          <cell r="P208">
            <v>100</v>
          </cell>
          <cell r="Q208">
            <v>553611.03</v>
          </cell>
          <cell r="R208">
            <v>-1846.5700000000652</v>
          </cell>
        </row>
        <row r="209">
          <cell r="A209">
            <v>5908</v>
          </cell>
          <cell r="B209">
            <v>1279</v>
          </cell>
          <cell r="C209" t="str">
            <v>P</v>
          </cell>
          <cell r="D209" t="str">
            <v>CDI</v>
          </cell>
          <cell r="E209" t="str">
            <v>SWAP CDI</v>
          </cell>
          <cell r="F209" t="str">
            <v>WESTLB FIX DI FUNDO DE INVESTIMENTO FINANCEIRO</v>
          </cell>
          <cell r="G209">
            <v>36563</v>
          </cell>
          <cell r="H209">
            <v>37300</v>
          </cell>
          <cell r="I209">
            <v>465249.34</v>
          </cell>
          <cell r="J209">
            <v>518448.89</v>
          </cell>
          <cell r="K209">
            <v>644965.19999999995</v>
          </cell>
          <cell r="L209">
            <v>102.5</v>
          </cell>
          <cell r="M209" t="str">
            <v>S</v>
          </cell>
          <cell r="O209" t="str">
            <v>T</v>
          </cell>
          <cell r="P209">
            <v>100</v>
          </cell>
          <cell r="Q209">
            <v>521216.5</v>
          </cell>
          <cell r="R209">
            <v>-2767.609999999986</v>
          </cell>
        </row>
        <row r="210">
          <cell r="A210">
            <v>5909</v>
          </cell>
          <cell r="B210">
            <v>1281</v>
          </cell>
          <cell r="C210" t="str">
            <v>P</v>
          </cell>
          <cell r="D210" t="str">
            <v>CDI</v>
          </cell>
          <cell r="E210" t="str">
            <v>SWAP CDI</v>
          </cell>
          <cell r="F210" t="str">
            <v>WESTLB FIX DI FUNDO DE INVESTIMENTO FINANCEIRO</v>
          </cell>
          <cell r="G210">
            <v>36563</v>
          </cell>
          <cell r="H210">
            <v>37481</v>
          </cell>
          <cell r="I210">
            <v>437601.68</v>
          </cell>
          <cell r="J210">
            <v>487639.82</v>
          </cell>
          <cell r="K210">
            <v>659558.49</v>
          </cell>
          <cell r="L210">
            <v>102.5</v>
          </cell>
          <cell r="M210" t="str">
            <v>C</v>
          </cell>
          <cell r="O210" t="str">
            <v>T</v>
          </cell>
          <cell r="P210">
            <v>100</v>
          </cell>
          <cell r="Q210">
            <v>491243.74</v>
          </cell>
          <cell r="R210">
            <v>-3603.9199999999837</v>
          </cell>
        </row>
        <row r="211">
          <cell r="A211">
            <v>5910</v>
          </cell>
          <cell r="B211">
            <v>1283</v>
          </cell>
          <cell r="C211" t="str">
            <v>P</v>
          </cell>
          <cell r="D211" t="str">
            <v>CDI</v>
          </cell>
          <cell r="E211" t="str">
            <v>SWAP CDI</v>
          </cell>
          <cell r="F211" t="str">
            <v>WESTLB FIX DI FUNDO DE INVESTIMENTO FINANCEIRO</v>
          </cell>
          <cell r="G211">
            <v>36563</v>
          </cell>
          <cell r="H211">
            <v>37665</v>
          </cell>
          <cell r="I211">
            <v>7463933.4400000004</v>
          </cell>
          <cell r="J211">
            <v>8317406.8700000001</v>
          </cell>
          <cell r="K211">
            <v>12268722.050000001</v>
          </cell>
          <cell r="L211">
            <v>102.5</v>
          </cell>
          <cell r="M211" t="str">
            <v>S</v>
          </cell>
          <cell r="O211" t="str">
            <v>T</v>
          </cell>
          <cell r="P211">
            <v>100</v>
          </cell>
          <cell r="Q211">
            <v>8396610.0700000003</v>
          </cell>
          <cell r="R211">
            <v>-79203.200000000186</v>
          </cell>
        </row>
        <row r="212">
          <cell r="A212">
            <v>5911</v>
          </cell>
          <cell r="B212">
            <v>1285</v>
          </cell>
          <cell r="C212" t="str">
            <v>P</v>
          </cell>
          <cell r="D212" t="str">
            <v>CDI</v>
          </cell>
          <cell r="E212" t="str">
            <v>SWAP CDI</v>
          </cell>
          <cell r="F212" t="str">
            <v>WESTLB DI CORPORATE I - FDO. INVEST. FINANCEIRO</v>
          </cell>
          <cell r="G212">
            <v>36563</v>
          </cell>
          <cell r="H212">
            <v>37665</v>
          </cell>
          <cell r="I212">
            <v>3731966.72</v>
          </cell>
          <cell r="J212">
            <v>4158703.43</v>
          </cell>
          <cell r="K212">
            <v>6134361.0199999996</v>
          </cell>
          <cell r="L212">
            <v>102.5</v>
          </cell>
          <cell r="M212" t="str">
            <v>S</v>
          </cell>
          <cell r="O212" t="str">
            <v>T</v>
          </cell>
          <cell r="P212">
            <v>100</v>
          </cell>
          <cell r="Q212">
            <v>4198305.03</v>
          </cell>
          <cell r="R212">
            <v>-39601.600000000093</v>
          </cell>
        </row>
        <row r="213">
          <cell r="A213">
            <v>5914</v>
          </cell>
          <cell r="C213" t="str">
            <v>P</v>
          </cell>
          <cell r="D213" t="str">
            <v>USDCOM</v>
          </cell>
          <cell r="E213" t="str">
            <v>SWAP USD</v>
          </cell>
          <cell r="F213" t="str">
            <v>INTERBANK S.A. CORR. CÂMBIO, TÍTS. E VALS. MOBILIÁ</v>
          </cell>
          <cell r="G213">
            <v>36564</v>
          </cell>
          <cell r="H213">
            <v>36990</v>
          </cell>
          <cell r="I213">
            <v>8829500</v>
          </cell>
          <cell r="J213">
            <v>9837205.8215277791</v>
          </cell>
          <cell r="K213">
            <v>10323000.765833335</v>
          </cell>
          <cell r="L213">
            <v>9.91</v>
          </cell>
          <cell r="M213" t="str">
            <v>S</v>
          </cell>
          <cell r="O213" t="str">
            <v>T</v>
          </cell>
          <cell r="P213">
            <v>7.74</v>
          </cell>
          <cell r="Q213">
            <v>9915802.7745245025</v>
          </cell>
          <cell r="R213">
            <v>-78596.952996723354</v>
          </cell>
        </row>
        <row r="214">
          <cell r="A214">
            <v>5915</v>
          </cell>
          <cell r="B214">
            <v>1291</v>
          </cell>
          <cell r="C214" t="str">
            <v>P</v>
          </cell>
          <cell r="D214" t="str">
            <v>CDI</v>
          </cell>
          <cell r="E214" t="str">
            <v>SWAP CDI</v>
          </cell>
          <cell r="F214" t="str">
            <v>SAFIC CORRETORA DE VALORES E CÂMBIO S/A</v>
          </cell>
          <cell r="G214">
            <v>36564</v>
          </cell>
          <cell r="H214">
            <v>36990</v>
          </cell>
          <cell r="I214">
            <v>8829500</v>
          </cell>
          <cell r="J214">
            <v>9806511.5299999993</v>
          </cell>
          <cell r="K214">
            <v>10612746.699999999</v>
          </cell>
          <cell r="L214">
            <v>100</v>
          </cell>
          <cell r="M214" t="str">
            <v>S</v>
          </cell>
          <cell r="O214" t="str">
            <v>T</v>
          </cell>
          <cell r="P214">
            <v>100</v>
          </cell>
          <cell r="Q214">
            <v>9806511.5299999993</v>
          </cell>
          <cell r="R214">
            <v>0</v>
          </cell>
        </row>
        <row r="215">
          <cell r="A215">
            <v>5917</v>
          </cell>
          <cell r="B215">
            <v>1295</v>
          </cell>
          <cell r="C215" t="str">
            <v>P</v>
          </cell>
          <cell r="D215" t="str">
            <v>CDI</v>
          </cell>
          <cell r="E215" t="str">
            <v>SWAP CDI</v>
          </cell>
          <cell r="F215" t="str">
            <v>TORRE DISTR. TITS. E VALORES MOBILIARIOS LTDA</v>
          </cell>
          <cell r="G215">
            <v>36564</v>
          </cell>
          <cell r="H215">
            <v>37097</v>
          </cell>
          <cell r="I215">
            <v>17659000</v>
          </cell>
          <cell r="J215">
            <v>19613023.07</v>
          </cell>
          <cell r="K215">
            <v>22235128.98</v>
          </cell>
          <cell r="L215">
            <v>100</v>
          </cell>
          <cell r="M215" t="str">
            <v>S</v>
          </cell>
          <cell r="O215" t="str">
            <v>T</v>
          </cell>
          <cell r="P215">
            <v>100</v>
          </cell>
          <cell r="Q215">
            <v>19613023.059999999</v>
          </cell>
          <cell r="R215">
            <v>1.0000001639127731E-2</v>
          </cell>
        </row>
        <row r="216">
          <cell r="A216">
            <v>5919</v>
          </cell>
          <cell r="B216">
            <v>1299</v>
          </cell>
          <cell r="C216" t="str">
            <v>P</v>
          </cell>
          <cell r="D216" t="str">
            <v>CDI</v>
          </cell>
          <cell r="E216" t="str">
            <v>SWAP CDI</v>
          </cell>
          <cell r="F216" t="str">
            <v>SAFIC CORRETORA DE VALORES E CÂMBIO S/A</v>
          </cell>
          <cell r="G216">
            <v>36564</v>
          </cell>
          <cell r="H216">
            <v>36990</v>
          </cell>
          <cell r="I216">
            <v>8829500</v>
          </cell>
          <cell r="J216">
            <v>9806511.5299999993</v>
          </cell>
          <cell r="K216">
            <v>10612746.699999999</v>
          </cell>
          <cell r="L216">
            <v>100</v>
          </cell>
          <cell r="M216" t="str">
            <v>S</v>
          </cell>
          <cell r="O216" t="str">
            <v>T</v>
          </cell>
          <cell r="P216">
            <v>100</v>
          </cell>
          <cell r="Q216">
            <v>9806511.5299999993</v>
          </cell>
          <cell r="R216">
            <v>0</v>
          </cell>
        </row>
        <row r="217">
          <cell r="A217">
            <v>5920</v>
          </cell>
          <cell r="B217">
            <v>1301</v>
          </cell>
          <cell r="C217" t="str">
            <v>P</v>
          </cell>
          <cell r="D217" t="str">
            <v>CDI</v>
          </cell>
          <cell r="E217" t="str">
            <v>SWAP CDI</v>
          </cell>
          <cell r="F217" t="str">
            <v>INTERBANK S.A. CORR. CÂMBIO, TÍTS. E VALS. MOBILIÁ</v>
          </cell>
          <cell r="G217">
            <v>36565</v>
          </cell>
          <cell r="H217">
            <v>36958</v>
          </cell>
          <cell r="I217">
            <v>17654000</v>
          </cell>
          <cell r="J217">
            <v>19594122.780000001</v>
          </cell>
          <cell r="K217">
            <v>20915376.690000001</v>
          </cell>
          <cell r="L217">
            <v>100</v>
          </cell>
          <cell r="M217" t="str">
            <v>S</v>
          </cell>
          <cell r="O217" t="str">
            <v>T</v>
          </cell>
          <cell r="P217">
            <v>100</v>
          </cell>
          <cell r="Q217">
            <v>19594122.780000001</v>
          </cell>
          <cell r="R217">
            <v>0</v>
          </cell>
        </row>
        <row r="218">
          <cell r="A218">
            <v>5921</v>
          </cell>
          <cell r="C218" t="str">
            <v>P</v>
          </cell>
          <cell r="D218" t="str">
            <v>USDCOM</v>
          </cell>
          <cell r="E218" t="str">
            <v>SWAP USD</v>
          </cell>
          <cell r="F218" t="str">
            <v>SAFIC CORRETORA DE VALORES E CÂMBIO S/A</v>
          </cell>
          <cell r="G218">
            <v>36565</v>
          </cell>
          <cell r="H218">
            <v>36942</v>
          </cell>
          <cell r="I218">
            <v>26481000</v>
          </cell>
          <cell r="J218">
            <v>29516058.584249999</v>
          </cell>
          <cell r="K218">
            <v>30614566.607958335</v>
          </cell>
          <cell r="L218">
            <v>9.9770000000000003</v>
          </cell>
          <cell r="M218" t="str">
            <v>S</v>
          </cell>
          <cell r="O218" t="str">
            <v>T</v>
          </cell>
          <cell r="P218">
            <v>7.61</v>
          </cell>
          <cell r="Q218">
            <v>29716344.40805082</v>
          </cell>
          <cell r="R218">
            <v>-200285.82380082086</v>
          </cell>
        </row>
        <row r="219">
          <cell r="A219">
            <v>5922</v>
          </cell>
          <cell r="C219" t="str">
            <v>P</v>
          </cell>
          <cell r="D219" t="str">
            <v>PRÉ</v>
          </cell>
          <cell r="E219" t="str">
            <v>SWAP PRÉ</v>
          </cell>
          <cell r="F219" t="str">
            <v>SENIOR D.T.V.M. S.A.</v>
          </cell>
          <cell r="G219">
            <v>36565</v>
          </cell>
          <cell r="H219">
            <v>36934</v>
          </cell>
          <cell r="I219">
            <v>10000000</v>
          </cell>
          <cell r="J219">
            <v>11230710.369258044</v>
          </cell>
          <cell r="K219">
            <v>12008487.766184904</v>
          </cell>
          <cell r="L219">
            <v>19.55</v>
          </cell>
          <cell r="M219" t="str">
            <v>S</v>
          </cell>
          <cell r="O219" t="str">
            <v>T</v>
          </cell>
          <cell r="P219">
            <v>15.9</v>
          </cell>
          <cell r="Q219">
            <v>11362130.91217</v>
          </cell>
          <cell r="R219">
            <v>-131420.54291195609</v>
          </cell>
        </row>
        <row r="220">
          <cell r="A220">
            <v>5925</v>
          </cell>
          <cell r="B220">
            <v>1309</v>
          </cell>
          <cell r="C220" t="str">
            <v>P</v>
          </cell>
          <cell r="D220" t="str">
            <v>CDI</v>
          </cell>
          <cell r="E220" t="str">
            <v>SWAP CDI</v>
          </cell>
          <cell r="F220" t="str">
            <v>INTERBANK S.A. CORR. CÂMBIO, TÍTS. E VALS. MOBILIÁ</v>
          </cell>
          <cell r="G220">
            <v>36566</v>
          </cell>
          <cell r="H220">
            <v>37097</v>
          </cell>
          <cell r="I220">
            <v>8816000</v>
          </cell>
          <cell r="J220">
            <v>9778201.6699999999</v>
          </cell>
          <cell r="K220">
            <v>11085469.82</v>
          </cell>
          <cell r="L220">
            <v>100</v>
          </cell>
          <cell r="M220" t="str">
            <v>S</v>
          </cell>
          <cell r="O220" t="str">
            <v>T</v>
          </cell>
          <cell r="P220">
            <v>100</v>
          </cell>
          <cell r="Q220">
            <v>9778201.6600000001</v>
          </cell>
          <cell r="R220">
            <v>9.9999997764825821E-3</v>
          </cell>
        </row>
        <row r="221">
          <cell r="A221">
            <v>5926</v>
          </cell>
          <cell r="C221" t="str">
            <v>P</v>
          </cell>
          <cell r="D221" t="str">
            <v>USDCOM</v>
          </cell>
          <cell r="E221" t="str">
            <v>SWAP USD</v>
          </cell>
          <cell r="F221" t="str">
            <v>INTERBANK S.A. CORR. CÂMBIO, TÍTS. E VALS. MOBILIÁ</v>
          </cell>
          <cell r="G221">
            <v>36566</v>
          </cell>
          <cell r="H221">
            <v>37088</v>
          </cell>
          <cell r="I221">
            <v>8816000</v>
          </cell>
          <cell r="J221">
            <v>9847068.987777777</v>
          </cell>
          <cell r="K221">
            <v>10600663.140000001</v>
          </cell>
          <cell r="L221">
            <v>10.16</v>
          </cell>
          <cell r="M221" t="str">
            <v>S</v>
          </cell>
          <cell r="O221" t="str">
            <v>T</v>
          </cell>
          <cell r="P221">
            <v>8.1199999999999992</v>
          </cell>
          <cell r="Q221">
            <v>9952201.4945325498</v>
          </cell>
          <cell r="R221">
            <v>-105132.50675477274</v>
          </cell>
        </row>
        <row r="222">
          <cell r="A222">
            <v>5927</v>
          </cell>
          <cell r="C222" t="str">
            <v>P</v>
          </cell>
          <cell r="D222" t="str">
            <v>USDCOM</v>
          </cell>
          <cell r="E222" t="str">
            <v>SWAP USD</v>
          </cell>
          <cell r="F222" t="str">
            <v>INTERBANK S.A. CORR. CÂMBIO, TÍTS. E VALS. MOBILIÁ</v>
          </cell>
          <cell r="G222">
            <v>36566</v>
          </cell>
          <cell r="H222">
            <v>36942</v>
          </cell>
          <cell r="I222">
            <v>8816000</v>
          </cell>
          <cell r="J222">
            <v>9787268.890555555</v>
          </cell>
          <cell r="K222">
            <v>10123453.231111109</v>
          </cell>
          <cell r="L222">
            <v>9.16</v>
          </cell>
          <cell r="M222" t="str">
            <v>S</v>
          </cell>
          <cell r="O222" t="str">
            <v>T</v>
          </cell>
          <cell r="P222">
            <v>7.61</v>
          </cell>
          <cell r="Q222">
            <v>9826434.1503462791</v>
          </cell>
          <cell r="R222">
            <v>-39165.259790724143</v>
          </cell>
        </row>
        <row r="223">
          <cell r="A223">
            <v>5928</v>
          </cell>
          <cell r="B223">
            <v>1315</v>
          </cell>
          <cell r="C223" t="str">
            <v>P</v>
          </cell>
          <cell r="D223" t="str">
            <v>CDI</v>
          </cell>
          <cell r="E223" t="str">
            <v>SWAP CDI</v>
          </cell>
          <cell r="F223" t="str">
            <v>INTERBANK S.A. CORR. CÂMBIO, TÍTS. E VALS. MOBILIÁ</v>
          </cell>
          <cell r="G223">
            <v>36566</v>
          </cell>
          <cell r="H223">
            <v>36990</v>
          </cell>
          <cell r="I223">
            <v>8816000</v>
          </cell>
          <cell r="J223">
            <v>9778201.6699999999</v>
          </cell>
          <cell r="K223">
            <v>10582109.359999999</v>
          </cell>
          <cell r="L223">
            <v>100</v>
          </cell>
          <cell r="M223" t="str">
            <v>S</v>
          </cell>
          <cell r="O223" t="str">
            <v>T</v>
          </cell>
          <cell r="P223">
            <v>100</v>
          </cell>
          <cell r="Q223">
            <v>9778201.6600000001</v>
          </cell>
          <cell r="R223">
            <v>9.9999997764825821E-3</v>
          </cell>
        </row>
        <row r="224">
          <cell r="A224">
            <v>5932</v>
          </cell>
          <cell r="C224" t="str">
            <v>P</v>
          </cell>
          <cell r="D224" t="str">
            <v>PRÉ</v>
          </cell>
          <cell r="E224" t="str">
            <v>SWAP PRÉ</v>
          </cell>
          <cell r="F224" t="str">
            <v>SAFIC CORRETORA DE VALORES DE CÂMBIO LTDA</v>
          </cell>
          <cell r="G224">
            <v>36567</v>
          </cell>
          <cell r="H224">
            <v>36934</v>
          </cell>
          <cell r="I224">
            <v>10000000</v>
          </cell>
          <cell r="J224">
            <v>11209895.632310802</v>
          </cell>
          <cell r="K224">
            <v>11980213.322402382</v>
          </cell>
          <cell r="L224">
            <v>19.39</v>
          </cell>
          <cell r="M224" t="str">
            <v>S</v>
          </cell>
          <cell r="O224" t="str">
            <v>T</v>
          </cell>
          <cell r="P224">
            <v>15.9</v>
          </cell>
          <cell r="Q224">
            <v>11335378.340324074</v>
          </cell>
          <cell r="R224">
            <v>-125482.70801327191</v>
          </cell>
        </row>
        <row r="225">
          <cell r="A225">
            <v>5933</v>
          </cell>
          <cell r="B225">
            <v>1325</v>
          </cell>
          <cell r="C225" t="str">
            <v>P</v>
          </cell>
          <cell r="D225" t="str">
            <v>CDI</v>
          </cell>
          <cell r="E225" t="str">
            <v>SWAP CDI</v>
          </cell>
          <cell r="F225" t="str">
            <v>SAFIC CORRETORA DE VALORES E CÂMBIO S/A</v>
          </cell>
          <cell r="G225">
            <v>36567</v>
          </cell>
          <cell r="H225">
            <v>36934</v>
          </cell>
          <cell r="I225">
            <v>10000000</v>
          </cell>
          <cell r="J225">
            <v>11083880.23</v>
          </cell>
          <cell r="K225">
            <v>11714408.68</v>
          </cell>
          <cell r="L225">
            <v>100</v>
          </cell>
          <cell r="M225" t="str">
            <v>S</v>
          </cell>
          <cell r="O225" t="str">
            <v>T</v>
          </cell>
          <cell r="P225">
            <v>100</v>
          </cell>
          <cell r="Q225">
            <v>11083880.23</v>
          </cell>
          <cell r="R225">
            <v>0</v>
          </cell>
        </row>
        <row r="226">
          <cell r="A226">
            <v>5934</v>
          </cell>
          <cell r="C226" t="str">
            <v>P</v>
          </cell>
          <cell r="D226" t="str">
            <v>PRÉ</v>
          </cell>
          <cell r="E226" t="str">
            <v>SWAP PRÉ</v>
          </cell>
          <cell r="F226" t="str">
            <v>SENIOR D.T.V.M. S.A.</v>
          </cell>
          <cell r="G226">
            <v>36567</v>
          </cell>
          <cell r="H226">
            <v>36934</v>
          </cell>
          <cell r="I226">
            <v>10000000</v>
          </cell>
          <cell r="J226">
            <v>11210500.712082623</v>
          </cell>
          <cell r="K226">
            <v>11981236.286793033</v>
          </cell>
          <cell r="L226">
            <v>19.399999999999999</v>
          </cell>
          <cell r="M226" t="str">
            <v>S</v>
          </cell>
          <cell r="O226" t="str">
            <v>T</v>
          </cell>
          <cell r="P226">
            <v>15.9</v>
          </cell>
          <cell r="Q226">
            <v>11336346.243656399</v>
          </cell>
          <cell r="R226">
            <v>-125845.53157377616</v>
          </cell>
        </row>
        <row r="227">
          <cell r="A227">
            <v>5935</v>
          </cell>
          <cell r="C227" t="str">
            <v>P</v>
          </cell>
          <cell r="D227" t="str">
            <v>USDCOM</v>
          </cell>
          <cell r="E227" t="str">
            <v>SWAP USD</v>
          </cell>
          <cell r="F227" t="str">
            <v>INTERBANK S.A. CORR. CÂMBIO, TÍTS. E VALS. MOBILIÁ</v>
          </cell>
          <cell r="G227">
            <v>36570</v>
          </cell>
          <cell r="H227">
            <v>37088</v>
          </cell>
          <cell r="I227">
            <v>8823500</v>
          </cell>
          <cell r="J227">
            <v>9842515.9674999975</v>
          </cell>
          <cell r="K227">
            <v>10603527.385</v>
          </cell>
          <cell r="L227">
            <v>10.26</v>
          </cell>
          <cell r="M227" t="str">
            <v>S</v>
          </cell>
          <cell r="O227" t="str">
            <v>T</v>
          </cell>
          <cell r="P227">
            <v>8.1199999999999992</v>
          </cell>
          <cell r="Q227">
            <v>9954890.5285102576</v>
          </cell>
          <cell r="R227">
            <v>-112374.56101026013</v>
          </cell>
        </row>
        <row r="228">
          <cell r="A228">
            <v>5938</v>
          </cell>
          <cell r="B228">
            <v>1335</v>
          </cell>
          <cell r="C228" t="str">
            <v>P</v>
          </cell>
          <cell r="D228" t="str">
            <v>CDI</v>
          </cell>
          <cell r="E228" t="str">
            <v>SWAP CDI</v>
          </cell>
          <cell r="F228" t="str">
            <v>INTRA S.A. CORRETORA DE CÂMBIO E VALORES</v>
          </cell>
          <cell r="G228">
            <v>36570</v>
          </cell>
          <cell r="H228">
            <v>36886</v>
          </cell>
          <cell r="I228">
            <v>38193854.43</v>
          </cell>
          <cell r="J228">
            <v>42345913.049999997</v>
          </cell>
          <cell r="K228">
            <v>43872368.659999996</v>
          </cell>
          <cell r="L228">
            <v>100.95</v>
          </cell>
          <cell r="M228" t="str">
            <v>S</v>
          </cell>
          <cell r="O228" t="str">
            <v>T</v>
          </cell>
          <cell r="P228">
            <v>100</v>
          </cell>
          <cell r="Q228">
            <v>42360023.140000001</v>
          </cell>
          <cell r="R228">
            <v>-14110.090000003576</v>
          </cell>
        </row>
        <row r="229">
          <cell r="A229">
            <v>5939</v>
          </cell>
          <cell r="C229" t="str">
            <v>P</v>
          </cell>
          <cell r="D229" t="str">
            <v>USDCOM</v>
          </cell>
          <cell r="E229" t="str">
            <v>SWAP USD</v>
          </cell>
          <cell r="F229" t="str">
            <v>INTERBANK S.A. CORR. CÂMBIO, TÍTS. E VALS. MOBILIÁ</v>
          </cell>
          <cell r="G229">
            <v>36571</v>
          </cell>
          <cell r="H229">
            <v>37067</v>
          </cell>
          <cell r="I229">
            <v>8849500</v>
          </cell>
          <cell r="J229">
            <v>9836956.8683333341</v>
          </cell>
          <cell r="K229">
            <v>10539230.731111113</v>
          </cell>
          <cell r="L229">
            <v>10.210000000000001</v>
          </cell>
          <cell r="M229" t="str">
            <v>S</v>
          </cell>
          <cell r="O229" t="str">
            <v>T</v>
          </cell>
          <cell r="P229">
            <v>8.0500000000000007</v>
          </cell>
          <cell r="Q229">
            <v>9943607.1602654401</v>
          </cell>
          <cell r="R229">
            <v>-106650.29193210602</v>
          </cell>
        </row>
        <row r="230">
          <cell r="A230">
            <v>5940</v>
          </cell>
          <cell r="B230">
            <v>1339</v>
          </cell>
          <cell r="C230" t="str">
            <v>P</v>
          </cell>
          <cell r="D230" t="str">
            <v>CDI</v>
          </cell>
          <cell r="E230" t="str">
            <v>SWAP CDI</v>
          </cell>
          <cell r="F230" t="str">
            <v>SAFIC CORRETORA DE VALORES E CÂMBIO S/A</v>
          </cell>
          <cell r="G230">
            <v>36571</v>
          </cell>
          <cell r="H230">
            <v>37097</v>
          </cell>
          <cell r="I230">
            <v>8849500</v>
          </cell>
          <cell r="J230">
            <v>9795343.6999999993</v>
          </cell>
          <cell r="K230">
            <v>11104903.609999999</v>
          </cell>
          <cell r="L230">
            <v>100</v>
          </cell>
          <cell r="M230" t="str">
            <v>S</v>
          </cell>
          <cell r="O230" t="str">
            <v>T</v>
          </cell>
          <cell r="P230">
            <v>100</v>
          </cell>
          <cell r="Q230">
            <v>9795343.6999999993</v>
          </cell>
          <cell r="R230">
            <v>0</v>
          </cell>
        </row>
        <row r="231">
          <cell r="A231">
            <v>5941</v>
          </cell>
          <cell r="C231" t="str">
            <v>P</v>
          </cell>
          <cell r="D231" t="str">
            <v>USDCOM</v>
          </cell>
          <cell r="E231" t="str">
            <v>SWAP USD</v>
          </cell>
          <cell r="F231" t="str">
            <v>SAFIC CORRETORA DE VALORES E CÂMBIO S/A</v>
          </cell>
          <cell r="G231">
            <v>36571</v>
          </cell>
          <cell r="H231">
            <v>36942</v>
          </cell>
          <cell r="I231">
            <v>26548500</v>
          </cell>
          <cell r="J231">
            <v>29352875.154999997</v>
          </cell>
          <cell r="K231">
            <v>30377943.782916669</v>
          </cell>
          <cell r="L231">
            <v>9.31</v>
          </cell>
          <cell r="M231" t="str">
            <v>S</v>
          </cell>
          <cell r="O231" t="str">
            <v>T</v>
          </cell>
          <cell r="P231">
            <v>7.61</v>
          </cell>
          <cell r="Q231">
            <v>29486664.025709026</v>
          </cell>
          <cell r="R231">
            <v>-133788.8707090281</v>
          </cell>
        </row>
        <row r="232">
          <cell r="A232">
            <v>5942</v>
          </cell>
          <cell r="B232">
            <v>1343</v>
          </cell>
          <cell r="C232" t="str">
            <v>P</v>
          </cell>
          <cell r="D232" t="str">
            <v>CDI</v>
          </cell>
          <cell r="E232" t="str">
            <v>SWAP CDI</v>
          </cell>
          <cell r="F232" t="str">
            <v>SAFIC CORRETORA DE VALORES E CÂMBIO S/A</v>
          </cell>
          <cell r="G232">
            <v>36571</v>
          </cell>
          <cell r="H232">
            <v>36990</v>
          </cell>
          <cell r="I232">
            <v>17699000</v>
          </cell>
          <cell r="J232">
            <v>19590687.399999999</v>
          </cell>
          <cell r="K232">
            <v>21201321.420000002</v>
          </cell>
          <cell r="L232">
            <v>100</v>
          </cell>
          <cell r="M232" t="str">
            <v>S</v>
          </cell>
          <cell r="O232" t="str">
            <v>T</v>
          </cell>
          <cell r="P232">
            <v>100</v>
          </cell>
          <cell r="Q232">
            <v>19590687.390000001</v>
          </cell>
          <cell r="R232">
            <v>9.9999979138374329E-3</v>
          </cell>
        </row>
        <row r="233">
          <cell r="A233">
            <v>5943</v>
          </cell>
          <cell r="B233">
            <v>1345</v>
          </cell>
          <cell r="C233" t="str">
            <v>P</v>
          </cell>
          <cell r="D233" t="str">
            <v>CDI</v>
          </cell>
          <cell r="E233" t="str">
            <v>SWAP CDI</v>
          </cell>
          <cell r="F233" t="str">
            <v>SENIOR S.A. CCTVM</v>
          </cell>
          <cell r="G233">
            <v>36571</v>
          </cell>
          <cell r="H233">
            <v>36934</v>
          </cell>
          <cell r="I233">
            <v>20000000</v>
          </cell>
          <cell r="J233">
            <v>22137620.649999999</v>
          </cell>
          <cell r="K233">
            <v>23396962.98</v>
          </cell>
          <cell r="L233">
            <v>100</v>
          </cell>
          <cell r="M233" t="str">
            <v>S</v>
          </cell>
          <cell r="O233" t="str">
            <v>T</v>
          </cell>
          <cell r="P233">
            <v>100</v>
          </cell>
          <cell r="Q233">
            <v>22137620.649999999</v>
          </cell>
          <cell r="R233">
            <v>0</v>
          </cell>
        </row>
        <row r="234">
          <cell r="A234">
            <v>5945</v>
          </cell>
          <cell r="C234" t="str">
            <v>P</v>
          </cell>
          <cell r="D234" t="str">
            <v>USDCOM</v>
          </cell>
          <cell r="E234" t="str">
            <v>SWAP USD</v>
          </cell>
          <cell r="F234" t="str">
            <v>INTERBANK S.A. CORR. CÂMBIO, TÍTS. E VALS. MOBILIÁ</v>
          </cell>
          <cell r="G234">
            <v>36572</v>
          </cell>
          <cell r="H234">
            <v>37000</v>
          </cell>
          <cell r="I234">
            <v>8882000</v>
          </cell>
          <cell r="J234">
            <v>9857640.515694445</v>
          </cell>
          <cell r="K234">
            <v>10404980.796111109</v>
          </cell>
          <cell r="L234">
            <v>10.61</v>
          </cell>
          <cell r="M234" t="str">
            <v>S</v>
          </cell>
          <cell r="O234" t="str">
            <v>T</v>
          </cell>
          <cell r="P234">
            <v>7.81</v>
          </cell>
          <cell r="Q234">
            <v>9970285.6704034992</v>
          </cell>
          <cell r="R234">
            <v>-112645.15470905416</v>
          </cell>
        </row>
        <row r="235">
          <cell r="A235">
            <v>5946</v>
          </cell>
          <cell r="C235" t="str">
            <v>P</v>
          </cell>
          <cell r="D235" t="str">
            <v>USDCOM</v>
          </cell>
          <cell r="E235" t="str">
            <v>SWAP USD</v>
          </cell>
          <cell r="F235" t="str">
            <v>SAFIC CORRETORA DE VALORES E CÂMBIO S/A</v>
          </cell>
          <cell r="G235">
            <v>36572</v>
          </cell>
          <cell r="H235">
            <v>37088</v>
          </cell>
          <cell r="I235">
            <v>8882000</v>
          </cell>
          <cell r="J235">
            <v>9883857.5969444439</v>
          </cell>
          <cell r="K235">
            <v>10704207.136666667</v>
          </cell>
          <cell r="L235">
            <v>11.06</v>
          </cell>
          <cell r="M235" t="str">
            <v>S</v>
          </cell>
          <cell r="O235" t="str">
            <v>T</v>
          </cell>
          <cell r="P235">
            <v>8.1199999999999992</v>
          </cell>
          <cell r="Q235">
            <v>10049411.518543921</v>
          </cell>
          <cell r="R235">
            <v>-165553.92159947753</v>
          </cell>
        </row>
        <row r="236">
          <cell r="A236">
            <v>5947</v>
          </cell>
          <cell r="C236" t="str">
            <v>P</v>
          </cell>
          <cell r="D236" t="str">
            <v>USDCOM</v>
          </cell>
          <cell r="E236" t="str">
            <v>SWAP USD</v>
          </cell>
          <cell r="F236" t="str">
            <v>SAFIC CORRETORA DE VALORES E CÂMBIO S/A</v>
          </cell>
          <cell r="G236">
            <v>36572</v>
          </cell>
          <cell r="H236">
            <v>36815</v>
          </cell>
          <cell r="I236">
            <v>8882000</v>
          </cell>
          <cell r="J236">
            <v>9787728.2990277782</v>
          </cell>
          <cell r="K236">
            <v>9826369.9412500001</v>
          </cell>
          <cell r="L236">
            <v>9.41</v>
          </cell>
          <cell r="M236" t="str">
            <v>S</v>
          </cell>
          <cell r="O236" t="str">
            <v>T</v>
          </cell>
          <cell r="P236">
            <v>11.1</v>
          </cell>
          <cell r="Q236">
            <v>9778114.6037425082</v>
          </cell>
          <cell r="R236">
            <v>9613.6952852699906</v>
          </cell>
        </row>
        <row r="237">
          <cell r="A237">
            <v>5948</v>
          </cell>
          <cell r="C237" t="str">
            <v>P</v>
          </cell>
          <cell r="D237" t="str">
            <v>USDCOM</v>
          </cell>
          <cell r="E237" t="str">
            <v>SWAP USD</v>
          </cell>
          <cell r="F237" t="str">
            <v>C.M. CAPITAL MARKETS CORRETORA DE CÂMBIO LTDA</v>
          </cell>
          <cell r="G237">
            <v>36572</v>
          </cell>
          <cell r="H237">
            <v>36899</v>
          </cell>
          <cell r="I237">
            <v>8882000</v>
          </cell>
          <cell r="J237">
            <v>9813945.3802777771</v>
          </cell>
          <cell r="K237">
            <v>10067005.019166667</v>
          </cell>
          <cell r="L237">
            <v>9.86</v>
          </cell>
          <cell r="M237" t="str">
            <v>S</v>
          </cell>
          <cell r="O237" t="str">
            <v>T</v>
          </cell>
          <cell r="P237">
            <v>7.29</v>
          </cell>
          <cell r="Q237">
            <v>9867196.1102467496</v>
          </cell>
          <cell r="R237">
            <v>-53250.729968972504</v>
          </cell>
        </row>
        <row r="238">
          <cell r="A238">
            <v>5949</v>
          </cell>
          <cell r="C238" t="str">
            <v>P</v>
          </cell>
          <cell r="D238" t="str">
            <v>USDCOM</v>
          </cell>
          <cell r="E238" t="str">
            <v>SWAP USD</v>
          </cell>
          <cell r="F238" t="str">
            <v>C.M. CAPITAL MARKETS CORRETORA DE CÂMBIO LTDA</v>
          </cell>
          <cell r="G238">
            <v>36572</v>
          </cell>
          <cell r="H238">
            <v>36886</v>
          </cell>
          <cell r="I238">
            <v>8882000</v>
          </cell>
          <cell r="J238">
            <v>9811032.371249998</v>
          </cell>
          <cell r="K238">
            <v>10030077.817499997</v>
          </cell>
          <cell r="L238">
            <v>9.81</v>
          </cell>
          <cell r="M238" t="str">
            <v>S</v>
          </cell>
          <cell r="O238" t="str">
            <v>T</v>
          </cell>
          <cell r="P238">
            <v>7.34</v>
          </cell>
          <cell r="Q238">
            <v>9855165.2964561787</v>
          </cell>
          <cell r="R238">
            <v>-44132.925206180662</v>
          </cell>
        </row>
        <row r="239">
          <cell r="A239">
            <v>5950</v>
          </cell>
          <cell r="B239">
            <v>1357</v>
          </cell>
          <cell r="C239" t="str">
            <v>P</v>
          </cell>
          <cell r="D239" t="str">
            <v>CDI</v>
          </cell>
          <cell r="E239" t="str">
            <v>SWAP CDI</v>
          </cell>
          <cell r="F239" t="str">
            <v>C.M. CAPITAL MARKETS CORRETORA DE CÂMBIO LTDA</v>
          </cell>
          <cell r="G239">
            <v>36572</v>
          </cell>
          <cell r="H239">
            <v>36938</v>
          </cell>
          <cell r="I239">
            <v>12434800</v>
          </cell>
          <cell r="J239">
            <v>13754479.66</v>
          </cell>
          <cell r="K239">
            <v>14572936.6</v>
          </cell>
          <cell r="L239">
            <v>100</v>
          </cell>
          <cell r="M239" t="str">
            <v>S</v>
          </cell>
          <cell r="O239" t="str">
            <v>T</v>
          </cell>
          <cell r="P239">
            <v>100</v>
          </cell>
          <cell r="Q239">
            <v>13754479.65</v>
          </cell>
          <cell r="R239">
            <v>9.9999997764825821E-3</v>
          </cell>
        </row>
        <row r="240">
          <cell r="A240">
            <v>5951</v>
          </cell>
          <cell r="C240" t="str">
            <v>P</v>
          </cell>
          <cell r="D240" t="str">
            <v>USDCOM</v>
          </cell>
          <cell r="E240" t="str">
            <v>SWAP USD</v>
          </cell>
          <cell r="F240" t="str">
            <v>C.M. CAPITAL MARKETS CORRETORA DE CÂMBIO LTDA</v>
          </cell>
          <cell r="G240">
            <v>36572</v>
          </cell>
          <cell r="H240">
            <v>36815</v>
          </cell>
          <cell r="I240">
            <v>8882000</v>
          </cell>
          <cell r="J240">
            <v>9781902.2809722219</v>
          </cell>
          <cell r="K240">
            <v>9820133.2787499987</v>
          </cell>
          <cell r="L240">
            <v>9.31</v>
          </cell>
          <cell r="M240" t="str">
            <v>S</v>
          </cell>
          <cell r="O240" t="str">
            <v>T</v>
          </cell>
          <cell r="P240">
            <v>11.1</v>
          </cell>
          <cell r="Q240">
            <v>9771908.5682447124</v>
          </cell>
          <cell r="R240">
            <v>9993.712727509439</v>
          </cell>
        </row>
        <row r="241">
          <cell r="A241">
            <v>5952</v>
          </cell>
          <cell r="C241" t="str">
            <v>P</v>
          </cell>
          <cell r="D241" t="str">
            <v>PRÉ</v>
          </cell>
          <cell r="E241" t="str">
            <v>SWAP PRÉ</v>
          </cell>
          <cell r="F241" t="str">
            <v>BITTENCOURT S.A. C.T.V.C.</v>
          </cell>
          <cell r="G241">
            <v>36572</v>
          </cell>
          <cell r="H241">
            <v>36934</v>
          </cell>
          <cell r="I241">
            <v>10000000</v>
          </cell>
          <cell r="J241">
            <v>11179974.315812249</v>
          </cell>
          <cell r="K241">
            <v>11946734.565752093</v>
          </cell>
          <cell r="L241">
            <v>19.350000000000001</v>
          </cell>
          <cell r="M241" t="str">
            <v>S</v>
          </cell>
          <cell r="O241" t="str">
            <v>T</v>
          </cell>
          <cell r="P241">
            <v>15.9</v>
          </cell>
          <cell r="Q241">
            <v>11303701.577750485</v>
          </cell>
          <cell r="R241">
            <v>-123727.26193823665</v>
          </cell>
        </row>
        <row r="242">
          <cell r="A242">
            <v>5953</v>
          </cell>
          <cell r="B242">
            <v>1363</v>
          </cell>
          <cell r="C242" t="str">
            <v>P</v>
          </cell>
          <cell r="D242" t="str">
            <v>CDI</v>
          </cell>
          <cell r="E242" t="str">
            <v>SWAP CDI</v>
          </cell>
          <cell r="F242" t="str">
            <v>SAFIC CORRETORA DE VALORES E CÂMBIO S/A</v>
          </cell>
          <cell r="G242">
            <v>36572</v>
          </cell>
          <cell r="H242">
            <v>36934</v>
          </cell>
          <cell r="I242">
            <v>10000000</v>
          </cell>
          <cell r="J242">
            <v>11061279.359999999</v>
          </cell>
          <cell r="K242">
            <v>11690522.109999999</v>
          </cell>
          <cell r="L242">
            <v>100</v>
          </cell>
          <cell r="M242" t="str">
            <v>S</v>
          </cell>
          <cell r="O242" t="str">
            <v>T</v>
          </cell>
          <cell r="P242">
            <v>100</v>
          </cell>
          <cell r="Q242">
            <v>11061279.35</v>
          </cell>
          <cell r="R242">
            <v>9.9999997764825821E-3</v>
          </cell>
        </row>
        <row r="243">
          <cell r="A243">
            <v>5954</v>
          </cell>
          <cell r="C243" t="str">
            <v>P</v>
          </cell>
          <cell r="D243" t="str">
            <v>PRÉ</v>
          </cell>
          <cell r="E243" t="str">
            <v>SWAP PRÉ</v>
          </cell>
          <cell r="F243" t="str">
            <v>SENIOR D.T.V.M. S.A.</v>
          </cell>
          <cell r="G243">
            <v>36572</v>
          </cell>
          <cell r="H243">
            <v>36934</v>
          </cell>
          <cell r="I243">
            <v>10000000</v>
          </cell>
          <cell r="J243">
            <v>11182927.41571787</v>
          </cell>
          <cell r="K243">
            <v>11951767.292727871</v>
          </cell>
          <cell r="L243">
            <v>19.399999999999999</v>
          </cell>
          <cell r="M243" t="str">
            <v>S</v>
          </cell>
          <cell r="O243" t="str">
            <v>T</v>
          </cell>
          <cell r="P243">
            <v>15.9</v>
          </cell>
          <cell r="Q243">
            <v>11308463.418196794</v>
          </cell>
          <cell r="R243">
            <v>-125536.00247892365</v>
          </cell>
        </row>
        <row r="244">
          <cell r="A244">
            <v>5955</v>
          </cell>
          <cell r="C244" t="str">
            <v>P</v>
          </cell>
          <cell r="D244" t="str">
            <v>PRÉ</v>
          </cell>
          <cell r="E244" t="str">
            <v>SWAP PRÉ</v>
          </cell>
          <cell r="F244" t="str">
            <v>DRAFT D.T.V.M. LTDA</v>
          </cell>
          <cell r="G244">
            <v>36572</v>
          </cell>
          <cell r="H244">
            <v>36934</v>
          </cell>
          <cell r="I244">
            <v>10000000</v>
          </cell>
          <cell r="J244">
            <v>11181746.230590494</v>
          </cell>
          <cell r="K244">
            <v>11949754.200532282</v>
          </cell>
          <cell r="L244">
            <v>19.38</v>
          </cell>
          <cell r="M244" t="str">
            <v>S</v>
          </cell>
          <cell r="O244" t="str">
            <v>T</v>
          </cell>
          <cell r="P244">
            <v>15.9</v>
          </cell>
          <cell r="Q244">
            <v>11306558.680688631</v>
          </cell>
          <cell r="R244">
            <v>-124812.45009813644</v>
          </cell>
        </row>
        <row r="245">
          <cell r="A245">
            <v>5957</v>
          </cell>
          <cell r="B245">
            <v>1369</v>
          </cell>
          <cell r="C245" t="str">
            <v>P</v>
          </cell>
          <cell r="D245" t="str">
            <v>CDI</v>
          </cell>
          <cell r="E245" t="str">
            <v>SWAP CDI</v>
          </cell>
          <cell r="F245" t="str">
            <v>SAFIC CORRETORA DE VALORES E CÂMBIO S/A</v>
          </cell>
          <cell r="G245">
            <v>36573</v>
          </cell>
          <cell r="H245">
            <v>36874</v>
          </cell>
          <cell r="I245">
            <v>8866000</v>
          </cell>
          <cell r="J245">
            <v>9800251.3200000003</v>
          </cell>
          <cell r="K245">
            <v>10106975.65</v>
          </cell>
          <cell r="L245">
            <v>100</v>
          </cell>
          <cell r="M245" t="str">
            <v>S</v>
          </cell>
          <cell r="O245" t="str">
            <v>T</v>
          </cell>
          <cell r="P245">
            <v>100</v>
          </cell>
          <cell r="Q245">
            <v>9800251.3200000003</v>
          </cell>
          <cell r="R245">
            <v>0</v>
          </cell>
        </row>
        <row r="246">
          <cell r="A246">
            <v>5958</v>
          </cell>
          <cell r="C246" t="str">
            <v>P</v>
          </cell>
          <cell r="D246" t="str">
            <v>USDCOM</v>
          </cell>
          <cell r="E246" t="str">
            <v>SWAP USD</v>
          </cell>
          <cell r="F246" t="str">
            <v>SAFIC CORRETORA DE VALORES E CÂMBIO S/A</v>
          </cell>
          <cell r="G246">
            <v>36573</v>
          </cell>
          <cell r="H246">
            <v>36917</v>
          </cell>
          <cell r="I246">
            <v>10639200</v>
          </cell>
          <cell r="J246">
            <v>11728454.989</v>
          </cell>
          <cell r="K246">
            <v>12063165.116</v>
          </cell>
          <cell r="L246">
            <v>9.2100000000000009</v>
          </cell>
          <cell r="M246" t="str">
            <v>S</v>
          </cell>
          <cell r="O246" t="str">
            <v>T</v>
          </cell>
          <cell r="P246">
            <v>7.52</v>
          </cell>
          <cell r="Q246">
            <v>11772856.60326788</v>
          </cell>
          <cell r="R246">
            <v>-44401.614267880097</v>
          </cell>
        </row>
        <row r="247">
          <cell r="A247">
            <v>5959</v>
          </cell>
          <cell r="B247">
            <v>1373</v>
          </cell>
          <cell r="C247" t="str">
            <v>P</v>
          </cell>
          <cell r="D247" t="str">
            <v>CDI</v>
          </cell>
          <cell r="E247" t="str">
            <v>SWAP CDI</v>
          </cell>
          <cell r="F247" t="str">
            <v>INTERBANK S.A. CORR. CÂMBIO, TÍTS. E VALS. MOBILIÁ</v>
          </cell>
          <cell r="G247">
            <v>36573</v>
          </cell>
          <cell r="H247">
            <v>36917</v>
          </cell>
          <cell r="I247">
            <v>17732000</v>
          </cell>
          <cell r="J247">
            <v>19600502.640000001</v>
          </cell>
          <cell r="K247">
            <v>20575524.600000001</v>
          </cell>
          <cell r="L247">
            <v>100</v>
          </cell>
          <cell r="M247" t="str">
            <v>S</v>
          </cell>
          <cell r="O247" t="str">
            <v>T</v>
          </cell>
          <cell r="P247">
            <v>100</v>
          </cell>
          <cell r="Q247">
            <v>19600502.629999999</v>
          </cell>
          <cell r="R247">
            <v>1.0000001639127731E-2</v>
          </cell>
        </row>
        <row r="248">
          <cell r="A248">
            <v>5960</v>
          </cell>
          <cell r="C248" t="str">
            <v>P</v>
          </cell>
          <cell r="D248" t="str">
            <v>USDCOM</v>
          </cell>
          <cell r="E248" t="str">
            <v>SWAP USD</v>
          </cell>
          <cell r="F248" t="str">
            <v>C.M. CAPITAL MARKETS DISTR. TÍT. VAL. MOB. LTDA</v>
          </cell>
          <cell r="G248">
            <v>36573</v>
          </cell>
          <cell r="H248">
            <v>36907</v>
          </cell>
          <cell r="I248">
            <v>7092800</v>
          </cell>
          <cell r="J248">
            <v>7818969.9926666673</v>
          </cell>
          <cell r="K248">
            <v>8023199.9006666671</v>
          </cell>
          <cell r="L248">
            <v>9.2100000000000009</v>
          </cell>
          <cell r="M248" t="str">
            <v>S</v>
          </cell>
          <cell r="O248" t="str">
            <v>T</v>
          </cell>
          <cell r="P248">
            <v>7.38</v>
          </cell>
          <cell r="Q248">
            <v>7849435.0418580072</v>
          </cell>
          <cell r="R248">
            <v>-30465.049191339873</v>
          </cell>
        </row>
        <row r="249">
          <cell r="A249">
            <v>5961</v>
          </cell>
          <cell r="C249" t="str">
            <v>P</v>
          </cell>
          <cell r="D249" t="str">
            <v>PRÉ</v>
          </cell>
          <cell r="E249" t="str">
            <v>SWAP PRÉ</v>
          </cell>
          <cell r="F249" t="str">
            <v>BITTENCOURT S.A. C.T.V.C.</v>
          </cell>
          <cell r="G249">
            <v>36573</v>
          </cell>
          <cell r="H249">
            <v>36934</v>
          </cell>
          <cell r="I249">
            <v>10000000</v>
          </cell>
          <cell r="J249">
            <v>11180946.669111557</v>
          </cell>
          <cell r="K249">
            <v>11951901.832398532</v>
          </cell>
          <cell r="L249">
            <v>19.46</v>
          </cell>
          <cell r="M249" t="str">
            <v>S</v>
          </cell>
          <cell r="O249" t="str">
            <v>T</v>
          </cell>
          <cell r="P249">
            <v>15.9</v>
          </cell>
          <cell r="Q249">
            <v>11308590.716269681</v>
          </cell>
          <cell r="R249">
            <v>-127644.04715812393</v>
          </cell>
        </row>
        <row r="250">
          <cell r="A250">
            <v>5962</v>
          </cell>
          <cell r="C250" t="str">
            <v>P</v>
          </cell>
          <cell r="D250" t="str">
            <v>PRÉ</v>
          </cell>
          <cell r="E250" t="str">
            <v>SWAP PRÉ</v>
          </cell>
          <cell r="F250" t="str">
            <v>SAFIC CORRETORA DE VALORES DE CÂMBIO LTDA</v>
          </cell>
          <cell r="G250">
            <v>36573</v>
          </cell>
          <cell r="H250">
            <v>36934</v>
          </cell>
          <cell r="I250">
            <v>10000000</v>
          </cell>
          <cell r="J250">
            <v>11181534.233191893</v>
          </cell>
          <cell r="K250">
            <v>11952905.105707854</v>
          </cell>
          <cell r="L250">
            <v>19.47</v>
          </cell>
          <cell r="M250" t="str">
            <v>S</v>
          </cell>
          <cell r="O250" t="str">
            <v>T</v>
          </cell>
          <cell r="P250">
            <v>15.9</v>
          </cell>
          <cell r="Q250">
            <v>11309539.98839313</v>
          </cell>
          <cell r="R250">
            <v>-128005.75520123728</v>
          </cell>
        </row>
        <row r="251">
          <cell r="A251">
            <v>5963</v>
          </cell>
          <cell r="C251" t="str">
            <v>P</v>
          </cell>
          <cell r="D251" t="str">
            <v>PRÉ</v>
          </cell>
          <cell r="E251" t="str">
            <v>SWAP PRÉ</v>
          </cell>
          <cell r="F251" t="str">
            <v>SENIOR D.T.V.M. S.A.</v>
          </cell>
          <cell r="G251">
            <v>36573</v>
          </cell>
          <cell r="H251">
            <v>36934</v>
          </cell>
          <cell r="I251">
            <v>10000000</v>
          </cell>
          <cell r="J251">
            <v>11180946.669111557</v>
          </cell>
          <cell r="K251">
            <v>11951901.832398532</v>
          </cell>
          <cell r="L251">
            <v>19.46</v>
          </cell>
          <cell r="M251" t="str">
            <v>S</v>
          </cell>
          <cell r="O251" t="str">
            <v>T</v>
          </cell>
          <cell r="P251">
            <v>15.9</v>
          </cell>
          <cell r="Q251">
            <v>11308590.716269681</v>
          </cell>
          <cell r="R251">
            <v>-127644.04715812393</v>
          </cell>
        </row>
        <row r="252">
          <cell r="A252">
            <v>5964</v>
          </cell>
          <cell r="C252" t="str">
            <v>P</v>
          </cell>
          <cell r="D252" t="str">
            <v>USDCOM</v>
          </cell>
          <cell r="E252" t="str">
            <v>SWAP USD</v>
          </cell>
          <cell r="F252" t="str">
            <v>PIRELLI PNEUS S.A.</v>
          </cell>
          <cell r="G252">
            <v>36574</v>
          </cell>
          <cell r="H252">
            <v>36893</v>
          </cell>
          <cell r="I252">
            <v>2995592.68</v>
          </cell>
          <cell r="J252">
            <v>3295902.3237030292</v>
          </cell>
          <cell r="K252">
            <v>3369231.274810269</v>
          </cell>
          <cell r="L252">
            <v>9</v>
          </cell>
          <cell r="M252" t="str">
            <v>S</v>
          </cell>
          <cell r="O252" t="str">
            <v>T</v>
          </cell>
          <cell r="P252">
            <v>7.27</v>
          </cell>
          <cell r="Q252">
            <v>3306430.4884634432</v>
          </cell>
          <cell r="R252">
            <v>-10528.164760414045</v>
          </cell>
        </row>
        <row r="253">
          <cell r="A253">
            <v>5965</v>
          </cell>
          <cell r="C253" t="str">
            <v>P</v>
          </cell>
          <cell r="D253" t="str">
            <v>USDCOM</v>
          </cell>
          <cell r="E253" t="str">
            <v>SWAP USD</v>
          </cell>
          <cell r="F253" t="str">
            <v>TORRE DIST.TIT.VALORES MOBILIARIOS LTDA</v>
          </cell>
          <cell r="G253">
            <v>36574</v>
          </cell>
          <cell r="H253">
            <v>36942</v>
          </cell>
          <cell r="I253">
            <v>17740000</v>
          </cell>
          <cell r="J253">
            <v>19600444.3125</v>
          </cell>
          <cell r="K253">
            <v>20313184.475555554</v>
          </cell>
          <cell r="L253">
            <v>9.7100000000000009</v>
          </cell>
          <cell r="M253" t="str">
            <v>S</v>
          </cell>
          <cell r="O253" t="str">
            <v>T</v>
          </cell>
          <cell r="P253">
            <v>7.61</v>
          </cell>
          <cell r="Q253">
            <v>19717201.736998096</v>
          </cell>
          <cell r="R253">
            <v>-116757.42449809611</v>
          </cell>
        </row>
        <row r="254">
          <cell r="A254">
            <v>5971</v>
          </cell>
          <cell r="C254" t="str">
            <v>P</v>
          </cell>
          <cell r="D254" t="str">
            <v>PRÉ</v>
          </cell>
          <cell r="E254" t="str">
            <v>SWAP PRÉ</v>
          </cell>
          <cell r="F254" t="str">
            <v>BITTENCOURT S.A. C.T.V.C.</v>
          </cell>
          <cell r="G254">
            <v>36577</v>
          </cell>
          <cell r="H254">
            <v>36934</v>
          </cell>
          <cell r="I254">
            <v>5000000</v>
          </cell>
          <cell r="J254">
            <v>5580591.2343328409</v>
          </cell>
          <cell r="K254">
            <v>5966136.3853936987</v>
          </cell>
          <cell r="L254">
            <v>19.5</v>
          </cell>
          <cell r="M254" t="str">
            <v>S</v>
          </cell>
          <cell r="O254" t="str">
            <v>T</v>
          </cell>
          <cell r="P254">
            <v>15.9</v>
          </cell>
          <cell r="Q254">
            <v>5645009.0944498833</v>
          </cell>
          <cell r="R254">
            <v>-64417.860117042437</v>
          </cell>
        </row>
        <row r="255">
          <cell r="A255">
            <v>5976</v>
          </cell>
          <cell r="C255" t="str">
            <v>P</v>
          </cell>
          <cell r="D255" t="str">
            <v>USDCOM</v>
          </cell>
          <cell r="E255" t="str">
            <v>SWAP USD</v>
          </cell>
          <cell r="F255" t="str">
            <v>INTERBANK S.A. CORR. CÂMBIO, TÍTS. E VALS. MOBILIÁ</v>
          </cell>
          <cell r="G255">
            <v>36578</v>
          </cell>
          <cell r="H255">
            <v>36942</v>
          </cell>
          <cell r="I255">
            <v>782496</v>
          </cell>
          <cell r="J255">
            <v>859046.63947666646</v>
          </cell>
          <cell r="K255">
            <v>888792.34737333341</v>
          </cell>
          <cell r="L255">
            <v>9.2100000000000009</v>
          </cell>
          <cell r="M255" t="str">
            <v>S</v>
          </cell>
          <cell r="O255" t="str">
            <v>T</v>
          </cell>
          <cell r="P255">
            <v>7.61</v>
          </cell>
          <cell r="Q255">
            <v>862715.4465391041</v>
          </cell>
          <cell r="R255">
            <v>-3668.8070624376414</v>
          </cell>
        </row>
        <row r="256">
          <cell r="A256">
            <v>5977</v>
          </cell>
          <cell r="C256" t="str">
            <v>P</v>
          </cell>
          <cell r="D256" t="str">
            <v>USDCOM</v>
          </cell>
          <cell r="E256" t="str">
            <v>SWAP USD</v>
          </cell>
          <cell r="F256" t="str">
            <v>INTERBANK S.A. CORR. CÂMBIO, TÍTS. E VALS. MOBILIÁ</v>
          </cell>
          <cell r="G256">
            <v>36578</v>
          </cell>
          <cell r="H256">
            <v>36942</v>
          </cell>
          <cell r="I256">
            <v>17784000</v>
          </cell>
          <cell r="J256">
            <v>19546475.366388887</v>
          </cell>
          <cell r="K256">
            <v>20237194.721111111</v>
          </cell>
          <cell r="L256">
            <v>9.41</v>
          </cell>
          <cell r="M256" t="str">
            <v>S</v>
          </cell>
          <cell r="O256" t="str">
            <v>T</v>
          </cell>
          <cell r="P256">
            <v>7.61</v>
          </cell>
          <cell r="Q256">
            <v>19643441.499152128</v>
          </cell>
          <cell r="R256">
            <v>-96966.132763240486</v>
          </cell>
        </row>
        <row r="257">
          <cell r="A257">
            <v>5979</v>
          </cell>
          <cell r="B257">
            <v>1413</v>
          </cell>
          <cell r="C257" t="str">
            <v>P</v>
          </cell>
          <cell r="D257" t="str">
            <v>CDI</v>
          </cell>
          <cell r="E257" t="str">
            <v>SWAP CDI</v>
          </cell>
          <cell r="F257" t="str">
            <v>SAFIC CORRETORA DE VALORES E CÂMBIO S/A</v>
          </cell>
          <cell r="G257">
            <v>36578</v>
          </cell>
          <cell r="H257">
            <v>36942</v>
          </cell>
          <cell r="I257">
            <v>11559600</v>
          </cell>
          <cell r="J257">
            <v>12751586.83</v>
          </cell>
          <cell r="K257">
            <v>13527088.220000001</v>
          </cell>
          <cell r="L257">
            <v>100</v>
          </cell>
          <cell r="M257" t="str">
            <v>S</v>
          </cell>
          <cell r="O257" t="str">
            <v>T</v>
          </cell>
          <cell r="P257">
            <v>100</v>
          </cell>
          <cell r="Q257">
            <v>12751586.83</v>
          </cell>
          <cell r="R257">
            <v>0</v>
          </cell>
        </row>
        <row r="258">
          <cell r="A258">
            <v>5987</v>
          </cell>
          <cell r="B258">
            <v>1429</v>
          </cell>
          <cell r="C258" t="str">
            <v>P</v>
          </cell>
          <cell r="D258" t="str">
            <v>CDI</v>
          </cell>
          <cell r="E258" t="str">
            <v>SWAP CDI</v>
          </cell>
          <cell r="F258" t="str">
            <v>INTERBANK S.A. CORR. CÂMBIO, TÍTS. E VALS. MOBILIÁ</v>
          </cell>
          <cell r="G258">
            <v>36580</v>
          </cell>
          <cell r="H258">
            <v>36874</v>
          </cell>
          <cell r="I258">
            <v>35772000</v>
          </cell>
          <cell r="J258">
            <v>39406877.859999999</v>
          </cell>
          <cell r="K258">
            <v>40640218.5</v>
          </cell>
          <cell r="L258">
            <v>100</v>
          </cell>
          <cell r="M258" t="str">
            <v>S</v>
          </cell>
          <cell r="O258" t="str">
            <v>T</v>
          </cell>
          <cell r="P258">
            <v>100</v>
          </cell>
          <cell r="Q258">
            <v>39406877.859999999</v>
          </cell>
          <cell r="R258">
            <v>0</v>
          </cell>
        </row>
        <row r="259">
          <cell r="A259">
            <v>5990</v>
          </cell>
          <cell r="B259">
            <v>1435</v>
          </cell>
          <cell r="C259" t="str">
            <v>P</v>
          </cell>
          <cell r="D259" t="str">
            <v>CDI</v>
          </cell>
          <cell r="E259" t="str">
            <v>SWAP CDI</v>
          </cell>
          <cell r="F259" t="str">
            <v>INTERBANK S.A. CORR. CÂMBIO, TÍTS. E VALS. MOBILIÁ</v>
          </cell>
          <cell r="G259">
            <v>36580</v>
          </cell>
          <cell r="H259">
            <v>36990</v>
          </cell>
          <cell r="I259">
            <v>17886000</v>
          </cell>
          <cell r="J259">
            <v>19703438.93</v>
          </cell>
          <cell r="K259">
            <v>21323342.73</v>
          </cell>
          <cell r="L259">
            <v>100</v>
          </cell>
          <cell r="M259" t="str">
            <v>S</v>
          </cell>
          <cell r="O259" t="str">
            <v>T</v>
          </cell>
          <cell r="P259">
            <v>100</v>
          </cell>
          <cell r="Q259">
            <v>19703438.920000002</v>
          </cell>
          <cell r="R259">
            <v>9.9999979138374329E-3</v>
          </cell>
        </row>
        <row r="260">
          <cell r="A260">
            <v>5991</v>
          </cell>
          <cell r="C260" t="str">
            <v>P</v>
          </cell>
          <cell r="D260" t="str">
            <v>USDCOM</v>
          </cell>
          <cell r="E260" t="str">
            <v>SWAP USD</v>
          </cell>
          <cell r="F260" t="str">
            <v>INTERBANK S.A. CORR. CÂMBIO, TÍTS. E VALS. MOBILIÁ</v>
          </cell>
          <cell r="G260">
            <v>36580</v>
          </cell>
          <cell r="H260">
            <v>36886</v>
          </cell>
          <cell r="I260">
            <v>35772000</v>
          </cell>
          <cell r="J260">
            <v>39179298.993333332</v>
          </cell>
          <cell r="K260">
            <v>40061732.839999996</v>
          </cell>
          <cell r="L260">
            <v>9.8800000000000008</v>
          </cell>
          <cell r="M260" t="str">
            <v>S</v>
          </cell>
          <cell r="O260" t="str">
            <v>T</v>
          </cell>
          <cell r="P260">
            <v>7.34</v>
          </cell>
          <cell r="Q260">
            <v>39363104.293349802</v>
          </cell>
          <cell r="R260">
            <v>-183805.30001647025</v>
          </cell>
        </row>
        <row r="261">
          <cell r="A261">
            <v>5992</v>
          </cell>
          <cell r="B261">
            <v>1439</v>
          </cell>
          <cell r="C261" t="str">
            <v>P</v>
          </cell>
          <cell r="D261" t="str">
            <v>CDI</v>
          </cell>
          <cell r="E261" t="str">
            <v>SWAP CDI</v>
          </cell>
          <cell r="F261" t="str">
            <v>C.M. CAPITAL MARKETS DISTR. TÍT. VAL. MOB. LTDA</v>
          </cell>
          <cell r="G261">
            <v>36580</v>
          </cell>
          <cell r="H261">
            <v>37601</v>
          </cell>
          <cell r="I261">
            <v>8943000</v>
          </cell>
          <cell r="J261">
            <v>9851719.4600000009</v>
          </cell>
          <cell r="K261">
            <v>13983292.109999999</v>
          </cell>
          <cell r="L261">
            <v>100</v>
          </cell>
          <cell r="M261" t="str">
            <v>S</v>
          </cell>
          <cell r="O261" t="str">
            <v>T</v>
          </cell>
          <cell r="P261">
            <v>100</v>
          </cell>
          <cell r="Q261">
            <v>9851719.4600000009</v>
          </cell>
          <cell r="R261">
            <v>0</v>
          </cell>
        </row>
        <row r="262">
          <cell r="A262">
            <v>5993</v>
          </cell>
          <cell r="C262" t="str">
            <v>P</v>
          </cell>
          <cell r="D262" t="str">
            <v>USDCOM</v>
          </cell>
          <cell r="E262" t="str">
            <v>SWAP USD</v>
          </cell>
          <cell r="F262" t="str">
            <v>PHILIPS DO BRASIL LTDA</v>
          </cell>
          <cell r="G262">
            <v>36581</v>
          </cell>
          <cell r="H262">
            <v>36941</v>
          </cell>
          <cell r="I262">
            <v>7111600</v>
          </cell>
          <cell r="J262">
            <v>7807870.2733333334</v>
          </cell>
          <cell r="K262">
            <v>8079018.7999999998</v>
          </cell>
          <cell r="L262">
            <v>9.3000000000000007</v>
          </cell>
          <cell r="M262" t="str">
            <v>S</v>
          </cell>
          <cell r="O262" t="str">
            <v>T</v>
          </cell>
          <cell r="P262">
            <v>7.58</v>
          </cell>
          <cell r="Q262">
            <v>7844508.3133905185</v>
          </cell>
          <cell r="R262">
            <v>-36638.040057185106</v>
          </cell>
        </row>
        <row r="263">
          <cell r="A263">
            <v>5994</v>
          </cell>
          <cell r="C263" t="str">
            <v>P</v>
          </cell>
          <cell r="D263" t="str">
            <v>USDCOM</v>
          </cell>
          <cell r="E263" t="str">
            <v>SWAP USD</v>
          </cell>
          <cell r="F263" t="str">
            <v>LINK CORRETORA DE MERCADORIAS LTDA</v>
          </cell>
          <cell r="G263">
            <v>36581</v>
          </cell>
          <cell r="H263">
            <v>37000</v>
          </cell>
          <cell r="I263">
            <v>10000000</v>
          </cell>
          <cell r="J263">
            <v>11030043.972289406</v>
          </cell>
          <cell r="K263">
            <v>11616743.647467989</v>
          </cell>
          <cell r="L263">
            <v>10.11</v>
          </cell>
          <cell r="M263" t="str">
            <v>S</v>
          </cell>
          <cell r="O263" t="str">
            <v>T</v>
          </cell>
          <cell r="P263">
            <v>7.81</v>
          </cell>
          <cell r="Q263">
            <v>11131423.978061531</v>
          </cell>
          <cell r="R263">
            <v>-101380.00577212498</v>
          </cell>
        </row>
        <row r="264">
          <cell r="A264">
            <v>5995</v>
          </cell>
          <cell r="B264">
            <v>1445</v>
          </cell>
          <cell r="C264" t="str">
            <v>P</v>
          </cell>
          <cell r="D264" t="str">
            <v>CDI</v>
          </cell>
          <cell r="E264" t="str">
            <v>SWAP CDI</v>
          </cell>
          <cell r="F264" t="str">
            <v>SAFIC CORRETORA DE VALORES E CÂMBIO S/A</v>
          </cell>
          <cell r="G264">
            <v>36581</v>
          </cell>
          <cell r="H264">
            <v>36941</v>
          </cell>
          <cell r="I264">
            <v>7111600</v>
          </cell>
          <cell r="J264">
            <v>7828885.8600000003</v>
          </cell>
          <cell r="K264">
            <v>8299873.2800000003</v>
          </cell>
          <cell r="L264">
            <v>100</v>
          </cell>
          <cell r="M264" t="str">
            <v>S</v>
          </cell>
          <cell r="O264" t="str">
            <v>T</v>
          </cell>
          <cell r="P264">
            <v>100</v>
          </cell>
          <cell r="Q264">
            <v>7828885.8499999996</v>
          </cell>
          <cell r="R264">
            <v>1.0000000707805157E-2</v>
          </cell>
        </row>
        <row r="265">
          <cell r="A265">
            <v>5998</v>
          </cell>
          <cell r="B265">
            <v>1449</v>
          </cell>
          <cell r="C265" t="str">
            <v>P</v>
          </cell>
          <cell r="D265" t="str">
            <v>CDI</v>
          </cell>
          <cell r="E265" t="str">
            <v>SWAP CDI</v>
          </cell>
          <cell r="F265" t="str">
            <v>SAFIC CORRETORA DE VALORES E CÂMBIO S/A</v>
          </cell>
          <cell r="G265">
            <v>36584</v>
          </cell>
          <cell r="H265">
            <v>36894</v>
          </cell>
          <cell r="I265">
            <v>8870500</v>
          </cell>
          <cell r="J265">
            <v>9758537.1699999999</v>
          </cell>
          <cell r="K265">
            <v>10137793.52</v>
          </cell>
          <cell r="L265">
            <v>100</v>
          </cell>
          <cell r="M265" t="str">
            <v>S</v>
          </cell>
          <cell r="O265" t="str">
            <v>T</v>
          </cell>
          <cell r="P265">
            <v>100</v>
          </cell>
          <cell r="Q265">
            <v>9758537.1699999999</v>
          </cell>
          <cell r="R265">
            <v>0</v>
          </cell>
        </row>
        <row r="266">
          <cell r="A266">
            <v>5999</v>
          </cell>
          <cell r="C266" t="str">
            <v>P</v>
          </cell>
          <cell r="D266" t="str">
            <v>USDCOM</v>
          </cell>
          <cell r="E266" t="str">
            <v>SWAP USD</v>
          </cell>
          <cell r="F266" t="str">
            <v>INTERBANK S.A. CORR. CÂMBIO, TÍTS. E VALS. MOBILIÁ</v>
          </cell>
          <cell r="G266">
            <v>36584</v>
          </cell>
          <cell r="H266">
            <v>37000</v>
          </cell>
          <cell r="I266">
            <v>44352500</v>
          </cell>
          <cell r="J266">
            <v>48799529.273263879</v>
          </cell>
          <cell r="K266">
            <v>51232124.082222223</v>
          </cell>
          <cell r="L266">
            <v>9.4309999999999992</v>
          </cell>
          <cell r="M266" t="str">
            <v>S</v>
          </cell>
          <cell r="O266" t="str">
            <v>T</v>
          </cell>
          <cell r="P266">
            <v>7.81</v>
          </cell>
          <cell r="Q266">
            <v>49091768.895164773</v>
          </cell>
          <cell r="R266">
            <v>-292239.62190089375</v>
          </cell>
        </row>
        <row r="267">
          <cell r="A267">
            <v>6000</v>
          </cell>
          <cell r="B267">
            <v>1453</v>
          </cell>
          <cell r="C267" t="str">
            <v>P</v>
          </cell>
          <cell r="D267" t="str">
            <v>CDI</v>
          </cell>
          <cell r="E267" t="str">
            <v>SWAP CDI</v>
          </cell>
          <cell r="F267" t="str">
            <v>INTERBANK S.A. CORR. CÂMBIO, TÍTS. E VALS. MOBILIÁ</v>
          </cell>
          <cell r="G267">
            <v>36584</v>
          </cell>
          <cell r="H267">
            <v>36990</v>
          </cell>
          <cell r="I267">
            <v>44352500</v>
          </cell>
          <cell r="J267">
            <v>48792685.859999999</v>
          </cell>
          <cell r="K267">
            <v>52804140.799999997</v>
          </cell>
          <cell r="L267">
            <v>100</v>
          </cell>
          <cell r="M267" t="str">
            <v>S</v>
          </cell>
          <cell r="O267" t="str">
            <v>T</v>
          </cell>
          <cell r="P267">
            <v>100</v>
          </cell>
          <cell r="Q267">
            <v>48792685.850000001</v>
          </cell>
          <cell r="R267">
            <v>9.9999979138374329E-3</v>
          </cell>
        </row>
        <row r="268">
          <cell r="A268">
            <v>6002</v>
          </cell>
          <cell r="B268">
            <v>1457</v>
          </cell>
          <cell r="C268" t="str">
            <v>P</v>
          </cell>
          <cell r="D268" t="str">
            <v>CDI</v>
          </cell>
          <cell r="E268" t="str">
            <v>SWAP CDI</v>
          </cell>
          <cell r="F268" t="str">
            <v>C.M. CAPITAL MARKETS DISTR. TÍT. VAL. MOB. LTDA</v>
          </cell>
          <cell r="G268">
            <v>36584</v>
          </cell>
          <cell r="H268">
            <v>37601</v>
          </cell>
          <cell r="I268">
            <v>8870500</v>
          </cell>
          <cell r="J268">
            <v>9758537.1699999999</v>
          </cell>
          <cell r="K268">
            <v>13851031.42</v>
          </cell>
          <cell r="L268">
            <v>100</v>
          </cell>
          <cell r="M268" t="str">
            <v>S</v>
          </cell>
          <cell r="O268" t="str">
            <v>T</v>
          </cell>
          <cell r="P268">
            <v>100</v>
          </cell>
          <cell r="Q268">
            <v>9758537.1699999999</v>
          </cell>
          <cell r="R268">
            <v>0</v>
          </cell>
        </row>
        <row r="269">
          <cell r="A269">
            <v>6003</v>
          </cell>
          <cell r="C269" t="str">
            <v>P</v>
          </cell>
          <cell r="D269" t="str">
            <v>USDCOM</v>
          </cell>
          <cell r="E269" t="str">
            <v>SWAP USD</v>
          </cell>
          <cell r="F269" t="str">
            <v>DOW QUÍMICA DO NORDESTE LTDA</v>
          </cell>
          <cell r="G269">
            <v>36585</v>
          </cell>
          <cell r="H269">
            <v>36865</v>
          </cell>
          <cell r="I269">
            <v>12451600</v>
          </cell>
          <cell r="J269">
            <v>12935300</v>
          </cell>
          <cell r="K269">
            <v>12935300</v>
          </cell>
          <cell r="L269">
            <v>0</v>
          </cell>
          <cell r="M269" t="str">
            <v>S</v>
          </cell>
          <cell r="O269" t="str">
            <v>T</v>
          </cell>
          <cell r="P269">
            <v>7.31</v>
          </cell>
          <cell r="Q269">
            <v>12764237.125150003</v>
          </cell>
          <cell r="R269">
            <v>171062.87484999746</v>
          </cell>
        </row>
        <row r="270">
          <cell r="A270">
            <v>6005</v>
          </cell>
          <cell r="C270" t="str">
            <v>P</v>
          </cell>
          <cell r="D270" t="str">
            <v>PRÉ</v>
          </cell>
          <cell r="E270" t="str">
            <v>SWAP PRÉ</v>
          </cell>
          <cell r="F270" t="str">
            <v>SAFIC CORRETORA DE VALORES DE CÂMBIO LTDA</v>
          </cell>
          <cell r="G270">
            <v>36585</v>
          </cell>
          <cell r="H270">
            <v>36865</v>
          </cell>
          <cell r="I270">
            <v>10000000</v>
          </cell>
          <cell r="J270">
            <v>11095503.128329322</v>
          </cell>
          <cell r="K270">
            <v>11456998.108418955</v>
          </cell>
          <cell r="L270">
            <v>19.11</v>
          </cell>
          <cell r="M270" t="str">
            <v>S</v>
          </cell>
          <cell r="O270" t="str">
            <v>T</v>
          </cell>
          <cell r="P270">
            <v>15.59</v>
          </cell>
          <cell r="Q270">
            <v>11156750.287490675</v>
          </cell>
          <cell r="R270">
            <v>-61247.159161353484</v>
          </cell>
        </row>
        <row r="271">
          <cell r="A271">
            <v>6007</v>
          </cell>
          <cell r="B271">
            <v>1465</v>
          </cell>
          <cell r="C271" t="str">
            <v>P</v>
          </cell>
          <cell r="D271" t="str">
            <v>CDI</v>
          </cell>
          <cell r="E271" t="str">
            <v>SWAP CDI</v>
          </cell>
          <cell r="F271" t="str">
            <v>INTERBANK S.A. CORR. CÂMBIO, TÍTS. E VALS. MOBILIÁ</v>
          </cell>
          <cell r="G271">
            <v>36585</v>
          </cell>
          <cell r="H271">
            <v>36865</v>
          </cell>
          <cell r="I271">
            <v>12451600</v>
          </cell>
          <cell r="J271">
            <v>13688816.65</v>
          </cell>
          <cell r="K271">
            <v>14057206.51</v>
          </cell>
          <cell r="L271">
            <v>100</v>
          </cell>
          <cell r="M271" t="str">
            <v>S</v>
          </cell>
          <cell r="O271" t="str">
            <v>T</v>
          </cell>
          <cell r="P271">
            <v>100</v>
          </cell>
          <cell r="Q271">
            <v>13688816.640000001</v>
          </cell>
          <cell r="R271">
            <v>9.9999997764825821E-3</v>
          </cell>
        </row>
        <row r="272">
          <cell r="A272">
            <v>6009</v>
          </cell>
          <cell r="B272">
            <v>3093</v>
          </cell>
          <cell r="C272" t="str">
            <v>P</v>
          </cell>
          <cell r="D272" t="str">
            <v>CDI</v>
          </cell>
          <cell r="E272" t="str">
            <v>SWAP CDI</v>
          </cell>
          <cell r="F272" t="str">
            <v>INTERBANK S.A. CORR. CÂMBIO, TÍTS. E VALS. MOBILIÁ</v>
          </cell>
          <cell r="G272">
            <v>36586</v>
          </cell>
          <cell r="H272">
            <v>36990</v>
          </cell>
          <cell r="I272">
            <v>70740000</v>
          </cell>
          <cell r="J272">
            <v>77715830.239999995</v>
          </cell>
          <cell r="K272">
            <v>84105180.319999993</v>
          </cell>
          <cell r="L272">
            <v>100</v>
          </cell>
          <cell r="M272" t="str">
            <v>S</v>
          </cell>
          <cell r="O272" t="str">
            <v>T</v>
          </cell>
          <cell r="P272">
            <v>100</v>
          </cell>
          <cell r="Q272">
            <v>77715830.239999995</v>
          </cell>
          <cell r="R272">
            <v>0</v>
          </cell>
        </row>
        <row r="273">
          <cell r="A273">
            <v>6012</v>
          </cell>
          <cell r="C273" t="str">
            <v>P</v>
          </cell>
          <cell r="D273" t="str">
            <v>USDCOM</v>
          </cell>
          <cell r="E273" t="str">
            <v>SWAP USD</v>
          </cell>
          <cell r="F273" t="str">
            <v>SAFIC CORRETORA DE VALORES E CÂMBIO S/A</v>
          </cell>
          <cell r="G273">
            <v>36586</v>
          </cell>
          <cell r="H273">
            <v>37637</v>
          </cell>
          <cell r="I273">
            <v>8842500</v>
          </cell>
          <cell r="J273">
            <v>9923111.3560416661</v>
          </cell>
          <cell r="K273">
            <v>12612624.578402776</v>
          </cell>
          <cell r="L273">
            <v>12.505000000000001</v>
          </cell>
          <cell r="M273" t="str">
            <v>S</v>
          </cell>
          <cell r="O273" t="str">
            <v>T</v>
          </cell>
          <cell r="P273">
            <v>10.17</v>
          </cell>
          <cell r="Q273">
            <v>10197507.512369443</v>
          </cell>
          <cell r="R273">
            <v>-274396.15632777661</v>
          </cell>
        </row>
        <row r="274">
          <cell r="A274">
            <v>6015</v>
          </cell>
          <cell r="B274">
            <v>3203</v>
          </cell>
          <cell r="C274" t="str">
            <v>P</v>
          </cell>
          <cell r="D274" t="str">
            <v>CDI</v>
          </cell>
          <cell r="E274" t="str">
            <v>SWAP CDI</v>
          </cell>
          <cell r="F274" t="str">
            <v>C.M. CAPITAL MARKETS CORRETORA DE CÂMBIO LTDA</v>
          </cell>
          <cell r="G274">
            <v>36587</v>
          </cell>
          <cell r="H274">
            <v>37637</v>
          </cell>
          <cell r="I274">
            <v>5303400</v>
          </cell>
          <cell r="J274">
            <v>5822408.2599999998</v>
          </cell>
          <cell r="K274">
            <v>8395827.3900000006</v>
          </cell>
          <cell r="L274">
            <v>100</v>
          </cell>
          <cell r="M274" t="str">
            <v>S</v>
          </cell>
          <cell r="O274" t="str">
            <v>T</v>
          </cell>
          <cell r="P274">
            <v>100</v>
          </cell>
          <cell r="Q274">
            <v>5822408.25</v>
          </cell>
          <cell r="R274">
            <v>9.9999997764825821E-3</v>
          </cell>
        </row>
        <row r="275">
          <cell r="A275">
            <v>6019</v>
          </cell>
          <cell r="C275" t="str">
            <v>P</v>
          </cell>
          <cell r="D275" t="str">
            <v>PRÉ</v>
          </cell>
          <cell r="E275" t="str">
            <v>SWAP PRÉ</v>
          </cell>
          <cell r="F275" t="str">
            <v>BITTENCOURT S.A. C.T.V.C.</v>
          </cell>
          <cell r="G275">
            <v>36588</v>
          </cell>
          <cell r="H275">
            <v>36955</v>
          </cell>
          <cell r="I275">
            <v>5000000</v>
          </cell>
          <cell r="J275">
            <v>5536946.2452822905</v>
          </cell>
          <cell r="K275">
            <v>5970670.955676185</v>
          </cell>
          <cell r="L275">
            <v>19.010000000000002</v>
          </cell>
          <cell r="M275" t="str">
            <v>S</v>
          </cell>
          <cell r="O275" t="str">
            <v>T</v>
          </cell>
          <cell r="P275">
            <v>15.75</v>
          </cell>
          <cell r="Q275">
            <v>5603989.9608055744</v>
          </cell>
          <cell r="R275">
            <v>-67043.715523283929</v>
          </cell>
        </row>
        <row r="276">
          <cell r="A276">
            <v>6030</v>
          </cell>
          <cell r="C276" t="str">
            <v>P</v>
          </cell>
          <cell r="D276" t="str">
            <v>PRÉ</v>
          </cell>
          <cell r="E276" t="str">
            <v>SWAP PRÉ</v>
          </cell>
          <cell r="F276" t="str">
            <v>SAFIC CORRETORA DE VALORES DE CÂMBIO LTDA</v>
          </cell>
          <cell r="G276">
            <v>36606</v>
          </cell>
          <cell r="H276">
            <v>36969</v>
          </cell>
          <cell r="I276">
            <v>90000000</v>
          </cell>
          <cell r="J276">
            <v>98369872.668034911</v>
          </cell>
          <cell r="K276">
            <v>106384749.00807784</v>
          </cell>
          <cell r="L276">
            <v>18.042000000000002</v>
          </cell>
          <cell r="M276" t="str">
            <v>S</v>
          </cell>
          <cell r="O276" t="str">
            <v>T</v>
          </cell>
          <cell r="P276">
            <v>15.89</v>
          </cell>
          <cell r="Q276">
            <v>99229310.789794534</v>
          </cell>
          <cell r="R276">
            <v>-859438.12175962329</v>
          </cell>
        </row>
        <row r="277">
          <cell r="A277">
            <v>6031</v>
          </cell>
          <cell r="B277">
            <v>5098</v>
          </cell>
          <cell r="C277" t="str">
            <v>P</v>
          </cell>
          <cell r="D277" t="str">
            <v>CDI</v>
          </cell>
          <cell r="E277" t="str">
            <v>SWAP CDI</v>
          </cell>
          <cell r="F277" t="str">
            <v>C.M. CAPITAL MARKETS DISTR. TÍT. VAL. MOB. LTDA</v>
          </cell>
          <cell r="G277">
            <v>36606</v>
          </cell>
          <cell r="H277">
            <v>36969</v>
          </cell>
          <cell r="I277">
            <v>10000000</v>
          </cell>
          <cell r="J277">
            <v>10896531.449999999</v>
          </cell>
          <cell r="K277">
            <v>11682282.24</v>
          </cell>
          <cell r="L277">
            <v>100</v>
          </cell>
          <cell r="M277" t="str">
            <v>S</v>
          </cell>
          <cell r="O277" t="str">
            <v>T</v>
          </cell>
          <cell r="P277">
            <v>100</v>
          </cell>
          <cell r="Q277">
            <v>10896531.449999999</v>
          </cell>
          <cell r="R277">
            <v>0</v>
          </cell>
        </row>
        <row r="278">
          <cell r="A278">
            <v>6032</v>
          </cell>
          <cell r="B278">
            <v>5100</v>
          </cell>
          <cell r="C278" t="str">
            <v>P</v>
          </cell>
          <cell r="D278" t="str">
            <v>CDI</v>
          </cell>
          <cell r="E278" t="str">
            <v>SWAP CDI</v>
          </cell>
          <cell r="F278" t="str">
            <v>SENIOR S.A. CCTVM</v>
          </cell>
          <cell r="G278">
            <v>36606</v>
          </cell>
          <cell r="H278">
            <v>36969</v>
          </cell>
          <cell r="I278">
            <v>30000000</v>
          </cell>
          <cell r="J278">
            <v>32689594.370000001</v>
          </cell>
          <cell r="K278">
            <v>35046846.740000002</v>
          </cell>
          <cell r="L278">
            <v>100</v>
          </cell>
          <cell r="M278" t="str">
            <v>S</v>
          </cell>
          <cell r="O278" t="str">
            <v>T</v>
          </cell>
          <cell r="P278">
            <v>100</v>
          </cell>
          <cell r="Q278">
            <v>32689594.359999999</v>
          </cell>
          <cell r="R278">
            <v>1.0000001639127731E-2</v>
          </cell>
        </row>
        <row r="279">
          <cell r="A279">
            <v>6040</v>
          </cell>
          <cell r="B279">
            <v>5219</v>
          </cell>
          <cell r="C279" t="str">
            <v>P</v>
          </cell>
          <cell r="D279" t="str">
            <v>CDI</v>
          </cell>
          <cell r="E279" t="str">
            <v>SWAP CDI</v>
          </cell>
          <cell r="F279" t="str">
            <v>BANCO FIAT S/A</v>
          </cell>
          <cell r="G279">
            <v>36607</v>
          </cell>
          <cell r="H279">
            <v>36822</v>
          </cell>
          <cell r="I279">
            <v>2241522.5099999998</v>
          </cell>
          <cell r="J279">
            <v>2440815.35</v>
          </cell>
          <cell r="K279">
            <v>2462980.92</v>
          </cell>
          <cell r="L279">
            <v>100</v>
          </cell>
          <cell r="M279" t="str">
            <v>S</v>
          </cell>
          <cell r="O279" t="str">
            <v>T</v>
          </cell>
          <cell r="P279">
            <v>100</v>
          </cell>
          <cell r="Q279">
            <v>2440815.35</v>
          </cell>
          <cell r="R279">
            <v>0</v>
          </cell>
        </row>
        <row r="280">
          <cell r="A280">
            <v>6041</v>
          </cell>
          <cell r="B280">
            <v>5221</v>
          </cell>
          <cell r="C280" t="str">
            <v>P</v>
          </cell>
          <cell r="D280" t="str">
            <v>CDI</v>
          </cell>
          <cell r="E280" t="str">
            <v>SWAP CDI</v>
          </cell>
          <cell r="F280" t="str">
            <v>BANCO FIAT S/A</v>
          </cell>
          <cell r="G280">
            <v>36607</v>
          </cell>
          <cell r="H280">
            <v>36852</v>
          </cell>
          <cell r="I280">
            <v>2210272.13</v>
          </cell>
          <cell r="J280">
            <v>2406786.5099999998</v>
          </cell>
          <cell r="K280">
            <v>2458133.92</v>
          </cell>
          <cell r="L280">
            <v>100</v>
          </cell>
          <cell r="M280" t="str">
            <v>S</v>
          </cell>
          <cell r="O280" t="str">
            <v>T</v>
          </cell>
          <cell r="P280">
            <v>100</v>
          </cell>
          <cell r="Q280">
            <v>2406786.5099999998</v>
          </cell>
          <cell r="R280">
            <v>0</v>
          </cell>
        </row>
        <row r="281">
          <cell r="A281">
            <v>6042</v>
          </cell>
          <cell r="B281">
            <v>5223</v>
          </cell>
          <cell r="C281" t="str">
            <v>P</v>
          </cell>
          <cell r="D281" t="str">
            <v>CDI</v>
          </cell>
          <cell r="E281" t="str">
            <v>SWAP CDI</v>
          </cell>
          <cell r="F281" t="str">
            <v>BANCO FIAT S/A</v>
          </cell>
          <cell r="G281">
            <v>36607</v>
          </cell>
          <cell r="H281">
            <v>36882</v>
          </cell>
          <cell r="I281">
            <v>2179457.44</v>
          </cell>
          <cell r="J281">
            <v>2373232.1</v>
          </cell>
          <cell r="K281">
            <v>2456465.65</v>
          </cell>
          <cell r="L281">
            <v>100</v>
          </cell>
          <cell r="M281" t="str">
            <v>S</v>
          </cell>
          <cell r="O281" t="str">
            <v>T</v>
          </cell>
          <cell r="P281">
            <v>100</v>
          </cell>
          <cell r="Q281">
            <v>2373232.1</v>
          </cell>
          <cell r="R281">
            <v>0</v>
          </cell>
        </row>
        <row r="282">
          <cell r="A282">
            <v>6043</v>
          </cell>
          <cell r="B282">
            <v>5225</v>
          </cell>
          <cell r="C282" t="str">
            <v>P</v>
          </cell>
          <cell r="D282" t="str">
            <v>CDI</v>
          </cell>
          <cell r="E282" t="str">
            <v>SWAP CDI</v>
          </cell>
          <cell r="F282" t="str">
            <v>BANCO FIAT S/A</v>
          </cell>
          <cell r="G282">
            <v>36607</v>
          </cell>
          <cell r="H282">
            <v>36913</v>
          </cell>
          <cell r="I282">
            <v>2148066.85</v>
          </cell>
          <cell r="J282">
            <v>2339050.58</v>
          </cell>
          <cell r="K282">
            <v>2449393.8199999998</v>
          </cell>
          <cell r="L282">
            <v>100</v>
          </cell>
          <cell r="M282" t="str">
            <v>S</v>
          </cell>
          <cell r="O282" t="str">
            <v>T</v>
          </cell>
          <cell r="P282">
            <v>100</v>
          </cell>
          <cell r="Q282">
            <v>2339050.5699999998</v>
          </cell>
          <cell r="R282">
            <v>1.0000000242143869E-2</v>
          </cell>
        </row>
        <row r="283">
          <cell r="A283">
            <v>6044</v>
          </cell>
          <cell r="B283">
            <v>5227</v>
          </cell>
          <cell r="C283" t="str">
            <v>P</v>
          </cell>
          <cell r="D283" t="str">
            <v>CDI</v>
          </cell>
          <cell r="E283" t="str">
            <v>SWAP CDI</v>
          </cell>
          <cell r="F283" t="str">
            <v>BANCO FIAT S/A</v>
          </cell>
          <cell r="G283">
            <v>36607</v>
          </cell>
          <cell r="H283">
            <v>36944</v>
          </cell>
          <cell r="I283">
            <v>2117128.37</v>
          </cell>
          <cell r="J283">
            <v>2305361.37</v>
          </cell>
          <cell r="K283">
            <v>2448591.2000000002</v>
          </cell>
          <cell r="L283">
            <v>100</v>
          </cell>
          <cell r="M283" t="str">
            <v>S</v>
          </cell>
          <cell r="O283" t="str">
            <v>T</v>
          </cell>
          <cell r="P283">
            <v>100</v>
          </cell>
          <cell r="Q283">
            <v>2305361.37</v>
          </cell>
          <cell r="R283">
            <v>0</v>
          </cell>
        </row>
        <row r="284">
          <cell r="A284">
            <v>6045</v>
          </cell>
          <cell r="B284">
            <v>5229</v>
          </cell>
          <cell r="C284" t="str">
            <v>P</v>
          </cell>
          <cell r="D284" t="str">
            <v>CDI</v>
          </cell>
          <cell r="E284" t="str">
            <v>SWAP CDI</v>
          </cell>
          <cell r="F284" t="str">
            <v>BANCO FIAT S/A</v>
          </cell>
          <cell r="G284">
            <v>36607</v>
          </cell>
          <cell r="H284">
            <v>36972</v>
          </cell>
          <cell r="I284">
            <v>2089567.13</v>
          </cell>
          <cell r="J284">
            <v>2275349.6800000002</v>
          </cell>
          <cell r="K284">
            <v>2444002.59</v>
          </cell>
          <cell r="L284">
            <v>100</v>
          </cell>
          <cell r="M284" t="str">
            <v>S</v>
          </cell>
          <cell r="O284" t="str">
            <v>T</v>
          </cell>
          <cell r="P284">
            <v>100</v>
          </cell>
          <cell r="Q284">
            <v>2275349.6800000002</v>
          </cell>
          <cell r="R284">
            <v>0</v>
          </cell>
        </row>
        <row r="285">
          <cell r="A285">
            <v>6046</v>
          </cell>
          <cell r="B285">
            <v>5231</v>
          </cell>
          <cell r="C285" t="str">
            <v>P</v>
          </cell>
          <cell r="D285" t="str">
            <v>CDI</v>
          </cell>
          <cell r="E285" t="str">
            <v>SWAP CDI</v>
          </cell>
          <cell r="F285" t="str">
            <v>BANCO FIAT S/A</v>
          </cell>
          <cell r="G285">
            <v>36607</v>
          </cell>
          <cell r="H285">
            <v>37004</v>
          </cell>
          <cell r="I285">
            <v>2058507.63</v>
          </cell>
          <cell r="J285">
            <v>2241528.69</v>
          </cell>
          <cell r="K285">
            <v>2439528.56</v>
          </cell>
          <cell r="L285">
            <v>100</v>
          </cell>
          <cell r="M285" t="str">
            <v>S</v>
          </cell>
          <cell r="O285" t="str">
            <v>T</v>
          </cell>
          <cell r="P285">
            <v>100</v>
          </cell>
          <cell r="Q285">
            <v>2241528.69</v>
          </cell>
          <cell r="R285">
            <v>0</v>
          </cell>
        </row>
        <row r="286">
          <cell r="A286">
            <v>6047</v>
          </cell>
          <cell r="B286">
            <v>5233</v>
          </cell>
          <cell r="C286" t="str">
            <v>P</v>
          </cell>
          <cell r="D286" t="str">
            <v>CDI</v>
          </cell>
          <cell r="E286" t="str">
            <v>SWAP CDI</v>
          </cell>
          <cell r="F286" t="str">
            <v>BANCO FIAT S/A</v>
          </cell>
          <cell r="G286">
            <v>36607</v>
          </cell>
          <cell r="H286">
            <v>37033</v>
          </cell>
          <cell r="I286">
            <v>2030758.93</v>
          </cell>
          <cell r="J286">
            <v>2211312.86</v>
          </cell>
          <cell r="K286">
            <v>2437089.6800000002</v>
          </cell>
          <cell r="L286">
            <v>100</v>
          </cell>
          <cell r="M286" t="str">
            <v>S</v>
          </cell>
          <cell r="O286" t="str">
            <v>T</v>
          </cell>
          <cell r="P286">
            <v>100</v>
          </cell>
          <cell r="Q286">
            <v>2211312.86</v>
          </cell>
          <cell r="R286">
            <v>0</v>
          </cell>
        </row>
        <row r="287">
          <cell r="A287">
            <v>6048</v>
          </cell>
          <cell r="B287">
            <v>5235</v>
          </cell>
          <cell r="C287" t="str">
            <v>P</v>
          </cell>
          <cell r="D287" t="str">
            <v>CDI</v>
          </cell>
          <cell r="E287" t="str">
            <v>SWAP CDI</v>
          </cell>
          <cell r="F287" t="str">
            <v>BANCO FIAT S/A</v>
          </cell>
          <cell r="G287">
            <v>36607</v>
          </cell>
          <cell r="H287">
            <v>37064</v>
          </cell>
          <cell r="I287">
            <v>2001510.03</v>
          </cell>
          <cell r="J287">
            <v>2179463.46</v>
          </cell>
          <cell r="K287">
            <v>2435360.8199999998</v>
          </cell>
          <cell r="L287">
            <v>100</v>
          </cell>
          <cell r="M287" t="str">
            <v>S</v>
          </cell>
          <cell r="O287" t="str">
            <v>T</v>
          </cell>
          <cell r="P287">
            <v>100</v>
          </cell>
          <cell r="Q287">
            <v>2179463.4500000002</v>
          </cell>
          <cell r="R287">
            <v>9.9999997764825821E-3</v>
          </cell>
        </row>
        <row r="288">
          <cell r="A288">
            <v>6049</v>
          </cell>
          <cell r="B288">
            <v>5237</v>
          </cell>
          <cell r="C288" t="str">
            <v>P</v>
          </cell>
          <cell r="D288" t="str">
            <v>CDI</v>
          </cell>
          <cell r="E288" t="str">
            <v>SWAP CDI</v>
          </cell>
          <cell r="F288" t="str">
            <v>BANCO FIAT S/A</v>
          </cell>
          <cell r="G288">
            <v>36607</v>
          </cell>
          <cell r="H288">
            <v>37095</v>
          </cell>
          <cell r="I288">
            <v>1972682.41</v>
          </cell>
          <cell r="J288">
            <v>2148072.7799999998</v>
          </cell>
          <cell r="K288">
            <v>2432187.1</v>
          </cell>
          <cell r="L288">
            <v>100</v>
          </cell>
          <cell r="M288" t="str">
            <v>S</v>
          </cell>
          <cell r="O288" t="str">
            <v>T</v>
          </cell>
          <cell r="P288">
            <v>100</v>
          </cell>
          <cell r="Q288">
            <v>2148072.7799999998</v>
          </cell>
          <cell r="R288">
            <v>0</v>
          </cell>
        </row>
        <row r="289">
          <cell r="A289">
            <v>6050</v>
          </cell>
          <cell r="B289">
            <v>5239</v>
          </cell>
          <cell r="C289" t="str">
            <v>P</v>
          </cell>
          <cell r="D289" t="str">
            <v>CDI</v>
          </cell>
          <cell r="E289" t="str">
            <v>SWAP CDI</v>
          </cell>
          <cell r="F289" t="str">
            <v>BANCO FIAT S/A</v>
          </cell>
          <cell r="G289">
            <v>36607</v>
          </cell>
          <cell r="H289">
            <v>37125</v>
          </cell>
          <cell r="I289">
            <v>1945180.09</v>
          </cell>
          <cell r="J289">
            <v>2118125.2400000002</v>
          </cell>
          <cell r="K289">
            <v>2431823.13</v>
          </cell>
          <cell r="L289">
            <v>100</v>
          </cell>
          <cell r="M289" t="str">
            <v>S</v>
          </cell>
          <cell r="O289" t="str">
            <v>T</v>
          </cell>
          <cell r="P289">
            <v>100</v>
          </cell>
          <cell r="Q289">
            <v>2118125.23</v>
          </cell>
          <cell r="R289">
            <v>1.0000000242143869E-2</v>
          </cell>
        </row>
        <row r="290">
          <cell r="A290">
            <v>6051</v>
          </cell>
          <cell r="B290">
            <v>5241</v>
          </cell>
          <cell r="C290" t="str">
            <v>P</v>
          </cell>
          <cell r="D290" t="str">
            <v>CDI</v>
          </cell>
          <cell r="E290" t="str">
            <v>SWAP CDI</v>
          </cell>
          <cell r="F290" t="str">
            <v>BANCO FIAT S/A</v>
          </cell>
          <cell r="G290">
            <v>36607</v>
          </cell>
          <cell r="H290">
            <v>37158</v>
          </cell>
          <cell r="I290">
            <v>1915370.2</v>
          </cell>
          <cell r="J290">
            <v>2085664.97</v>
          </cell>
          <cell r="K290">
            <v>2428283.3199999998</v>
          </cell>
          <cell r="L290">
            <v>100</v>
          </cell>
          <cell r="M290" t="str">
            <v>S</v>
          </cell>
          <cell r="O290" t="str">
            <v>T</v>
          </cell>
          <cell r="P290">
            <v>100</v>
          </cell>
          <cell r="Q290">
            <v>2085664.97</v>
          </cell>
          <cell r="R290">
            <v>0</v>
          </cell>
        </row>
        <row r="291">
          <cell r="A291">
            <v>6053</v>
          </cell>
          <cell r="B291">
            <v>5243</v>
          </cell>
          <cell r="C291" t="str">
            <v>P</v>
          </cell>
          <cell r="D291" t="str">
            <v>CDI</v>
          </cell>
          <cell r="E291" t="str">
            <v>SWAP CDI</v>
          </cell>
          <cell r="F291" t="str">
            <v>BANCO FIAT S/A</v>
          </cell>
          <cell r="G291">
            <v>36607</v>
          </cell>
          <cell r="H291">
            <v>37186</v>
          </cell>
          <cell r="I291">
            <v>1890435.48</v>
          </cell>
          <cell r="J291">
            <v>2058513.31</v>
          </cell>
          <cell r="K291">
            <v>2425893.48</v>
          </cell>
          <cell r="L291">
            <v>100</v>
          </cell>
          <cell r="M291" t="str">
            <v>S</v>
          </cell>
          <cell r="O291" t="str">
            <v>T</v>
          </cell>
          <cell r="P291">
            <v>100</v>
          </cell>
          <cell r="Q291">
            <v>2058513.31</v>
          </cell>
          <cell r="R291">
            <v>0</v>
          </cell>
        </row>
        <row r="292">
          <cell r="A292">
            <v>6054</v>
          </cell>
          <cell r="B292">
            <v>5245</v>
          </cell>
          <cell r="C292" t="str">
            <v>P</v>
          </cell>
          <cell r="D292" t="str">
            <v>CDI</v>
          </cell>
          <cell r="E292" t="str">
            <v>SWAP CDI</v>
          </cell>
          <cell r="F292" t="str">
            <v>BANCO FIAT S/A</v>
          </cell>
          <cell r="G292">
            <v>36607</v>
          </cell>
          <cell r="H292">
            <v>37217</v>
          </cell>
          <cell r="I292">
            <v>1863207.66</v>
          </cell>
          <cell r="J292">
            <v>2028864.68</v>
          </cell>
          <cell r="K292">
            <v>2423324.25</v>
          </cell>
          <cell r="L292">
            <v>100</v>
          </cell>
          <cell r="M292" t="str">
            <v>S</v>
          </cell>
          <cell r="O292" t="str">
            <v>T</v>
          </cell>
          <cell r="P292">
            <v>100</v>
          </cell>
          <cell r="Q292">
            <v>2028864.68</v>
          </cell>
          <cell r="R292">
            <v>0</v>
          </cell>
        </row>
        <row r="293">
          <cell r="A293">
            <v>6055</v>
          </cell>
          <cell r="B293">
            <v>5247</v>
          </cell>
          <cell r="C293" t="str">
            <v>P</v>
          </cell>
          <cell r="D293" t="str">
            <v>CDI</v>
          </cell>
          <cell r="E293" t="str">
            <v>SWAP CDI</v>
          </cell>
          <cell r="F293" t="str">
            <v>BANCO FIAT S/A</v>
          </cell>
          <cell r="G293">
            <v>36607</v>
          </cell>
          <cell r="H293">
            <v>37249</v>
          </cell>
          <cell r="I293">
            <v>1835512.79</v>
          </cell>
          <cell r="J293">
            <v>1998707.47</v>
          </cell>
          <cell r="K293">
            <v>2421385.54</v>
          </cell>
          <cell r="L293">
            <v>100</v>
          </cell>
          <cell r="M293" t="str">
            <v>S</v>
          </cell>
          <cell r="O293" t="str">
            <v>T</v>
          </cell>
          <cell r="P293">
            <v>100</v>
          </cell>
          <cell r="Q293">
            <v>1998707.46</v>
          </cell>
          <cell r="R293">
            <v>1.0000000009313226E-2</v>
          </cell>
        </row>
        <row r="294">
          <cell r="A294">
            <v>6056</v>
          </cell>
          <cell r="B294">
            <v>5249</v>
          </cell>
          <cell r="C294" t="str">
            <v>P</v>
          </cell>
          <cell r="D294" t="str">
            <v>CDI</v>
          </cell>
          <cell r="E294" t="str">
            <v>SWAP CDI</v>
          </cell>
          <cell r="F294" t="str">
            <v>BANCO FIAT S/A</v>
          </cell>
          <cell r="G294">
            <v>36607</v>
          </cell>
          <cell r="H294">
            <v>37278</v>
          </cell>
          <cell r="I294">
            <v>1810770.06</v>
          </cell>
          <cell r="J294">
            <v>1971764.87</v>
          </cell>
          <cell r="K294">
            <v>2418047.7200000002</v>
          </cell>
          <cell r="L294">
            <v>100</v>
          </cell>
          <cell r="M294" t="str">
            <v>S</v>
          </cell>
          <cell r="O294" t="str">
            <v>T</v>
          </cell>
          <cell r="P294">
            <v>100</v>
          </cell>
          <cell r="Q294">
            <v>1971764.87</v>
          </cell>
          <cell r="R294">
            <v>0</v>
          </cell>
        </row>
        <row r="295">
          <cell r="A295">
            <v>6057</v>
          </cell>
          <cell r="B295">
            <v>5251</v>
          </cell>
          <cell r="C295" t="str">
            <v>P</v>
          </cell>
          <cell r="D295" t="str">
            <v>CDI</v>
          </cell>
          <cell r="E295" t="str">
            <v>SWAP CDI</v>
          </cell>
          <cell r="F295" t="str">
            <v>BANCO FIAT S/A</v>
          </cell>
          <cell r="G295">
            <v>36607</v>
          </cell>
          <cell r="H295">
            <v>37309</v>
          </cell>
          <cell r="I295">
            <v>1784689.65</v>
          </cell>
          <cell r="J295">
            <v>1943365.67</v>
          </cell>
          <cell r="K295">
            <v>2415665.39</v>
          </cell>
          <cell r="L295">
            <v>100</v>
          </cell>
          <cell r="M295" t="str">
            <v>S</v>
          </cell>
          <cell r="O295" t="str">
            <v>T</v>
          </cell>
          <cell r="P295">
            <v>100</v>
          </cell>
          <cell r="Q295">
            <v>1943365.67</v>
          </cell>
          <cell r="R295">
            <v>0</v>
          </cell>
        </row>
        <row r="296">
          <cell r="A296">
            <v>6058</v>
          </cell>
          <cell r="B296">
            <v>5253</v>
          </cell>
          <cell r="C296" t="str">
            <v>P</v>
          </cell>
          <cell r="D296" t="str">
            <v>CDI</v>
          </cell>
          <cell r="E296" t="str">
            <v>SWAP CDI</v>
          </cell>
          <cell r="F296" t="str">
            <v>BANCO FIAT S/A</v>
          </cell>
          <cell r="G296">
            <v>36607</v>
          </cell>
          <cell r="H296">
            <v>37337</v>
          </cell>
          <cell r="I296">
            <v>1761456.16</v>
          </cell>
          <cell r="J296">
            <v>1918066.5</v>
          </cell>
          <cell r="K296">
            <v>2415236.9</v>
          </cell>
          <cell r="L296">
            <v>100</v>
          </cell>
          <cell r="M296" t="str">
            <v>S</v>
          </cell>
          <cell r="O296" t="str">
            <v>T</v>
          </cell>
          <cell r="P296">
            <v>100</v>
          </cell>
          <cell r="Q296">
            <v>1918066.5</v>
          </cell>
          <cell r="R296">
            <v>0</v>
          </cell>
        </row>
        <row r="297">
          <cell r="A297">
            <v>6060</v>
          </cell>
          <cell r="C297" t="str">
            <v>P</v>
          </cell>
          <cell r="D297" t="str">
            <v>PRÉ</v>
          </cell>
          <cell r="E297" t="str">
            <v>SWAP PRÉ</v>
          </cell>
          <cell r="F297" t="str">
            <v>SAFIC CORRETORA DE VALORES DE CÂMBIO LTDA</v>
          </cell>
          <cell r="G297">
            <v>36607</v>
          </cell>
          <cell r="H297">
            <v>36969</v>
          </cell>
          <cell r="I297">
            <v>20000000</v>
          </cell>
          <cell r="J297">
            <v>21843780.541214738</v>
          </cell>
          <cell r="K297">
            <v>23617684.841634415</v>
          </cell>
          <cell r="L297">
            <v>17.98</v>
          </cell>
          <cell r="M297" t="str">
            <v>S</v>
          </cell>
          <cell r="O297" t="str">
            <v>T</v>
          </cell>
          <cell r="P297">
            <v>15.89</v>
          </cell>
          <cell r="Q297">
            <v>22029159.359186083</v>
          </cell>
          <cell r="R297">
            <v>-185378.81797134504</v>
          </cell>
        </row>
        <row r="298">
          <cell r="A298">
            <v>6061</v>
          </cell>
          <cell r="B298">
            <v>5259</v>
          </cell>
          <cell r="C298" t="str">
            <v>P</v>
          </cell>
          <cell r="D298" t="str">
            <v>CDI</v>
          </cell>
          <cell r="E298" t="str">
            <v>SWAP CDI</v>
          </cell>
          <cell r="F298" t="str">
            <v>SAFIC CORRETORA DE VALORES E CÂMBIO S/A</v>
          </cell>
          <cell r="G298">
            <v>36607</v>
          </cell>
          <cell r="H298">
            <v>36969</v>
          </cell>
          <cell r="I298">
            <v>20000000</v>
          </cell>
          <cell r="J298">
            <v>21778191.739999998</v>
          </cell>
          <cell r="K298">
            <v>23348620.960000001</v>
          </cell>
          <cell r="L298">
            <v>100</v>
          </cell>
          <cell r="M298" t="str">
            <v>S</v>
          </cell>
          <cell r="O298" t="str">
            <v>T</v>
          </cell>
          <cell r="P298">
            <v>100</v>
          </cell>
          <cell r="Q298">
            <v>21778191.739999998</v>
          </cell>
          <cell r="R298">
            <v>0</v>
          </cell>
        </row>
        <row r="299">
          <cell r="A299">
            <v>6062</v>
          </cell>
          <cell r="B299">
            <v>5378</v>
          </cell>
          <cell r="C299" t="str">
            <v>P</v>
          </cell>
          <cell r="D299" t="str">
            <v>CDI</v>
          </cell>
          <cell r="E299" t="str">
            <v>SWAP CDI</v>
          </cell>
          <cell r="F299" t="str">
            <v>SENIOR S.A. CCTVM</v>
          </cell>
          <cell r="G299">
            <v>36608</v>
          </cell>
          <cell r="H299">
            <v>36969</v>
          </cell>
          <cell r="I299">
            <v>10000000</v>
          </cell>
          <cell r="J299">
            <v>10881730.85</v>
          </cell>
          <cell r="K299">
            <v>11666414.369999999</v>
          </cell>
          <cell r="L299">
            <v>100</v>
          </cell>
          <cell r="M299" t="str">
            <v>S</v>
          </cell>
          <cell r="O299" t="str">
            <v>T</v>
          </cell>
          <cell r="P299">
            <v>100</v>
          </cell>
          <cell r="Q299">
            <v>10881730.85</v>
          </cell>
          <cell r="R299">
            <v>0</v>
          </cell>
        </row>
        <row r="300">
          <cell r="A300">
            <v>6063</v>
          </cell>
          <cell r="C300" t="str">
            <v>P</v>
          </cell>
          <cell r="D300" t="str">
            <v>PRÉ</v>
          </cell>
          <cell r="E300" t="str">
            <v>SWAP PRÉ</v>
          </cell>
          <cell r="F300" t="str">
            <v>SAFIC CORRETORA DE VALORES DE CÂMBIO LTDA</v>
          </cell>
          <cell r="G300">
            <v>36608</v>
          </cell>
          <cell r="H300">
            <v>36969</v>
          </cell>
          <cell r="I300">
            <v>10000000</v>
          </cell>
          <cell r="J300">
            <v>10919574.918615235</v>
          </cell>
          <cell r="K300">
            <v>11808937.780502511</v>
          </cell>
          <cell r="L300">
            <v>18.035</v>
          </cell>
          <cell r="M300" t="str">
            <v>S</v>
          </cell>
          <cell r="O300" t="str">
            <v>T</v>
          </cell>
          <cell r="P300">
            <v>15.89</v>
          </cell>
          <cell r="Q300">
            <v>11014668.625385912</v>
          </cell>
          <cell r="R300">
            <v>-95093.706770677119</v>
          </cell>
        </row>
        <row r="301">
          <cell r="A301">
            <v>6064</v>
          </cell>
          <cell r="C301" t="str">
            <v>P</v>
          </cell>
          <cell r="D301" t="str">
            <v>USDCOM</v>
          </cell>
          <cell r="E301" t="str">
            <v>SWAP USD</v>
          </cell>
          <cell r="F301" t="str">
            <v>INTERBANK S.A. CORR. CÂMBIO, TÍTS. E VALS. MOBILIÁ</v>
          </cell>
          <cell r="G301">
            <v>36608</v>
          </cell>
          <cell r="H301">
            <v>37137</v>
          </cell>
          <cell r="I301">
            <v>33770707.5</v>
          </cell>
          <cell r="J301">
            <v>37943361.792279229</v>
          </cell>
          <cell r="K301">
            <v>41273092.330448762</v>
          </cell>
          <cell r="L301">
            <v>9.8344000000000005</v>
          </cell>
          <cell r="M301" t="str">
            <v>C</v>
          </cell>
          <cell r="O301" t="str">
            <v>H</v>
          </cell>
          <cell r="P301">
            <v>8.27</v>
          </cell>
          <cell r="Q301">
            <v>38298643.748924151</v>
          </cell>
          <cell r="R301">
            <v>-355281.95664492249</v>
          </cell>
        </row>
        <row r="302">
          <cell r="A302">
            <v>6068</v>
          </cell>
          <cell r="C302" t="str">
            <v>P</v>
          </cell>
          <cell r="D302" t="str">
            <v>PRÉ</v>
          </cell>
          <cell r="E302" t="str">
            <v>SWAP PRÉ</v>
          </cell>
          <cell r="F302" t="str">
            <v>BITTENCOURT S.A. C.T.V.C.</v>
          </cell>
          <cell r="G302">
            <v>36609</v>
          </cell>
          <cell r="H302">
            <v>36969</v>
          </cell>
          <cell r="I302">
            <v>20000000</v>
          </cell>
          <cell r="J302">
            <v>21794418.613347642</v>
          </cell>
          <cell r="K302">
            <v>23536000</v>
          </cell>
          <cell r="L302">
            <v>17.68</v>
          </cell>
          <cell r="M302" t="str">
            <v>S</v>
          </cell>
          <cell r="O302" t="str">
            <v>T</v>
          </cell>
          <cell r="P302">
            <v>15.89</v>
          </cell>
          <cell r="Q302">
            <v>21952968.640000001</v>
          </cell>
          <cell r="R302">
            <v>-158550.02665235847</v>
          </cell>
        </row>
        <row r="303">
          <cell r="A303">
            <v>6069</v>
          </cell>
          <cell r="B303">
            <v>5501</v>
          </cell>
          <cell r="C303" t="str">
            <v>P</v>
          </cell>
          <cell r="D303" t="str">
            <v>CDI</v>
          </cell>
          <cell r="E303" t="str">
            <v>SWAP CDI</v>
          </cell>
          <cell r="F303" t="str">
            <v>DRAFT D.T.V.M. LTDA</v>
          </cell>
          <cell r="G303">
            <v>36609</v>
          </cell>
          <cell r="H303">
            <v>36969</v>
          </cell>
          <cell r="I303">
            <v>20000000</v>
          </cell>
          <cell r="J303">
            <v>21748654.350000001</v>
          </cell>
          <cell r="K303">
            <v>23316953.620000001</v>
          </cell>
          <cell r="L303">
            <v>100</v>
          </cell>
          <cell r="M303" t="str">
            <v>S</v>
          </cell>
          <cell r="O303" t="str">
            <v>T</v>
          </cell>
          <cell r="P303">
            <v>100</v>
          </cell>
          <cell r="Q303">
            <v>21748654.34</v>
          </cell>
          <cell r="R303">
            <v>1.0000001639127731E-2</v>
          </cell>
        </row>
        <row r="304">
          <cell r="A304">
            <v>6070</v>
          </cell>
          <cell r="C304" t="str">
            <v>P</v>
          </cell>
          <cell r="D304" t="str">
            <v>PRÉ</v>
          </cell>
          <cell r="E304" t="str">
            <v>SWAP PRÉ</v>
          </cell>
          <cell r="F304" t="str">
            <v>SAFIC CORRETORA DE VALORES DE CÂMBIO LTDA</v>
          </cell>
          <cell r="G304">
            <v>36612</v>
          </cell>
          <cell r="H304">
            <v>36983</v>
          </cell>
          <cell r="I304">
            <v>20000000</v>
          </cell>
          <cell r="J304">
            <v>21759106.131644964</v>
          </cell>
          <cell r="K304">
            <v>23640941.166207105</v>
          </cell>
          <cell r="L304">
            <v>17.62</v>
          </cell>
          <cell r="M304" t="str">
            <v>S</v>
          </cell>
          <cell r="O304" t="str">
            <v>T</v>
          </cell>
          <cell r="P304">
            <v>16</v>
          </cell>
          <cell r="Q304">
            <v>21913497.59519235</v>
          </cell>
          <cell r="R304">
            <v>-154391.46354738623</v>
          </cell>
        </row>
        <row r="305">
          <cell r="A305">
            <v>6071</v>
          </cell>
          <cell r="C305" t="str">
            <v>P</v>
          </cell>
          <cell r="D305" t="str">
            <v>PRÉ</v>
          </cell>
          <cell r="E305" t="str">
            <v>SWAP PRÉ</v>
          </cell>
          <cell r="F305" t="str">
            <v>SENIOR S.A. CCTVM</v>
          </cell>
          <cell r="G305">
            <v>36612</v>
          </cell>
          <cell r="H305">
            <v>36983</v>
          </cell>
          <cell r="I305">
            <v>20000000</v>
          </cell>
          <cell r="J305">
            <v>21760547.506471992</v>
          </cell>
          <cell r="K305">
            <v>23644048.208044041</v>
          </cell>
          <cell r="L305">
            <v>17.635000000000002</v>
          </cell>
          <cell r="M305" t="str">
            <v>S</v>
          </cell>
          <cell r="O305" t="str">
            <v>T</v>
          </cell>
          <cell r="P305">
            <v>16</v>
          </cell>
          <cell r="Q305">
            <v>21916377.605482262</v>
          </cell>
          <cell r="R305">
            <v>-155830.09901027009</v>
          </cell>
        </row>
        <row r="306">
          <cell r="A306">
            <v>6072</v>
          </cell>
          <cell r="C306" t="str">
            <v>P</v>
          </cell>
          <cell r="D306" t="str">
            <v>PRÉ</v>
          </cell>
          <cell r="E306" t="str">
            <v>SWAP PRÉ</v>
          </cell>
          <cell r="F306" t="str">
            <v>DRAFT D.T.V.M. LTDA</v>
          </cell>
          <cell r="G306">
            <v>36612</v>
          </cell>
          <cell r="H306">
            <v>36983</v>
          </cell>
          <cell r="I306">
            <v>10000000</v>
          </cell>
          <cell r="J306">
            <v>10881474.800795319</v>
          </cell>
          <cell r="K306">
            <v>11824613.319003303</v>
          </cell>
          <cell r="L306">
            <v>17.66</v>
          </cell>
          <cell r="M306" t="str">
            <v>S</v>
          </cell>
          <cell r="O306" t="str">
            <v>T</v>
          </cell>
          <cell r="P306">
            <v>16</v>
          </cell>
          <cell r="Q306">
            <v>10960588.823783731</v>
          </cell>
          <cell r="R306">
            <v>-79114.022988412529</v>
          </cell>
        </row>
        <row r="307">
          <cell r="A307">
            <v>6082</v>
          </cell>
          <cell r="B307">
            <v>5697</v>
          </cell>
          <cell r="C307" t="str">
            <v>P</v>
          </cell>
          <cell r="D307" t="str">
            <v>CDI</v>
          </cell>
          <cell r="E307" t="str">
            <v>SWAP CDI</v>
          </cell>
          <cell r="F307" t="str">
            <v>WESTLB FIX DI FUNDO DE INVESTIMENTO FINANCEIRO</v>
          </cell>
          <cell r="G307">
            <v>36613</v>
          </cell>
          <cell r="H307">
            <v>37067</v>
          </cell>
          <cell r="I307">
            <v>17710.060000000001</v>
          </cell>
          <cell r="J307">
            <v>19232.2</v>
          </cell>
          <cell r="K307">
            <v>21503.759999999998</v>
          </cell>
          <cell r="L307">
            <v>100</v>
          </cell>
          <cell r="M307" t="str">
            <v>C</v>
          </cell>
          <cell r="O307" t="str">
            <v>T</v>
          </cell>
          <cell r="P307">
            <v>100</v>
          </cell>
          <cell r="Q307">
            <v>19232.189999999999</v>
          </cell>
          <cell r="R307">
            <v>1.0000000002037268E-2</v>
          </cell>
        </row>
        <row r="308">
          <cell r="A308">
            <v>6083</v>
          </cell>
          <cell r="B308">
            <v>5699</v>
          </cell>
          <cell r="C308" t="str">
            <v>P</v>
          </cell>
          <cell r="D308" t="str">
            <v>CDI</v>
          </cell>
          <cell r="E308" t="str">
            <v>SWAP CDI</v>
          </cell>
          <cell r="F308" t="str">
            <v>WESTLB FIX DI FUNDO DE INVESTIMENTO FINANCEIRO</v>
          </cell>
          <cell r="G308">
            <v>36613</v>
          </cell>
          <cell r="H308">
            <v>37057</v>
          </cell>
          <cell r="I308">
            <v>14860.61</v>
          </cell>
          <cell r="J308">
            <v>16137.85</v>
          </cell>
          <cell r="K308">
            <v>17976.3</v>
          </cell>
          <cell r="L308">
            <v>100</v>
          </cell>
          <cell r="M308" t="str">
            <v>C</v>
          </cell>
          <cell r="O308" t="str">
            <v>T</v>
          </cell>
          <cell r="P308">
            <v>100</v>
          </cell>
          <cell r="Q308">
            <v>16137.84</v>
          </cell>
          <cell r="R308">
            <v>1.0000000000218279E-2</v>
          </cell>
        </row>
        <row r="309">
          <cell r="A309">
            <v>6085</v>
          </cell>
          <cell r="B309">
            <v>5703</v>
          </cell>
          <cell r="C309" t="str">
            <v>P</v>
          </cell>
          <cell r="D309" t="str">
            <v>CDI</v>
          </cell>
          <cell r="E309" t="str">
            <v>SWAP CDI</v>
          </cell>
          <cell r="F309" t="str">
            <v>WESTLB FIX DI FUNDO DE INVESTIMENTO FINANCEIRO</v>
          </cell>
          <cell r="G309">
            <v>36613</v>
          </cell>
          <cell r="H309">
            <v>37000</v>
          </cell>
          <cell r="I309">
            <v>9565.15</v>
          </cell>
          <cell r="J309">
            <v>10387.25</v>
          </cell>
          <cell r="K309">
            <v>11290.63</v>
          </cell>
          <cell r="L309">
            <v>100</v>
          </cell>
          <cell r="M309" t="str">
            <v>C</v>
          </cell>
          <cell r="O309" t="str">
            <v>T</v>
          </cell>
          <cell r="P309">
            <v>100</v>
          </cell>
          <cell r="Q309">
            <v>10387.25</v>
          </cell>
          <cell r="R309">
            <v>0</v>
          </cell>
        </row>
        <row r="310">
          <cell r="A310">
            <v>6100</v>
          </cell>
          <cell r="B310">
            <v>5956</v>
          </cell>
          <cell r="C310" t="str">
            <v>P</v>
          </cell>
          <cell r="D310" t="str">
            <v>CDI</v>
          </cell>
          <cell r="E310" t="str">
            <v>SWAP CDI</v>
          </cell>
          <cell r="F310" t="str">
            <v>DRAFT D.T.V.M. LTDA</v>
          </cell>
          <cell r="G310">
            <v>36615</v>
          </cell>
          <cell r="H310">
            <v>36983</v>
          </cell>
          <cell r="I310">
            <v>30000000</v>
          </cell>
          <cell r="J310">
            <v>32534397.620000001</v>
          </cell>
          <cell r="K310">
            <v>35099087.899999999</v>
          </cell>
          <cell r="L310">
            <v>100</v>
          </cell>
          <cell r="M310" t="str">
            <v>S</v>
          </cell>
          <cell r="O310" t="str">
            <v>T</v>
          </cell>
          <cell r="P310">
            <v>100</v>
          </cell>
          <cell r="Q310">
            <v>32534397.620000001</v>
          </cell>
          <cell r="R310">
            <v>0</v>
          </cell>
        </row>
        <row r="311">
          <cell r="A311">
            <v>6101</v>
          </cell>
          <cell r="B311">
            <v>5958</v>
          </cell>
          <cell r="C311" t="str">
            <v>P</v>
          </cell>
          <cell r="D311" t="str">
            <v>CDI</v>
          </cell>
          <cell r="E311" t="str">
            <v>SWAP CDI</v>
          </cell>
          <cell r="F311" t="str">
            <v>LINK CORRETORA DE MERCADORIAS LTDA</v>
          </cell>
          <cell r="G311">
            <v>36615</v>
          </cell>
          <cell r="H311">
            <v>36983</v>
          </cell>
          <cell r="I311">
            <v>30000000</v>
          </cell>
          <cell r="J311">
            <v>32534397.620000001</v>
          </cell>
          <cell r="K311">
            <v>35099087.899999999</v>
          </cell>
          <cell r="L311">
            <v>100</v>
          </cell>
          <cell r="M311" t="str">
            <v>S</v>
          </cell>
          <cell r="O311" t="str">
            <v>T</v>
          </cell>
          <cell r="P311">
            <v>100</v>
          </cell>
          <cell r="Q311">
            <v>32534397.620000001</v>
          </cell>
          <cell r="R311">
            <v>0</v>
          </cell>
        </row>
        <row r="312">
          <cell r="A312">
            <v>6102</v>
          </cell>
          <cell r="B312">
            <v>5960</v>
          </cell>
          <cell r="C312" t="str">
            <v>P</v>
          </cell>
          <cell r="D312" t="str">
            <v>CDI</v>
          </cell>
          <cell r="E312" t="str">
            <v>SWAP CDI</v>
          </cell>
          <cell r="F312" t="str">
            <v>QUALITY CORRETORA DE MERCADORIAS LTDA</v>
          </cell>
          <cell r="G312">
            <v>36615</v>
          </cell>
          <cell r="H312">
            <v>36983</v>
          </cell>
          <cell r="I312">
            <v>10000000</v>
          </cell>
          <cell r="J312">
            <v>10844799.199999999</v>
          </cell>
          <cell r="K312">
            <v>11699695.960000001</v>
          </cell>
          <cell r="L312">
            <v>100</v>
          </cell>
          <cell r="M312" t="str">
            <v>S</v>
          </cell>
          <cell r="O312" t="str">
            <v>T</v>
          </cell>
          <cell r="P312">
            <v>100</v>
          </cell>
          <cell r="Q312">
            <v>10844799.199999999</v>
          </cell>
          <cell r="R312">
            <v>0</v>
          </cell>
        </row>
        <row r="313">
          <cell r="A313">
            <v>6103</v>
          </cell>
          <cell r="B313">
            <v>5962</v>
          </cell>
          <cell r="C313" t="str">
            <v>P</v>
          </cell>
          <cell r="D313" t="str">
            <v>CDI</v>
          </cell>
          <cell r="E313" t="str">
            <v>SWAP CDI</v>
          </cell>
          <cell r="F313" t="str">
            <v>SENIOR S.A. CCTVM</v>
          </cell>
          <cell r="G313">
            <v>36615</v>
          </cell>
          <cell r="H313">
            <v>36983</v>
          </cell>
          <cell r="I313">
            <v>20000000</v>
          </cell>
          <cell r="J313">
            <v>21689598.41</v>
          </cell>
          <cell r="K313">
            <v>23399391.93</v>
          </cell>
          <cell r="L313">
            <v>100</v>
          </cell>
          <cell r="M313" t="str">
            <v>S</v>
          </cell>
          <cell r="O313" t="str">
            <v>T</v>
          </cell>
          <cell r="P313">
            <v>100</v>
          </cell>
          <cell r="Q313">
            <v>21689598.41</v>
          </cell>
          <cell r="R313">
            <v>0</v>
          </cell>
        </row>
        <row r="314">
          <cell r="A314">
            <v>6104</v>
          </cell>
          <cell r="B314">
            <v>5964</v>
          </cell>
          <cell r="C314" t="str">
            <v>P</v>
          </cell>
          <cell r="D314" t="str">
            <v>CDI</v>
          </cell>
          <cell r="E314" t="str">
            <v>SWAP CDI</v>
          </cell>
          <cell r="F314" t="str">
            <v>SAFIC CORRETORA DE VALORES E CÂMBIO S/A</v>
          </cell>
          <cell r="G314">
            <v>36615</v>
          </cell>
          <cell r="H314">
            <v>36983</v>
          </cell>
          <cell r="I314">
            <v>20000000</v>
          </cell>
          <cell r="J314">
            <v>21689598.41</v>
          </cell>
          <cell r="K314">
            <v>23399391.93</v>
          </cell>
          <cell r="L314">
            <v>100</v>
          </cell>
          <cell r="M314" t="str">
            <v>S</v>
          </cell>
          <cell r="O314" t="str">
            <v>T</v>
          </cell>
          <cell r="P314">
            <v>100</v>
          </cell>
          <cell r="Q314">
            <v>21689598.41</v>
          </cell>
          <cell r="R314">
            <v>0</v>
          </cell>
        </row>
        <row r="315">
          <cell r="A315">
            <v>6105</v>
          </cell>
          <cell r="B315">
            <v>5966</v>
          </cell>
          <cell r="C315" t="str">
            <v>P</v>
          </cell>
          <cell r="D315" t="str">
            <v>CDI</v>
          </cell>
          <cell r="E315" t="str">
            <v>SWAP CDI</v>
          </cell>
          <cell r="F315" t="str">
            <v>BITTENCOURT S.A. C.T.V.C.</v>
          </cell>
          <cell r="G315">
            <v>36615</v>
          </cell>
          <cell r="H315">
            <v>36983</v>
          </cell>
          <cell r="I315">
            <v>10000000</v>
          </cell>
          <cell r="J315">
            <v>10844799.199999999</v>
          </cell>
          <cell r="K315">
            <v>11699695.960000001</v>
          </cell>
          <cell r="L315">
            <v>100</v>
          </cell>
          <cell r="M315" t="str">
            <v>S</v>
          </cell>
          <cell r="O315" t="str">
            <v>T</v>
          </cell>
          <cell r="P315">
            <v>100</v>
          </cell>
          <cell r="Q315">
            <v>10844799.199999999</v>
          </cell>
          <cell r="R315">
            <v>0</v>
          </cell>
        </row>
        <row r="316">
          <cell r="A316">
            <v>6108</v>
          </cell>
          <cell r="C316" t="str">
            <v>P</v>
          </cell>
          <cell r="D316" t="str">
            <v>PRÉ</v>
          </cell>
          <cell r="E316" t="str">
            <v>SWAP PRÉ</v>
          </cell>
          <cell r="F316" t="str">
            <v>SAFIC CORRETORA DE VALORES DE CÂMBIO LTDA</v>
          </cell>
          <cell r="G316">
            <v>36616</v>
          </cell>
          <cell r="H316">
            <v>36983</v>
          </cell>
          <cell r="I316">
            <v>25000000</v>
          </cell>
          <cell r="J316">
            <v>27131101.340776626</v>
          </cell>
          <cell r="K316">
            <v>29457031.375949051</v>
          </cell>
          <cell r="L316">
            <v>17.46</v>
          </cell>
          <cell r="M316" t="str">
            <v>S</v>
          </cell>
          <cell r="O316" t="str">
            <v>T</v>
          </cell>
          <cell r="P316">
            <v>16</v>
          </cell>
          <cell r="Q316">
            <v>27304606.093308453</v>
          </cell>
          <cell r="R316">
            <v>-173504.7525318265</v>
          </cell>
        </row>
        <row r="317">
          <cell r="A317">
            <v>6109</v>
          </cell>
          <cell r="B317">
            <v>6084</v>
          </cell>
          <cell r="C317" t="str">
            <v>P</v>
          </cell>
          <cell r="D317" t="str">
            <v>CDI</v>
          </cell>
          <cell r="E317" t="str">
            <v>SWAP CDI</v>
          </cell>
          <cell r="F317" t="str">
            <v>SENIOR S.A. CCTVM</v>
          </cell>
          <cell r="G317">
            <v>36616</v>
          </cell>
          <cell r="H317">
            <v>36983</v>
          </cell>
          <cell r="I317">
            <v>10000000</v>
          </cell>
          <cell r="J317">
            <v>10837540.369999999</v>
          </cell>
          <cell r="K317">
            <v>11691864.91</v>
          </cell>
          <cell r="L317">
            <v>100</v>
          </cell>
          <cell r="M317" t="str">
            <v>S</v>
          </cell>
          <cell r="O317" t="str">
            <v>T</v>
          </cell>
          <cell r="P317">
            <v>100</v>
          </cell>
          <cell r="Q317">
            <v>10837540.359999999</v>
          </cell>
          <cell r="R317">
            <v>9.9999997764825821E-3</v>
          </cell>
        </row>
        <row r="318">
          <cell r="A318">
            <v>6110</v>
          </cell>
          <cell r="C318" t="str">
            <v>P</v>
          </cell>
          <cell r="D318" t="str">
            <v>PRÉ</v>
          </cell>
          <cell r="E318" t="str">
            <v>SWAP PRÉ</v>
          </cell>
          <cell r="F318" t="str">
            <v>DRAFT D.T.V.M. LTDA</v>
          </cell>
          <cell r="G318">
            <v>36616</v>
          </cell>
          <cell r="H318">
            <v>36983</v>
          </cell>
          <cell r="I318">
            <v>40000000</v>
          </cell>
          <cell r="J318">
            <v>43429483.642839156</v>
          </cell>
          <cell r="K318">
            <v>47174201.430928618</v>
          </cell>
          <cell r="L318">
            <v>17.565000000000001</v>
          </cell>
          <cell r="M318" t="str">
            <v>S</v>
          </cell>
          <cell r="O318" t="str">
            <v>T</v>
          </cell>
          <cell r="P318">
            <v>16</v>
          </cell>
          <cell r="Q318">
            <v>43727182.532370664</v>
          </cell>
          <cell r="R318">
            <v>-297698.88953150809</v>
          </cell>
        </row>
        <row r="319">
          <cell r="A319">
            <v>6112</v>
          </cell>
          <cell r="B319">
            <v>6199</v>
          </cell>
          <cell r="C319" t="str">
            <v>P</v>
          </cell>
          <cell r="D319" t="str">
            <v>CDI</v>
          </cell>
          <cell r="E319" t="str">
            <v>SWAP CDI</v>
          </cell>
          <cell r="F319" t="str">
            <v>SENIOR S.A. CCTVM</v>
          </cell>
          <cell r="G319">
            <v>36619</v>
          </cell>
          <cell r="H319">
            <v>36983</v>
          </cell>
          <cell r="I319">
            <v>20000000</v>
          </cell>
          <cell r="J319">
            <v>21660580.050000001</v>
          </cell>
          <cell r="K319">
            <v>23368086.050000001</v>
          </cell>
          <cell r="L319">
            <v>100</v>
          </cell>
          <cell r="M319" t="str">
            <v>S</v>
          </cell>
          <cell r="O319" t="str">
            <v>T</v>
          </cell>
          <cell r="P319">
            <v>100</v>
          </cell>
          <cell r="Q319">
            <v>21660580.050000001</v>
          </cell>
          <cell r="R319">
            <v>0</v>
          </cell>
        </row>
        <row r="320">
          <cell r="A320">
            <v>6113</v>
          </cell>
          <cell r="B320">
            <v>6201</v>
          </cell>
          <cell r="C320" t="str">
            <v>P</v>
          </cell>
          <cell r="D320" t="str">
            <v>CDI</v>
          </cell>
          <cell r="E320" t="str">
            <v>SWAP CDI</v>
          </cell>
          <cell r="F320" t="str">
            <v>SAFIC CORRETORA DE VALORES E CÂMBIO S/A</v>
          </cell>
          <cell r="G320">
            <v>36619</v>
          </cell>
          <cell r="H320">
            <v>36983</v>
          </cell>
          <cell r="I320">
            <v>25000000</v>
          </cell>
          <cell r="J320">
            <v>27075725.07</v>
          </cell>
          <cell r="K320">
            <v>29210107.57</v>
          </cell>
          <cell r="L320">
            <v>100</v>
          </cell>
          <cell r="M320" t="str">
            <v>S</v>
          </cell>
          <cell r="O320" t="str">
            <v>T</v>
          </cell>
          <cell r="P320">
            <v>100</v>
          </cell>
          <cell r="Q320">
            <v>27075725.07</v>
          </cell>
          <cell r="R320">
            <v>0</v>
          </cell>
        </row>
        <row r="321">
          <cell r="A321">
            <v>6114</v>
          </cell>
          <cell r="C321" t="str">
            <v>P</v>
          </cell>
          <cell r="D321" t="str">
            <v>PRÉ</v>
          </cell>
          <cell r="E321" t="str">
            <v>SWAP PRÉ</v>
          </cell>
          <cell r="F321" t="str">
            <v>DRAFT D.T.V.M. LTDA</v>
          </cell>
          <cell r="G321">
            <v>36619</v>
          </cell>
          <cell r="H321">
            <v>36983</v>
          </cell>
          <cell r="I321">
            <v>10000000</v>
          </cell>
          <cell r="J321">
            <v>10847580.375364823</v>
          </cell>
          <cell r="K321">
            <v>11788293.18234664</v>
          </cell>
          <cell r="L321">
            <v>17.670000000000002</v>
          </cell>
          <cell r="M321" t="str">
            <v>S</v>
          </cell>
          <cell r="O321" t="str">
            <v>T</v>
          </cell>
          <cell r="P321">
            <v>16</v>
          </cell>
          <cell r="Q321">
            <v>10926922.599512571</v>
          </cell>
          <cell r="R321">
            <v>-79342.224147748202</v>
          </cell>
        </row>
        <row r="322">
          <cell r="A322">
            <v>6115</v>
          </cell>
          <cell r="B322">
            <v>6295</v>
          </cell>
          <cell r="C322" t="str">
            <v>P</v>
          </cell>
          <cell r="D322" t="str">
            <v>CDI</v>
          </cell>
          <cell r="E322" t="str">
            <v>SWAP CDI</v>
          </cell>
          <cell r="F322" t="str">
            <v>SAFIC CORRETORA DE VALORES E CÂMBIO S/A</v>
          </cell>
          <cell r="G322">
            <v>36620</v>
          </cell>
          <cell r="H322">
            <v>36983</v>
          </cell>
          <cell r="I322">
            <v>10000000</v>
          </cell>
          <cell r="J322">
            <v>10823051.789999999</v>
          </cell>
          <cell r="K322">
            <v>11676234.199999999</v>
          </cell>
          <cell r="L322">
            <v>100</v>
          </cell>
          <cell r="M322" t="str">
            <v>S</v>
          </cell>
          <cell r="O322" t="str">
            <v>T</v>
          </cell>
          <cell r="P322">
            <v>100</v>
          </cell>
          <cell r="Q322">
            <v>10823051.789999999</v>
          </cell>
          <cell r="R322">
            <v>0</v>
          </cell>
        </row>
        <row r="323">
          <cell r="A323">
            <v>6118</v>
          </cell>
          <cell r="C323" t="str">
            <v>P</v>
          </cell>
          <cell r="D323" t="str">
            <v>PRÉ</v>
          </cell>
          <cell r="E323" t="str">
            <v>SWAP PRÉ</v>
          </cell>
          <cell r="F323" t="str">
            <v>SENIOR S.A. CCTVM</v>
          </cell>
          <cell r="G323">
            <v>36621</v>
          </cell>
          <cell r="H323">
            <v>36983</v>
          </cell>
          <cell r="I323">
            <v>10000000</v>
          </cell>
          <cell r="J323">
            <v>10850977.313140241</v>
          </cell>
          <cell r="K323">
            <v>11806829.462432895</v>
          </cell>
          <cell r="L323">
            <v>17.96</v>
          </cell>
          <cell r="M323" t="str">
            <v>S</v>
          </cell>
          <cell r="O323" t="str">
            <v>T</v>
          </cell>
          <cell r="P323">
            <v>16</v>
          </cell>
          <cell r="Q323">
            <v>10944104.433612922</v>
          </cell>
          <cell r="R323">
            <v>-93127.120472680777</v>
          </cell>
        </row>
        <row r="324">
          <cell r="A324">
            <v>6119</v>
          </cell>
          <cell r="C324" t="str">
            <v>P</v>
          </cell>
          <cell r="D324" t="str">
            <v>PRÉ</v>
          </cell>
          <cell r="E324" t="str">
            <v>SWAP PRÉ</v>
          </cell>
          <cell r="F324" t="str">
            <v>SAFIC CORRETORA DE VALORES DE CÂMBIO LTDA</v>
          </cell>
          <cell r="G324">
            <v>36621</v>
          </cell>
          <cell r="H324">
            <v>36983</v>
          </cell>
          <cell r="I324">
            <v>55000000</v>
          </cell>
          <cell r="J324">
            <v>59742881.237384789</v>
          </cell>
          <cell r="K324">
            <v>65075953.681279629</v>
          </cell>
          <cell r="L324">
            <v>18.21</v>
          </cell>
          <cell r="M324" t="str">
            <v>S</v>
          </cell>
          <cell r="O324" t="str">
            <v>T</v>
          </cell>
          <cell r="P324">
            <v>16</v>
          </cell>
          <cell r="Q324">
            <v>60320853.74578853</v>
          </cell>
          <cell r="R324">
            <v>-577972.50840374082</v>
          </cell>
        </row>
        <row r="325">
          <cell r="A325">
            <v>6120</v>
          </cell>
          <cell r="B325">
            <v>6382</v>
          </cell>
          <cell r="C325" t="str">
            <v>P</v>
          </cell>
          <cell r="D325" t="str">
            <v>CDI</v>
          </cell>
          <cell r="E325" t="str">
            <v>SWAP CDI</v>
          </cell>
          <cell r="F325" t="str">
            <v>SAFIC CORRETORA DE VALORES E CÂMBIO S/A</v>
          </cell>
          <cell r="G325">
            <v>36621</v>
          </cell>
          <cell r="H325">
            <v>36983</v>
          </cell>
          <cell r="I325">
            <v>55000000</v>
          </cell>
          <cell r="J325">
            <v>59486981.200000003</v>
          </cell>
          <cell r="K325">
            <v>64176346.719999999</v>
          </cell>
          <cell r="L325">
            <v>100</v>
          </cell>
          <cell r="M325" t="str">
            <v>S</v>
          </cell>
          <cell r="O325" t="str">
            <v>T</v>
          </cell>
          <cell r="P325">
            <v>100</v>
          </cell>
          <cell r="Q325">
            <v>59486981.189999998</v>
          </cell>
          <cell r="R325">
            <v>1.000000536441803E-2</v>
          </cell>
        </row>
        <row r="326">
          <cell r="A326">
            <v>6121</v>
          </cell>
          <cell r="C326" t="str">
            <v>P</v>
          </cell>
          <cell r="D326" t="str">
            <v>PRÉ</v>
          </cell>
          <cell r="E326" t="str">
            <v>SWAP PRÉ</v>
          </cell>
          <cell r="F326" t="str">
            <v>SAFIC CORRETORA DE VALORES DE CÂMBIO LTDA</v>
          </cell>
          <cell r="G326">
            <v>36622</v>
          </cell>
          <cell r="H326">
            <v>36983</v>
          </cell>
          <cell r="I326">
            <v>20000000</v>
          </cell>
          <cell r="J326">
            <v>21691547.532710526</v>
          </cell>
          <cell r="K326">
            <v>23601823.740123648</v>
          </cell>
          <cell r="L326">
            <v>17.954999999999998</v>
          </cell>
          <cell r="M326" t="str">
            <v>S</v>
          </cell>
          <cell r="O326" t="str">
            <v>T</v>
          </cell>
          <cell r="P326">
            <v>16</v>
          </cell>
          <cell r="Q326">
            <v>21877238.479432814</v>
          </cell>
          <cell r="R326">
            <v>-185690.94672228768</v>
          </cell>
        </row>
        <row r="327">
          <cell r="A327">
            <v>6122</v>
          </cell>
          <cell r="B327">
            <v>6550</v>
          </cell>
          <cell r="C327" t="str">
            <v>P</v>
          </cell>
          <cell r="D327" t="str">
            <v>CDI</v>
          </cell>
          <cell r="E327" t="str">
            <v>SWAP CDI</v>
          </cell>
          <cell r="F327" t="str">
            <v>SAFIC CORRETORA DE VALORES E CÂMBIO S/A</v>
          </cell>
          <cell r="G327">
            <v>36622</v>
          </cell>
          <cell r="H327">
            <v>36983</v>
          </cell>
          <cell r="I327">
            <v>20000000</v>
          </cell>
          <cell r="J327">
            <v>21617136.170000002</v>
          </cell>
          <cell r="K327">
            <v>23321217.48</v>
          </cell>
          <cell r="L327">
            <v>100</v>
          </cell>
          <cell r="M327" t="str">
            <v>S</v>
          </cell>
          <cell r="O327" t="str">
            <v>T</v>
          </cell>
          <cell r="P327">
            <v>100</v>
          </cell>
          <cell r="Q327">
            <v>21617136.16</v>
          </cell>
          <cell r="R327">
            <v>1.0000001639127731E-2</v>
          </cell>
        </row>
        <row r="328">
          <cell r="A328">
            <v>6123</v>
          </cell>
          <cell r="B328">
            <v>6552</v>
          </cell>
          <cell r="C328" t="str">
            <v>P</v>
          </cell>
          <cell r="D328" t="str">
            <v>CDI</v>
          </cell>
          <cell r="E328" t="str">
            <v>SWAP CDI</v>
          </cell>
          <cell r="F328" t="str">
            <v>SENIOR S.A. CCTVM</v>
          </cell>
          <cell r="G328">
            <v>36622</v>
          </cell>
          <cell r="H328">
            <v>36983</v>
          </cell>
          <cell r="I328">
            <v>10000000</v>
          </cell>
          <cell r="J328">
            <v>10808568.08</v>
          </cell>
          <cell r="K328">
            <v>11660608.74</v>
          </cell>
          <cell r="L328">
            <v>100</v>
          </cell>
          <cell r="M328" t="str">
            <v>S</v>
          </cell>
          <cell r="O328" t="str">
            <v>T</v>
          </cell>
          <cell r="P328">
            <v>100</v>
          </cell>
          <cell r="Q328">
            <v>10808568.08</v>
          </cell>
          <cell r="R328">
            <v>0</v>
          </cell>
        </row>
        <row r="329">
          <cell r="A329">
            <v>6124</v>
          </cell>
          <cell r="C329" t="str">
            <v>P</v>
          </cell>
          <cell r="D329" t="str">
            <v>PRÉ</v>
          </cell>
          <cell r="E329" t="str">
            <v>SWAP PRÉ</v>
          </cell>
          <cell r="F329" t="str">
            <v>SENIOR S.A. CCTVM</v>
          </cell>
          <cell r="G329">
            <v>36622</v>
          </cell>
          <cell r="H329">
            <v>36983</v>
          </cell>
          <cell r="I329">
            <v>10000000</v>
          </cell>
          <cell r="J329">
            <v>10862938.749100925</v>
          </cell>
          <cell r="K329">
            <v>11839035.079147402</v>
          </cell>
          <cell r="L329">
            <v>18.335000000000001</v>
          </cell>
          <cell r="M329" t="str">
            <v>S</v>
          </cell>
          <cell r="O329" t="str">
            <v>T</v>
          </cell>
          <cell r="P329">
            <v>16</v>
          </cell>
          <cell r="Q329">
            <v>10973956.785914101</v>
          </cell>
          <cell r="R329">
            <v>-111018.03681317531</v>
          </cell>
        </row>
        <row r="330">
          <cell r="A330">
            <v>6132</v>
          </cell>
          <cell r="B330">
            <v>6792</v>
          </cell>
          <cell r="C330" t="str">
            <v>P</v>
          </cell>
          <cell r="D330" t="str">
            <v>CDI</v>
          </cell>
          <cell r="E330" t="str">
            <v>SWAP CDI</v>
          </cell>
          <cell r="F330" t="str">
            <v>SAFIC CORRETORA DE VALORES E CÂMBIO S/A</v>
          </cell>
          <cell r="G330">
            <v>36626</v>
          </cell>
          <cell r="H330">
            <v>36997</v>
          </cell>
          <cell r="I330">
            <v>20000000</v>
          </cell>
          <cell r="J330">
            <v>21588171.34</v>
          </cell>
          <cell r="K330">
            <v>23421638.170000002</v>
          </cell>
          <cell r="L330">
            <v>100</v>
          </cell>
          <cell r="M330" t="str">
            <v>S</v>
          </cell>
          <cell r="O330" t="str">
            <v>T</v>
          </cell>
          <cell r="P330">
            <v>100</v>
          </cell>
          <cell r="Q330">
            <v>21588171.329999998</v>
          </cell>
          <cell r="R330">
            <v>1.0000001639127731E-2</v>
          </cell>
        </row>
        <row r="331">
          <cell r="A331">
            <v>6133</v>
          </cell>
          <cell r="C331" t="str">
            <v>P</v>
          </cell>
          <cell r="D331" t="str">
            <v>PRÉ</v>
          </cell>
          <cell r="E331" t="str">
            <v>SWAP PRÉ</v>
          </cell>
          <cell r="F331" t="str">
            <v>SAFIC CORRETORA DE VALORES DE CÂMBIO LTDA</v>
          </cell>
          <cell r="G331">
            <v>36626</v>
          </cell>
          <cell r="H331">
            <v>36997</v>
          </cell>
          <cell r="I331">
            <v>20000000</v>
          </cell>
          <cell r="J331">
            <v>21656194.174396094</v>
          </cell>
          <cell r="K331">
            <v>23720692.401776265</v>
          </cell>
          <cell r="L331">
            <v>18.004999999999999</v>
          </cell>
          <cell r="M331" t="str">
            <v>S</v>
          </cell>
          <cell r="O331" t="str">
            <v>T</v>
          </cell>
          <cell r="P331">
            <v>15.98</v>
          </cell>
          <cell r="Q331">
            <v>21863815.251942057</v>
          </cell>
          <cell r="R331">
            <v>-207621.07754596323</v>
          </cell>
        </row>
        <row r="332">
          <cell r="A332">
            <v>6134</v>
          </cell>
          <cell r="B332">
            <v>6796</v>
          </cell>
          <cell r="C332" t="str">
            <v>P</v>
          </cell>
          <cell r="D332" t="str">
            <v>CDI</v>
          </cell>
          <cell r="E332" t="str">
            <v>SWAP CDI</v>
          </cell>
          <cell r="F332" t="str">
            <v>C.M. CAPITAL MARKETS DISTR. TÍT. VAL. MOB. LTDA</v>
          </cell>
          <cell r="G332">
            <v>36626</v>
          </cell>
          <cell r="H332">
            <v>36997</v>
          </cell>
          <cell r="I332">
            <v>10000000</v>
          </cell>
          <cell r="J332">
            <v>10794085.67</v>
          </cell>
          <cell r="K332">
            <v>11710819.09</v>
          </cell>
          <cell r="L332">
            <v>100</v>
          </cell>
          <cell r="M332" t="str">
            <v>S</v>
          </cell>
          <cell r="O332" t="str">
            <v>T</v>
          </cell>
          <cell r="P332">
            <v>100</v>
          </cell>
          <cell r="Q332">
            <v>10794085.67</v>
          </cell>
          <cell r="R332">
            <v>0</v>
          </cell>
        </row>
        <row r="333">
          <cell r="A333">
            <v>6138</v>
          </cell>
          <cell r="B333">
            <v>6881</v>
          </cell>
          <cell r="C333" t="str">
            <v>P</v>
          </cell>
          <cell r="D333" t="str">
            <v>CDI</v>
          </cell>
          <cell r="E333" t="str">
            <v>SWAP CDI</v>
          </cell>
          <cell r="F333" t="str">
            <v>SAFIC CORRETORA DE VALORES E CÂMBIO S/A</v>
          </cell>
          <cell r="G333">
            <v>36627</v>
          </cell>
          <cell r="H333">
            <v>36997</v>
          </cell>
          <cell r="I333">
            <v>20000000</v>
          </cell>
          <cell r="J333">
            <v>21573714.329999998</v>
          </cell>
          <cell r="K333">
            <v>23405953.34</v>
          </cell>
          <cell r="L333">
            <v>100</v>
          </cell>
          <cell r="M333" t="str">
            <v>S</v>
          </cell>
          <cell r="O333" t="str">
            <v>T</v>
          </cell>
          <cell r="P333">
            <v>100</v>
          </cell>
          <cell r="Q333">
            <v>21573714.32</v>
          </cell>
          <cell r="R333">
            <v>9.9999979138374329E-3</v>
          </cell>
        </row>
        <row r="334">
          <cell r="A334">
            <v>6139</v>
          </cell>
          <cell r="B334">
            <v>6970</v>
          </cell>
          <cell r="C334" t="str">
            <v>P</v>
          </cell>
          <cell r="D334" t="str">
            <v>CDI</v>
          </cell>
          <cell r="E334" t="str">
            <v>SWAP CDI</v>
          </cell>
          <cell r="F334" t="str">
            <v>SAFIC CORRETORA DE VALORES E CÂMBIO S/A</v>
          </cell>
          <cell r="G334">
            <v>36628</v>
          </cell>
          <cell r="H334">
            <v>36997</v>
          </cell>
          <cell r="I334">
            <v>10000000</v>
          </cell>
          <cell r="J334">
            <v>10779629.880000001</v>
          </cell>
          <cell r="K334">
            <v>11695135.58</v>
          </cell>
          <cell r="L334">
            <v>100</v>
          </cell>
          <cell r="M334" t="str">
            <v>S</v>
          </cell>
          <cell r="O334" t="str">
            <v>T</v>
          </cell>
          <cell r="P334">
            <v>100</v>
          </cell>
          <cell r="Q334">
            <v>10779629.880000001</v>
          </cell>
          <cell r="R334">
            <v>0</v>
          </cell>
        </row>
        <row r="335">
          <cell r="A335">
            <v>6140</v>
          </cell>
          <cell r="B335">
            <v>7039</v>
          </cell>
          <cell r="C335" t="str">
            <v>P</v>
          </cell>
          <cell r="D335" t="str">
            <v>CDI</v>
          </cell>
          <cell r="E335" t="str">
            <v>SWAP CDI</v>
          </cell>
          <cell r="F335" t="str">
            <v>BITTENCOURT S.A. C.T.V.C.</v>
          </cell>
          <cell r="G335">
            <v>36629</v>
          </cell>
          <cell r="H335">
            <v>37064</v>
          </cell>
          <cell r="I335">
            <v>1485035</v>
          </cell>
          <cell r="J335">
            <v>1599739.67</v>
          </cell>
          <cell r="K335">
            <v>1787569.92</v>
          </cell>
          <cell r="L335">
            <v>100</v>
          </cell>
          <cell r="M335" t="str">
            <v>S</v>
          </cell>
          <cell r="O335" t="str">
            <v>T</v>
          </cell>
          <cell r="P335">
            <v>100</v>
          </cell>
          <cell r="Q335">
            <v>1599739.67</v>
          </cell>
          <cell r="R335">
            <v>0</v>
          </cell>
        </row>
        <row r="336">
          <cell r="A336">
            <v>6141</v>
          </cell>
          <cell r="C336" t="str">
            <v>P</v>
          </cell>
          <cell r="D336" t="str">
            <v>USDCOM</v>
          </cell>
          <cell r="E336" t="str">
            <v>SWAP USD</v>
          </cell>
          <cell r="F336" t="str">
            <v>BUNGE FERTILIZANTES S/A</v>
          </cell>
          <cell r="G336">
            <v>36630</v>
          </cell>
          <cell r="H336">
            <v>36810</v>
          </cell>
          <cell r="I336">
            <v>8816500</v>
          </cell>
          <cell r="J336">
            <v>9499745.916666666</v>
          </cell>
          <cell r="K336">
            <v>9516685</v>
          </cell>
          <cell r="L336">
            <v>6</v>
          </cell>
          <cell r="O336" t="str">
            <v>T</v>
          </cell>
          <cell r="P336">
            <v>14.66</v>
          </cell>
          <cell r="Q336">
            <v>9474248.198247999</v>
          </cell>
          <cell r="R336">
            <v>25497.718418667093</v>
          </cell>
        </row>
        <row r="337">
          <cell r="A337">
            <v>6144</v>
          </cell>
          <cell r="C337" t="str">
            <v>P</v>
          </cell>
          <cell r="D337" t="str">
            <v>USDCOM</v>
          </cell>
          <cell r="E337" t="str">
            <v>SWAP USD</v>
          </cell>
          <cell r="F337" t="str">
            <v>WESTDEUTSCHE LANDESBANK GIROZENTRALE (NEW YORK)</v>
          </cell>
          <cell r="G337">
            <v>36633</v>
          </cell>
          <cell r="H337">
            <v>36881</v>
          </cell>
          <cell r="I337">
            <v>50000</v>
          </cell>
          <cell r="J337">
            <v>53865.852663912723</v>
          </cell>
          <cell r="K337">
            <v>54880.777460014826</v>
          </cell>
          <cell r="L337">
            <v>8.6</v>
          </cell>
          <cell r="O337" t="str">
            <v>T</v>
          </cell>
          <cell r="P337">
            <v>7.52</v>
          </cell>
          <cell r="Q337">
            <v>53956.705905298586</v>
          </cell>
          <cell r="R337">
            <v>-90.85324138586293</v>
          </cell>
        </row>
        <row r="338">
          <cell r="A338">
            <v>6145</v>
          </cell>
          <cell r="B338">
            <v>7348</v>
          </cell>
          <cell r="C338" t="str">
            <v>P</v>
          </cell>
          <cell r="D338" t="str">
            <v>CDI</v>
          </cell>
          <cell r="E338" t="str">
            <v>SWAP CDI</v>
          </cell>
          <cell r="F338" t="str">
            <v>INTERBANK S.A. CORR. CÂMBIO, TÍTS. E VALS. MOBILIÁ</v>
          </cell>
          <cell r="G338">
            <v>36634</v>
          </cell>
          <cell r="H338">
            <v>37158</v>
          </cell>
          <cell r="I338">
            <v>8936500</v>
          </cell>
          <cell r="J338">
            <v>9607357.2599999998</v>
          </cell>
          <cell r="K338">
            <v>11185586.23</v>
          </cell>
          <cell r="L338">
            <v>100</v>
          </cell>
          <cell r="M338" t="str">
            <v>S</v>
          </cell>
          <cell r="O338" t="str">
            <v>T</v>
          </cell>
          <cell r="P338">
            <v>100</v>
          </cell>
          <cell r="Q338">
            <v>9607357.25</v>
          </cell>
          <cell r="R338">
            <v>9.9999997764825821E-3</v>
          </cell>
        </row>
        <row r="339">
          <cell r="A339">
            <v>6146</v>
          </cell>
          <cell r="B339">
            <v>7350</v>
          </cell>
          <cell r="C339" t="str">
            <v>P</v>
          </cell>
          <cell r="D339" t="str">
            <v>CDI</v>
          </cell>
          <cell r="E339" t="str">
            <v>SWAP CDI</v>
          </cell>
          <cell r="F339" t="str">
            <v>FINABANK CORRETORA C.T.V.M. LTDA</v>
          </cell>
          <cell r="G339">
            <v>36634</v>
          </cell>
          <cell r="H339">
            <v>36983</v>
          </cell>
          <cell r="I339">
            <v>17873000</v>
          </cell>
          <cell r="J339">
            <v>19214714.530000001</v>
          </cell>
          <cell r="K339">
            <v>20729412.670000002</v>
          </cell>
          <cell r="L339">
            <v>100</v>
          </cell>
          <cell r="M339" t="str">
            <v>S</v>
          </cell>
          <cell r="O339" t="str">
            <v>T</v>
          </cell>
          <cell r="P339">
            <v>100</v>
          </cell>
          <cell r="Q339">
            <v>19214714.52</v>
          </cell>
          <cell r="R339">
            <v>1.0000001639127731E-2</v>
          </cell>
        </row>
        <row r="340">
          <cell r="A340">
            <v>6149</v>
          </cell>
          <cell r="C340" t="str">
            <v>P</v>
          </cell>
          <cell r="D340" t="str">
            <v>USDCOM</v>
          </cell>
          <cell r="E340" t="str">
            <v>SWAP USD</v>
          </cell>
          <cell r="F340" t="str">
            <v>INTERBANK S.A. CORR. CÂMBIO, TÍTS. E VALS. MOBILIÁ</v>
          </cell>
          <cell r="G340">
            <v>36634</v>
          </cell>
          <cell r="H340">
            <v>37069</v>
          </cell>
          <cell r="I340">
            <v>8936500</v>
          </cell>
          <cell r="J340">
            <v>9684574.414583331</v>
          </cell>
          <cell r="K340">
            <v>10412878.002083333</v>
          </cell>
          <cell r="L340">
            <v>10.51</v>
          </cell>
          <cell r="O340" t="str">
            <v>T</v>
          </cell>
          <cell r="P340">
            <v>8.08</v>
          </cell>
          <cell r="Q340">
            <v>9817777.8591130711</v>
          </cell>
          <cell r="R340">
            <v>-133203.44452974014</v>
          </cell>
        </row>
        <row r="341">
          <cell r="A341">
            <v>6150</v>
          </cell>
          <cell r="C341" t="str">
            <v>P</v>
          </cell>
          <cell r="D341" t="str">
            <v>USDCOM</v>
          </cell>
          <cell r="E341" t="str">
            <v>SWAP USD</v>
          </cell>
          <cell r="F341" t="str">
            <v>WESTLB FIX DI FUNDO DE INVESTIMENTO FINANCEIRO</v>
          </cell>
          <cell r="G341">
            <v>36635</v>
          </cell>
          <cell r="H341">
            <v>37000</v>
          </cell>
          <cell r="I341">
            <v>127904.17</v>
          </cell>
          <cell r="J341">
            <v>139191.80355149519</v>
          </cell>
          <cell r="K341">
            <v>146089.80607710005</v>
          </cell>
          <cell r="L341">
            <v>9.25</v>
          </cell>
          <cell r="O341" t="str">
            <v>T</v>
          </cell>
          <cell r="P341">
            <v>7.81</v>
          </cell>
          <cell r="Q341">
            <v>139986.5245947334</v>
          </cell>
          <cell r="R341">
            <v>-794.72104323821259</v>
          </cell>
        </row>
        <row r="342">
          <cell r="A342">
            <v>6152</v>
          </cell>
          <cell r="B342">
            <v>7611</v>
          </cell>
          <cell r="C342" t="str">
            <v>P</v>
          </cell>
          <cell r="D342" t="str">
            <v>CDI</v>
          </cell>
          <cell r="E342" t="str">
            <v>SWAP CDI</v>
          </cell>
          <cell r="F342" t="str">
            <v>WESTLB US HEDGE - FIF CAMBIAL</v>
          </cell>
          <cell r="G342">
            <v>36636</v>
          </cell>
          <cell r="H342">
            <v>36983</v>
          </cell>
          <cell r="I342">
            <v>10039536.41</v>
          </cell>
          <cell r="J342">
            <v>10778699.970000001</v>
          </cell>
          <cell r="K342">
            <v>11628386.119999999</v>
          </cell>
          <cell r="L342">
            <v>100</v>
          </cell>
          <cell r="M342" t="str">
            <v>C</v>
          </cell>
          <cell r="O342" t="str">
            <v>T</v>
          </cell>
          <cell r="P342">
            <v>100</v>
          </cell>
          <cell r="Q342">
            <v>10778699.970000001</v>
          </cell>
          <cell r="R342">
            <v>0</v>
          </cell>
        </row>
        <row r="343">
          <cell r="A343">
            <v>6153</v>
          </cell>
          <cell r="B343">
            <v>56273</v>
          </cell>
          <cell r="C343" t="str">
            <v>P</v>
          </cell>
          <cell r="D343" t="str">
            <v>PRÉ</v>
          </cell>
          <cell r="E343" t="str">
            <v>SWAP PRÉ</v>
          </cell>
          <cell r="F343" t="str">
            <v>PHILIPS DO BRASIL LTDA</v>
          </cell>
          <cell r="G343">
            <v>36640</v>
          </cell>
          <cell r="H343">
            <v>36889</v>
          </cell>
          <cell r="I343">
            <v>466707.95</v>
          </cell>
          <cell r="J343">
            <v>487701.17953827267</v>
          </cell>
          <cell r="K343">
            <v>499999.99350150552</v>
          </cell>
          <cell r="L343">
            <v>10.4751935</v>
          </cell>
          <cell r="M343" t="str">
            <v>S</v>
          </cell>
          <cell r="O343" t="str">
            <v>T</v>
          </cell>
          <cell r="P343">
            <v>15.91</v>
          </cell>
          <cell r="Q343">
            <v>481883.29373696813</v>
          </cell>
          <cell r="R343">
            <v>5817.8858013045392</v>
          </cell>
        </row>
        <row r="344">
          <cell r="A344">
            <v>6154</v>
          </cell>
          <cell r="B344">
            <v>56274</v>
          </cell>
          <cell r="C344" t="str">
            <v>P</v>
          </cell>
          <cell r="D344" t="str">
            <v>PRÉ</v>
          </cell>
          <cell r="E344" t="str">
            <v>SWAP PRÉ</v>
          </cell>
          <cell r="F344" t="str">
            <v>PHILIPS DO BRASIL LTDA</v>
          </cell>
          <cell r="G344">
            <v>36640</v>
          </cell>
          <cell r="H344">
            <v>36980</v>
          </cell>
          <cell r="I344">
            <v>4479850.3</v>
          </cell>
          <cell r="J344">
            <v>4671649.0276156534</v>
          </cell>
          <cell r="K344">
            <v>4900000.0029670233</v>
          </cell>
          <cell r="L344">
            <v>9.9569615000000002</v>
          </cell>
          <cell r="M344" t="str">
            <v>S</v>
          </cell>
          <cell r="O344" t="str">
            <v>T</v>
          </cell>
          <cell r="P344">
            <v>16.149999999999999</v>
          </cell>
          <cell r="Q344">
            <v>4544796.0627519423</v>
          </cell>
          <cell r="R344">
            <v>126852.96486371104</v>
          </cell>
        </row>
        <row r="345">
          <cell r="A345">
            <v>6156</v>
          </cell>
          <cell r="C345" t="str">
            <v>P</v>
          </cell>
          <cell r="D345" t="str">
            <v>PRÉ</v>
          </cell>
          <cell r="E345" t="str">
            <v>SWAP PRÉ</v>
          </cell>
          <cell r="F345" t="str">
            <v>FDO. DE INVEST. FINANC. EXCELLENCE II</v>
          </cell>
          <cell r="G345">
            <v>36640</v>
          </cell>
          <cell r="H345">
            <v>36893</v>
          </cell>
          <cell r="I345">
            <v>20000000</v>
          </cell>
          <cell r="J345">
            <v>21616383.231640354</v>
          </cell>
          <cell r="K345">
            <v>22632767.187107906</v>
          </cell>
          <cell r="L345">
            <v>19.239999999999998</v>
          </cell>
          <cell r="M345" t="str">
            <v>S</v>
          </cell>
          <cell r="O345" t="str">
            <v>T</v>
          </cell>
          <cell r="P345">
            <v>15.45</v>
          </cell>
          <cell r="Q345">
            <v>21799428.699278593</v>
          </cell>
          <cell r="R345">
            <v>-183045.46763823926</v>
          </cell>
        </row>
        <row r="346">
          <cell r="A346">
            <v>6157</v>
          </cell>
          <cell r="B346">
            <v>7731</v>
          </cell>
          <cell r="C346" t="str">
            <v>P</v>
          </cell>
          <cell r="D346" t="str">
            <v>CDI</v>
          </cell>
          <cell r="E346" t="str">
            <v>SWAP CDI</v>
          </cell>
          <cell r="F346" t="str">
            <v>BITTENCOURT S.A. C.T.V.C.</v>
          </cell>
          <cell r="G346">
            <v>36640</v>
          </cell>
          <cell r="H346">
            <v>37011</v>
          </cell>
          <cell r="I346">
            <v>20000000</v>
          </cell>
          <cell r="J346">
            <v>21458068.289999999</v>
          </cell>
          <cell r="K346">
            <v>23426770.350000001</v>
          </cell>
          <cell r="L346">
            <v>100</v>
          </cell>
          <cell r="M346" t="str">
            <v>S</v>
          </cell>
          <cell r="O346" t="str">
            <v>T</v>
          </cell>
          <cell r="P346">
            <v>100</v>
          </cell>
          <cell r="Q346">
            <v>21458068.280000001</v>
          </cell>
          <cell r="R346">
            <v>9.9999979138374329E-3</v>
          </cell>
        </row>
        <row r="347">
          <cell r="A347">
            <v>6159</v>
          </cell>
          <cell r="C347" t="str">
            <v>P</v>
          </cell>
          <cell r="D347" t="str">
            <v>USDCOM</v>
          </cell>
          <cell r="E347" t="str">
            <v>SWAP USD</v>
          </cell>
          <cell r="F347" t="str">
            <v>CEVAL ALIMENTOS S.A.</v>
          </cell>
          <cell r="G347">
            <v>36641</v>
          </cell>
          <cell r="H347">
            <v>36801</v>
          </cell>
          <cell r="I347">
            <v>17916000</v>
          </cell>
          <cell r="J347">
            <v>19221085.841666665</v>
          </cell>
          <cell r="K347">
            <v>19230479.333333332</v>
          </cell>
          <cell r="L347">
            <v>9.15</v>
          </cell>
          <cell r="O347" t="str">
            <v>T</v>
          </cell>
          <cell r="P347">
            <v>51.94</v>
          </cell>
          <cell r="Q347">
            <v>19175153.244291335</v>
          </cell>
          <cell r="R347">
            <v>45932.597375329584</v>
          </cell>
        </row>
        <row r="348">
          <cell r="A348">
            <v>6168</v>
          </cell>
          <cell r="B348">
            <v>7954</v>
          </cell>
          <cell r="C348" t="str">
            <v>P</v>
          </cell>
          <cell r="D348" t="str">
            <v>CDI</v>
          </cell>
          <cell r="E348" t="str">
            <v>SWAP CDI</v>
          </cell>
          <cell r="F348" t="str">
            <v>MESA D.T.V.M. LTDA</v>
          </cell>
          <cell r="G348">
            <v>36642</v>
          </cell>
          <cell r="H348">
            <v>37062</v>
          </cell>
          <cell r="I348">
            <v>1001728</v>
          </cell>
          <cell r="J348">
            <v>1073312.6399999999</v>
          </cell>
          <cell r="K348">
            <v>1197833.23</v>
          </cell>
          <cell r="L348">
            <v>100</v>
          </cell>
          <cell r="M348" t="str">
            <v>S</v>
          </cell>
          <cell r="O348" t="str">
            <v>T</v>
          </cell>
          <cell r="P348">
            <v>100</v>
          </cell>
          <cell r="Q348">
            <v>1073312.6399999999</v>
          </cell>
          <cell r="R348">
            <v>0</v>
          </cell>
        </row>
        <row r="349">
          <cell r="A349">
            <v>6169</v>
          </cell>
          <cell r="B349">
            <v>7956</v>
          </cell>
          <cell r="C349" t="str">
            <v>P</v>
          </cell>
          <cell r="D349" t="str">
            <v>CDI</v>
          </cell>
          <cell r="E349" t="str">
            <v>SWAP CDI</v>
          </cell>
          <cell r="F349" t="str">
            <v>SAFIC CORRETORA DE VALORES E CÂMBIO S/A</v>
          </cell>
          <cell r="G349">
            <v>36642</v>
          </cell>
          <cell r="H349">
            <v>37011</v>
          </cell>
          <cell r="I349">
            <v>10000000</v>
          </cell>
          <cell r="J349">
            <v>10714611.630000001</v>
          </cell>
          <cell r="K349">
            <v>11697639.449999999</v>
          </cell>
          <cell r="L349">
            <v>100</v>
          </cell>
          <cell r="M349" t="str">
            <v>S</v>
          </cell>
          <cell r="O349" t="str">
            <v>T</v>
          </cell>
          <cell r="P349">
            <v>100</v>
          </cell>
          <cell r="Q349">
            <v>10714611.630000001</v>
          </cell>
          <cell r="R349">
            <v>0</v>
          </cell>
        </row>
        <row r="350">
          <cell r="A350">
            <v>6170</v>
          </cell>
          <cell r="B350">
            <v>7958</v>
          </cell>
          <cell r="C350" t="str">
            <v>P</v>
          </cell>
          <cell r="D350" t="str">
            <v>CDI</v>
          </cell>
          <cell r="E350" t="str">
            <v>SWAP CDI</v>
          </cell>
          <cell r="F350" t="str">
            <v>DRAFT D.T.V.M. LTDA</v>
          </cell>
          <cell r="G350">
            <v>36642</v>
          </cell>
          <cell r="H350">
            <v>37011</v>
          </cell>
          <cell r="I350">
            <v>10000000</v>
          </cell>
          <cell r="J350">
            <v>10714611.630000001</v>
          </cell>
          <cell r="K350">
            <v>11697639.449999999</v>
          </cell>
          <cell r="L350">
            <v>100</v>
          </cell>
          <cell r="M350" t="str">
            <v>S</v>
          </cell>
          <cell r="O350" t="str">
            <v>T</v>
          </cell>
          <cell r="P350">
            <v>100</v>
          </cell>
          <cell r="Q350">
            <v>10714611.630000001</v>
          </cell>
          <cell r="R350">
            <v>0</v>
          </cell>
        </row>
        <row r="351">
          <cell r="A351">
            <v>6171</v>
          </cell>
          <cell r="C351" t="str">
            <v>P</v>
          </cell>
          <cell r="D351" t="str">
            <v>PRÉ</v>
          </cell>
          <cell r="E351" t="str">
            <v>SWAP PRÉ</v>
          </cell>
          <cell r="F351" t="str">
            <v>DRAFT D.T.V.M. LTDA</v>
          </cell>
          <cell r="G351">
            <v>36642</v>
          </cell>
          <cell r="H351">
            <v>37011</v>
          </cell>
          <cell r="I351">
            <v>10000000</v>
          </cell>
          <cell r="J351">
            <v>10812032.663541796</v>
          </cell>
          <cell r="K351">
            <v>12014150.521436753</v>
          </cell>
          <cell r="L351">
            <v>19.605</v>
          </cell>
          <cell r="M351" t="str">
            <v>S</v>
          </cell>
          <cell r="O351" t="str">
            <v>T</v>
          </cell>
          <cell r="P351">
            <v>16.07</v>
          </cell>
          <cell r="Q351">
            <v>11004524.562557084</v>
          </cell>
          <cell r="R351">
            <v>-192491.8990152888</v>
          </cell>
        </row>
        <row r="352">
          <cell r="A352">
            <v>6177</v>
          </cell>
          <cell r="C352" t="str">
            <v>P</v>
          </cell>
          <cell r="D352" t="str">
            <v>USDCOM</v>
          </cell>
          <cell r="E352" t="str">
            <v>SWAP USD</v>
          </cell>
          <cell r="F352" t="str">
            <v>COIMPA SOC. INDL. DE METAIS PRECIOSOS DA AMAZÔNIA</v>
          </cell>
          <cell r="G352">
            <v>36644</v>
          </cell>
          <cell r="H352">
            <v>36805</v>
          </cell>
          <cell r="I352">
            <v>1166353.5</v>
          </cell>
          <cell r="J352">
            <v>1234745.7986354167</v>
          </cell>
          <cell r="K352">
            <v>1236404.5198729166</v>
          </cell>
          <cell r="L352">
            <v>8.35</v>
          </cell>
          <cell r="O352" t="str">
            <v>T</v>
          </cell>
          <cell r="P352">
            <v>22.77</v>
          </cell>
          <cell r="Q352">
            <v>1231729.0561810173</v>
          </cell>
          <cell r="R352">
            <v>3016.7424543993548</v>
          </cell>
        </row>
        <row r="353">
          <cell r="A353">
            <v>6180</v>
          </cell>
          <cell r="C353" t="str">
            <v>P</v>
          </cell>
          <cell r="D353" t="str">
            <v>USDCOM</v>
          </cell>
          <cell r="E353" t="str">
            <v>SWAP USD</v>
          </cell>
          <cell r="F353" t="str">
            <v>PIRELLI PNEUS S.A.</v>
          </cell>
          <cell r="G353">
            <v>36648</v>
          </cell>
          <cell r="H353">
            <v>36945</v>
          </cell>
          <cell r="I353">
            <v>366699.46</v>
          </cell>
          <cell r="J353">
            <v>389377.57301478653</v>
          </cell>
          <cell r="K353">
            <v>403219.43257815909</v>
          </cell>
          <cell r="L353">
            <v>9.1</v>
          </cell>
          <cell r="O353" t="str">
            <v>T</v>
          </cell>
          <cell r="P353">
            <v>7.7</v>
          </cell>
          <cell r="Q353">
            <v>391011.15781799017</v>
          </cell>
          <cell r="R353">
            <v>-1633.5848032036447</v>
          </cell>
        </row>
        <row r="354">
          <cell r="A354">
            <v>6181</v>
          </cell>
          <cell r="C354" t="str">
            <v>P</v>
          </cell>
          <cell r="D354" t="str">
            <v>USDCOM</v>
          </cell>
          <cell r="E354" t="str">
            <v>SWAP USD</v>
          </cell>
          <cell r="F354" t="str">
            <v>PIRELLI PNEUS S.A.</v>
          </cell>
          <cell r="G354">
            <v>36648</v>
          </cell>
          <cell r="H354">
            <v>36951</v>
          </cell>
          <cell r="I354">
            <v>782330.06</v>
          </cell>
          <cell r="J354">
            <v>830376.74999930453</v>
          </cell>
          <cell r="K354">
            <v>860783.22217465844</v>
          </cell>
          <cell r="L354">
            <v>9</v>
          </cell>
          <cell r="O354" t="str">
            <v>T</v>
          </cell>
          <cell r="P354">
            <v>7.55</v>
          </cell>
          <cell r="Q354">
            <v>834183.81551295053</v>
          </cell>
          <cell r="R354">
            <v>-3807.0655136459973</v>
          </cell>
        </row>
        <row r="355">
          <cell r="A355">
            <v>6182</v>
          </cell>
          <cell r="C355" t="str">
            <v>P</v>
          </cell>
          <cell r="D355" t="str">
            <v>USDCOM</v>
          </cell>
          <cell r="E355" t="str">
            <v>SWAP USD</v>
          </cell>
          <cell r="F355" t="str">
            <v>PIRELLI PNEUS S.A.</v>
          </cell>
          <cell r="G355">
            <v>36648</v>
          </cell>
          <cell r="H355">
            <v>36977</v>
          </cell>
          <cell r="I355">
            <v>335793.2</v>
          </cell>
          <cell r="J355">
            <v>356776.03803812951</v>
          </cell>
          <cell r="K355">
            <v>372484.13423979888</v>
          </cell>
          <cell r="L355">
            <v>9.25</v>
          </cell>
          <cell r="O355" t="str">
            <v>T</v>
          </cell>
          <cell r="P355">
            <v>7.67</v>
          </cell>
          <cell r="Q355">
            <v>358877.21431919216</v>
          </cell>
          <cell r="R355">
            <v>-2101.1762810626533</v>
          </cell>
        </row>
        <row r="356">
          <cell r="A356">
            <v>6183</v>
          </cell>
          <cell r="C356" t="str">
            <v>P</v>
          </cell>
          <cell r="D356" t="str">
            <v>USDCOM</v>
          </cell>
          <cell r="E356" t="str">
            <v>SWAP USD</v>
          </cell>
          <cell r="F356" t="str">
            <v>PIRELLI PNEUS S.A.</v>
          </cell>
          <cell r="G356">
            <v>36648</v>
          </cell>
          <cell r="H356">
            <v>36978</v>
          </cell>
          <cell r="I356">
            <v>211623.99</v>
          </cell>
          <cell r="J356">
            <v>224847.81915184922</v>
          </cell>
          <cell r="K356">
            <v>234803.00981843585</v>
          </cell>
          <cell r="L356">
            <v>9.25</v>
          </cell>
          <cell r="O356" t="str">
            <v>T</v>
          </cell>
          <cell r="P356">
            <v>7.69</v>
          </cell>
          <cell r="Q356">
            <v>226152.42081100604</v>
          </cell>
          <cell r="R356">
            <v>-1304.6016591568186</v>
          </cell>
        </row>
        <row r="357">
          <cell r="A357">
            <v>6184</v>
          </cell>
          <cell r="C357" t="str">
            <v>P</v>
          </cell>
          <cell r="D357" t="str">
            <v>USDCOM</v>
          </cell>
          <cell r="E357" t="str">
            <v>SWAP USD</v>
          </cell>
          <cell r="F357" t="str">
            <v>PIRELLI PNEUS S.A.</v>
          </cell>
          <cell r="G357">
            <v>36648</v>
          </cell>
          <cell r="H357">
            <v>36980</v>
          </cell>
          <cell r="I357">
            <v>180406.43</v>
          </cell>
          <cell r="J357">
            <v>191718.25358032118</v>
          </cell>
          <cell r="K357">
            <v>200346.12086434345</v>
          </cell>
          <cell r="L357">
            <v>9.3000000000000007</v>
          </cell>
          <cell r="O357" t="str">
            <v>T</v>
          </cell>
          <cell r="P357">
            <v>7.74</v>
          </cell>
          <cell r="Q357">
            <v>192840.13341154874</v>
          </cell>
          <cell r="R357">
            <v>-1121.8798312275612</v>
          </cell>
        </row>
        <row r="358">
          <cell r="A358">
            <v>6185</v>
          </cell>
          <cell r="C358" t="str">
            <v>P</v>
          </cell>
          <cell r="D358" t="str">
            <v>USDCOM</v>
          </cell>
          <cell r="E358" t="str">
            <v>SWAP USD</v>
          </cell>
          <cell r="F358" t="str">
            <v>PIRELLI PNEUS S.A.</v>
          </cell>
          <cell r="G358">
            <v>36648</v>
          </cell>
          <cell r="H358">
            <v>36984</v>
          </cell>
          <cell r="I358">
            <v>200893.56</v>
          </cell>
          <cell r="J358">
            <v>213489.96528967103</v>
          </cell>
          <cell r="K358">
            <v>223309.94548662376</v>
          </cell>
          <cell r="L358">
            <v>9.3000000000000007</v>
          </cell>
          <cell r="O358" t="str">
            <v>T</v>
          </cell>
          <cell r="P358">
            <v>7.71</v>
          </cell>
          <cell r="Q358">
            <v>214799.46947816125</v>
          </cell>
          <cell r="R358">
            <v>-1309.5041884902166</v>
          </cell>
        </row>
        <row r="359">
          <cell r="A359">
            <v>6186</v>
          </cell>
          <cell r="C359" t="str">
            <v>P</v>
          </cell>
          <cell r="D359" t="str">
            <v>USDCOM</v>
          </cell>
          <cell r="E359" t="str">
            <v>SWAP USD</v>
          </cell>
          <cell r="F359" t="str">
            <v>PIRELLI PNEUS S.A.</v>
          </cell>
          <cell r="G359">
            <v>36648</v>
          </cell>
          <cell r="H359">
            <v>36991</v>
          </cell>
          <cell r="I359">
            <v>397483.59</v>
          </cell>
          <cell r="J359">
            <v>422491.82323764067</v>
          </cell>
          <cell r="K359">
            <v>442765.00729767018</v>
          </cell>
          <cell r="L359">
            <v>9.35</v>
          </cell>
          <cell r="O359" t="str">
            <v>T</v>
          </cell>
          <cell r="P359">
            <v>7.77</v>
          </cell>
          <cell r="Q359">
            <v>425152.21379587537</v>
          </cell>
          <cell r="R359">
            <v>-2660.390558234707</v>
          </cell>
        </row>
        <row r="360">
          <cell r="A360">
            <v>6188</v>
          </cell>
          <cell r="C360" t="str">
            <v>P</v>
          </cell>
          <cell r="D360" t="str">
            <v>USDCOM</v>
          </cell>
          <cell r="E360" t="str">
            <v>SWAP USD</v>
          </cell>
          <cell r="F360" t="str">
            <v>PIRELLI PNEUS S.A.</v>
          </cell>
          <cell r="G360">
            <v>36648</v>
          </cell>
          <cell r="H360">
            <v>37005</v>
          </cell>
          <cell r="I360">
            <v>610930.68999999994</v>
          </cell>
          <cell r="J360">
            <v>649499.29210800526</v>
          </cell>
          <cell r="K360">
            <v>683109.94404892204</v>
          </cell>
          <cell r="L360">
            <v>9.4</v>
          </cell>
          <cell r="O360" t="str">
            <v>T</v>
          </cell>
          <cell r="P360">
            <v>7.81</v>
          </cell>
          <cell r="Q360">
            <v>653889.77957024053</v>
          </cell>
          <cell r="R360">
            <v>-4390.4874622352654</v>
          </cell>
        </row>
        <row r="361">
          <cell r="A361">
            <v>6189</v>
          </cell>
          <cell r="C361" t="str">
            <v>P</v>
          </cell>
          <cell r="D361" t="str">
            <v>USDCOM</v>
          </cell>
          <cell r="E361" t="str">
            <v>SWAP USD</v>
          </cell>
          <cell r="F361" t="str">
            <v>PIRELLI PNEUS S.A.</v>
          </cell>
          <cell r="G361">
            <v>36648</v>
          </cell>
          <cell r="H361">
            <v>37011</v>
          </cell>
          <cell r="I361">
            <v>204342.64</v>
          </cell>
          <cell r="J361">
            <v>217269.27351690672</v>
          </cell>
          <cell r="K361">
            <v>228875.64518455515</v>
          </cell>
          <cell r="L361">
            <v>9.43</v>
          </cell>
          <cell r="O361" t="str">
            <v>T</v>
          </cell>
          <cell r="P361">
            <v>7.83</v>
          </cell>
          <cell r="Q361">
            <v>218781.35950446458</v>
          </cell>
          <cell r="R361">
            <v>-1512.0859875578608</v>
          </cell>
        </row>
        <row r="362">
          <cell r="A362">
            <v>6190</v>
          </cell>
          <cell r="C362" t="str">
            <v>P</v>
          </cell>
          <cell r="D362" t="str">
            <v>USDCOM</v>
          </cell>
          <cell r="E362" t="str">
            <v>SWAP USD</v>
          </cell>
          <cell r="F362" t="str">
            <v>PIRELLI PNEUS S.A.</v>
          </cell>
          <cell r="G362">
            <v>36648</v>
          </cell>
          <cell r="H362">
            <v>37019</v>
          </cell>
          <cell r="I362">
            <v>739997.94</v>
          </cell>
          <cell r="J362">
            <v>786873.40635631769</v>
          </cell>
          <cell r="K362">
            <v>830582.81393066677</v>
          </cell>
          <cell r="L362">
            <v>9.4499999999999993</v>
          </cell>
          <cell r="O362" t="str">
            <v>T</v>
          </cell>
          <cell r="P362">
            <v>7.85</v>
          </cell>
          <cell r="Q362">
            <v>792569.53028550185</v>
          </cell>
          <cell r="R362">
            <v>-5696.123929184163</v>
          </cell>
        </row>
        <row r="363">
          <cell r="A363">
            <v>6191</v>
          </cell>
          <cell r="C363" t="str">
            <v>P</v>
          </cell>
          <cell r="D363" t="str">
            <v>USDCOM</v>
          </cell>
          <cell r="E363" t="str">
            <v>SWAP USD</v>
          </cell>
          <cell r="F363" t="str">
            <v>PIRELLI PNEUS S.A.</v>
          </cell>
          <cell r="G363">
            <v>36648</v>
          </cell>
          <cell r="H363">
            <v>36998</v>
          </cell>
          <cell r="I363">
            <v>234683.77</v>
          </cell>
          <cell r="J363">
            <v>249449.22599592881</v>
          </cell>
          <cell r="K363">
            <v>261855.39415787021</v>
          </cell>
          <cell r="L363">
            <v>9.35</v>
          </cell>
          <cell r="O363" t="str">
            <v>T</v>
          </cell>
          <cell r="P363">
            <v>7.76</v>
          </cell>
          <cell r="Q363">
            <v>251090.02137879128</v>
          </cell>
          <cell r="R363">
            <v>-1640.7953828624741</v>
          </cell>
        </row>
        <row r="364">
          <cell r="A364">
            <v>6193</v>
          </cell>
          <cell r="B364">
            <v>8390</v>
          </cell>
          <cell r="C364" t="str">
            <v>P</v>
          </cell>
          <cell r="D364" t="str">
            <v>CDI</v>
          </cell>
          <cell r="E364" t="str">
            <v>SWAP CDI</v>
          </cell>
          <cell r="F364" t="str">
            <v>SAFIC CORRETORA DE VALORES E CÂMBIO S/A</v>
          </cell>
          <cell r="G364">
            <v>36648</v>
          </cell>
          <cell r="H364">
            <v>36879</v>
          </cell>
          <cell r="I364">
            <v>10000000</v>
          </cell>
          <cell r="J364">
            <v>10693014.199999999</v>
          </cell>
          <cell r="K364">
            <v>11047840.289999999</v>
          </cell>
          <cell r="L364">
            <v>100</v>
          </cell>
          <cell r="M364" t="str">
            <v>S</v>
          </cell>
          <cell r="O364" t="str">
            <v>T</v>
          </cell>
          <cell r="P364">
            <v>100</v>
          </cell>
          <cell r="Q364">
            <v>10693014.199999999</v>
          </cell>
          <cell r="R364">
            <v>0</v>
          </cell>
        </row>
        <row r="365">
          <cell r="A365">
            <v>6194</v>
          </cell>
          <cell r="C365" t="str">
            <v>P</v>
          </cell>
          <cell r="D365" t="str">
            <v>PRÉ</v>
          </cell>
          <cell r="E365" t="str">
            <v>SWAP PRÉ</v>
          </cell>
          <cell r="F365" t="str">
            <v>BANCO ABC-BRASIL S.A.</v>
          </cell>
          <cell r="G365">
            <v>36648</v>
          </cell>
          <cell r="H365">
            <v>36879</v>
          </cell>
          <cell r="I365">
            <v>10000000</v>
          </cell>
          <cell r="J365">
            <v>10772823.573946647</v>
          </cell>
          <cell r="K365">
            <v>11206184.915203892</v>
          </cell>
          <cell r="L365">
            <v>19.420000000000002</v>
          </cell>
          <cell r="M365" t="str">
            <v>S</v>
          </cell>
          <cell r="O365" t="str">
            <v>T</v>
          </cell>
          <cell r="P365">
            <v>15.82</v>
          </cell>
          <cell r="Q365">
            <v>10846273.633045305</v>
          </cell>
          <cell r="R365">
            <v>-73450.059098657221</v>
          </cell>
        </row>
        <row r="366">
          <cell r="A366">
            <v>6196</v>
          </cell>
          <cell r="C366" t="str">
            <v>P</v>
          </cell>
          <cell r="D366" t="str">
            <v>PRÉ</v>
          </cell>
          <cell r="E366" t="str">
            <v>SWAP PRÉ</v>
          </cell>
          <cell r="F366" t="str">
            <v>C.M. CAPITAL MARKETS DISTR. TÍT. VAL. MOB. LTDA</v>
          </cell>
          <cell r="G366">
            <v>36649</v>
          </cell>
          <cell r="H366">
            <v>37011</v>
          </cell>
          <cell r="I366">
            <v>10000000</v>
          </cell>
          <cell r="J366">
            <v>10809476.490186388</v>
          </cell>
          <cell r="K366">
            <v>12066516.634927562</v>
          </cell>
          <cell r="L366">
            <v>20.54</v>
          </cell>
          <cell r="M366" t="str">
            <v>S</v>
          </cell>
          <cell r="O366" t="str">
            <v>T</v>
          </cell>
          <cell r="P366">
            <v>16.07</v>
          </cell>
          <cell r="Q366">
            <v>11052490.016388135</v>
          </cell>
          <cell r="R366">
            <v>-243013.52620174736</v>
          </cell>
        </row>
        <row r="367">
          <cell r="A367">
            <v>6199</v>
          </cell>
          <cell r="B367">
            <v>8613</v>
          </cell>
          <cell r="C367" t="str">
            <v>P</v>
          </cell>
          <cell r="D367" t="str">
            <v>CDI</v>
          </cell>
          <cell r="E367" t="str">
            <v>SWAP CDI</v>
          </cell>
          <cell r="F367" t="str">
            <v>SAFIC CORRETORA DE VALORES E CÂMBIO S/A</v>
          </cell>
          <cell r="G367">
            <v>36650</v>
          </cell>
          <cell r="H367">
            <v>37011</v>
          </cell>
          <cell r="I367">
            <v>20013469.48</v>
          </cell>
          <cell r="J367">
            <v>21371635.149999999</v>
          </cell>
          <cell r="K367">
            <v>23332407.280000001</v>
          </cell>
          <cell r="L367">
            <v>100</v>
          </cell>
          <cell r="M367" t="str">
            <v>S</v>
          </cell>
          <cell r="O367" t="str">
            <v>T</v>
          </cell>
          <cell r="P367">
            <v>100</v>
          </cell>
          <cell r="Q367">
            <v>21371635.149999999</v>
          </cell>
          <cell r="R367">
            <v>0</v>
          </cell>
        </row>
        <row r="368">
          <cell r="A368">
            <v>6200</v>
          </cell>
          <cell r="B368">
            <v>8615</v>
          </cell>
          <cell r="C368" t="str">
            <v>P</v>
          </cell>
          <cell r="D368" t="str">
            <v>CDI</v>
          </cell>
          <cell r="E368" t="str">
            <v>SWAP CDI</v>
          </cell>
          <cell r="F368" t="str">
            <v>QUALITY CORRETORA DE MERCADORIAS LTDA</v>
          </cell>
          <cell r="G368">
            <v>36650</v>
          </cell>
          <cell r="H368">
            <v>37011</v>
          </cell>
          <cell r="I368">
            <v>20000000</v>
          </cell>
          <cell r="J368">
            <v>21357251.59</v>
          </cell>
          <cell r="K368">
            <v>23316704.079999998</v>
          </cell>
          <cell r="L368">
            <v>100</v>
          </cell>
          <cell r="M368" t="str">
            <v>S</v>
          </cell>
          <cell r="O368" t="str">
            <v>T</v>
          </cell>
          <cell r="P368">
            <v>100</v>
          </cell>
          <cell r="Q368">
            <v>21357251.59</v>
          </cell>
          <cell r="R368">
            <v>0</v>
          </cell>
        </row>
        <row r="369">
          <cell r="A369">
            <v>6202</v>
          </cell>
          <cell r="C369" t="str">
            <v>P</v>
          </cell>
          <cell r="D369" t="str">
            <v>PRÉ</v>
          </cell>
          <cell r="E369" t="str">
            <v>SWAP PRÉ</v>
          </cell>
          <cell r="F369" t="str">
            <v>QUALITY CORRETORA DE MERCADORIAS LTDA</v>
          </cell>
          <cell r="G369">
            <v>36649</v>
          </cell>
          <cell r="H369">
            <v>37011</v>
          </cell>
          <cell r="I369">
            <v>20000000</v>
          </cell>
          <cell r="J369">
            <v>21616710.931830112</v>
          </cell>
          <cell r="K369">
            <v>24126993.675803639</v>
          </cell>
          <cell r="L369">
            <v>20.51</v>
          </cell>
          <cell r="M369" t="str">
            <v>S</v>
          </cell>
          <cell r="O369" t="str">
            <v>T</v>
          </cell>
          <cell r="P369">
            <v>16.07</v>
          </cell>
          <cell r="Q369">
            <v>22099447.984466333</v>
          </cell>
          <cell r="R369">
            <v>-482737.05263622105</v>
          </cell>
        </row>
        <row r="370">
          <cell r="A370">
            <v>6204</v>
          </cell>
          <cell r="B370">
            <v>8736</v>
          </cell>
          <cell r="C370" t="str">
            <v>P</v>
          </cell>
          <cell r="D370" t="str">
            <v>CDI</v>
          </cell>
          <cell r="E370" t="str">
            <v>SWAP CDI</v>
          </cell>
          <cell r="F370" t="str">
            <v>QUALITY CORRETORA DE MERCADORIAS LTDA</v>
          </cell>
          <cell r="G370">
            <v>36651</v>
          </cell>
          <cell r="H370">
            <v>37011</v>
          </cell>
          <cell r="I370">
            <v>10000000</v>
          </cell>
          <cell r="J370">
            <v>10671431.710000001</v>
          </cell>
          <cell r="K370">
            <v>11650497.92</v>
          </cell>
          <cell r="L370">
            <v>100</v>
          </cell>
          <cell r="M370" t="str">
            <v>S</v>
          </cell>
          <cell r="O370" t="str">
            <v>T</v>
          </cell>
          <cell r="P370">
            <v>100</v>
          </cell>
          <cell r="Q370">
            <v>10671431.699999999</v>
          </cell>
          <cell r="R370">
            <v>1.0000001639127731E-2</v>
          </cell>
        </row>
        <row r="371">
          <cell r="A371">
            <v>6205</v>
          </cell>
          <cell r="C371" t="str">
            <v>P</v>
          </cell>
          <cell r="D371" t="str">
            <v>PRÉ</v>
          </cell>
          <cell r="E371" t="str">
            <v>SWAP PRÉ</v>
          </cell>
          <cell r="F371" t="str">
            <v>QUALITY CORRETORA DE MERCADORIAS LTDA</v>
          </cell>
          <cell r="G371">
            <v>36651</v>
          </cell>
          <cell r="H371">
            <v>37011</v>
          </cell>
          <cell r="I371">
            <v>5000000</v>
          </cell>
          <cell r="J371">
            <v>5420248.9920140393</v>
          </cell>
          <cell r="K371">
            <v>6084500</v>
          </cell>
          <cell r="L371">
            <v>21.69</v>
          </cell>
          <cell r="M371" t="str">
            <v>S</v>
          </cell>
          <cell r="O371" t="str">
            <v>T</v>
          </cell>
          <cell r="P371">
            <v>16.07</v>
          </cell>
          <cell r="Q371">
            <v>5573180.5241999999</v>
          </cell>
          <cell r="R371">
            <v>-152931.53218596056</v>
          </cell>
        </row>
        <row r="372">
          <cell r="A372">
            <v>6206</v>
          </cell>
          <cell r="C372" t="str">
            <v>P</v>
          </cell>
          <cell r="D372" t="str">
            <v>PRÉ</v>
          </cell>
          <cell r="E372" t="str">
            <v>SWAP PRÉ</v>
          </cell>
          <cell r="F372" t="str">
            <v>SAFIC CORRETORA DE VALORES DE CÂMBIO LTDA</v>
          </cell>
          <cell r="G372">
            <v>36651</v>
          </cell>
          <cell r="H372">
            <v>37011</v>
          </cell>
          <cell r="I372">
            <v>30000000</v>
          </cell>
          <cell r="J372">
            <v>32499872.443249494</v>
          </cell>
          <cell r="K372">
            <v>36447990</v>
          </cell>
          <cell r="L372">
            <v>21.493300000000001</v>
          </cell>
          <cell r="M372" t="str">
            <v>S</v>
          </cell>
          <cell r="O372" t="str">
            <v>T</v>
          </cell>
          <cell r="P372">
            <v>16.07</v>
          </cell>
          <cell r="Q372">
            <v>33385032.133164</v>
          </cell>
          <cell r="R372">
            <v>-885159.68991450593</v>
          </cell>
        </row>
        <row r="373">
          <cell r="A373">
            <v>6207</v>
          </cell>
          <cell r="B373">
            <v>8742</v>
          </cell>
          <cell r="C373" t="str">
            <v>P</v>
          </cell>
          <cell r="D373" t="str">
            <v>CDI</v>
          </cell>
          <cell r="E373" t="str">
            <v>SWAP CDI</v>
          </cell>
          <cell r="F373" t="str">
            <v>SAFIC CORRETORA DE VALORES E CÂMBIO S/A</v>
          </cell>
          <cell r="G373">
            <v>36651</v>
          </cell>
          <cell r="H373">
            <v>37011</v>
          </cell>
          <cell r="I373">
            <v>30000000</v>
          </cell>
          <cell r="J373">
            <v>32014295.140000001</v>
          </cell>
          <cell r="K373">
            <v>34951493.780000001</v>
          </cell>
          <cell r="L373">
            <v>100</v>
          </cell>
          <cell r="M373" t="str">
            <v>S</v>
          </cell>
          <cell r="O373" t="str">
            <v>T</v>
          </cell>
          <cell r="P373">
            <v>100</v>
          </cell>
          <cell r="Q373">
            <v>32014295.140000001</v>
          </cell>
          <cell r="R373">
            <v>0</v>
          </cell>
        </row>
        <row r="374">
          <cell r="A374">
            <v>6208</v>
          </cell>
          <cell r="B374">
            <v>8744</v>
          </cell>
          <cell r="C374" t="str">
            <v>P</v>
          </cell>
          <cell r="D374" t="str">
            <v>CDI</v>
          </cell>
          <cell r="E374" t="str">
            <v>SWAP CDI</v>
          </cell>
          <cell r="F374" t="str">
            <v>LINK CORRETORA DE MERCADORIAS LTDA</v>
          </cell>
          <cell r="G374">
            <v>36651</v>
          </cell>
          <cell r="H374">
            <v>37011</v>
          </cell>
          <cell r="I374">
            <v>10000000</v>
          </cell>
          <cell r="J374">
            <v>10671431.710000001</v>
          </cell>
          <cell r="K374">
            <v>11650497.92</v>
          </cell>
          <cell r="L374">
            <v>100</v>
          </cell>
          <cell r="M374" t="str">
            <v>S</v>
          </cell>
          <cell r="O374" t="str">
            <v>T</v>
          </cell>
          <cell r="P374">
            <v>100</v>
          </cell>
          <cell r="Q374">
            <v>10671431.699999999</v>
          </cell>
          <cell r="R374">
            <v>1.0000001639127731E-2</v>
          </cell>
        </row>
        <row r="375">
          <cell r="A375">
            <v>6209</v>
          </cell>
          <cell r="B375">
            <v>8746</v>
          </cell>
          <cell r="C375" t="str">
            <v>P</v>
          </cell>
          <cell r="D375" t="str">
            <v>CDI</v>
          </cell>
          <cell r="E375" t="str">
            <v>SWAP CDI</v>
          </cell>
          <cell r="F375" t="str">
            <v>BITTENCOURT S.A. C.T.V.C.</v>
          </cell>
          <cell r="G375">
            <v>36651</v>
          </cell>
          <cell r="H375">
            <v>36801</v>
          </cell>
          <cell r="I375">
            <v>20000000</v>
          </cell>
          <cell r="J375">
            <v>21342863.420000002</v>
          </cell>
          <cell r="K375">
            <v>21355794.609999999</v>
          </cell>
          <cell r="L375">
            <v>100</v>
          </cell>
          <cell r="M375" t="str">
            <v>S</v>
          </cell>
          <cell r="O375" t="str">
            <v>T</v>
          </cell>
          <cell r="P375">
            <v>100</v>
          </cell>
          <cell r="Q375">
            <v>21342863.420000002</v>
          </cell>
          <cell r="R375">
            <v>0</v>
          </cell>
        </row>
        <row r="376">
          <cell r="A376">
            <v>6211</v>
          </cell>
          <cell r="C376" t="str">
            <v>P</v>
          </cell>
          <cell r="D376" t="str">
            <v>USDCOM</v>
          </cell>
          <cell r="E376" t="str">
            <v>SWAP USD</v>
          </cell>
          <cell r="F376" t="str">
            <v>COIMPA SOC. INDL. DE METAIS PRECIOSOS DA AMAZÔNIA</v>
          </cell>
          <cell r="G376">
            <v>36651</v>
          </cell>
          <cell r="H376">
            <v>36823</v>
          </cell>
          <cell r="I376">
            <v>2057529.6</v>
          </cell>
          <cell r="J376">
            <v>2173052.7881999998</v>
          </cell>
          <cell r="K376">
            <v>2185625.8997999998</v>
          </cell>
          <cell r="L376">
            <v>9</v>
          </cell>
          <cell r="O376" t="str">
            <v>T</v>
          </cell>
          <cell r="P376">
            <v>9.4600000000000009</v>
          </cell>
          <cell r="Q376">
            <v>2171934.2649132926</v>
          </cell>
          <cell r="R376">
            <v>1118.5232867072336</v>
          </cell>
        </row>
        <row r="377">
          <cell r="A377">
            <v>6218</v>
          </cell>
          <cell r="B377">
            <v>8902</v>
          </cell>
          <cell r="C377" t="str">
            <v>P</v>
          </cell>
          <cell r="D377" t="str">
            <v>CDI</v>
          </cell>
          <cell r="E377" t="str">
            <v>SWAP CDI</v>
          </cell>
          <cell r="F377" t="str">
            <v>FATOR - DORIA ATHERINO S/A CORRETORA DE VALORES</v>
          </cell>
          <cell r="G377">
            <v>36654</v>
          </cell>
          <cell r="H377">
            <v>37025</v>
          </cell>
          <cell r="I377">
            <v>10000000</v>
          </cell>
          <cell r="J377">
            <v>10664242.470000001</v>
          </cell>
          <cell r="K377">
            <v>11708762.029999999</v>
          </cell>
          <cell r="L377">
            <v>100</v>
          </cell>
          <cell r="M377" t="str">
            <v>S</v>
          </cell>
          <cell r="O377" t="str">
            <v>T</v>
          </cell>
          <cell r="P377">
            <v>100</v>
          </cell>
          <cell r="Q377">
            <v>10664242.460000001</v>
          </cell>
          <cell r="R377">
            <v>9.9999997764825821E-3</v>
          </cell>
        </row>
        <row r="378">
          <cell r="A378">
            <v>6219</v>
          </cell>
          <cell r="C378" t="str">
            <v>P</v>
          </cell>
          <cell r="D378" t="str">
            <v>PRÉ</v>
          </cell>
          <cell r="E378" t="str">
            <v>SWAP PRÉ</v>
          </cell>
          <cell r="F378" t="str">
            <v>DRAFT D.T.V.M. LTDA</v>
          </cell>
          <cell r="G378">
            <v>36654</v>
          </cell>
          <cell r="H378">
            <v>36983</v>
          </cell>
          <cell r="I378">
            <v>10000000</v>
          </cell>
          <cell r="J378">
            <v>10801972.249109853</v>
          </cell>
          <cell r="K378">
            <v>11912894.11163499</v>
          </cell>
          <cell r="L378">
            <v>21.11</v>
          </cell>
          <cell r="M378" t="str">
            <v>S</v>
          </cell>
          <cell r="O378" t="str">
            <v>T</v>
          </cell>
          <cell r="P378">
            <v>16</v>
          </cell>
          <cell r="Q378">
            <v>11042418.938897822</v>
          </cell>
          <cell r="R378">
            <v>-240446.68978796899</v>
          </cell>
        </row>
        <row r="379">
          <cell r="A379">
            <v>6220</v>
          </cell>
          <cell r="C379" t="str">
            <v>P</v>
          </cell>
          <cell r="D379" t="str">
            <v>PRÉ</v>
          </cell>
          <cell r="E379" t="str">
            <v>SWAP PRÉ</v>
          </cell>
          <cell r="F379" t="str">
            <v>DC CORRETORA DE CÂMBIO, TÍT. VAL. MOB. S.A.</v>
          </cell>
          <cell r="G379">
            <v>36654</v>
          </cell>
          <cell r="H379">
            <v>36983</v>
          </cell>
          <cell r="I379">
            <v>10000000</v>
          </cell>
          <cell r="J379">
            <v>10802690.700079873</v>
          </cell>
          <cell r="K379">
            <v>11914691.978724256</v>
          </cell>
          <cell r="L379">
            <v>21.13</v>
          </cell>
          <cell r="M379" t="str">
            <v>S</v>
          </cell>
          <cell r="O379" t="str">
            <v>T</v>
          </cell>
          <cell r="P379">
            <v>16</v>
          </cell>
          <cell r="Q379">
            <v>11044085.435838874</v>
          </cell>
          <cell r="R379">
            <v>-241394.73575900123</v>
          </cell>
        </row>
        <row r="380">
          <cell r="A380">
            <v>6221</v>
          </cell>
          <cell r="C380" t="str">
            <v>P</v>
          </cell>
          <cell r="D380" t="str">
            <v>PRÉ</v>
          </cell>
          <cell r="E380" t="str">
            <v>SWAP PRÉ</v>
          </cell>
          <cell r="F380" t="str">
            <v>DC CORRETORA DE CÂMBIO, TÍT. VAL. MOB. S.A.</v>
          </cell>
          <cell r="G380">
            <v>36654</v>
          </cell>
          <cell r="H380">
            <v>37025</v>
          </cell>
          <cell r="I380">
            <v>10000000</v>
          </cell>
          <cell r="J380">
            <v>10795143.428080959</v>
          </cell>
          <cell r="K380">
            <v>12162389.707199529</v>
          </cell>
          <cell r="L380">
            <v>20.92</v>
          </cell>
          <cell r="M380" t="str">
            <v>S</v>
          </cell>
          <cell r="O380" t="str">
            <v>T</v>
          </cell>
          <cell r="P380">
            <v>16.05</v>
          </cell>
          <cell r="Q380">
            <v>11077402.381243791</v>
          </cell>
          <cell r="R380">
            <v>-282258.95316283219</v>
          </cell>
        </row>
        <row r="381">
          <cell r="A381">
            <v>6227</v>
          </cell>
          <cell r="B381">
            <v>9137</v>
          </cell>
          <cell r="C381" t="str">
            <v>P</v>
          </cell>
          <cell r="D381" t="str">
            <v>CDI</v>
          </cell>
          <cell r="E381" t="str">
            <v>SWAP CDI</v>
          </cell>
          <cell r="F381" t="str">
            <v>SAFIC CORRETORA DE VALORES E CÂMBIO S/A</v>
          </cell>
          <cell r="G381">
            <v>36656</v>
          </cell>
          <cell r="H381">
            <v>37025</v>
          </cell>
          <cell r="I381">
            <v>10000000</v>
          </cell>
          <cell r="J381">
            <v>10649914.189999999</v>
          </cell>
          <cell r="K381">
            <v>11693030.359999999</v>
          </cell>
          <cell r="L381">
            <v>100</v>
          </cell>
          <cell r="M381" t="str">
            <v>S</v>
          </cell>
          <cell r="O381" t="str">
            <v>T</v>
          </cell>
          <cell r="P381">
            <v>100</v>
          </cell>
          <cell r="Q381">
            <v>10649914.189999999</v>
          </cell>
          <cell r="R381">
            <v>0</v>
          </cell>
        </row>
        <row r="382">
          <cell r="A382">
            <v>6228</v>
          </cell>
          <cell r="C382" t="str">
            <v>P</v>
          </cell>
          <cell r="D382" t="str">
            <v>PRÉ</v>
          </cell>
          <cell r="E382" t="str">
            <v>SWAP PRÉ</v>
          </cell>
          <cell r="F382" t="str">
            <v>DC CORRETORA DE CÂMBIO, TÍT. VAL. MOB. S.A.</v>
          </cell>
          <cell r="G382">
            <v>36656</v>
          </cell>
          <cell r="H382">
            <v>37025</v>
          </cell>
          <cell r="I382">
            <v>20000000</v>
          </cell>
          <cell r="J382">
            <v>21568930.962264922</v>
          </cell>
          <cell r="K382">
            <v>24303241.867476918</v>
          </cell>
          <cell r="L382">
            <v>20.94</v>
          </cell>
          <cell r="M382" t="str">
            <v>S</v>
          </cell>
          <cell r="O382" t="str">
            <v>T</v>
          </cell>
          <cell r="P382">
            <v>16.05</v>
          </cell>
          <cell r="Q382">
            <v>22135188.545666292</v>
          </cell>
          <cell r="R382">
            <v>-566257.58340137079</v>
          </cell>
        </row>
        <row r="383">
          <cell r="A383">
            <v>6229</v>
          </cell>
          <cell r="C383" t="str">
            <v>P</v>
          </cell>
          <cell r="D383" t="str">
            <v>PRÉ</v>
          </cell>
          <cell r="E383" t="str">
            <v>SWAP PRÉ</v>
          </cell>
          <cell r="F383" t="str">
            <v>DC CORRETORA DE CÂMBIO, TÍT. VAL. MOB. S.A.</v>
          </cell>
          <cell r="G383">
            <v>36656</v>
          </cell>
          <cell r="H383">
            <v>36850</v>
          </cell>
          <cell r="I383">
            <v>10000000</v>
          </cell>
          <cell r="J383">
            <v>10742545.014671396</v>
          </cell>
          <cell r="K383">
            <v>11020501.349065509</v>
          </cell>
          <cell r="L383">
            <v>19.760000000000002</v>
          </cell>
          <cell r="M383" t="str">
            <v>S</v>
          </cell>
          <cell r="O383" t="str">
            <v>T</v>
          </cell>
          <cell r="P383">
            <v>15.08</v>
          </cell>
          <cell r="Q383">
            <v>10803340.165881904</v>
          </cell>
          <cell r="R383">
            <v>-60795.151210507378</v>
          </cell>
        </row>
        <row r="384">
          <cell r="A384">
            <v>6230</v>
          </cell>
          <cell r="C384" t="str">
            <v>P</v>
          </cell>
          <cell r="D384" t="str">
            <v>PRÉ</v>
          </cell>
          <cell r="E384" t="str">
            <v>SWAP PRÉ</v>
          </cell>
          <cell r="F384" t="str">
            <v>SAFIC CORRETORA DE VALORES DE CÂMBIO LTDA</v>
          </cell>
          <cell r="G384">
            <v>36656</v>
          </cell>
          <cell r="H384">
            <v>37025</v>
          </cell>
          <cell r="I384">
            <v>5000000</v>
          </cell>
          <cell r="J384">
            <v>5393472.2633053847</v>
          </cell>
          <cell r="K384">
            <v>6079415.0853116224</v>
          </cell>
          <cell r="L384">
            <v>21.01</v>
          </cell>
          <cell r="M384" t="str">
            <v>S</v>
          </cell>
          <cell r="O384" t="str">
            <v>T</v>
          </cell>
          <cell r="P384">
            <v>16.05</v>
          </cell>
          <cell r="Q384">
            <v>5537080.1926151095</v>
          </cell>
          <cell r="R384">
            <v>-143607.92930972483</v>
          </cell>
        </row>
        <row r="385">
          <cell r="A385">
            <v>6235</v>
          </cell>
          <cell r="B385">
            <v>9153</v>
          </cell>
          <cell r="C385" t="str">
            <v>P</v>
          </cell>
          <cell r="D385" t="str">
            <v>CDI</v>
          </cell>
          <cell r="E385" t="str">
            <v>SWAP CDI</v>
          </cell>
          <cell r="F385" t="str">
            <v>BANCO FIAT S/A</v>
          </cell>
          <cell r="G385">
            <v>36656</v>
          </cell>
          <cell r="H385">
            <v>36809</v>
          </cell>
          <cell r="I385">
            <v>4259998.3899999997</v>
          </cell>
          <cell r="J385">
            <v>4536861.7300000004</v>
          </cell>
          <cell r="K385">
            <v>4556050</v>
          </cell>
          <cell r="L385">
            <v>100</v>
          </cell>
          <cell r="M385" t="str">
            <v>S</v>
          </cell>
          <cell r="O385" t="str">
            <v>T</v>
          </cell>
          <cell r="P385">
            <v>100</v>
          </cell>
          <cell r="Q385">
            <v>4536861.7300000004</v>
          </cell>
          <cell r="R385">
            <v>0</v>
          </cell>
        </row>
        <row r="386">
          <cell r="A386">
            <v>6236</v>
          </cell>
          <cell r="B386">
            <v>9155</v>
          </cell>
          <cell r="C386" t="str">
            <v>P</v>
          </cell>
          <cell r="D386" t="str">
            <v>CDI</v>
          </cell>
          <cell r="E386" t="str">
            <v>SWAP CDI</v>
          </cell>
          <cell r="F386" t="str">
            <v>BANCO FIAT S/A</v>
          </cell>
          <cell r="G386">
            <v>36656</v>
          </cell>
          <cell r="H386">
            <v>36840</v>
          </cell>
          <cell r="I386">
            <v>4193187.98</v>
          </cell>
          <cell r="J386">
            <v>4465709.21</v>
          </cell>
          <cell r="K386">
            <v>4541738.1100000003</v>
          </cell>
          <cell r="L386">
            <v>100</v>
          </cell>
          <cell r="M386" t="str">
            <v>S</v>
          </cell>
          <cell r="O386" t="str">
            <v>T</v>
          </cell>
          <cell r="P386">
            <v>100</v>
          </cell>
          <cell r="Q386">
            <v>4465709.21</v>
          </cell>
          <cell r="R386">
            <v>0</v>
          </cell>
        </row>
        <row r="387">
          <cell r="A387">
            <v>6237</v>
          </cell>
          <cell r="B387">
            <v>9157</v>
          </cell>
          <cell r="C387" t="str">
            <v>P</v>
          </cell>
          <cell r="D387" t="str">
            <v>CDI</v>
          </cell>
          <cell r="E387" t="str">
            <v>SWAP CDI</v>
          </cell>
          <cell r="F387" t="str">
            <v>BANCO FIAT S/A</v>
          </cell>
          <cell r="G387">
            <v>36656</v>
          </cell>
          <cell r="H387">
            <v>36871</v>
          </cell>
          <cell r="I387">
            <v>4127425.37</v>
          </cell>
          <cell r="J387">
            <v>4395672.5999999996</v>
          </cell>
          <cell r="K387">
            <v>4524974.1900000004</v>
          </cell>
          <cell r="L387">
            <v>100</v>
          </cell>
          <cell r="M387" t="str">
            <v>S</v>
          </cell>
          <cell r="O387" t="str">
            <v>T</v>
          </cell>
          <cell r="P387">
            <v>100</v>
          </cell>
          <cell r="Q387">
            <v>4395672.5999999996</v>
          </cell>
          <cell r="R387">
            <v>0</v>
          </cell>
        </row>
        <row r="388">
          <cell r="A388">
            <v>6238</v>
          </cell>
          <cell r="B388">
            <v>9159</v>
          </cell>
          <cell r="C388" t="str">
            <v>P</v>
          </cell>
          <cell r="D388" t="str">
            <v>CDI</v>
          </cell>
          <cell r="E388" t="str">
            <v>SWAP CDI</v>
          </cell>
          <cell r="F388" t="str">
            <v>BANCO FIAT S/A</v>
          </cell>
          <cell r="G388">
            <v>36656</v>
          </cell>
          <cell r="H388">
            <v>36901</v>
          </cell>
          <cell r="I388">
            <v>4064766.3</v>
          </cell>
          <cell r="J388">
            <v>4328941.2300000004</v>
          </cell>
          <cell r="K388">
            <v>4510984.0199999996</v>
          </cell>
          <cell r="L388">
            <v>100</v>
          </cell>
          <cell r="M388" t="str">
            <v>S</v>
          </cell>
          <cell r="O388" t="str">
            <v>T</v>
          </cell>
          <cell r="P388">
            <v>100</v>
          </cell>
          <cell r="Q388">
            <v>4328941.2300000004</v>
          </cell>
          <cell r="R388">
            <v>0</v>
          </cell>
        </row>
        <row r="389">
          <cell r="A389">
            <v>6239</v>
          </cell>
          <cell r="B389">
            <v>9161</v>
          </cell>
          <cell r="C389" t="str">
            <v>P</v>
          </cell>
          <cell r="D389" t="str">
            <v>CDI</v>
          </cell>
          <cell r="E389" t="str">
            <v>SWAP CDI</v>
          </cell>
          <cell r="F389" t="str">
            <v>BANCO FIAT S/A</v>
          </cell>
          <cell r="G389">
            <v>36656</v>
          </cell>
          <cell r="H389">
            <v>36934</v>
          </cell>
          <cell r="I389">
            <v>3996939.44</v>
          </cell>
          <cell r="J389">
            <v>4256706.2</v>
          </cell>
          <cell r="K389">
            <v>4498857.3499999996</v>
          </cell>
          <cell r="L389">
            <v>100</v>
          </cell>
          <cell r="M389" t="str">
            <v>S</v>
          </cell>
          <cell r="O389" t="str">
            <v>T</v>
          </cell>
          <cell r="P389">
            <v>100</v>
          </cell>
          <cell r="Q389">
            <v>4256706.1900000004</v>
          </cell>
          <cell r="R389">
            <v>9.9999997764825821E-3</v>
          </cell>
        </row>
        <row r="390">
          <cell r="A390">
            <v>6240</v>
          </cell>
          <cell r="B390">
            <v>9163</v>
          </cell>
          <cell r="C390" t="str">
            <v>P</v>
          </cell>
          <cell r="D390" t="str">
            <v>CDI</v>
          </cell>
          <cell r="E390" t="str">
            <v>SWAP CDI</v>
          </cell>
          <cell r="F390" t="str">
            <v>BANCO FIAT S/A</v>
          </cell>
          <cell r="G390">
            <v>36656</v>
          </cell>
          <cell r="H390">
            <v>36962</v>
          </cell>
          <cell r="I390">
            <v>3940277.7</v>
          </cell>
          <cell r="J390">
            <v>4196361.93</v>
          </cell>
          <cell r="K390">
            <v>4484928.59</v>
          </cell>
          <cell r="L390">
            <v>100</v>
          </cell>
          <cell r="M390" t="str">
            <v>S</v>
          </cell>
          <cell r="O390" t="str">
            <v>T</v>
          </cell>
          <cell r="P390">
            <v>100</v>
          </cell>
          <cell r="Q390">
            <v>4196361.92</v>
          </cell>
          <cell r="R390">
            <v>9.9999997764825821E-3</v>
          </cell>
        </row>
        <row r="391">
          <cell r="A391">
            <v>6241</v>
          </cell>
          <cell r="B391">
            <v>9165</v>
          </cell>
          <cell r="C391" t="str">
            <v>P</v>
          </cell>
          <cell r="D391" t="str">
            <v>CDI</v>
          </cell>
          <cell r="E391" t="str">
            <v>SWAP CDI</v>
          </cell>
          <cell r="F391" t="str">
            <v>BANCO FIAT S/A</v>
          </cell>
          <cell r="G391">
            <v>36656</v>
          </cell>
          <cell r="H391">
            <v>36991</v>
          </cell>
          <cell r="I391">
            <v>3882438.97</v>
          </cell>
          <cell r="J391">
            <v>4134764.18</v>
          </cell>
          <cell r="K391">
            <v>4477504.59</v>
          </cell>
          <cell r="L391">
            <v>100</v>
          </cell>
          <cell r="M391" t="str">
            <v>S</v>
          </cell>
          <cell r="O391" t="str">
            <v>T</v>
          </cell>
          <cell r="P391">
            <v>100</v>
          </cell>
          <cell r="Q391">
            <v>4134764.18</v>
          </cell>
          <cell r="R391">
            <v>0</v>
          </cell>
        </row>
        <row r="392">
          <cell r="A392">
            <v>6242</v>
          </cell>
          <cell r="B392">
            <v>9167</v>
          </cell>
          <cell r="C392" t="str">
            <v>P</v>
          </cell>
          <cell r="D392" t="str">
            <v>CDI</v>
          </cell>
          <cell r="E392" t="str">
            <v>SWAP CDI</v>
          </cell>
          <cell r="F392" t="str">
            <v>BANCO FIAT S/A</v>
          </cell>
          <cell r="G392">
            <v>36656</v>
          </cell>
          <cell r="H392">
            <v>37021</v>
          </cell>
          <cell r="I392">
            <v>3823499.07</v>
          </cell>
          <cell r="J392">
            <v>4071993.7</v>
          </cell>
          <cell r="K392">
            <v>4465203.78</v>
          </cell>
          <cell r="L392">
            <v>100</v>
          </cell>
          <cell r="M392" t="str">
            <v>S</v>
          </cell>
          <cell r="O392" t="str">
            <v>T</v>
          </cell>
          <cell r="P392">
            <v>100</v>
          </cell>
          <cell r="Q392">
            <v>4071993.7</v>
          </cell>
          <cell r="R392">
            <v>0</v>
          </cell>
        </row>
        <row r="393">
          <cell r="A393">
            <v>6245</v>
          </cell>
          <cell r="B393">
            <v>9305</v>
          </cell>
          <cell r="C393" t="str">
            <v>P</v>
          </cell>
          <cell r="D393" t="str">
            <v>CDI</v>
          </cell>
          <cell r="E393" t="str">
            <v>SWAP CDI</v>
          </cell>
          <cell r="F393" t="str">
            <v>DC CORRETORA DE CÂMBIO, TÍT. VAL. MOB. S.A.</v>
          </cell>
          <cell r="G393">
            <v>36657</v>
          </cell>
          <cell r="H393">
            <v>36844</v>
          </cell>
          <cell r="I393">
            <v>9084500</v>
          </cell>
          <cell r="J393">
            <v>9668419.3100000005</v>
          </cell>
          <cell r="K393">
            <v>9844910.8699999992</v>
          </cell>
          <cell r="L393">
            <v>100</v>
          </cell>
          <cell r="M393" t="str">
            <v>S</v>
          </cell>
          <cell r="O393" t="str">
            <v>T</v>
          </cell>
          <cell r="P393">
            <v>100</v>
          </cell>
          <cell r="Q393">
            <v>9668419.3100000005</v>
          </cell>
          <cell r="R393">
            <v>0</v>
          </cell>
        </row>
        <row r="394">
          <cell r="A394">
            <v>6249</v>
          </cell>
          <cell r="C394" t="str">
            <v>P</v>
          </cell>
          <cell r="D394" t="str">
            <v>PRÉ</v>
          </cell>
          <cell r="E394" t="str">
            <v>SWAP PRÉ</v>
          </cell>
          <cell r="F394" t="str">
            <v>DRAFT D.T.V.M. LTDA</v>
          </cell>
          <cell r="G394">
            <v>36657</v>
          </cell>
          <cell r="H394">
            <v>36844</v>
          </cell>
          <cell r="I394">
            <v>10000000</v>
          </cell>
          <cell r="J394">
            <v>10737872.801930076</v>
          </cell>
          <cell r="K394">
            <v>10982881.396634076</v>
          </cell>
          <cell r="L394">
            <v>19.78</v>
          </cell>
          <cell r="M394" t="str">
            <v>S</v>
          </cell>
          <cell r="O394" t="str">
            <v>T</v>
          </cell>
          <cell r="P394">
            <v>15.57</v>
          </cell>
          <cell r="Q394">
            <v>10785989.085260337</v>
          </cell>
          <cell r="R394">
            <v>-48116.283330261707</v>
          </cell>
        </row>
        <row r="395">
          <cell r="A395">
            <v>6250</v>
          </cell>
          <cell r="C395" t="str">
            <v>P</v>
          </cell>
          <cell r="D395" t="str">
            <v>USDCOM</v>
          </cell>
          <cell r="E395" t="str">
            <v>SWAP USD</v>
          </cell>
          <cell r="F395" t="str">
            <v>FREUDENBERG NÃO TECIDOS LTDA &amp; CIA</v>
          </cell>
          <cell r="G395">
            <v>36658</v>
          </cell>
          <cell r="H395">
            <v>37008</v>
          </cell>
          <cell r="I395">
            <v>1816200</v>
          </cell>
          <cell r="J395">
            <v>1911590.9533333334</v>
          </cell>
          <cell r="K395">
            <v>2005998.1111111112</v>
          </cell>
          <cell r="L395">
            <v>8.8000000000000007</v>
          </cell>
          <cell r="O395" t="str">
            <v>T</v>
          </cell>
          <cell r="P395">
            <v>7.88</v>
          </cell>
          <cell r="Q395">
            <v>1918191.9629911783</v>
          </cell>
          <cell r="R395">
            <v>-6601.0096578449011</v>
          </cell>
        </row>
        <row r="396">
          <cell r="A396">
            <v>6256</v>
          </cell>
          <cell r="B396">
            <v>9545</v>
          </cell>
          <cell r="C396" t="str">
            <v>P</v>
          </cell>
          <cell r="D396" t="str">
            <v>CDI</v>
          </cell>
          <cell r="E396" t="str">
            <v>SWAP CDI</v>
          </cell>
          <cell r="F396" t="str">
            <v>SAFIC CORRETORA DE VALORES E CÂMBIO S/A</v>
          </cell>
          <cell r="G396">
            <v>36661</v>
          </cell>
          <cell r="H396">
            <v>37025</v>
          </cell>
          <cell r="I396">
            <v>10000000</v>
          </cell>
          <cell r="J396">
            <v>10628486.33</v>
          </cell>
          <cell r="K396">
            <v>11669503.720000001</v>
          </cell>
          <cell r="L396">
            <v>100</v>
          </cell>
          <cell r="M396" t="str">
            <v>S</v>
          </cell>
          <cell r="O396" t="str">
            <v>T</v>
          </cell>
          <cell r="P396">
            <v>100</v>
          </cell>
          <cell r="Q396">
            <v>10628486.32</v>
          </cell>
          <cell r="R396">
            <v>9.9999997764825821E-3</v>
          </cell>
        </row>
        <row r="397">
          <cell r="A397">
            <v>6257</v>
          </cell>
          <cell r="C397" t="str">
            <v>P</v>
          </cell>
          <cell r="D397" t="str">
            <v>PRÉ</v>
          </cell>
          <cell r="E397" t="str">
            <v>SWAP PRÉ</v>
          </cell>
          <cell r="F397" t="str">
            <v>DC CORRETORA DE CÂMBIO, TÍT. VAL. MOB. S.A.</v>
          </cell>
          <cell r="G397">
            <v>36661</v>
          </cell>
          <cell r="H397">
            <v>37025</v>
          </cell>
          <cell r="I397">
            <v>10000000</v>
          </cell>
          <cell r="J397">
            <v>10775429.951316904</v>
          </cell>
          <cell r="K397">
            <v>12177332.21664433</v>
          </cell>
          <cell r="L397">
            <v>21.51</v>
          </cell>
          <cell r="M397" t="str">
            <v>S</v>
          </cell>
          <cell r="O397" t="str">
            <v>T</v>
          </cell>
          <cell r="P397">
            <v>16.05</v>
          </cell>
          <cell r="Q397">
            <v>11091011.893329035</v>
          </cell>
          <cell r="R397">
            <v>-315581.94201213121</v>
          </cell>
        </row>
        <row r="398">
          <cell r="A398">
            <v>6259</v>
          </cell>
          <cell r="C398" t="str">
            <v>P</v>
          </cell>
          <cell r="D398" t="str">
            <v>PRÉ</v>
          </cell>
          <cell r="E398" t="str">
            <v>SWAP PRÉ</v>
          </cell>
          <cell r="F398" t="str">
            <v>SAFIC CORRETORA DE VALORES DE CÂMBIO LTDA</v>
          </cell>
          <cell r="G398">
            <v>36661</v>
          </cell>
          <cell r="H398">
            <v>37025</v>
          </cell>
          <cell r="I398">
            <v>10000000</v>
          </cell>
          <cell r="J398">
            <v>10764883.585505771</v>
          </cell>
          <cell r="K398">
            <v>12145920.291808298</v>
          </cell>
          <cell r="L398">
            <v>21.2</v>
          </cell>
          <cell r="M398" t="str">
            <v>S</v>
          </cell>
          <cell r="O398" t="str">
            <v>T</v>
          </cell>
          <cell r="P398">
            <v>16.05</v>
          </cell>
          <cell r="Q398">
            <v>11062402.176048547</v>
          </cell>
          <cell r="R398">
            <v>-297518.59054277651</v>
          </cell>
        </row>
        <row r="399">
          <cell r="A399">
            <v>6263</v>
          </cell>
          <cell r="C399" t="str">
            <v>P</v>
          </cell>
          <cell r="D399" t="str">
            <v>PRÉ</v>
          </cell>
          <cell r="E399" t="str">
            <v>SWAP PRÉ</v>
          </cell>
          <cell r="F399" t="str">
            <v>PHILIPS DO BRASIL LTDA</v>
          </cell>
          <cell r="G399">
            <v>36663</v>
          </cell>
          <cell r="H399">
            <v>36830</v>
          </cell>
          <cell r="I399">
            <v>3853705.31</v>
          </cell>
          <cell r="J399">
            <v>4011207.2475306569</v>
          </cell>
          <cell r="K399">
            <v>4047999.989953198</v>
          </cell>
          <cell r="L399">
            <v>11.1859275</v>
          </cell>
          <cell r="M399" t="str">
            <v>S</v>
          </cell>
          <cell r="O399" t="str">
            <v>T</v>
          </cell>
          <cell r="P399">
            <v>15.83</v>
          </cell>
          <cell r="Q399">
            <v>3997095.1756795398</v>
          </cell>
          <cell r="R399">
            <v>14112.071851117071</v>
          </cell>
        </row>
        <row r="400">
          <cell r="A400">
            <v>6266</v>
          </cell>
          <cell r="C400" t="str">
            <v>P</v>
          </cell>
          <cell r="D400" t="str">
            <v>PRÉ</v>
          </cell>
          <cell r="E400" t="str">
            <v>SWAP PRÉ</v>
          </cell>
          <cell r="F400" t="str">
            <v>PHILIPS DO BRASIL LTDA</v>
          </cell>
          <cell r="G400">
            <v>36663</v>
          </cell>
          <cell r="H400">
            <v>36889</v>
          </cell>
          <cell r="I400">
            <v>1159836.8799999999</v>
          </cell>
          <cell r="J400">
            <v>1205674.5546882353</v>
          </cell>
          <cell r="K400">
            <v>1237000.0028201807</v>
          </cell>
          <cell r="L400">
            <v>10.8047609</v>
          </cell>
          <cell r="M400" t="str">
            <v>S</v>
          </cell>
          <cell r="O400" t="str">
            <v>T</v>
          </cell>
          <cell r="P400">
            <v>15.91</v>
          </cell>
          <cell r="Q400">
            <v>1192179.2869179961</v>
          </cell>
          <cell r="R400">
            <v>13495.267770239152</v>
          </cell>
        </row>
        <row r="401">
          <cell r="A401">
            <v>6271</v>
          </cell>
          <cell r="B401">
            <v>9910</v>
          </cell>
          <cell r="C401" t="str">
            <v>P</v>
          </cell>
          <cell r="D401" t="str">
            <v>CDI</v>
          </cell>
          <cell r="E401" t="str">
            <v>SWAP CDI</v>
          </cell>
          <cell r="F401" t="str">
            <v>SENIOR S.A. CCTVM</v>
          </cell>
          <cell r="G401">
            <v>36664</v>
          </cell>
          <cell r="H401">
            <v>36851</v>
          </cell>
          <cell r="I401">
            <v>18292000</v>
          </cell>
          <cell r="J401">
            <v>19402542.75</v>
          </cell>
          <cell r="K401">
            <v>19804518.469999999</v>
          </cell>
          <cell r="L401">
            <v>100</v>
          </cell>
          <cell r="M401" t="str">
            <v>S</v>
          </cell>
          <cell r="O401" t="str">
            <v>T</v>
          </cell>
          <cell r="P401">
            <v>100</v>
          </cell>
          <cell r="Q401">
            <v>19402542.739999998</v>
          </cell>
          <cell r="R401">
            <v>1.0000001639127731E-2</v>
          </cell>
        </row>
        <row r="402">
          <cell r="A402">
            <v>6272</v>
          </cell>
          <cell r="B402">
            <v>9912</v>
          </cell>
          <cell r="C402" t="str">
            <v>P</v>
          </cell>
          <cell r="D402" t="str">
            <v>CDI</v>
          </cell>
          <cell r="E402" t="str">
            <v>SWAP CDI</v>
          </cell>
          <cell r="F402" t="str">
            <v>INTERBANK S.A. CORR. CÂMBIO, TÍTS. E VALS. MOBILIÁ</v>
          </cell>
          <cell r="G402">
            <v>36664</v>
          </cell>
          <cell r="H402">
            <v>36851</v>
          </cell>
          <cell r="I402">
            <v>9146000</v>
          </cell>
          <cell r="J402">
            <v>9701271.3699999992</v>
          </cell>
          <cell r="K402">
            <v>9902259.2300000004</v>
          </cell>
          <cell r="L402">
            <v>100</v>
          </cell>
          <cell r="M402" t="str">
            <v>S</v>
          </cell>
          <cell r="O402" t="str">
            <v>T</v>
          </cell>
          <cell r="P402">
            <v>100</v>
          </cell>
          <cell r="Q402">
            <v>9701271.3599999994</v>
          </cell>
          <cell r="R402">
            <v>9.9999997764825821E-3</v>
          </cell>
        </row>
        <row r="403">
          <cell r="A403">
            <v>6273</v>
          </cell>
          <cell r="B403">
            <v>9914</v>
          </cell>
          <cell r="C403" t="str">
            <v>P</v>
          </cell>
          <cell r="D403" t="str">
            <v>CDI</v>
          </cell>
          <cell r="E403" t="str">
            <v>SWAP CDI</v>
          </cell>
          <cell r="F403" t="str">
            <v>C.M. CAPITAL MARKETS DISTR. TÍT. VAL. MOB. LTDA</v>
          </cell>
          <cell r="G403">
            <v>36664</v>
          </cell>
          <cell r="H403">
            <v>36851</v>
          </cell>
          <cell r="I403">
            <v>9146000</v>
          </cell>
          <cell r="J403">
            <v>9701271.3699999992</v>
          </cell>
          <cell r="K403">
            <v>9902259.2300000004</v>
          </cell>
          <cell r="L403">
            <v>100</v>
          </cell>
          <cell r="M403" t="str">
            <v>S</v>
          </cell>
          <cell r="O403" t="str">
            <v>T</v>
          </cell>
          <cell r="P403">
            <v>100</v>
          </cell>
          <cell r="Q403">
            <v>9701271.3599999994</v>
          </cell>
          <cell r="R403">
            <v>9.9999997764825821E-3</v>
          </cell>
        </row>
        <row r="404">
          <cell r="A404">
            <v>6274</v>
          </cell>
          <cell r="C404" t="str">
            <v>P</v>
          </cell>
          <cell r="D404" t="str">
            <v>PRÉ</v>
          </cell>
          <cell r="E404" t="str">
            <v>SWAP PRÉ</v>
          </cell>
          <cell r="F404" t="str">
            <v>PLANNER CORRETORA DE VALORES S/A</v>
          </cell>
          <cell r="G404">
            <v>36664</v>
          </cell>
          <cell r="H404">
            <v>37343</v>
          </cell>
          <cell r="I404">
            <v>7000000</v>
          </cell>
          <cell r="J404">
            <v>7529402.585397888</v>
          </cell>
          <cell r="K404">
            <v>10100632.765679514</v>
          </cell>
          <cell r="L404">
            <v>21.46</v>
          </cell>
          <cell r="M404" t="str">
            <v>S</v>
          </cell>
          <cell r="O404" t="str">
            <v>T</v>
          </cell>
          <cell r="P404">
            <v>16.68</v>
          </cell>
          <cell r="Q404">
            <v>8000729.3948337203</v>
          </cell>
          <cell r="R404">
            <v>-471326.80943583231</v>
          </cell>
        </row>
        <row r="405">
          <cell r="A405">
            <v>6276</v>
          </cell>
          <cell r="C405" t="str">
            <v>P</v>
          </cell>
          <cell r="D405" t="str">
            <v>USDCOM</v>
          </cell>
          <cell r="E405" t="str">
            <v>SWAP USD</v>
          </cell>
          <cell r="F405" t="str">
            <v>COIMPA SOC. INDL. DE METAIS PRECIOSOS DA AMAZÔNIA</v>
          </cell>
          <cell r="G405">
            <v>36664</v>
          </cell>
          <cell r="H405">
            <v>36810</v>
          </cell>
          <cell r="I405">
            <v>1075569.6000000001</v>
          </cell>
          <cell r="J405">
            <v>1122625.5825750001</v>
          </cell>
          <cell r="K405">
            <v>1125563.8359700001</v>
          </cell>
          <cell r="L405">
            <v>8.85</v>
          </cell>
          <cell r="O405" t="str">
            <v>T</v>
          </cell>
          <cell r="P405">
            <v>14.66</v>
          </cell>
          <cell r="Q405">
            <v>1120544.7217126428</v>
          </cell>
          <cell r="R405">
            <v>2080.8608623573091</v>
          </cell>
        </row>
        <row r="406">
          <cell r="A406">
            <v>6279</v>
          </cell>
          <cell r="C406" t="str">
            <v>P</v>
          </cell>
          <cell r="D406" t="str">
            <v>PRÉ</v>
          </cell>
          <cell r="E406" t="str">
            <v>SWAP PRÉ</v>
          </cell>
          <cell r="F406" t="str">
            <v>BITTENCOURT S.A. C.T.V.C.</v>
          </cell>
          <cell r="G406">
            <v>36665</v>
          </cell>
          <cell r="H406">
            <v>37025</v>
          </cell>
          <cell r="I406">
            <v>10000000</v>
          </cell>
          <cell r="J406">
            <v>10742240.418739522</v>
          </cell>
          <cell r="K406">
            <v>12121000</v>
          </cell>
          <cell r="L406">
            <v>21.21</v>
          </cell>
          <cell r="M406" t="str">
            <v>S</v>
          </cell>
          <cell r="O406" t="str">
            <v>T</v>
          </cell>
          <cell r="P406">
            <v>16.05</v>
          </cell>
          <cell r="Q406">
            <v>11039704.9836</v>
          </cell>
          <cell r="R406">
            <v>-297464.56486047804</v>
          </cell>
        </row>
        <row r="407">
          <cell r="A407">
            <v>6280</v>
          </cell>
          <cell r="C407" t="str">
            <v>P</v>
          </cell>
          <cell r="D407" t="str">
            <v>PRÉ</v>
          </cell>
          <cell r="E407" t="str">
            <v>SWAP PRÉ</v>
          </cell>
          <cell r="F407" t="str">
            <v>DC CORRETORA DE CÂMBIO, TÍT. VAL. MOB. S.A.</v>
          </cell>
          <cell r="G407">
            <v>36665</v>
          </cell>
          <cell r="H407">
            <v>37025</v>
          </cell>
          <cell r="I407">
            <v>20000000</v>
          </cell>
          <cell r="J407">
            <v>21486789.802722402</v>
          </cell>
          <cell r="K407">
            <v>24249000</v>
          </cell>
          <cell r="L407">
            <v>21.245000000000001</v>
          </cell>
          <cell r="M407" t="str">
            <v>S</v>
          </cell>
          <cell r="O407" t="str">
            <v>T</v>
          </cell>
          <cell r="P407">
            <v>16.05</v>
          </cell>
          <cell r="Q407">
            <v>22085785.508400001</v>
          </cell>
          <cell r="R407">
            <v>-598995.70567759871</v>
          </cell>
        </row>
        <row r="408">
          <cell r="A408">
            <v>6281</v>
          </cell>
          <cell r="C408" t="str">
            <v>P</v>
          </cell>
          <cell r="D408" t="str">
            <v>PRÉ</v>
          </cell>
          <cell r="E408" t="str">
            <v>SWAP PRÉ</v>
          </cell>
          <cell r="F408" t="str">
            <v>SAFIC CORRETORA DE VALORES DE CÂMBIO LTDA</v>
          </cell>
          <cell r="G408">
            <v>36665</v>
          </cell>
          <cell r="H408">
            <v>37025</v>
          </cell>
          <cell r="I408">
            <v>40000000</v>
          </cell>
          <cell r="J408">
            <v>42966322.481682621</v>
          </cell>
          <cell r="K408">
            <v>48476000</v>
          </cell>
          <cell r="L408">
            <v>21.19</v>
          </cell>
          <cell r="M408" t="str">
            <v>S</v>
          </cell>
          <cell r="O408" t="str">
            <v>T</v>
          </cell>
          <cell r="P408">
            <v>16.05</v>
          </cell>
          <cell r="Q408">
            <v>44151533.601599999</v>
          </cell>
          <cell r="R408">
            <v>-1185211.1199173778</v>
          </cell>
        </row>
        <row r="409">
          <cell r="A409">
            <v>6285</v>
          </cell>
          <cell r="B409">
            <v>10437</v>
          </cell>
          <cell r="C409" t="str">
            <v>P</v>
          </cell>
          <cell r="D409" t="str">
            <v>CDI</v>
          </cell>
          <cell r="E409" t="str">
            <v>SWAP CDI</v>
          </cell>
          <cell r="F409" t="str">
            <v>DC CORRETORA DE CÂMBIO, TÍT. VAL. MOB. S.A.</v>
          </cell>
          <cell r="G409">
            <v>36669</v>
          </cell>
          <cell r="H409">
            <v>37039</v>
          </cell>
          <cell r="I409">
            <v>10000000</v>
          </cell>
          <cell r="J409">
            <v>10585802.449999999</v>
          </cell>
          <cell r="K409">
            <v>11696035.27</v>
          </cell>
          <cell r="L409">
            <v>100</v>
          </cell>
          <cell r="M409" t="str">
            <v>S</v>
          </cell>
          <cell r="O409" t="str">
            <v>T</v>
          </cell>
          <cell r="P409">
            <v>100</v>
          </cell>
          <cell r="Q409">
            <v>10585802.449999999</v>
          </cell>
          <cell r="R409">
            <v>0</v>
          </cell>
        </row>
        <row r="410">
          <cell r="A410">
            <v>6289</v>
          </cell>
          <cell r="B410">
            <v>10583</v>
          </cell>
          <cell r="C410" t="str">
            <v>P</v>
          </cell>
          <cell r="D410" t="str">
            <v>CDI</v>
          </cell>
          <cell r="E410" t="str">
            <v>SWAP CDI</v>
          </cell>
          <cell r="F410" t="str">
            <v>DC CORRETORA DE CÂMBIO, TÍT. VAL. MOB. S.A.</v>
          </cell>
          <cell r="G410">
            <v>36670</v>
          </cell>
          <cell r="H410">
            <v>37039</v>
          </cell>
          <cell r="I410">
            <v>20000000</v>
          </cell>
          <cell r="J410">
            <v>21157412.670000002</v>
          </cell>
          <cell r="K410">
            <v>23376389.829999998</v>
          </cell>
          <cell r="L410">
            <v>100</v>
          </cell>
          <cell r="M410" t="str">
            <v>S</v>
          </cell>
          <cell r="O410" t="str">
            <v>T</v>
          </cell>
          <cell r="P410">
            <v>100</v>
          </cell>
          <cell r="Q410">
            <v>21157412.670000002</v>
          </cell>
          <cell r="R410">
            <v>0</v>
          </cell>
        </row>
        <row r="411">
          <cell r="A411">
            <v>6292</v>
          </cell>
          <cell r="C411" t="str">
            <v>P</v>
          </cell>
          <cell r="D411" t="str">
            <v>PRÉ</v>
          </cell>
          <cell r="E411" t="str">
            <v>SWAP PRÉ</v>
          </cell>
          <cell r="F411" t="str">
            <v>SAFIC CORRETORA DE VALORES DE CÂMBIO LTDA</v>
          </cell>
          <cell r="G411">
            <v>36670</v>
          </cell>
          <cell r="H411">
            <v>37039</v>
          </cell>
          <cell r="I411">
            <v>20000000</v>
          </cell>
          <cell r="J411">
            <v>21457526.866909102</v>
          </cell>
          <cell r="K411">
            <v>24457736.348618858</v>
          </cell>
          <cell r="L411">
            <v>21.69</v>
          </cell>
          <cell r="M411" t="str">
            <v>S</v>
          </cell>
          <cell r="O411" t="str">
            <v>T</v>
          </cell>
          <cell r="P411">
            <v>16.14</v>
          </cell>
          <cell r="Q411">
            <v>22136112.629236195</v>
          </cell>
          <cell r="R411">
            <v>-678585.76232709363</v>
          </cell>
        </row>
        <row r="412">
          <cell r="A412">
            <v>6294</v>
          </cell>
          <cell r="B412">
            <v>10593</v>
          </cell>
          <cell r="C412" t="str">
            <v>P</v>
          </cell>
          <cell r="D412" t="str">
            <v>CDI</v>
          </cell>
          <cell r="E412" t="str">
            <v>SWAP CDI</v>
          </cell>
          <cell r="F412" t="str">
            <v>FATOR - DORIA ATHERINO S/A CORRETORA DE VALORES</v>
          </cell>
          <cell r="G412">
            <v>36670</v>
          </cell>
          <cell r="H412">
            <v>37039</v>
          </cell>
          <cell r="I412">
            <v>10000000</v>
          </cell>
          <cell r="J412">
            <v>10578706.33</v>
          </cell>
          <cell r="K412">
            <v>11688194.91</v>
          </cell>
          <cell r="L412">
            <v>100</v>
          </cell>
          <cell r="M412" t="str">
            <v>S</v>
          </cell>
          <cell r="O412" t="str">
            <v>T</v>
          </cell>
          <cell r="P412">
            <v>100</v>
          </cell>
          <cell r="Q412">
            <v>10578706.33</v>
          </cell>
          <cell r="R412">
            <v>0</v>
          </cell>
        </row>
        <row r="413">
          <cell r="A413">
            <v>6296</v>
          </cell>
          <cell r="B413">
            <v>10597</v>
          </cell>
          <cell r="C413" t="str">
            <v>P</v>
          </cell>
          <cell r="D413" t="str">
            <v>CDI</v>
          </cell>
          <cell r="E413" t="str">
            <v>SWAP CDI</v>
          </cell>
          <cell r="F413" t="str">
            <v>BANCO FIAT S/A</v>
          </cell>
          <cell r="G413">
            <v>36670</v>
          </cell>
          <cell r="H413">
            <v>36823</v>
          </cell>
          <cell r="I413">
            <v>4263927.13</v>
          </cell>
          <cell r="J413">
            <v>4510683.29</v>
          </cell>
          <cell r="K413">
            <v>4554388.8099999996</v>
          </cell>
          <cell r="L413">
            <v>100</v>
          </cell>
          <cell r="M413" t="str">
            <v>S</v>
          </cell>
          <cell r="O413" t="str">
            <v>T</v>
          </cell>
          <cell r="P413">
            <v>100</v>
          </cell>
          <cell r="Q413">
            <v>4510683.28</v>
          </cell>
          <cell r="R413">
            <v>9.9999997764825821E-3</v>
          </cell>
        </row>
        <row r="414">
          <cell r="A414">
            <v>6297</v>
          </cell>
          <cell r="B414">
            <v>10599</v>
          </cell>
          <cell r="C414" t="str">
            <v>P</v>
          </cell>
          <cell r="D414" t="str">
            <v>CDI</v>
          </cell>
          <cell r="E414" t="str">
            <v>SWAP CDI</v>
          </cell>
          <cell r="F414" t="str">
            <v>BANCO FIAT S/A</v>
          </cell>
          <cell r="G414">
            <v>36670</v>
          </cell>
          <cell r="H414">
            <v>36854</v>
          </cell>
          <cell r="I414">
            <v>4194508.07</v>
          </cell>
          <cell r="J414">
            <v>4437246.91</v>
          </cell>
          <cell r="K414">
            <v>4537391.26</v>
          </cell>
          <cell r="L414">
            <v>100</v>
          </cell>
          <cell r="M414" t="str">
            <v>S</v>
          </cell>
          <cell r="O414" t="str">
            <v>T</v>
          </cell>
          <cell r="P414">
            <v>100</v>
          </cell>
          <cell r="Q414">
            <v>4437246.91</v>
          </cell>
          <cell r="R414">
            <v>0</v>
          </cell>
        </row>
        <row r="415">
          <cell r="A415">
            <v>6298</v>
          </cell>
          <cell r="B415">
            <v>10601</v>
          </cell>
          <cell r="C415" t="str">
            <v>P</v>
          </cell>
          <cell r="D415" t="str">
            <v>CDI</v>
          </cell>
          <cell r="E415" t="str">
            <v>SWAP CDI</v>
          </cell>
          <cell r="F415" t="str">
            <v>BANCO FIAT S/A</v>
          </cell>
          <cell r="G415">
            <v>36670</v>
          </cell>
          <cell r="H415">
            <v>36886</v>
          </cell>
          <cell r="I415">
            <v>4124034.92</v>
          </cell>
          <cell r="J415">
            <v>4362695.43</v>
          </cell>
          <cell r="K415">
            <v>4518453.2</v>
          </cell>
          <cell r="L415">
            <v>100</v>
          </cell>
          <cell r="M415" t="str">
            <v>S</v>
          </cell>
          <cell r="O415" t="str">
            <v>T</v>
          </cell>
          <cell r="P415">
            <v>100</v>
          </cell>
          <cell r="Q415">
            <v>4362695.42</v>
          </cell>
          <cell r="R415">
            <v>9.9999997764825821E-3</v>
          </cell>
        </row>
        <row r="416">
          <cell r="A416">
            <v>6299</v>
          </cell>
          <cell r="B416">
            <v>10603</v>
          </cell>
          <cell r="C416" t="str">
            <v>P</v>
          </cell>
          <cell r="D416" t="str">
            <v>CDI</v>
          </cell>
          <cell r="E416" t="str">
            <v>SWAP CDI</v>
          </cell>
          <cell r="F416" t="str">
            <v>BANCO FIAT S/A</v>
          </cell>
          <cell r="G416">
            <v>36670</v>
          </cell>
          <cell r="H416">
            <v>36915</v>
          </cell>
          <cell r="I416">
            <v>4061191.92</v>
          </cell>
          <cell r="J416">
            <v>4296215.67</v>
          </cell>
          <cell r="K416">
            <v>4504405</v>
          </cell>
          <cell r="L416">
            <v>100</v>
          </cell>
          <cell r="M416" t="str">
            <v>S</v>
          </cell>
          <cell r="O416" t="str">
            <v>T</v>
          </cell>
          <cell r="P416">
            <v>100</v>
          </cell>
          <cell r="Q416">
            <v>4296215.67</v>
          </cell>
          <cell r="R416">
            <v>0</v>
          </cell>
        </row>
        <row r="417">
          <cell r="A417">
            <v>6300</v>
          </cell>
          <cell r="B417">
            <v>10605</v>
          </cell>
          <cell r="C417" t="str">
            <v>P</v>
          </cell>
          <cell r="D417" t="str">
            <v>CDI</v>
          </cell>
          <cell r="E417" t="str">
            <v>SWAP CDI</v>
          </cell>
          <cell r="F417" t="str">
            <v>BANCO FIAT S/A</v>
          </cell>
          <cell r="G417">
            <v>36670</v>
          </cell>
          <cell r="H417">
            <v>36950</v>
          </cell>
          <cell r="I417">
            <v>3986620.86</v>
          </cell>
          <cell r="J417">
            <v>4217329.13</v>
          </cell>
          <cell r="K417">
            <v>4484891.58</v>
          </cell>
          <cell r="L417">
            <v>100</v>
          </cell>
          <cell r="M417" t="str">
            <v>S</v>
          </cell>
          <cell r="O417" t="str">
            <v>T</v>
          </cell>
          <cell r="P417">
            <v>100</v>
          </cell>
          <cell r="Q417">
            <v>4217329.12</v>
          </cell>
          <cell r="R417">
            <v>9.9999997764825821E-3</v>
          </cell>
        </row>
        <row r="418">
          <cell r="A418">
            <v>6301</v>
          </cell>
          <cell r="B418">
            <v>10607</v>
          </cell>
          <cell r="C418" t="str">
            <v>P</v>
          </cell>
          <cell r="D418" t="str">
            <v>CDI</v>
          </cell>
          <cell r="E418" t="str">
            <v>SWAP CDI</v>
          </cell>
          <cell r="F418" t="str">
            <v>BANCO FIAT S/A</v>
          </cell>
          <cell r="G418">
            <v>36670</v>
          </cell>
          <cell r="H418">
            <v>36976</v>
          </cell>
          <cell r="I418">
            <v>3932113.02</v>
          </cell>
          <cell r="J418">
            <v>4159666.89</v>
          </cell>
          <cell r="K418">
            <v>4473575.74</v>
          </cell>
          <cell r="L418">
            <v>100</v>
          </cell>
          <cell r="M418" t="str">
            <v>S</v>
          </cell>
          <cell r="O418" t="str">
            <v>T</v>
          </cell>
          <cell r="P418">
            <v>100</v>
          </cell>
          <cell r="Q418">
            <v>4159666.88</v>
          </cell>
          <cell r="R418">
            <v>1.0000000242143869E-2</v>
          </cell>
        </row>
        <row r="419">
          <cell r="A419">
            <v>6302</v>
          </cell>
          <cell r="B419">
            <v>10609</v>
          </cell>
          <cell r="C419" t="str">
            <v>P</v>
          </cell>
          <cell r="D419" t="str">
            <v>CDI</v>
          </cell>
          <cell r="E419" t="str">
            <v>SWAP CDI</v>
          </cell>
          <cell r="F419" t="str">
            <v>BANCO FIAT S/A</v>
          </cell>
          <cell r="G419">
            <v>36670</v>
          </cell>
          <cell r="H419">
            <v>37005</v>
          </cell>
          <cell r="I419">
            <v>3872194.5600000001</v>
          </cell>
          <cell r="J419">
            <v>4096280.91</v>
          </cell>
          <cell r="K419">
            <v>4460909.1100000003</v>
          </cell>
          <cell r="L419">
            <v>100</v>
          </cell>
          <cell r="M419" t="str">
            <v>S</v>
          </cell>
          <cell r="O419" t="str">
            <v>T</v>
          </cell>
          <cell r="P419">
            <v>100</v>
          </cell>
          <cell r="Q419">
            <v>4096280.9</v>
          </cell>
          <cell r="R419">
            <v>1.0000000242143869E-2</v>
          </cell>
        </row>
        <row r="420">
          <cell r="A420">
            <v>6303</v>
          </cell>
          <cell r="B420">
            <v>10611</v>
          </cell>
          <cell r="C420" t="str">
            <v>P</v>
          </cell>
          <cell r="D420" t="str">
            <v>CDI</v>
          </cell>
          <cell r="E420" t="str">
            <v>SWAP CDI</v>
          </cell>
          <cell r="F420" t="str">
            <v>BANCO FIAT S/A</v>
          </cell>
          <cell r="G420">
            <v>36670</v>
          </cell>
          <cell r="H420">
            <v>37035</v>
          </cell>
          <cell r="I420">
            <v>3811170.6</v>
          </cell>
          <cell r="J420">
            <v>4031725.45</v>
          </cell>
          <cell r="K420">
            <v>4448965.6399999997</v>
          </cell>
          <cell r="L420">
            <v>100</v>
          </cell>
          <cell r="M420" t="str">
            <v>S</v>
          </cell>
          <cell r="O420" t="str">
            <v>T</v>
          </cell>
          <cell r="P420">
            <v>100</v>
          </cell>
          <cell r="Q420">
            <v>4031725.45</v>
          </cell>
          <cell r="R420">
            <v>0</v>
          </cell>
        </row>
        <row r="421">
          <cell r="A421">
            <v>6307</v>
          </cell>
          <cell r="B421">
            <v>10696</v>
          </cell>
          <cell r="C421" t="str">
            <v>P</v>
          </cell>
          <cell r="D421" t="str">
            <v>CDI</v>
          </cell>
          <cell r="E421" t="str">
            <v>SWAP CDI</v>
          </cell>
          <cell r="F421" t="str">
            <v>C.M. CAPITAL MARKETS DISTR. TÍT. VAL. MOB. LTDA</v>
          </cell>
          <cell r="G421">
            <v>36671</v>
          </cell>
          <cell r="H421">
            <v>36859</v>
          </cell>
          <cell r="I421">
            <v>18537000</v>
          </cell>
          <cell r="J421">
            <v>19596596.120000001</v>
          </cell>
          <cell r="K421">
            <v>20075218.07</v>
          </cell>
          <cell r="L421">
            <v>100</v>
          </cell>
          <cell r="M421" t="str">
            <v>S</v>
          </cell>
          <cell r="O421" t="str">
            <v>T</v>
          </cell>
          <cell r="P421">
            <v>100</v>
          </cell>
          <cell r="Q421">
            <v>19596596.109999999</v>
          </cell>
          <cell r="R421">
            <v>1.0000001639127731E-2</v>
          </cell>
        </row>
        <row r="422">
          <cell r="A422">
            <v>6310</v>
          </cell>
          <cell r="C422" t="str">
            <v>P</v>
          </cell>
          <cell r="D422" t="str">
            <v>PRÉ</v>
          </cell>
          <cell r="E422" t="str">
            <v>SWAP PRÉ</v>
          </cell>
          <cell r="F422" t="str">
            <v>LINK CORRETORA DE MERCADORIAS LTDA</v>
          </cell>
          <cell r="G422">
            <v>36671</v>
          </cell>
          <cell r="H422">
            <v>36859</v>
          </cell>
          <cell r="I422">
            <v>20000000</v>
          </cell>
          <cell r="J422">
            <v>21349567.338101078</v>
          </cell>
          <cell r="K422">
            <v>22013160.402309194</v>
          </cell>
          <cell r="L422">
            <v>20.16</v>
          </cell>
          <cell r="M422" t="str">
            <v>S</v>
          </cell>
          <cell r="O422" t="str">
            <v>T</v>
          </cell>
          <cell r="P422">
            <v>15.58</v>
          </cell>
          <cell r="Q422">
            <v>21488335.839893579</v>
          </cell>
          <cell r="R422">
            <v>-138768.50179250166</v>
          </cell>
        </row>
        <row r="423">
          <cell r="A423">
            <v>6311</v>
          </cell>
          <cell r="C423" t="str">
            <v>P</v>
          </cell>
          <cell r="D423" t="str">
            <v>PRÉ</v>
          </cell>
          <cell r="E423" t="str">
            <v>SWAP PRÉ</v>
          </cell>
          <cell r="F423" t="str">
            <v>SAFIC CORRETORA DE VALORES DE CÂMBIO LTDA</v>
          </cell>
          <cell r="G423">
            <v>36671</v>
          </cell>
          <cell r="H423">
            <v>37039</v>
          </cell>
          <cell r="I423">
            <v>20000000</v>
          </cell>
          <cell r="J423">
            <v>21421052.427580759</v>
          </cell>
          <cell r="K423">
            <v>24363297.590562657</v>
          </cell>
          <cell r="L423">
            <v>21.295000000000002</v>
          </cell>
          <cell r="M423" t="str">
            <v>S</v>
          </cell>
          <cell r="O423" t="str">
            <v>T</v>
          </cell>
          <cell r="P423">
            <v>16.14</v>
          </cell>
          <cell r="Q423">
            <v>22050638.366405845</v>
          </cell>
          <cell r="R423">
            <v>-629585.93882508576</v>
          </cell>
        </row>
        <row r="424">
          <cell r="A424">
            <v>6315</v>
          </cell>
          <cell r="B424">
            <v>10712</v>
          </cell>
          <cell r="C424" t="str">
            <v>P</v>
          </cell>
          <cell r="D424" t="str">
            <v>CDI</v>
          </cell>
          <cell r="E424" t="str">
            <v>SWAP CDI</v>
          </cell>
          <cell r="F424" t="str">
            <v>SENIOR S.A. CCTVM</v>
          </cell>
          <cell r="G424">
            <v>36671</v>
          </cell>
          <cell r="H424">
            <v>36942</v>
          </cell>
          <cell r="I424">
            <v>73937187.980000004</v>
          </cell>
          <cell r="J424">
            <v>78206969.450000003</v>
          </cell>
          <cell r="K424">
            <v>83012189.540000007</v>
          </cell>
          <cell r="L424">
            <v>101</v>
          </cell>
          <cell r="M424" t="str">
            <v>S</v>
          </cell>
          <cell r="O424" t="str">
            <v>T</v>
          </cell>
          <cell r="P424">
            <v>100</v>
          </cell>
          <cell r="Q424">
            <v>78253141.090000004</v>
          </cell>
          <cell r="R424">
            <v>-46171.640000000596</v>
          </cell>
        </row>
        <row r="425">
          <cell r="A425">
            <v>6317</v>
          </cell>
          <cell r="B425">
            <v>10716</v>
          </cell>
          <cell r="C425" t="str">
            <v>P</v>
          </cell>
          <cell r="D425" t="str">
            <v>CDI</v>
          </cell>
          <cell r="E425" t="str">
            <v>SWAP CDI</v>
          </cell>
          <cell r="F425" t="str">
            <v>DC CORRETORA DE CÂMBIO, TÍT. VAL. MOB. S.A.</v>
          </cell>
          <cell r="G425">
            <v>36671</v>
          </cell>
          <cell r="H425">
            <v>37039</v>
          </cell>
          <cell r="I425">
            <v>15000000</v>
          </cell>
          <cell r="J425">
            <v>15857417.15</v>
          </cell>
          <cell r="K425">
            <v>17520533.859999999</v>
          </cell>
          <cell r="L425">
            <v>100</v>
          </cell>
          <cell r="M425" t="str">
            <v>S</v>
          </cell>
          <cell r="O425" t="str">
            <v>T</v>
          </cell>
          <cell r="P425">
            <v>100</v>
          </cell>
          <cell r="Q425">
            <v>15857417.15</v>
          </cell>
          <cell r="R425">
            <v>0</v>
          </cell>
        </row>
        <row r="426">
          <cell r="A426">
            <v>6318</v>
          </cell>
          <cell r="B426">
            <v>10825</v>
          </cell>
          <cell r="C426" t="str">
            <v>P</v>
          </cell>
          <cell r="D426" t="str">
            <v>CDI</v>
          </cell>
          <cell r="E426" t="str">
            <v>SWAP CDI</v>
          </cell>
          <cell r="F426" t="str">
            <v>LAETA S/A DTVM</v>
          </cell>
          <cell r="G426">
            <v>36671</v>
          </cell>
          <cell r="H426">
            <v>36942</v>
          </cell>
          <cell r="I426">
            <v>17762724.34</v>
          </cell>
          <cell r="J426">
            <v>18787455.739999998</v>
          </cell>
          <cell r="K426">
            <v>19940624.260000002</v>
          </cell>
          <cell r="L426">
            <v>100.9</v>
          </cell>
          <cell r="M426" t="str">
            <v>S</v>
          </cell>
          <cell r="O426" t="str">
            <v>T</v>
          </cell>
          <cell r="P426">
            <v>100</v>
          </cell>
          <cell r="Q426">
            <v>18797437.969999999</v>
          </cell>
          <cell r="R426">
            <v>-9982.230000000447</v>
          </cell>
        </row>
        <row r="427">
          <cell r="A427">
            <v>6320</v>
          </cell>
          <cell r="B427">
            <v>10829</v>
          </cell>
          <cell r="C427" t="str">
            <v>P</v>
          </cell>
          <cell r="D427" t="str">
            <v>CDI</v>
          </cell>
          <cell r="E427" t="str">
            <v>SWAP CDI</v>
          </cell>
          <cell r="F427" t="str">
            <v>DC CORRETORA DE CÂMBIO, TÍT. VAL. MOB. S.A.</v>
          </cell>
          <cell r="G427">
            <v>36672</v>
          </cell>
          <cell r="H427">
            <v>37039</v>
          </cell>
          <cell r="I427">
            <v>10000000</v>
          </cell>
          <cell r="J427">
            <v>10564521.289999999</v>
          </cell>
          <cell r="K427">
            <v>11672522.15</v>
          </cell>
          <cell r="L427">
            <v>100</v>
          </cell>
          <cell r="M427" t="str">
            <v>S</v>
          </cell>
          <cell r="O427" t="str">
            <v>T</v>
          </cell>
          <cell r="P427">
            <v>100</v>
          </cell>
          <cell r="Q427">
            <v>10564521.279999999</v>
          </cell>
          <cell r="R427">
            <v>9.9999997764825821E-3</v>
          </cell>
        </row>
        <row r="428">
          <cell r="A428">
            <v>6336</v>
          </cell>
          <cell r="C428" t="str">
            <v>P</v>
          </cell>
          <cell r="D428" t="str">
            <v>PRÉ</v>
          </cell>
          <cell r="E428" t="str">
            <v>SWAP PRÉ</v>
          </cell>
          <cell r="F428" t="str">
            <v>SAFIC CORRETORA DE VALORES DE CÂMBIO LTDA</v>
          </cell>
          <cell r="G428">
            <v>36676</v>
          </cell>
          <cell r="H428">
            <v>37039</v>
          </cell>
          <cell r="I428">
            <v>10000000</v>
          </cell>
          <cell r="J428">
            <v>10672360.166762121</v>
          </cell>
          <cell r="K428">
            <v>12117216.289262684</v>
          </cell>
          <cell r="L428">
            <v>20.98</v>
          </cell>
          <cell r="M428" t="str">
            <v>S</v>
          </cell>
          <cell r="O428" t="str">
            <v>T</v>
          </cell>
          <cell r="P428">
            <v>16.14</v>
          </cell>
          <cell r="Q428">
            <v>10967002.861942342</v>
          </cell>
          <cell r="R428">
            <v>-294642.69518022053</v>
          </cell>
        </row>
        <row r="429">
          <cell r="A429">
            <v>6337</v>
          </cell>
          <cell r="B429">
            <v>11097</v>
          </cell>
          <cell r="C429" t="str">
            <v>P</v>
          </cell>
          <cell r="D429" t="str">
            <v>CDI</v>
          </cell>
          <cell r="E429" t="str">
            <v>SWAP CDI</v>
          </cell>
          <cell r="F429" t="str">
            <v>INTERBANK S.A. CORR. CÂMBIO, TÍTS. E VALS. MOBILIÁ</v>
          </cell>
          <cell r="G429">
            <v>36676</v>
          </cell>
          <cell r="H429">
            <v>36819</v>
          </cell>
          <cell r="I429">
            <v>9194000</v>
          </cell>
          <cell r="J429">
            <v>9699993.3800000008</v>
          </cell>
          <cell r="K429">
            <v>9782185.8800000008</v>
          </cell>
          <cell r="L429">
            <v>100</v>
          </cell>
          <cell r="M429" t="str">
            <v>S</v>
          </cell>
          <cell r="O429" t="str">
            <v>T</v>
          </cell>
          <cell r="P429">
            <v>100</v>
          </cell>
          <cell r="Q429">
            <v>9699993.3699999992</v>
          </cell>
          <cell r="R429">
            <v>1.0000001639127731E-2</v>
          </cell>
        </row>
        <row r="430">
          <cell r="A430">
            <v>6344</v>
          </cell>
          <cell r="B430">
            <v>11239</v>
          </cell>
          <cell r="C430" t="str">
            <v>P</v>
          </cell>
          <cell r="D430" t="str">
            <v>CDI</v>
          </cell>
          <cell r="E430" t="str">
            <v>SWAP CDI</v>
          </cell>
          <cell r="F430" t="str">
            <v>INTERBANK S.A. CORR. CÂMBIO, TÍTS. E VALS. MOBILIÁ</v>
          </cell>
          <cell r="G430">
            <v>36677</v>
          </cell>
          <cell r="H430">
            <v>37041</v>
          </cell>
          <cell r="I430">
            <v>9152500</v>
          </cell>
          <cell r="J430">
            <v>9649739.6899999995</v>
          </cell>
          <cell r="K430">
            <v>10675230.550000001</v>
          </cell>
          <cell r="L430">
            <v>100</v>
          </cell>
          <cell r="M430" t="str">
            <v>S</v>
          </cell>
          <cell r="O430" t="str">
            <v>T</v>
          </cell>
          <cell r="P430">
            <v>100</v>
          </cell>
          <cell r="Q430">
            <v>9649739.6899999995</v>
          </cell>
          <cell r="R430">
            <v>0</v>
          </cell>
        </row>
        <row r="431">
          <cell r="A431">
            <v>6345</v>
          </cell>
          <cell r="C431" t="str">
            <v>P</v>
          </cell>
          <cell r="D431" t="str">
            <v>USDCOM</v>
          </cell>
          <cell r="E431" t="str">
            <v>SWAP USD</v>
          </cell>
          <cell r="F431" t="str">
            <v>LINK CORRETORA DE MERCADORIAS LTDA</v>
          </cell>
          <cell r="G431">
            <v>36677</v>
          </cell>
          <cell r="H431">
            <v>37041</v>
          </cell>
          <cell r="I431">
            <v>18305000</v>
          </cell>
          <cell r="J431">
            <v>19105859.010555554</v>
          </cell>
          <cell r="K431">
            <v>20349300.654444441</v>
          </cell>
          <cell r="L431">
            <v>10.01</v>
          </cell>
          <cell r="O431" t="str">
            <v>T</v>
          </cell>
          <cell r="P431">
            <v>8.01</v>
          </cell>
          <cell r="Q431">
            <v>19309984.542679477</v>
          </cell>
          <cell r="R431">
            <v>-204125.5321239233</v>
          </cell>
        </row>
        <row r="432">
          <cell r="A432">
            <v>6346</v>
          </cell>
          <cell r="B432">
            <v>11243</v>
          </cell>
          <cell r="C432" t="str">
            <v>P</v>
          </cell>
          <cell r="D432" t="str">
            <v>CDI</v>
          </cell>
          <cell r="E432" t="str">
            <v>SWAP CDI</v>
          </cell>
          <cell r="F432" t="str">
            <v>BITTENCOURT S.A. C.T.V.C.</v>
          </cell>
          <cell r="G432">
            <v>36677</v>
          </cell>
          <cell r="H432">
            <v>37039</v>
          </cell>
          <cell r="I432">
            <v>10000000</v>
          </cell>
          <cell r="J432">
            <v>10543282.92</v>
          </cell>
          <cell r="K432">
            <v>11649056.310000001</v>
          </cell>
          <cell r="L432">
            <v>100</v>
          </cell>
          <cell r="M432" t="str">
            <v>S</v>
          </cell>
          <cell r="O432" t="str">
            <v>T</v>
          </cell>
          <cell r="P432">
            <v>100</v>
          </cell>
          <cell r="Q432">
            <v>10543282.91</v>
          </cell>
          <cell r="R432">
            <v>9.9999997764825821E-3</v>
          </cell>
        </row>
        <row r="433">
          <cell r="A433">
            <v>6347</v>
          </cell>
          <cell r="B433">
            <v>11245</v>
          </cell>
          <cell r="C433" t="str">
            <v>P</v>
          </cell>
          <cell r="D433" t="str">
            <v>CDI</v>
          </cell>
          <cell r="E433" t="str">
            <v>SWAP CDI</v>
          </cell>
          <cell r="F433" t="str">
            <v>FINABANK CORRETORA C.T.V.M. LTDA</v>
          </cell>
          <cell r="G433">
            <v>36677</v>
          </cell>
          <cell r="H433">
            <v>37013</v>
          </cell>
          <cell r="I433">
            <v>3661000</v>
          </cell>
          <cell r="J433">
            <v>3859895.87</v>
          </cell>
          <cell r="K433">
            <v>4216668.17</v>
          </cell>
          <cell r="L433">
            <v>100</v>
          </cell>
          <cell r="M433" t="str">
            <v>S</v>
          </cell>
          <cell r="O433" t="str">
            <v>T</v>
          </cell>
          <cell r="P433">
            <v>100</v>
          </cell>
          <cell r="Q433">
            <v>3859895.87</v>
          </cell>
          <cell r="R433">
            <v>0</v>
          </cell>
        </row>
        <row r="434">
          <cell r="A434">
            <v>6348</v>
          </cell>
          <cell r="B434">
            <v>11247</v>
          </cell>
          <cell r="C434" t="str">
            <v>P</v>
          </cell>
          <cell r="D434" t="str">
            <v>CDI</v>
          </cell>
          <cell r="E434" t="str">
            <v>SWAP CDI</v>
          </cell>
          <cell r="F434" t="str">
            <v>LINK CORRETORA DE MERCADORIAS LTDA</v>
          </cell>
          <cell r="G434">
            <v>36677</v>
          </cell>
          <cell r="H434">
            <v>37039</v>
          </cell>
          <cell r="I434">
            <v>10000000</v>
          </cell>
          <cell r="J434">
            <v>10543282.92</v>
          </cell>
          <cell r="K434">
            <v>11649056.310000001</v>
          </cell>
          <cell r="L434">
            <v>100</v>
          </cell>
          <cell r="M434" t="str">
            <v>S</v>
          </cell>
          <cell r="O434" t="str">
            <v>T</v>
          </cell>
          <cell r="P434">
            <v>100</v>
          </cell>
          <cell r="Q434">
            <v>10543282.91</v>
          </cell>
          <cell r="R434">
            <v>9.9999997764825821E-3</v>
          </cell>
        </row>
        <row r="435">
          <cell r="A435">
            <v>6349</v>
          </cell>
          <cell r="C435" t="str">
            <v>P</v>
          </cell>
          <cell r="D435" t="str">
            <v>USDCOM</v>
          </cell>
          <cell r="E435" t="str">
            <v>SWAP USD</v>
          </cell>
          <cell r="F435" t="str">
            <v>LINK CORRETORA DE MERCADORIAS LTDA</v>
          </cell>
          <cell r="G435">
            <v>36677</v>
          </cell>
          <cell r="H435">
            <v>37041</v>
          </cell>
          <cell r="I435">
            <v>18305000</v>
          </cell>
          <cell r="J435">
            <v>19115252.502222218</v>
          </cell>
          <cell r="K435">
            <v>20377327.137777776</v>
          </cell>
          <cell r="L435">
            <v>10.16</v>
          </cell>
          <cell r="O435" t="str">
            <v>T</v>
          </cell>
          <cell r="P435">
            <v>8.01</v>
          </cell>
          <cell r="Q435">
            <v>19336579.607008342</v>
          </cell>
          <cell r="R435">
            <v>-221327.10478612408</v>
          </cell>
        </row>
        <row r="436">
          <cell r="A436">
            <v>6350</v>
          </cell>
          <cell r="C436" t="str">
            <v>P</v>
          </cell>
          <cell r="D436" t="str">
            <v>PRÉ</v>
          </cell>
          <cell r="E436" t="str">
            <v>SWAP PRÉ</v>
          </cell>
          <cell r="F436" t="str">
            <v>DC CORRETORA DE CÂMBIO, TÍT. VAL. MOB. S.A.</v>
          </cell>
          <cell r="G436">
            <v>36677</v>
          </cell>
          <cell r="H436">
            <v>37039</v>
          </cell>
          <cell r="I436">
            <v>10000000</v>
          </cell>
          <cell r="J436">
            <v>10658043.582347304</v>
          </cell>
          <cell r="K436">
            <v>12081615.682666263</v>
          </cell>
          <cell r="L436">
            <v>20.69</v>
          </cell>
          <cell r="M436" t="str">
            <v>S</v>
          </cell>
          <cell r="O436" t="str">
            <v>T</v>
          </cell>
          <cell r="P436">
            <v>16.14</v>
          </cell>
          <cell r="Q436">
            <v>10934781.603766419</v>
          </cell>
          <cell r="R436">
            <v>-276738.02141911536</v>
          </cell>
        </row>
        <row r="437">
          <cell r="A437">
            <v>6351</v>
          </cell>
          <cell r="B437">
            <v>11253</v>
          </cell>
          <cell r="C437" t="str">
            <v>P</v>
          </cell>
          <cell r="D437" t="str">
            <v>CDI</v>
          </cell>
          <cell r="E437" t="str">
            <v>SWAP CDI</v>
          </cell>
          <cell r="F437" t="str">
            <v>DC CORRETORA DE CÂMBIO, TÍT. VAL. MOB. S.A.</v>
          </cell>
          <cell r="G437">
            <v>36677</v>
          </cell>
          <cell r="H437">
            <v>37039</v>
          </cell>
          <cell r="I437">
            <v>10000000</v>
          </cell>
          <cell r="J437">
            <v>10543282.92</v>
          </cell>
          <cell r="K437">
            <v>11649056.310000001</v>
          </cell>
          <cell r="L437">
            <v>100</v>
          </cell>
          <cell r="M437" t="str">
            <v>S</v>
          </cell>
          <cell r="O437" t="str">
            <v>T</v>
          </cell>
          <cell r="P437">
            <v>100</v>
          </cell>
          <cell r="Q437">
            <v>10543282.91</v>
          </cell>
          <cell r="R437">
            <v>9.9999997764825821E-3</v>
          </cell>
        </row>
        <row r="438">
          <cell r="A438">
            <v>6352</v>
          </cell>
          <cell r="C438" t="str">
            <v>P</v>
          </cell>
          <cell r="D438" t="str">
            <v>USDCOM</v>
          </cell>
          <cell r="E438" t="str">
            <v>SWAP USD</v>
          </cell>
          <cell r="F438" t="str">
            <v>SAFIC CORRETORA DE VALORES E CÂMBIO S/A</v>
          </cell>
          <cell r="G438">
            <v>36677</v>
          </cell>
          <cell r="H438">
            <v>37041</v>
          </cell>
          <cell r="I438">
            <v>18305000</v>
          </cell>
          <cell r="J438">
            <v>19118383.666111112</v>
          </cell>
          <cell r="K438">
            <v>20386669.298888888</v>
          </cell>
          <cell r="L438">
            <v>10.210000000000001</v>
          </cell>
          <cell r="O438" t="str">
            <v>T</v>
          </cell>
          <cell r="P438">
            <v>8.01</v>
          </cell>
          <cell r="Q438">
            <v>19345444.628451291</v>
          </cell>
          <cell r="R438">
            <v>-227060.96234017983</v>
          </cell>
        </row>
        <row r="439">
          <cell r="A439">
            <v>6353</v>
          </cell>
          <cell r="B439">
            <v>11257</v>
          </cell>
          <cell r="C439" t="str">
            <v>P</v>
          </cell>
          <cell r="D439" t="str">
            <v>CDI</v>
          </cell>
          <cell r="E439" t="str">
            <v>SWAP CDI</v>
          </cell>
          <cell r="F439" t="str">
            <v>SAFIC CORRETORA DE VALORES E CÂMBIO S/A</v>
          </cell>
          <cell r="G439">
            <v>36677</v>
          </cell>
          <cell r="H439">
            <v>37041</v>
          </cell>
          <cell r="I439">
            <v>27457500</v>
          </cell>
          <cell r="J439">
            <v>28949219.079999998</v>
          </cell>
          <cell r="K439">
            <v>32025691.649999999</v>
          </cell>
          <cell r="L439">
            <v>100</v>
          </cell>
          <cell r="M439" t="str">
            <v>S</v>
          </cell>
          <cell r="O439" t="str">
            <v>T</v>
          </cell>
          <cell r="P439">
            <v>100</v>
          </cell>
          <cell r="Q439">
            <v>28949219.07</v>
          </cell>
          <cell r="R439">
            <v>9.9999979138374329E-3</v>
          </cell>
        </row>
        <row r="440">
          <cell r="A440">
            <v>6354</v>
          </cell>
          <cell r="B440">
            <v>11259</v>
          </cell>
          <cell r="C440" t="str">
            <v>P</v>
          </cell>
          <cell r="D440" t="str">
            <v>CDI</v>
          </cell>
          <cell r="E440" t="str">
            <v>SWAP CDI</v>
          </cell>
          <cell r="F440" t="str">
            <v>SAFIC CORRETORA DE VALORES E CÂMBIO S/A</v>
          </cell>
          <cell r="G440">
            <v>36677</v>
          </cell>
          <cell r="H440">
            <v>37041</v>
          </cell>
          <cell r="I440">
            <v>18305000</v>
          </cell>
          <cell r="J440">
            <v>19299479.379999999</v>
          </cell>
          <cell r="K440">
            <v>21350461.100000001</v>
          </cell>
          <cell r="L440">
            <v>100</v>
          </cell>
          <cell r="M440" t="str">
            <v>S</v>
          </cell>
          <cell r="O440" t="str">
            <v>T</v>
          </cell>
          <cell r="P440">
            <v>100</v>
          </cell>
          <cell r="Q440">
            <v>19299479.379999999</v>
          </cell>
          <cell r="R440">
            <v>0</v>
          </cell>
        </row>
        <row r="441">
          <cell r="A441">
            <v>6357</v>
          </cell>
          <cell r="C441" t="str">
            <v>P</v>
          </cell>
          <cell r="D441" t="str">
            <v>USDCOM</v>
          </cell>
          <cell r="E441" t="str">
            <v>SWAP USD</v>
          </cell>
          <cell r="F441" t="str">
            <v>C.M. CAPITAL MARKETS DISTR. TÍT. VAL. MOB. LTDA</v>
          </cell>
          <cell r="G441">
            <v>36678</v>
          </cell>
          <cell r="H441">
            <v>36874</v>
          </cell>
          <cell r="I441">
            <v>9133000</v>
          </cell>
          <cell r="J441">
            <v>9534832.9179166649</v>
          </cell>
          <cell r="K441">
            <v>9717890.5116666649</v>
          </cell>
          <cell r="L441">
            <v>9.51</v>
          </cell>
          <cell r="O441" t="str">
            <v>T</v>
          </cell>
          <cell r="P441">
            <v>7.47</v>
          </cell>
          <cell r="Q441">
            <v>9568877.3503498193</v>
          </cell>
          <cell r="R441">
            <v>-34044.432433154434</v>
          </cell>
        </row>
        <row r="442">
          <cell r="A442">
            <v>6360</v>
          </cell>
          <cell r="C442" t="str">
            <v>P</v>
          </cell>
          <cell r="D442" t="str">
            <v>PRÉ</v>
          </cell>
          <cell r="E442" t="str">
            <v>SWAP PRÉ</v>
          </cell>
          <cell r="F442" t="str">
            <v>DC CORRETORA DE CÂMBIO, TÍT. VAL. MOB. S.A.</v>
          </cell>
          <cell r="G442">
            <v>36678</v>
          </cell>
          <cell r="H442">
            <v>37039</v>
          </cell>
          <cell r="I442">
            <v>10000000</v>
          </cell>
          <cell r="J442">
            <v>10649213.266160332</v>
          </cell>
          <cell r="K442">
            <v>12064269.888627879</v>
          </cell>
          <cell r="L442">
            <v>20.58</v>
          </cell>
          <cell r="M442" t="str">
            <v>S</v>
          </cell>
          <cell r="O442" t="str">
            <v>T</v>
          </cell>
          <cell r="P442">
            <v>16.14</v>
          </cell>
          <cell r="Q442">
            <v>10919082.340146756</v>
          </cell>
          <cell r="R442">
            <v>-269869.07398642413</v>
          </cell>
        </row>
        <row r="443">
          <cell r="A443">
            <v>6361</v>
          </cell>
          <cell r="C443" t="str">
            <v>P</v>
          </cell>
          <cell r="D443" t="str">
            <v>PRÉ</v>
          </cell>
          <cell r="E443" t="str">
            <v>SWAP PRÉ</v>
          </cell>
          <cell r="F443" t="str">
            <v>DC CORRETORA DE CÂMBIO, TÍT. VAL. MOB. S.A.</v>
          </cell>
          <cell r="G443">
            <v>36678</v>
          </cell>
          <cell r="H443">
            <v>37039</v>
          </cell>
          <cell r="I443">
            <v>10000000</v>
          </cell>
          <cell r="J443">
            <v>10636136.372601997</v>
          </cell>
          <cell r="K443">
            <v>12020124.947846938</v>
          </cell>
          <cell r="L443">
            <v>20.14</v>
          </cell>
          <cell r="M443" t="str">
            <v>S</v>
          </cell>
          <cell r="O443" t="str">
            <v>T</v>
          </cell>
          <cell r="P443">
            <v>16.14</v>
          </cell>
          <cell r="Q443">
            <v>10879127.80931001</v>
          </cell>
          <cell r="R443">
            <v>-242991.4367080126</v>
          </cell>
        </row>
        <row r="444">
          <cell r="A444">
            <v>6362</v>
          </cell>
          <cell r="C444" t="str">
            <v>P</v>
          </cell>
          <cell r="D444" t="str">
            <v>PRÉ</v>
          </cell>
          <cell r="E444" t="str">
            <v>SWAP PRÉ</v>
          </cell>
          <cell r="F444" t="str">
            <v>SAFIC CORRETORA DE VALORES DE CÂMBIO LTDA</v>
          </cell>
          <cell r="G444">
            <v>36678</v>
          </cell>
          <cell r="H444">
            <v>37039</v>
          </cell>
          <cell r="I444">
            <v>10000000</v>
          </cell>
          <cell r="J444">
            <v>10638218.91188243</v>
          </cell>
          <cell r="K444">
            <v>12027147.976609454</v>
          </cell>
          <cell r="L444">
            <v>20.21</v>
          </cell>
          <cell r="M444" t="str">
            <v>S</v>
          </cell>
          <cell r="O444" t="str">
            <v>T</v>
          </cell>
          <cell r="P444">
            <v>16.14</v>
          </cell>
          <cell r="Q444">
            <v>10885484.184792574</v>
          </cell>
          <cell r="R444">
            <v>-247265.27291014418</v>
          </cell>
        </row>
        <row r="445">
          <cell r="A445">
            <v>6363</v>
          </cell>
          <cell r="B445">
            <v>11375</v>
          </cell>
          <cell r="C445" t="str">
            <v>P</v>
          </cell>
          <cell r="D445" t="str">
            <v>CDI</v>
          </cell>
          <cell r="E445" t="str">
            <v>SWAP CDI</v>
          </cell>
          <cell r="F445" t="str">
            <v>LINK CORRETORA DE MERCADORIAS LTDA</v>
          </cell>
          <cell r="G445">
            <v>36678</v>
          </cell>
          <cell r="H445">
            <v>37039</v>
          </cell>
          <cell r="I445">
            <v>10000000</v>
          </cell>
          <cell r="J445">
            <v>10536222.369999999</v>
          </cell>
          <cell r="K445">
            <v>11641255.26</v>
          </cell>
          <cell r="L445">
            <v>100</v>
          </cell>
          <cell r="M445" t="str">
            <v>S</v>
          </cell>
          <cell r="O445" t="str">
            <v>T</v>
          </cell>
          <cell r="P445">
            <v>100</v>
          </cell>
          <cell r="Q445">
            <v>10536222.369999999</v>
          </cell>
          <cell r="R445">
            <v>0</v>
          </cell>
        </row>
        <row r="446">
          <cell r="A446">
            <v>6368</v>
          </cell>
          <cell r="C446" t="str">
            <v>P</v>
          </cell>
          <cell r="D446" t="str">
            <v>PRÉ</v>
          </cell>
          <cell r="E446" t="str">
            <v>SWAP PRÉ</v>
          </cell>
          <cell r="F446" t="str">
            <v>SAFIC CORRETORA DE VALORES DE CÂMBIO LTDA</v>
          </cell>
          <cell r="G446">
            <v>36679</v>
          </cell>
          <cell r="H446">
            <v>37039</v>
          </cell>
          <cell r="I446">
            <v>40000000</v>
          </cell>
          <cell r="J446">
            <v>42433010.960157678</v>
          </cell>
          <cell r="K446">
            <v>47752000</v>
          </cell>
          <cell r="L446">
            <v>19.38</v>
          </cell>
          <cell r="M446" t="str">
            <v>S</v>
          </cell>
          <cell r="O446" t="str">
            <v>T</v>
          </cell>
          <cell r="P446">
            <v>16.14</v>
          </cell>
          <cell r="Q446">
            <v>43219193.927199997</v>
          </cell>
          <cell r="R446">
            <v>-786182.96704231948</v>
          </cell>
        </row>
        <row r="447">
          <cell r="A447">
            <v>6375</v>
          </cell>
          <cell r="C447" t="str">
            <v>P</v>
          </cell>
          <cell r="D447" t="str">
            <v>PRÉ</v>
          </cell>
          <cell r="E447" t="str">
            <v>SWAP PRÉ</v>
          </cell>
          <cell r="F447" t="str">
            <v>DC CORRETORA DE CÂMBIO, TÍT. VAL. MOB. S.A.</v>
          </cell>
          <cell r="G447">
            <v>36682</v>
          </cell>
          <cell r="H447">
            <v>36997</v>
          </cell>
          <cell r="I447">
            <v>10000000</v>
          </cell>
          <cell r="J447">
            <v>10593469.656741653</v>
          </cell>
          <cell r="K447">
            <v>11679133.185858374</v>
          </cell>
          <cell r="L447">
            <v>19.41</v>
          </cell>
          <cell r="M447" t="str">
            <v>S</v>
          </cell>
          <cell r="O447" t="str">
            <v>T</v>
          </cell>
          <cell r="P447">
            <v>15.98</v>
          </cell>
          <cell r="Q447">
            <v>10764880.128849514</v>
          </cell>
          <cell r="R447">
            <v>-171410.47210786119</v>
          </cell>
        </row>
        <row r="448">
          <cell r="A448">
            <v>6376</v>
          </cell>
          <cell r="C448" t="str">
            <v>P</v>
          </cell>
          <cell r="D448" t="str">
            <v>PRÉ</v>
          </cell>
          <cell r="E448" t="str">
            <v>SWAP PRÉ</v>
          </cell>
          <cell r="F448" t="str">
            <v>BITTENCOURT S.A. C.T.V.C.</v>
          </cell>
          <cell r="G448">
            <v>36682</v>
          </cell>
          <cell r="H448">
            <v>36997</v>
          </cell>
          <cell r="I448">
            <v>10000000</v>
          </cell>
          <cell r="J448">
            <v>10592604.611199193</v>
          </cell>
          <cell r="K448">
            <v>11676565.711940609</v>
          </cell>
          <cell r="L448">
            <v>19.38</v>
          </cell>
          <cell r="M448" t="str">
            <v>S</v>
          </cell>
          <cell r="O448" t="str">
            <v>T</v>
          </cell>
          <cell r="P448">
            <v>15.98</v>
          </cell>
          <cell r="Q448">
            <v>10762513.639100756</v>
          </cell>
          <cell r="R448">
            <v>-169909.02790156379</v>
          </cell>
        </row>
        <row r="449">
          <cell r="A449">
            <v>6382</v>
          </cell>
          <cell r="C449" t="str">
            <v>P</v>
          </cell>
          <cell r="D449" t="str">
            <v>USDCOM</v>
          </cell>
          <cell r="E449" t="str">
            <v>SWAP USD</v>
          </cell>
          <cell r="F449" t="str">
            <v>FUNDO DE INVESTIMENTO FINANCEIRO EXCELLENCE II - Transf Ger FWD - 59467 - DW 13368</v>
          </cell>
          <cell r="G449">
            <v>36682</v>
          </cell>
          <cell r="H449">
            <v>36893</v>
          </cell>
          <cell r="I449">
            <v>9052000</v>
          </cell>
          <cell r="J449">
            <v>9239500</v>
          </cell>
          <cell r="K449">
            <v>9239500</v>
          </cell>
          <cell r="L449">
            <v>0</v>
          </cell>
          <cell r="O449" t="str">
            <v>T</v>
          </cell>
          <cell r="P449">
            <v>7.27</v>
          </cell>
          <cell r="Q449">
            <v>9067280.3397499993</v>
          </cell>
          <cell r="R449">
            <v>172219.66025000066</v>
          </cell>
        </row>
        <row r="450">
          <cell r="A450">
            <v>6383</v>
          </cell>
          <cell r="C450" t="str">
            <v>P</v>
          </cell>
          <cell r="D450" t="str">
            <v>USDCOM</v>
          </cell>
          <cell r="E450" t="str">
            <v>SWAP USD</v>
          </cell>
          <cell r="F450" t="str">
            <v>LINK CORRETORA DE MERCADORIAS LTDA</v>
          </cell>
          <cell r="G450">
            <v>36682</v>
          </cell>
          <cell r="H450">
            <v>37041</v>
          </cell>
          <cell r="I450">
            <v>54312000</v>
          </cell>
          <cell r="J450">
            <v>57337796.137499996</v>
          </cell>
          <cell r="K450">
            <v>61269357.379166655</v>
          </cell>
          <cell r="L450">
            <v>10.55</v>
          </cell>
          <cell r="O450" t="str">
            <v>T</v>
          </cell>
          <cell r="P450">
            <v>8.01</v>
          </cell>
          <cell r="Q450">
            <v>58140098.474254571</v>
          </cell>
          <cell r="R450">
            <v>-802302.33675457537</v>
          </cell>
        </row>
        <row r="451">
          <cell r="A451">
            <v>6384</v>
          </cell>
          <cell r="C451" t="str">
            <v>P</v>
          </cell>
          <cell r="D451" t="str">
            <v>USDCOM</v>
          </cell>
          <cell r="E451" t="str">
            <v>SWAP USD</v>
          </cell>
          <cell r="F451" t="str">
            <v>SAFIC CORRETORA DE VALORES E CÂMBIO S/A</v>
          </cell>
          <cell r="G451">
            <v>36682</v>
          </cell>
          <cell r="H451">
            <v>37041</v>
          </cell>
          <cell r="I451">
            <v>9052000</v>
          </cell>
          <cell r="J451">
            <v>9559602.4774999991</v>
          </cell>
          <cell r="K451">
            <v>10221694.78138889</v>
          </cell>
          <cell r="L451">
            <v>10.66</v>
          </cell>
          <cell r="O451" t="str">
            <v>T</v>
          </cell>
          <cell r="P451">
            <v>8.01</v>
          </cell>
          <cell r="Q451">
            <v>9699633.9864631891</v>
          </cell>
          <cell r="R451">
            <v>-140031.50896319002</v>
          </cell>
        </row>
        <row r="452">
          <cell r="A452">
            <v>6385</v>
          </cell>
          <cell r="B452">
            <v>11608</v>
          </cell>
          <cell r="C452" t="str">
            <v>P</v>
          </cell>
          <cell r="D452" t="str">
            <v>CDI</v>
          </cell>
          <cell r="E452" t="str">
            <v>SWAP CDI</v>
          </cell>
          <cell r="F452" t="str">
            <v>CONVENÇÃO SA DIST.TITS.VALS.MOBILIÁRIOS</v>
          </cell>
          <cell r="G452">
            <v>36682</v>
          </cell>
          <cell r="H452">
            <v>37041</v>
          </cell>
          <cell r="I452">
            <v>9052000</v>
          </cell>
          <cell r="J452">
            <v>9524628.4800000004</v>
          </cell>
          <cell r="K452">
            <v>10536823.6</v>
          </cell>
          <cell r="L452">
            <v>100</v>
          </cell>
          <cell r="M452" t="str">
            <v>S</v>
          </cell>
          <cell r="O452" t="str">
            <v>T</v>
          </cell>
          <cell r="P452">
            <v>100</v>
          </cell>
          <cell r="Q452">
            <v>9524628.4700000007</v>
          </cell>
          <cell r="R452">
            <v>9.9999997764825821E-3</v>
          </cell>
        </row>
        <row r="453">
          <cell r="A453">
            <v>6386</v>
          </cell>
          <cell r="B453">
            <v>11610</v>
          </cell>
          <cell r="C453" t="str">
            <v>P</v>
          </cell>
          <cell r="D453" t="str">
            <v>CDI</v>
          </cell>
          <cell r="E453" t="str">
            <v>SWAP CDI</v>
          </cell>
          <cell r="F453" t="str">
            <v>SENIOR S.A. CCTVM</v>
          </cell>
          <cell r="G453">
            <v>36682</v>
          </cell>
          <cell r="H453">
            <v>37041</v>
          </cell>
          <cell r="I453">
            <v>9052000</v>
          </cell>
          <cell r="J453">
            <v>9524628.4800000004</v>
          </cell>
          <cell r="K453">
            <v>10536823.6</v>
          </cell>
          <cell r="L453">
            <v>100</v>
          </cell>
          <cell r="M453" t="str">
            <v>S</v>
          </cell>
          <cell r="O453" t="str">
            <v>T</v>
          </cell>
          <cell r="P453">
            <v>100</v>
          </cell>
          <cell r="Q453">
            <v>9524628.4700000007</v>
          </cell>
          <cell r="R453">
            <v>9.9999997764825821E-3</v>
          </cell>
        </row>
        <row r="454">
          <cell r="A454">
            <v>6387</v>
          </cell>
          <cell r="B454">
            <v>11612</v>
          </cell>
          <cell r="C454" t="str">
            <v>P</v>
          </cell>
          <cell r="D454" t="str">
            <v>CDI</v>
          </cell>
          <cell r="E454" t="str">
            <v>SWAP CDI</v>
          </cell>
          <cell r="F454" t="str">
            <v>QUALITY CORRETORA DE MERCADORIAS LTDA</v>
          </cell>
          <cell r="G454">
            <v>36682</v>
          </cell>
          <cell r="H454">
            <v>37041</v>
          </cell>
          <cell r="I454">
            <v>9052000</v>
          </cell>
          <cell r="J454">
            <v>9524628.4800000004</v>
          </cell>
          <cell r="K454">
            <v>10536823.6</v>
          </cell>
          <cell r="L454">
            <v>100</v>
          </cell>
          <cell r="M454" t="str">
            <v>S</v>
          </cell>
          <cell r="O454" t="str">
            <v>T</v>
          </cell>
          <cell r="P454">
            <v>100</v>
          </cell>
          <cell r="Q454">
            <v>9524628.4700000007</v>
          </cell>
          <cell r="R454">
            <v>9.9999997764825821E-3</v>
          </cell>
        </row>
        <row r="455">
          <cell r="A455">
            <v>6388</v>
          </cell>
          <cell r="C455" t="str">
            <v>P</v>
          </cell>
          <cell r="D455" t="str">
            <v>USDCOM</v>
          </cell>
          <cell r="E455" t="str">
            <v>SWAP USD</v>
          </cell>
          <cell r="F455" t="str">
            <v>PIRELLI PNEUS S.A.</v>
          </cell>
          <cell r="G455">
            <v>36684</v>
          </cell>
          <cell r="H455">
            <v>36980</v>
          </cell>
          <cell r="I455">
            <v>817646.4</v>
          </cell>
          <cell r="J455">
            <v>869893.6270121627</v>
          </cell>
          <cell r="K455">
            <v>910425.31324997381</v>
          </cell>
          <cell r="L455">
            <v>9.5500000000000007</v>
          </cell>
          <cell r="O455" t="str">
            <v>T</v>
          </cell>
          <cell r="P455">
            <v>7.74</v>
          </cell>
          <cell r="Q455">
            <v>876316.13784653239</v>
          </cell>
          <cell r="R455">
            <v>-6422.510834369692</v>
          </cell>
        </row>
        <row r="456">
          <cell r="A456">
            <v>6389</v>
          </cell>
          <cell r="C456" t="str">
            <v>P</v>
          </cell>
          <cell r="D456" t="str">
            <v>USDCOM</v>
          </cell>
          <cell r="E456" t="str">
            <v>SWAP USD</v>
          </cell>
          <cell r="F456" t="str">
            <v>PIRELLI PNEUS S.A.</v>
          </cell>
          <cell r="G456">
            <v>36684</v>
          </cell>
          <cell r="H456">
            <v>36983</v>
          </cell>
          <cell r="I456">
            <v>108404.7</v>
          </cell>
          <cell r="J456">
            <v>115313.83451720652</v>
          </cell>
          <cell r="K456">
            <v>120748.04851561795</v>
          </cell>
          <cell r="L456">
            <v>9.5</v>
          </cell>
          <cell r="O456" t="str">
            <v>T</v>
          </cell>
          <cell r="P456">
            <v>7.68</v>
          </cell>
          <cell r="Q456">
            <v>116186.60986086771</v>
          </cell>
          <cell r="R456">
            <v>-872.77534366119653</v>
          </cell>
        </row>
        <row r="457">
          <cell r="A457">
            <v>6390</v>
          </cell>
          <cell r="C457" t="str">
            <v>P</v>
          </cell>
          <cell r="D457" t="str">
            <v>USDCOM</v>
          </cell>
          <cell r="E457" t="str">
            <v>SWAP USD</v>
          </cell>
          <cell r="F457" t="str">
            <v>PIRELLI PNEUS S.A.</v>
          </cell>
          <cell r="G457">
            <v>36684</v>
          </cell>
          <cell r="H457">
            <v>36986</v>
          </cell>
          <cell r="I457">
            <v>362582.13</v>
          </cell>
          <cell r="J457">
            <v>385810.74952781049</v>
          </cell>
          <cell r="K457">
            <v>404477.40157482232</v>
          </cell>
          <cell r="L457">
            <v>9.6</v>
          </cell>
          <cell r="O457" t="str">
            <v>T</v>
          </cell>
          <cell r="P457">
            <v>7.77</v>
          </cell>
          <cell r="Q457">
            <v>388792.41510559322</v>
          </cell>
          <cell r="R457">
            <v>-2981.6655777827254</v>
          </cell>
        </row>
        <row r="458">
          <cell r="A458">
            <v>6391</v>
          </cell>
          <cell r="C458" t="str">
            <v>P</v>
          </cell>
          <cell r="D458" t="str">
            <v>USDCOM</v>
          </cell>
          <cell r="E458" t="str">
            <v>SWAP USD</v>
          </cell>
          <cell r="F458" t="str">
            <v>PIRELLI PNEUS S.A.</v>
          </cell>
          <cell r="G458">
            <v>36684</v>
          </cell>
          <cell r="H458">
            <v>36993</v>
          </cell>
          <cell r="I458">
            <v>217878.51</v>
          </cell>
          <cell r="J458">
            <v>231836.77377895749</v>
          </cell>
          <cell r="K458">
            <v>243473.6001989104</v>
          </cell>
          <cell r="L458">
            <v>9.6</v>
          </cell>
          <cell r="O458" t="str">
            <v>T</v>
          </cell>
          <cell r="P458">
            <v>7.82</v>
          </cell>
          <cell r="Q458">
            <v>233626.14000734533</v>
          </cell>
          <cell r="R458">
            <v>-1789.3662283878366</v>
          </cell>
        </row>
        <row r="459">
          <cell r="A459">
            <v>6392</v>
          </cell>
          <cell r="C459" t="str">
            <v>P</v>
          </cell>
          <cell r="D459" t="str">
            <v>USDCOM</v>
          </cell>
          <cell r="E459" t="str">
            <v>SWAP USD</v>
          </cell>
          <cell r="F459" t="str">
            <v>PIRELLI PNEUS S.A.</v>
          </cell>
          <cell r="G459">
            <v>36684</v>
          </cell>
          <cell r="H459">
            <v>37001</v>
          </cell>
          <cell r="I459">
            <v>229219.28</v>
          </cell>
          <cell r="J459">
            <v>244093.07266182185</v>
          </cell>
          <cell r="K459">
            <v>257172.41600900798</v>
          </cell>
          <cell r="L459">
            <v>9.85</v>
          </cell>
          <cell r="O459" t="str">
            <v>T</v>
          </cell>
          <cell r="P459">
            <v>7.83</v>
          </cell>
          <cell r="Q459">
            <v>246342.83413638544</v>
          </cell>
          <cell r="R459">
            <v>-2249.7614745635947</v>
          </cell>
        </row>
        <row r="460">
          <cell r="A460">
            <v>6393</v>
          </cell>
          <cell r="C460" t="str">
            <v>P</v>
          </cell>
          <cell r="D460" t="str">
            <v>USDCOM</v>
          </cell>
          <cell r="E460" t="str">
            <v>SWAP USD</v>
          </cell>
          <cell r="F460" t="str">
            <v>PIRELLI PNEUS S.A.</v>
          </cell>
          <cell r="G460">
            <v>36684</v>
          </cell>
          <cell r="H460">
            <v>37019</v>
          </cell>
          <cell r="I460">
            <v>144254.01</v>
          </cell>
          <cell r="J460">
            <v>153519.34891669027</v>
          </cell>
          <cell r="K460">
            <v>162301.98899780464</v>
          </cell>
          <cell r="L460">
            <v>9.65</v>
          </cell>
          <cell r="O460" t="str">
            <v>T</v>
          </cell>
          <cell r="P460">
            <v>7.85</v>
          </cell>
          <cell r="Q460">
            <v>154873.91386734211</v>
          </cell>
          <cell r="R460">
            <v>-1354.5649506518384</v>
          </cell>
        </row>
        <row r="461">
          <cell r="A461">
            <v>6394</v>
          </cell>
          <cell r="C461" t="str">
            <v>P</v>
          </cell>
          <cell r="D461" t="str">
            <v>USDCOM</v>
          </cell>
          <cell r="E461" t="str">
            <v>SWAP USD</v>
          </cell>
          <cell r="F461" t="str">
            <v>PIRELLI PNEUS S.A.</v>
          </cell>
          <cell r="G461">
            <v>36684</v>
          </cell>
          <cell r="H461">
            <v>37033</v>
          </cell>
          <cell r="I461">
            <v>1024879.96</v>
          </cell>
          <cell r="J461">
            <v>1090876.3172667422</v>
          </cell>
          <cell r="K461">
            <v>1157588.9054019435</v>
          </cell>
          <cell r="L461">
            <v>9.6999999999999993</v>
          </cell>
          <cell r="O461" t="str">
            <v>T</v>
          </cell>
          <cell r="P461">
            <v>7.94</v>
          </cell>
          <cell r="Q461">
            <v>1100766.1072846972</v>
          </cell>
          <cell r="R461">
            <v>-9889.7900179550052</v>
          </cell>
        </row>
        <row r="462">
          <cell r="A462">
            <v>6395</v>
          </cell>
          <cell r="C462" t="str">
            <v>P</v>
          </cell>
          <cell r="D462" t="str">
            <v>USDCOM</v>
          </cell>
          <cell r="E462" t="str">
            <v>SWAP USD</v>
          </cell>
          <cell r="F462" t="str">
            <v>PIRELLI PNEUS S.A.</v>
          </cell>
          <cell r="G462">
            <v>36684</v>
          </cell>
          <cell r="H462">
            <v>37047</v>
          </cell>
          <cell r="I462">
            <v>225246.95</v>
          </cell>
          <cell r="J462">
            <v>239825.83969659905</v>
          </cell>
          <cell r="K462">
            <v>255525.26924379155</v>
          </cell>
          <cell r="L462">
            <v>9.8000000000000007</v>
          </cell>
          <cell r="O462" t="str">
            <v>T</v>
          </cell>
          <cell r="P462">
            <v>8.02</v>
          </cell>
          <cell r="Q462">
            <v>242142.43989747102</v>
          </cell>
          <cell r="R462">
            <v>-2316.6002008719661</v>
          </cell>
        </row>
        <row r="463">
          <cell r="A463">
            <v>6396</v>
          </cell>
          <cell r="B463">
            <v>11750</v>
          </cell>
          <cell r="C463" t="str">
            <v>P</v>
          </cell>
          <cell r="D463" t="str">
            <v>CDI</v>
          </cell>
          <cell r="E463" t="str">
            <v>SWAP CDI</v>
          </cell>
          <cell r="F463" t="str">
            <v>C.M. CAPITAL MARKETS DISTR. TÍT. VAL. MOB. LTDA</v>
          </cell>
          <cell r="G463">
            <v>36683</v>
          </cell>
          <cell r="H463">
            <v>37022</v>
          </cell>
          <cell r="I463">
            <v>17933000</v>
          </cell>
          <cell r="J463">
            <v>18856717.620000001</v>
          </cell>
          <cell r="K463">
            <v>20690628.09</v>
          </cell>
          <cell r="L463">
            <v>100</v>
          </cell>
          <cell r="M463" t="str">
            <v>S</v>
          </cell>
          <cell r="O463" t="str">
            <v>T</v>
          </cell>
          <cell r="P463">
            <v>100</v>
          </cell>
          <cell r="Q463">
            <v>18856717.620000001</v>
          </cell>
          <cell r="R463">
            <v>0</v>
          </cell>
        </row>
        <row r="464">
          <cell r="A464">
            <v>6397</v>
          </cell>
          <cell r="C464" t="str">
            <v>P</v>
          </cell>
          <cell r="D464" t="str">
            <v>PRÉ</v>
          </cell>
          <cell r="E464" t="str">
            <v>SWAP PRÉ</v>
          </cell>
          <cell r="F464" t="str">
            <v>DRAFT D.T.V.M. LTDA</v>
          </cell>
          <cell r="G464">
            <v>36682</v>
          </cell>
          <cell r="H464">
            <v>36997</v>
          </cell>
          <cell r="I464">
            <v>10000000</v>
          </cell>
          <cell r="J464">
            <v>10593469.656741653</v>
          </cell>
          <cell r="K464">
            <v>11679133.185858374</v>
          </cell>
          <cell r="L464">
            <v>19.41</v>
          </cell>
          <cell r="M464" t="str">
            <v>S</v>
          </cell>
          <cell r="O464" t="str">
            <v>T</v>
          </cell>
          <cell r="P464">
            <v>15.98</v>
          </cell>
          <cell r="Q464">
            <v>10764880.128849514</v>
          </cell>
          <cell r="R464">
            <v>-171410.47210786119</v>
          </cell>
        </row>
        <row r="465">
          <cell r="A465">
            <v>6399</v>
          </cell>
          <cell r="C465" t="str">
            <v>P</v>
          </cell>
          <cell r="D465" t="str">
            <v>USDCOM</v>
          </cell>
          <cell r="E465" t="str">
            <v>SWAP USD</v>
          </cell>
          <cell r="F465" t="str">
            <v>ELEKEIROZ S.A.</v>
          </cell>
          <cell r="G465">
            <v>36684</v>
          </cell>
          <cell r="H465">
            <v>37046</v>
          </cell>
          <cell r="I465">
            <v>3579800</v>
          </cell>
          <cell r="J465">
            <v>3797331.8388888887</v>
          </cell>
          <cell r="K465">
            <v>4015404.5711111114</v>
          </cell>
          <cell r="L465">
            <v>8.6</v>
          </cell>
          <cell r="O465" t="str">
            <v>T</v>
          </cell>
          <cell r="P465">
            <v>8</v>
          </cell>
          <cell r="Q465">
            <v>3806384.6938642086</v>
          </cell>
          <cell r="R465">
            <v>-9052.8549753199331</v>
          </cell>
        </row>
        <row r="466">
          <cell r="A466">
            <v>6400</v>
          </cell>
          <cell r="C466" t="str">
            <v>P</v>
          </cell>
          <cell r="D466" t="str">
            <v>USDCOM</v>
          </cell>
          <cell r="E466" t="str">
            <v>SWAP USD</v>
          </cell>
          <cell r="F466" t="str">
            <v>CINCO CORRETORA DE MERCADORIAS LTDA</v>
          </cell>
          <cell r="G466">
            <v>36684</v>
          </cell>
          <cell r="H466">
            <v>36844</v>
          </cell>
          <cell r="I466">
            <v>203153.65</v>
          </cell>
          <cell r="J466">
            <v>214098.29841729169</v>
          </cell>
          <cell r="K466">
            <v>215805.03040666666</v>
          </cell>
          <cell r="L466">
            <v>6.51</v>
          </cell>
          <cell r="O466" t="str">
            <v>T</v>
          </cell>
          <cell r="P466">
            <v>7.77</v>
          </cell>
          <cell r="Q466">
            <v>213728.74862862111</v>
          </cell>
          <cell r="R466">
            <v>369.54978867058526</v>
          </cell>
        </row>
        <row r="467">
          <cell r="A467">
            <v>6403</v>
          </cell>
          <cell r="B467">
            <v>11934</v>
          </cell>
          <cell r="C467" t="str">
            <v>P</v>
          </cell>
          <cell r="D467" t="str">
            <v>CDI</v>
          </cell>
          <cell r="E467" t="str">
            <v>SWAP CDI</v>
          </cell>
          <cell r="F467" t="str">
            <v>SAFIC CORRETORA DE VALORES E CÂMBIO S/A</v>
          </cell>
          <cell r="G467">
            <v>36684</v>
          </cell>
          <cell r="H467">
            <v>36910</v>
          </cell>
          <cell r="I467">
            <v>8949500</v>
          </cell>
          <cell r="J467">
            <v>9404203.2799999993</v>
          </cell>
          <cell r="K467">
            <v>9841806.8499999996</v>
          </cell>
          <cell r="L467">
            <v>100</v>
          </cell>
          <cell r="M467" t="str">
            <v>S</v>
          </cell>
          <cell r="O467" t="str">
            <v>T</v>
          </cell>
          <cell r="P467">
            <v>100</v>
          </cell>
          <cell r="Q467">
            <v>9404203.2699999996</v>
          </cell>
          <cell r="R467">
            <v>9.9999997764825821E-3</v>
          </cell>
        </row>
        <row r="468">
          <cell r="A468">
            <v>6404</v>
          </cell>
          <cell r="C468" t="str">
            <v>P</v>
          </cell>
          <cell r="D468" t="str">
            <v>PRÉ</v>
          </cell>
          <cell r="E468" t="str">
            <v>SWAP PRÉ</v>
          </cell>
          <cell r="F468" t="str">
            <v>SENIOR S.A. CCTVM</v>
          </cell>
          <cell r="G468">
            <v>36684</v>
          </cell>
          <cell r="H468">
            <v>36910</v>
          </cell>
          <cell r="I468">
            <v>10000000</v>
          </cell>
          <cell r="J468">
            <v>10572548.405501883</v>
          </cell>
          <cell r="K468">
            <v>11156252.4195721</v>
          </cell>
          <cell r="L468">
            <v>19.04</v>
          </cell>
          <cell r="M468" t="str">
            <v>S</v>
          </cell>
          <cell r="O468" t="str">
            <v>T</v>
          </cell>
          <cell r="P468">
            <v>15.89</v>
          </cell>
          <cell r="Q468">
            <v>10660204.158863973</v>
          </cell>
          <cell r="R468">
            <v>-87655.753362089396</v>
          </cell>
        </row>
        <row r="469">
          <cell r="A469">
            <v>6405</v>
          </cell>
          <cell r="B469">
            <v>11938</v>
          </cell>
          <cell r="C469" t="str">
            <v>P</v>
          </cell>
          <cell r="D469" t="str">
            <v>CDI</v>
          </cell>
          <cell r="E469" t="str">
            <v>SWAP CDI</v>
          </cell>
          <cell r="F469" t="str">
            <v>C.M. CAPITAL MARKETS DISTR. TÍT. VAL. MOB. LTDA</v>
          </cell>
          <cell r="G469">
            <v>36684</v>
          </cell>
          <cell r="H469">
            <v>36910</v>
          </cell>
          <cell r="I469">
            <v>8949500</v>
          </cell>
          <cell r="J469">
            <v>9404203.2799999993</v>
          </cell>
          <cell r="K469">
            <v>9841806.8499999996</v>
          </cell>
          <cell r="L469">
            <v>100</v>
          </cell>
          <cell r="M469" t="str">
            <v>S</v>
          </cell>
          <cell r="O469" t="str">
            <v>T</v>
          </cell>
          <cell r="P469">
            <v>100</v>
          </cell>
          <cell r="Q469">
            <v>9404203.2699999996</v>
          </cell>
          <cell r="R469">
            <v>9.9999997764825821E-3</v>
          </cell>
        </row>
        <row r="470">
          <cell r="A470">
            <v>6414</v>
          </cell>
          <cell r="C470" t="str">
            <v>P</v>
          </cell>
          <cell r="D470" t="str">
            <v>USDCOM</v>
          </cell>
          <cell r="E470" t="str">
            <v>SWAP USD</v>
          </cell>
          <cell r="F470" t="str">
            <v>COIMPA SOC. INDL. DE METAIS PRECIOSOS DA AMAZÔNIA</v>
          </cell>
          <cell r="G470">
            <v>36685</v>
          </cell>
          <cell r="H470">
            <v>36858</v>
          </cell>
          <cell r="I470">
            <v>5125831.2</v>
          </cell>
          <cell r="J470">
            <v>5406395.3015100006</v>
          </cell>
          <cell r="K470">
            <v>5486440.4470283333</v>
          </cell>
          <cell r="L470">
            <v>9.3000000000000007</v>
          </cell>
          <cell r="O470" t="str">
            <v>T</v>
          </cell>
          <cell r="P470">
            <v>7.33</v>
          </cell>
          <cell r="Q470">
            <v>5421305.9746852573</v>
          </cell>
          <cell r="R470">
            <v>-14910.673175256699</v>
          </cell>
        </row>
        <row r="471">
          <cell r="A471">
            <v>6416</v>
          </cell>
          <cell r="B471">
            <v>12052</v>
          </cell>
          <cell r="C471" t="str">
            <v>P</v>
          </cell>
          <cell r="D471" t="str">
            <v>CDI</v>
          </cell>
          <cell r="E471" t="str">
            <v>SWAP CDI</v>
          </cell>
          <cell r="F471" t="str">
            <v>CINCO CORRETORA DE MERCADORIAS LTDA</v>
          </cell>
          <cell r="G471">
            <v>36685</v>
          </cell>
          <cell r="H471">
            <v>36864</v>
          </cell>
          <cell r="I471">
            <v>18036000</v>
          </cell>
          <cell r="J471">
            <v>18939745.190000001</v>
          </cell>
          <cell r="K471">
            <v>19437608.800000001</v>
          </cell>
          <cell r="L471">
            <v>100</v>
          </cell>
          <cell r="M471" t="str">
            <v>S</v>
          </cell>
          <cell r="O471" t="str">
            <v>T</v>
          </cell>
          <cell r="P471">
            <v>100</v>
          </cell>
          <cell r="Q471">
            <v>18939745.18</v>
          </cell>
          <cell r="R471">
            <v>1.0000001639127731E-2</v>
          </cell>
        </row>
        <row r="472">
          <cell r="A472">
            <v>6417</v>
          </cell>
          <cell r="B472">
            <v>12166</v>
          </cell>
          <cell r="C472" t="str">
            <v>P</v>
          </cell>
          <cell r="D472" t="str">
            <v>CDI</v>
          </cell>
          <cell r="E472" t="str">
            <v>SWAP CDI</v>
          </cell>
          <cell r="F472" t="str">
            <v>C.M. CAPITAL MARKETS DISTR. TÍT. VAL. MOB. LTDA</v>
          </cell>
          <cell r="G472">
            <v>36686</v>
          </cell>
          <cell r="H472">
            <v>36990</v>
          </cell>
          <cell r="I472">
            <v>17948000</v>
          </cell>
          <cell r="J472">
            <v>18834796.27</v>
          </cell>
          <cell r="K472">
            <v>20383285.25</v>
          </cell>
          <cell r="L472">
            <v>100</v>
          </cell>
          <cell r="M472" t="str">
            <v>S</v>
          </cell>
          <cell r="O472" t="str">
            <v>T</v>
          </cell>
          <cell r="P472">
            <v>100</v>
          </cell>
          <cell r="Q472">
            <v>18834796.260000002</v>
          </cell>
          <cell r="R472">
            <v>9.9999979138374329E-3</v>
          </cell>
        </row>
        <row r="473">
          <cell r="A473">
            <v>6419</v>
          </cell>
          <cell r="B473">
            <v>12240</v>
          </cell>
          <cell r="C473" t="str">
            <v>P</v>
          </cell>
          <cell r="D473" t="str">
            <v>CDI</v>
          </cell>
          <cell r="E473" t="str">
            <v>SWAP CDI</v>
          </cell>
          <cell r="F473" t="str">
            <v>INTERBANK S.A. CORR. CÂMBIO, TÍTS. E VALS. MOBILIÁ</v>
          </cell>
          <cell r="G473">
            <v>36689</v>
          </cell>
          <cell r="H473">
            <v>36854</v>
          </cell>
          <cell r="I473">
            <v>17999000</v>
          </cell>
          <cell r="J473">
            <v>18875749.440000001</v>
          </cell>
          <cell r="K473">
            <v>19301756.739999998</v>
          </cell>
          <cell r="L473">
            <v>100</v>
          </cell>
          <cell r="M473" t="str">
            <v>S</v>
          </cell>
          <cell r="O473" t="str">
            <v>T</v>
          </cell>
          <cell r="P473">
            <v>100</v>
          </cell>
          <cell r="Q473">
            <v>18875749.43</v>
          </cell>
          <cell r="R473">
            <v>1.0000001639127731E-2</v>
          </cell>
        </row>
        <row r="474">
          <cell r="A474">
            <v>6423</v>
          </cell>
          <cell r="C474" t="str">
            <v>P</v>
          </cell>
          <cell r="D474" t="str">
            <v>USDCOM</v>
          </cell>
          <cell r="E474" t="str">
            <v>SWAP USD</v>
          </cell>
          <cell r="F474" t="str">
            <v>PIRELLI PNEUS S.A.</v>
          </cell>
          <cell r="G474">
            <v>36691</v>
          </cell>
          <cell r="H474">
            <v>36979</v>
          </cell>
          <cell r="I474">
            <v>929871.1</v>
          </cell>
          <cell r="J474">
            <v>973265.29701292166</v>
          </cell>
          <cell r="K474">
            <v>1013137.6560399822</v>
          </cell>
          <cell r="L474">
            <v>8.4</v>
          </cell>
          <cell r="O474" t="str">
            <v>T</v>
          </cell>
          <cell r="P474">
            <v>7.72</v>
          </cell>
          <cell r="Q474">
            <v>975496.04613630066</v>
          </cell>
          <cell r="R474">
            <v>-2230.7491233790061</v>
          </cell>
        </row>
        <row r="475">
          <cell r="A475">
            <v>6425</v>
          </cell>
          <cell r="C475" t="str">
            <v>P</v>
          </cell>
          <cell r="D475" t="str">
            <v>USDCOM</v>
          </cell>
          <cell r="E475" t="str">
            <v>SWAP USD</v>
          </cell>
          <cell r="F475" t="str">
            <v>PIRELLI PNEUS S.A.</v>
          </cell>
          <cell r="G475">
            <v>36691</v>
          </cell>
          <cell r="H475">
            <v>37061</v>
          </cell>
          <cell r="I475">
            <v>394984.24</v>
          </cell>
          <cell r="J475">
            <v>414626.69277906476</v>
          </cell>
          <cell r="K475">
            <v>442213.80885506282</v>
          </cell>
          <cell r="L475">
            <v>9.4</v>
          </cell>
          <cell r="O475" t="str">
            <v>T</v>
          </cell>
          <cell r="P475">
            <v>8.0299999999999994</v>
          </cell>
          <cell r="Q475">
            <v>417784.76829800621</v>
          </cell>
          <cell r="R475">
            <v>-3158.0755189414485</v>
          </cell>
        </row>
        <row r="476">
          <cell r="A476">
            <v>6427</v>
          </cell>
          <cell r="B476">
            <v>12426</v>
          </cell>
          <cell r="C476" t="str">
            <v>P</v>
          </cell>
          <cell r="D476" t="str">
            <v>CDI</v>
          </cell>
          <cell r="E476" t="str">
            <v>SWAP CDI</v>
          </cell>
          <cell r="F476" t="str">
            <v>CONVENÇÃO SA DIST.TITS.VALS.MOBILIÁRIOS</v>
          </cell>
          <cell r="G476">
            <v>36691</v>
          </cell>
          <cell r="H476">
            <v>37053</v>
          </cell>
          <cell r="I476">
            <v>2353000</v>
          </cell>
          <cell r="J476">
            <v>2464337.08</v>
          </cell>
          <cell r="K476">
            <v>2739929.52</v>
          </cell>
          <cell r="L476">
            <v>100</v>
          </cell>
          <cell r="M476" t="str">
            <v>S</v>
          </cell>
          <cell r="O476" t="str">
            <v>T</v>
          </cell>
          <cell r="P476">
            <v>100</v>
          </cell>
          <cell r="Q476">
            <v>2464337.0699999998</v>
          </cell>
          <cell r="R476">
            <v>1.0000000242143869E-2</v>
          </cell>
        </row>
        <row r="477">
          <cell r="A477">
            <v>6428</v>
          </cell>
          <cell r="B477">
            <v>12428</v>
          </cell>
          <cell r="C477" t="str">
            <v>P</v>
          </cell>
          <cell r="D477" t="str">
            <v>CDI</v>
          </cell>
          <cell r="E477" t="str">
            <v>SWAP CDI</v>
          </cell>
          <cell r="F477" t="str">
            <v>CONVENÇÃO SA DIST.TITS.VALS.MOBILIÁRIOS</v>
          </cell>
          <cell r="G477">
            <v>36691</v>
          </cell>
          <cell r="H477">
            <v>36875</v>
          </cell>
          <cell r="I477">
            <v>9050000</v>
          </cell>
          <cell r="J477">
            <v>9478219.5600000005</v>
          </cell>
          <cell r="K477">
            <v>9780818.1400000006</v>
          </cell>
          <cell r="L477">
            <v>100</v>
          </cell>
          <cell r="M477" t="str">
            <v>S</v>
          </cell>
          <cell r="O477" t="str">
            <v>T</v>
          </cell>
          <cell r="P477">
            <v>100</v>
          </cell>
          <cell r="Q477">
            <v>9478219.5600000005</v>
          </cell>
          <cell r="R477">
            <v>0</v>
          </cell>
        </row>
        <row r="478">
          <cell r="A478">
            <v>6430</v>
          </cell>
          <cell r="B478">
            <v>12432</v>
          </cell>
          <cell r="C478" t="str">
            <v>P</v>
          </cell>
          <cell r="D478" t="str">
            <v>CDI</v>
          </cell>
          <cell r="E478" t="str">
            <v>SWAP CDI</v>
          </cell>
          <cell r="F478" t="str">
            <v>WESTLB FIX DI FUNDO DE INVESTIMENTO FINANCEIRO</v>
          </cell>
          <cell r="G478">
            <v>36691</v>
          </cell>
          <cell r="H478">
            <v>37057</v>
          </cell>
          <cell r="I478">
            <v>6845.95</v>
          </cell>
          <cell r="J478">
            <v>7169.88</v>
          </cell>
          <cell r="K478">
            <v>7986.69</v>
          </cell>
          <cell r="L478">
            <v>100</v>
          </cell>
          <cell r="M478" t="str">
            <v>S</v>
          </cell>
          <cell r="O478" t="str">
            <v>T</v>
          </cell>
          <cell r="P478">
            <v>100</v>
          </cell>
          <cell r="Q478">
            <v>7169.88</v>
          </cell>
          <cell r="R478">
            <v>0</v>
          </cell>
        </row>
        <row r="479">
          <cell r="A479">
            <v>6431</v>
          </cell>
          <cell r="B479">
            <v>12528</v>
          </cell>
          <cell r="C479" t="str">
            <v>P</v>
          </cell>
          <cell r="D479" t="str">
            <v>CDI</v>
          </cell>
          <cell r="E479" t="str">
            <v>SWAP CDI</v>
          </cell>
          <cell r="F479" t="str">
            <v>C.M. CAPITAL MARKETS DISTR. TÍT. VAL. MOB. LTDA</v>
          </cell>
          <cell r="G479">
            <v>36692</v>
          </cell>
          <cell r="H479">
            <v>36840</v>
          </cell>
          <cell r="I479">
            <v>9053500</v>
          </cell>
          <cell r="J479">
            <v>9475586.2599999998</v>
          </cell>
          <cell r="K479">
            <v>9636908.5399999991</v>
          </cell>
          <cell r="L479">
            <v>100</v>
          </cell>
          <cell r="M479" t="str">
            <v>S</v>
          </cell>
          <cell r="O479" t="str">
            <v>T</v>
          </cell>
          <cell r="P479">
            <v>100</v>
          </cell>
          <cell r="Q479">
            <v>9475586.2599999998</v>
          </cell>
          <cell r="R479">
            <v>0</v>
          </cell>
        </row>
        <row r="480">
          <cell r="A480">
            <v>6432</v>
          </cell>
          <cell r="B480">
            <v>12530</v>
          </cell>
          <cell r="C480" t="str">
            <v>P</v>
          </cell>
          <cell r="D480" t="str">
            <v>CDI</v>
          </cell>
          <cell r="E480" t="str">
            <v>SWAP CDI</v>
          </cell>
          <cell r="F480" t="str">
            <v>SAFIC CORRETORA DE VALORES E CÂMBIO S/A</v>
          </cell>
          <cell r="G480">
            <v>36692</v>
          </cell>
          <cell r="H480">
            <v>37041</v>
          </cell>
          <cell r="I480">
            <v>9053500</v>
          </cell>
          <cell r="J480">
            <v>9475586.2599999998</v>
          </cell>
          <cell r="K480">
            <v>10482569.6</v>
          </cell>
          <cell r="L480">
            <v>100</v>
          </cell>
          <cell r="M480" t="str">
            <v>S</v>
          </cell>
          <cell r="O480" t="str">
            <v>T</v>
          </cell>
          <cell r="P480">
            <v>100</v>
          </cell>
          <cell r="Q480">
            <v>9475586.2599999998</v>
          </cell>
          <cell r="R480">
            <v>0</v>
          </cell>
        </row>
        <row r="481">
          <cell r="A481">
            <v>6435</v>
          </cell>
          <cell r="B481">
            <v>12536</v>
          </cell>
          <cell r="C481" t="str">
            <v>P</v>
          </cell>
          <cell r="D481" t="str">
            <v>CDI</v>
          </cell>
          <cell r="E481" t="str">
            <v>SWAP CDI</v>
          </cell>
          <cell r="F481" t="str">
            <v>CONVENÇÃO SA DIST.TITS.VALS.MOBILIÁRIOS</v>
          </cell>
          <cell r="G481">
            <v>36692</v>
          </cell>
          <cell r="H481">
            <v>37041</v>
          </cell>
          <cell r="I481">
            <v>9053500</v>
          </cell>
          <cell r="J481">
            <v>9475586.2599999998</v>
          </cell>
          <cell r="K481">
            <v>10482569.6</v>
          </cell>
          <cell r="L481">
            <v>100</v>
          </cell>
          <cell r="M481" t="str">
            <v>S</v>
          </cell>
          <cell r="O481" t="str">
            <v>T</v>
          </cell>
          <cell r="P481">
            <v>100</v>
          </cell>
          <cell r="Q481">
            <v>9475586.2599999998</v>
          </cell>
          <cell r="R481">
            <v>0</v>
          </cell>
        </row>
        <row r="482">
          <cell r="A482">
            <v>6436</v>
          </cell>
          <cell r="C482" t="str">
            <v>P</v>
          </cell>
          <cell r="D482" t="str">
            <v>USDCOM</v>
          </cell>
          <cell r="E482" t="str">
            <v>SWAP USD</v>
          </cell>
          <cell r="F482" t="str">
            <v>ALCOA ALUMÍNIO S.A.</v>
          </cell>
          <cell r="G482">
            <v>36693</v>
          </cell>
          <cell r="H482">
            <v>37053</v>
          </cell>
          <cell r="I482">
            <v>18079000</v>
          </cell>
          <cell r="J482">
            <v>18991545.863333333</v>
          </cell>
          <cell r="K482">
            <v>20219721.799999997</v>
          </cell>
          <cell r="L482">
            <v>9.42</v>
          </cell>
          <cell r="O482" t="str">
            <v>T</v>
          </cell>
          <cell r="P482">
            <v>8.0399999999999991</v>
          </cell>
          <cell r="Q482">
            <v>19134935.747402176</v>
          </cell>
          <cell r="R482">
            <v>-143389.88406884298</v>
          </cell>
        </row>
        <row r="483">
          <cell r="A483">
            <v>6437</v>
          </cell>
          <cell r="C483" t="str">
            <v>P</v>
          </cell>
          <cell r="D483" t="str">
            <v>USDCOM</v>
          </cell>
          <cell r="E483" t="str">
            <v>SWAP USD</v>
          </cell>
          <cell r="F483" t="str">
            <v>SAFIC CORRETORA DE VALORES E CÂMBIO S/A</v>
          </cell>
          <cell r="G483">
            <v>36693</v>
          </cell>
          <cell r="H483">
            <v>36819</v>
          </cell>
          <cell r="I483">
            <v>9039500</v>
          </cell>
          <cell r="J483">
            <v>9468295.6852777749</v>
          </cell>
          <cell r="K483">
            <v>9511464.682500001</v>
          </cell>
          <cell r="L483">
            <v>8.41</v>
          </cell>
          <cell r="O483" t="str">
            <v>T</v>
          </cell>
          <cell r="P483">
            <v>10.53</v>
          </cell>
          <cell r="Q483">
            <v>9456170.7337147556</v>
          </cell>
          <cell r="R483">
            <v>12124.951563019305</v>
          </cell>
        </row>
        <row r="484">
          <cell r="A484">
            <v>6438</v>
          </cell>
          <cell r="B484">
            <v>12659</v>
          </cell>
          <cell r="C484" t="str">
            <v>P</v>
          </cell>
          <cell r="D484" t="str">
            <v>CDI</v>
          </cell>
          <cell r="E484" t="str">
            <v>SWAP CDI</v>
          </cell>
          <cell r="F484" t="str">
            <v>C.M. CAPITAL MARKETS DISTR. TÍT. VAL. MOB. LTDA</v>
          </cell>
          <cell r="G484">
            <v>36693</v>
          </cell>
          <cell r="H484">
            <v>36819</v>
          </cell>
          <cell r="I484">
            <v>9039500</v>
          </cell>
          <cell r="J484">
            <v>9454645.4000000004</v>
          </cell>
          <cell r="K484">
            <v>9534758.9600000009</v>
          </cell>
          <cell r="L484">
            <v>100</v>
          </cell>
          <cell r="M484" t="str">
            <v>S</v>
          </cell>
          <cell r="O484" t="str">
            <v>T</v>
          </cell>
          <cell r="P484">
            <v>100</v>
          </cell>
          <cell r="Q484">
            <v>9454645.4000000004</v>
          </cell>
          <cell r="R484">
            <v>0</v>
          </cell>
        </row>
        <row r="485">
          <cell r="A485">
            <v>6442</v>
          </cell>
          <cell r="C485" t="str">
            <v>P</v>
          </cell>
          <cell r="D485" t="str">
            <v>USDCOM</v>
          </cell>
          <cell r="E485" t="str">
            <v>SWAP USD</v>
          </cell>
          <cell r="F485" t="str">
            <v>PHILIPS DO BRASIL LTDA</v>
          </cell>
          <cell r="G485">
            <v>36693</v>
          </cell>
          <cell r="H485">
            <v>36830</v>
          </cell>
          <cell r="I485">
            <v>1057591.8999999999</v>
          </cell>
          <cell r="J485">
            <v>1080991.2450965208</v>
          </cell>
          <cell r="K485">
            <v>1080991.2450965208</v>
          </cell>
          <cell r="L485">
            <v>0</v>
          </cell>
          <cell r="O485" t="str">
            <v>T</v>
          </cell>
          <cell r="P485">
            <v>8.65</v>
          </cell>
          <cell r="Q485">
            <v>1073001.638804012</v>
          </cell>
          <cell r="R485">
            <v>7989.6062925087754</v>
          </cell>
        </row>
        <row r="486">
          <cell r="A486">
            <v>6443</v>
          </cell>
          <cell r="C486" t="str">
            <v>P</v>
          </cell>
          <cell r="D486" t="str">
            <v>PRÉ</v>
          </cell>
          <cell r="E486" t="str">
            <v>SWAP PRÉ</v>
          </cell>
          <cell r="F486" t="str">
            <v>PHILIPS DO BRASIL LTDA</v>
          </cell>
          <cell r="G486">
            <v>36693</v>
          </cell>
          <cell r="H486">
            <v>36889</v>
          </cell>
          <cell r="I486">
            <v>2924008.38</v>
          </cell>
          <cell r="J486">
            <v>2991486.3936532256</v>
          </cell>
          <cell r="K486">
            <v>3050000.0071601975</v>
          </cell>
          <cell r="L486">
            <v>8.0565840000000009</v>
          </cell>
          <cell r="M486" t="str">
            <v>S</v>
          </cell>
          <cell r="O486" t="str">
            <v>T</v>
          </cell>
          <cell r="P486">
            <v>15.91</v>
          </cell>
          <cell r="Q486">
            <v>2939488.1369007593</v>
          </cell>
          <cell r="R486">
            <v>51998.256752466317</v>
          </cell>
        </row>
        <row r="487">
          <cell r="A487">
            <v>6444</v>
          </cell>
          <cell r="C487" t="str">
            <v>P</v>
          </cell>
          <cell r="D487" t="str">
            <v>PRÉ</v>
          </cell>
          <cell r="E487" t="str">
            <v>SWAP PRÉ</v>
          </cell>
          <cell r="F487" t="str">
            <v>PHILIPS DO BRASIL LTDA</v>
          </cell>
          <cell r="G487">
            <v>36693</v>
          </cell>
          <cell r="H487">
            <v>36980</v>
          </cell>
          <cell r="I487">
            <v>3049322.79</v>
          </cell>
          <cell r="J487">
            <v>3120890.4887482473</v>
          </cell>
          <cell r="K487">
            <v>3247000.0061561181</v>
          </cell>
          <cell r="L487">
            <v>8.1975490000000004</v>
          </cell>
          <cell r="M487" t="str">
            <v>S</v>
          </cell>
          <cell r="O487" t="str">
            <v>T</v>
          </cell>
          <cell r="P487">
            <v>16.149999999999999</v>
          </cell>
          <cell r="Q487">
            <v>3011623.0275098574</v>
          </cell>
          <cell r="R487">
            <v>109267.46123838983</v>
          </cell>
        </row>
        <row r="488">
          <cell r="A488">
            <v>6445</v>
          </cell>
          <cell r="C488" t="str">
            <v>P</v>
          </cell>
          <cell r="D488" t="str">
            <v>PRÉ</v>
          </cell>
          <cell r="E488" t="str">
            <v>SWAP PRÉ</v>
          </cell>
          <cell r="F488" t="str">
            <v>PHILIPS DO BRASIL LTDA</v>
          </cell>
          <cell r="G488">
            <v>36693</v>
          </cell>
          <cell r="H488">
            <v>37042</v>
          </cell>
          <cell r="I488">
            <v>8517714.8599999994</v>
          </cell>
          <cell r="J488">
            <v>8723726.8572819885</v>
          </cell>
          <cell r="K488">
            <v>9214999.9969014712</v>
          </cell>
          <cell r="L488">
            <v>8.4549313999999995</v>
          </cell>
          <cell r="M488" t="str">
            <v>S</v>
          </cell>
          <cell r="O488" t="str">
            <v>T</v>
          </cell>
          <cell r="P488">
            <v>16.25</v>
          </cell>
          <cell r="Q488">
            <v>8324540.7247008877</v>
          </cell>
          <cell r="R488">
            <v>399186.1325811008</v>
          </cell>
        </row>
        <row r="489">
          <cell r="A489">
            <v>6449</v>
          </cell>
          <cell r="C489" t="str">
            <v>P</v>
          </cell>
          <cell r="D489" t="str">
            <v>PRÉ</v>
          </cell>
          <cell r="E489" t="str">
            <v>SWAP PRÉ</v>
          </cell>
          <cell r="F489" t="str">
            <v>CONVENÇÃO SA DIST.TITS.VALS.MOBILIÁRIOS</v>
          </cell>
          <cell r="G489">
            <v>36697</v>
          </cell>
          <cell r="H489">
            <v>37427</v>
          </cell>
          <cell r="I489">
            <v>10000000</v>
          </cell>
          <cell r="J489">
            <v>10514210.38615012</v>
          </cell>
          <cell r="K489">
            <v>14317018.535073821</v>
          </cell>
          <cell r="L489">
            <v>19.36</v>
          </cell>
          <cell r="M489" t="str">
            <v>S</v>
          </cell>
          <cell r="O489" t="str">
            <v>T</v>
          </cell>
          <cell r="P489">
            <v>16.739999999999998</v>
          </cell>
          <cell r="Q489">
            <v>10929630.56179945</v>
          </cell>
          <cell r="R489">
            <v>-415420.17564933002</v>
          </cell>
        </row>
        <row r="490">
          <cell r="A490">
            <v>6450</v>
          </cell>
          <cell r="C490" t="str">
            <v>P</v>
          </cell>
          <cell r="D490" t="str">
            <v>USDCOM</v>
          </cell>
          <cell r="E490" t="str">
            <v>SWAP USD</v>
          </cell>
          <cell r="F490" t="str">
            <v>SAFIC CORRETORA DE VALORES E CÂMBIO S/A</v>
          </cell>
          <cell r="G490">
            <v>36697</v>
          </cell>
          <cell r="H490">
            <v>37088</v>
          </cell>
          <cell r="I490">
            <v>7212000</v>
          </cell>
          <cell r="J490">
            <v>7599143.808666666</v>
          </cell>
          <cell r="K490">
            <v>8187184.5998888891</v>
          </cell>
          <cell r="L490">
            <v>9.91</v>
          </cell>
          <cell r="O490" t="str">
            <v>T</v>
          </cell>
          <cell r="P490">
            <v>8.1199999999999992</v>
          </cell>
          <cell r="Q490">
            <v>7686359.7809814066</v>
          </cell>
          <cell r="R490">
            <v>-87215.972314740531</v>
          </cell>
        </row>
        <row r="491">
          <cell r="A491">
            <v>6452</v>
          </cell>
          <cell r="B491">
            <v>13101</v>
          </cell>
          <cell r="C491" t="str">
            <v>P</v>
          </cell>
          <cell r="D491" t="str">
            <v>CDI</v>
          </cell>
          <cell r="E491" t="str">
            <v>SWAP CDI</v>
          </cell>
          <cell r="F491" t="str">
            <v>CONVENÇÃO SA DIST.TITS.VALS.MOBILIÁRIOS</v>
          </cell>
          <cell r="G491">
            <v>36698</v>
          </cell>
          <cell r="H491">
            <v>36840</v>
          </cell>
          <cell r="I491">
            <v>25000000</v>
          </cell>
          <cell r="J491">
            <v>26096109.629999999</v>
          </cell>
          <cell r="K491">
            <v>26540397.059999999</v>
          </cell>
          <cell r="L491">
            <v>100</v>
          </cell>
          <cell r="M491" t="str">
            <v>S</v>
          </cell>
          <cell r="O491" t="str">
            <v>T</v>
          </cell>
          <cell r="P491">
            <v>100</v>
          </cell>
          <cell r="Q491">
            <v>26096109.629999999</v>
          </cell>
          <cell r="R491">
            <v>0</v>
          </cell>
        </row>
        <row r="492">
          <cell r="A492">
            <v>6453</v>
          </cell>
          <cell r="B492">
            <v>13103</v>
          </cell>
          <cell r="C492" t="str">
            <v>P</v>
          </cell>
          <cell r="D492" t="str">
            <v>CDI</v>
          </cell>
          <cell r="E492" t="str">
            <v>SWAP CDI</v>
          </cell>
          <cell r="F492" t="str">
            <v>ALFA LEASING S.A.</v>
          </cell>
          <cell r="G492">
            <v>36698</v>
          </cell>
          <cell r="H492">
            <v>37238</v>
          </cell>
          <cell r="I492">
            <v>3000000</v>
          </cell>
          <cell r="J492">
            <v>3131533.15</v>
          </cell>
          <cell r="K492">
            <v>3776674.37</v>
          </cell>
          <cell r="L492">
            <v>100</v>
          </cell>
          <cell r="M492" t="str">
            <v>S</v>
          </cell>
          <cell r="O492" t="str">
            <v>T</v>
          </cell>
          <cell r="P492">
            <v>100</v>
          </cell>
          <cell r="Q492">
            <v>3131533.14</v>
          </cell>
          <cell r="R492">
            <v>9.9999997764825821E-3</v>
          </cell>
        </row>
        <row r="493">
          <cell r="A493">
            <v>6454</v>
          </cell>
          <cell r="B493">
            <v>13105</v>
          </cell>
          <cell r="C493" t="str">
            <v>P</v>
          </cell>
          <cell r="D493" t="str">
            <v>CDI</v>
          </cell>
          <cell r="E493" t="str">
            <v>SWAP CDI</v>
          </cell>
          <cell r="F493" t="str">
            <v>FINANCEIRA ALFA S.A. - CRÉD., FINANC. E INVESTIMEN</v>
          </cell>
          <cell r="G493">
            <v>36698</v>
          </cell>
          <cell r="H493">
            <v>37238</v>
          </cell>
          <cell r="I493">
            <v>2000000</v>
          </cell>
          <cell r="J493">
            <v>2087688.77</v>
          </cell>
          <cell r="K493">
            <v>2517782.92</v>
          </cell>
          <cell r="L493">
            <v>100</v>
          </cell>
          <cell r="M493" t="str">
            <v>S</v>
          </cell>
          <cell r="O493" t="str">
            <v>T</v>
          </cell>
          <cell r="P493">
            <v>100</v>
          </cell>
          <cell r="Q493">
            <v>2087688.77</v>
          </cell>
          <cell r="R493">
            <v>0</v>
          </cell>
        </row>
        <row r="494">
          <cell r="A494">
            <v>6456</v>
          </cell>
          <cell r="C494" t="str">
            <v>P</v>
          </cell>
          <cell r="D494" t="str">
            <v>USDCOM</v>
          </cell>
          <cell r="E494" t="str">
            <v>SWAP USD</v>
          </cell>
          <cell r="F494" t="str">
            <v>MERCEDES BENZ DO BRASIL S.A.</v>
          </cell>
          <cell r="G494">
            <v>36700</v>
          </cell>
          <cell r="H494">
            <v>37617</v>
          </cell>
          <cell r="I494">
            <v>45147146.75</v>
          </cell>
          <cell r="J494">
            <v>47387447.062696993</v>
          </cell>
          <cell r="K494">
            <v>58528520.177624062</v>
          </cell>
          <cell r="L494">
            <v>10.65</v>
          </cell>
          <cell r="O494" t="str">
            <v>T</v>
          </cell>
          <cell r="P494">
            <v>10.11</v>
          </cell>
          <cell r="Q494">
            <v>47591869.191529192</v>
          </cell>
          <cell r="R494">
            <v>-204422.12883219868</v>
          </cell>
        </row>
        <row r="495">
          <cell r="A495">
            <v>6458</v>
          </cell>
          <cell r="C495" t="str">
            <v>P</v>
          </cell>
          <cell r="D495" t="str">
            <v>USDCOM</v>
          </cell>
          <cell r="E495" t="str">
            <v>SWAP USD</v>
          </cell>
          <cell r="F495" t="str">
            <v>WESTLB FIX DI FUNDO DE INVESTIMENTO FINANCEIRO</v>
          </cell>
          <cell r="G495">
            <v>36700</v>
          </cell>
          <cell r="H495">
            <v>37067</v>
          </cell>
          <cell r="I495">
            <v>14900.59</v>
          </cell>
          <cell r="J495">
            <v>15537.613822021718</v>
          </cell>
          <cell r="K495">
            <v>16465.182159763281</v>
          </cell>
          <cell r="L495">
            <v>8.1999999999999993</v>
          </cell>
          <cell r="O495" t="str">
            <v>T</v>
          </cell>
          <cell r="P495">
            <v>8.0500000000000007</v>
          </cell>
          <cell r="Q495">
            <v>15534.654036522477</v>
          </cell>
          <cell r="R495">
            <v>2.959785499240752</v>
          </cell>
        </row>
        <row r="496">
          <cell r="A496">
            <v>6459</v>
          </cell>
          <cell r="C496" t="str">
            <v>P</v>
          </cell>
          <cell r="D496" t="str">
            <v>USDCOM</v>
          </cell>
          <cell r="E496" t="str">
            <v>SWAP USD</v>
          </cell>
          <cell r="F496" t="str">
            <v>WESTLB FIX DI TRIPLE A - FUNDO DE INVESTIMENTO FIN</v>
          </cell>
          <cell r="G496">
            <v>36700</v>
          </cell>
          <cell r="H496">
            <v>37067</v>
          </cell>
          <cell r="I496">
            <v>15363.74</v>
          </cell>
          <cell r="J496">
            <v>16020.564218057669</v>
          </cell>
          <cell r="K496">
            <v>16976.963848763138</v>
          </cell>
          <cell r="L496">
            <v>8.1999999999999993</v>
          </cell>
          <cell r="O496" t="str">
            <v>T</v>
          </cell>
          <cell r="P496">
            <v>8.0500000000000007</v>
          </cell>
          <cell r="Q496">
            <v>16017.512434546672</v>
          </cell>
          <cell r="R496">
            <v>3.0517835109967564</v>
          </cell>
        </row>
        <row r="497">
          <cell r="A497">
            <v>6460</v>
          </cell>
          <cell r="C497" t="str">
            <v>P</v>
          </cell>
          <cell r="D497" t="str">
            <v>USDCOM</v>
          </cell>
          <cell r="E497" t="str">
            <v>SWAP USD</v>
          </cell>
          <cell r="F497" t="str">
            <v>WESTLB FIX TRADITIONAL FIF</v>
          </cell>
          <cell r="G497">
            <v>36700</v>
          </cell>
          <cell r="H497">
            <v>37067</v>
          </cell>
          <cell r="I497">
            <v>30638.18</v>
          </cell>
          <cell r="J497">
            <v>31948.010719682188</v>
          </cell>
          <cell r="K497">
            <v>33855.251016477618</v>
          </cell>
          <cell r="L497">
            <v>8.1999999999999993</v>
          </cell>
          <cell r="O497" t="str">
            <v>T</v>
          </cell>
          <cell r="P497">
            <v>8.0500000000000007</v>
          </cell>
          <cell r="Q497">
            <v>31941.924890806491</v>
          </cell>
          <cell r="R497">
            <v>6.0858288756971888</v>
          </cell>
        </row>
        <row r="498">
          <cell r="A498">
            <v>6461</v>
          </cell>
          <cell r="C498" t="str">
            <v>P</v>
          </cell>
          <cell r="D498" t="str">
            <v>USDCOM</v>
          </cell>
          <cell r="E498" t="str">
            <v>SWAP USD</v>
          </cell>
          <cell r="F498" t="str">
            <v>WESTLB DERIVATIVE FIF</v>
          </cell>
          <cell r="G498">
            <v>36700</v>
          </cell>
          <cell r="H498">
            <v>37067</v>
          </cell>
          <cell r="I498">
            <v>15990.11</v>
          </cell>
          <cell r="J498">
            <v>16673.712527601103</v>
          </cell>
          <cell r="K498">
            <v>17669.103968678588</v>
          </cell>
          <cell r="L498">
            <v>8.1999999999999993</v>
          </cell>
          <cell r="O498" t="str">
            <v>T</v>
          </cell>
          <cell r="P498">
            <v>8.0500000000000007</v>
          </cell>
          <cell r="Q498">
            <v>16670.536324799115</v>
          </cell>
          <cell r="R498">
            <v>3.1762028019875288</v>
          </cell>
        </row>
        <row r="499">
          <cell r="A499">
            <v>6462</v>
          </cell>
          <cell r="B499">
            <v>13369</v>
          </cell>
          <cell r="C499" t="str">
            <v>P</v>
          </cell>
          <cell r="D499" t="str">
            <v>CDI</v>
          </cell>
          <cell r="E499" t="str">
            <v>SWAP CDI</v>
          </cell>
          <cell r="F499" t="str">
            <v>DRAFT D.T.V.M. LTDA</v>
          </cell>
          <cell r="G499">
            <v>36703</v>
          </cell>
          <cell r="H499">
            <v>37067</v>
          </cell>
          <cell r="I499">
            <v>10000000</v>
          </cell>
          <cell r="J499">
            <v>10425152.039999999</v>
          </cell>
          <cell r="K499">
            <v>11656493.529999999</v>
          </cell>
          <cell r="L499">
            <v>100</v>
          </cell>
          <cell r="M499" t="str">
            <v>S</v>
          </cell>
          <cell r="O499" t="str">
            <v>T</v>
          </cell>
          <cell r="P499">
            <v>100</v>
          </cell>
          <cell r="Q499">
            <v>10425152.039999999</v>
          </cell>
          <cell r="R499">
            <v>0</v>
          </cell>
        </row>
        <row r="500">
          <cell r="A500">
            <v>6463</v>
          </cell>
          <cell r="C500" t="str">
            <v>P</v>
          </cell>
          <cell r="D500" t="str">
            <v>PRÉ</v>
          </cell>
          <cell r="E500" t="str">
            <v>SWAP PRÉ</v>
          </cell>
          <cell r="F500" t="str">
            <v>LIQUIDEZ DTVM LTDA</v>
          </cell>
          <cell r="G500">
            <v>36703</v>
          </cell>
          <cell r="H500">
            <v>37067</v>
          </cell>
          <cell r="I500">
            <v>10000000</v>
          </cell>
          <cell r="J500">
            <v>10459750.414501252</v>
          </cell>
          <cell r="K500">
            <v>11858188.369027114</v>
          </cell>
          <cell r="L500">
            <v>18.36</v>
          </cell>
          <cell r="M500" t="str">
            <v>S</v>
          </cell>
          <cell r="O500" t="str">
            <v>T</v>
          </cell>
          <cell r="P500">
            <v>16.18</v>
          </cell>
          <cell r="Q500">
            <v>10605540.339933075</v>
          </cell>
          <cell r="R500">
            <v>-145789.92543182336</v>
          </cell>
        </row>
        <row r="501">
          <cell r="A501">
            <v>6464</v>
          </cell>
          <cell r="C501" t="str">
            <v>P</v>
          </cell>
          <cell r="D501" t="str">
            <v>PRÉ</v>
          </cell>
          <cell r="E501" t="str">
            <v>SWAP PRÉ</v>
          </cell>
          <cell r="F501" t="str">
            <v>SENIOR S.A. CCTVM</v>
          </cell>
          <cell r="G501">
            <v>36703</v>
          </cell>
          <cell r="H501">
            <v>37067</v>
          </cell>
          <cell r="I501">
            <v>10000000</v>
          </cell>
          <cell r="J501">
            <v>10459750.414501252</v>
          </cell>
          <cell r="K501">
            <v>11858188.369027114</v>
          </cell>
          <cell r="L501">
            <v>18.36</v>
          </cell>
          <cell r="M501" t="str">
            <v>S</v>
          </cell>
          <cell r="O501" t="str">
            <v>T</v>
          </cell>
          <cell r="P501">
            <v>16.18</v>
          </cell>
          <cell r="Q501">
            <v>10605540.339933075</v>
          </cell>
          <cell r="R501">
            <v>-145789.92543182336</v>
          </cell>
        </row>
        <row r="502">
          <cell r="A502">
            <v>6465</v>
          </cell>
          <cell r="B502">
            <v>13375</v>
          </cell>
          <cell r="C502" t="str">
            <v>P</v>
          </cell>
          <cell r="D502" t="str">
            <v>CDI</v>
          </cell>
          <cell r="E502" t="str">
            <v>SWAP CDI</v>
          </cell>
          <cell r="F502" t="str">
            <v>SAFIC CORRETORA DE VALORES E CÂMBIO S/A</v>
          </cell>
          <cell r="G502">
            <v>36703</v>
          </cell>
          <cell r="H502">
            <v>37067</v>
          </cell>
          <cell r="I502">
            <v>20000000</v>
          </cell>
          <cell r="J502">
            <v>20850304.09</v>
          </cell>
          <cell r="K502">
            <v>23312987.059999999</v>
          </cell>
          <cell r="L502">
            <v>100</v>
          </cell>
          <cell r="M502" t="str">
            <v>S</v>
          </cell>
          <cell r="O502" t="str">
            <v>T</v>
          </cell>
          <cell r="P502">
            <v>100</v>
          </cell>
          <cell r="Q502">
            <v>20850304.079999998</v>
          </cell>
          <cell r="R502">
            <v>1.0000001639127731E-2</v>
          </cell>
        </row>
        <row r="503">
          <cell r="A503">
            <v>6469</v>
          </cell>
          <cell r="B503">
            <v>13493</v>
          </cell>
          <cell r="C503" t="str">
            <v>P</v>
          </cell>
          <cell r="D503" t="str">
            <v>CDI</v>
          </cell>
          <cell r="E503" t="str">
            <v>SWAP CDI</v>
          </cell>
          <cell r="F503" t="str">
            <v>CONVENÇÃO SA DIST.TITS.VALS.MOBILIÁRIOS</v>
          </cell>
          <cell r="G503">
            <v>36704</v>
          </cell>
          <cell r="H503">
            <v>37067</v>
          </cell>
          <cell r="I503">
            <v>10000000</v>
          </cell>
          <cell r="J503">
            <v>10418535.380000001</v>
          </cell>
          <cell r="K503">
            <v>11649095.35</v>
          </cell>
          <cell r="L503">
            <v>100</v>
          </cell>
          <cell r="M503" t="str">
            <v>S</v>
          </cell>
          <cell r="O503" t="str">
            <v>T</v>
          </cell>
          <cell r="P503">
            <v>100</v>
          </cell>
          <cell r="Q503">
            <v>10418535.369999999</v>
          </cell>
          <cell r="R503">
            <v>1.0000001639127731E-2</v>
          </cell>
        </row>
        <row r="504">
          <cell r="A504">
            <v>6470</v>
          </cell>
          <cell r="B504">
            <v>13495</v>
          </cell>
          <cell r="C504" t="str">
            <v>P</v>
          </cell>
          <cell r="D504" t="str">
            <v>CDI</v>
          </cell>
          <cell r="E504" t="str">
            <v>SWAP CDI</v>
          </cell>
          <cell r="F504" t="str">
            <v>SAFIC CORRETORA DE VALORES E CÂMBIO S/A</v>
          </cell>
          <cell r="G504">
            <v>36704</v>
          </cell>
          <cell r="H504">
            <v>37067</v>
          </cell>
          <cell r="I504">
            <v>10000000</v>
          </cell>
          <cell r="J504">
            <v>10418535.380000001</v>
          </cell>
          <cell r="K504">
            <v>11649095.35</v>
          </cell>
          <cell r="L504">
            <v>100</v>
          </cell>
          <cell r="M504" t="str">
            <v>S</v>
          </cell>
          <cell r="O504" t="str">
            <v>T</v>
          </cell>
          <cell r="P504">
            <v>100</v>
          </cell>
          <cell r="Q504">
            <v>10418535.369999999</v>
          </cell>
          <cell r="R504">
            <v>1.0000001639127731E-2</v>
          </cell>
        </row>
        <row r="505">
          <cell r="A505">
            <v>6471</v>
          </cell>
          <cell r="C505" t="str">
            <v>P</v>
          </cell>
          <cell r="D505" t="str">
            <v>PRÉ</v>
          </cell>
          <cell r="E505" t="str">
            <v>SWAP PRÉ</v>
          </cell>
          <cell r="F505" t="str">
            <v>DC CORRETORA DE CÂMBIO, TÍT. VAL. MOB. S.A.</v>
          </cell>
          <cell r="G505">
            <v>36704</v>
          </cell>
          <cell r="H505">
            <v>37067</v>
          </cell>
          <cell r="I505">
            <v>10000000</v>
          </cell>
          <cell r="J505">
            <v>10452755.606658066</v>
          </cell>
          <cell r="K505">
            <v>11843549.652684184</v>
          </cell>
          <cell r="L505">
            <v>18.27</v>
          </cell>
          <cell r="M505" t="str">
            <v>S</v>
          </cell>
          <cell r="O505" t="str">
            <v>T</v>
          </cell>
          <cell r="P505">
            <v>16.18</v>
          </cell>
          <cell r="Q505">
            <v>10592447.994638132</v>
          </cell>
          <cell r="R505">
            <v>-139692.38798006624</v>
          </cell>
        </row>
        <row r="506">
          <cell r="A506">
            <v>6472</v>
          </cell>
          <cell r="C506" t="str">
            <v>P</v>
          </cell>
          <cell r="D506" t="str">
            <v>PRÉ</v>
          </cell>
          <cell r="E506" t="str">
            <v>SWAP PRÉ</v>
          </cell>
          <cell r="F506" t="str">
            <v>SAFIC CORRETORA DE VALORES DE CÂMBIO LTDA</v>
          </cell>
          <cell r="G506">
            <v>36704</v>
          </cell>
          <cell r="H506">
            <v>37067</v>
          </cell>
          <cell r="I506">
            <v>10000000</v>
          </cell>
          <cell r="J506">
            <v>10456601.864280026</v>
          </cell>
          <cell r="K506">
            <v>11860210.530527031</v>
          </cell>
          <cell r="L506">
            <v>18.434999999999999</v>
          </cell>
          <cell r="M506" t="str">
            <v>S</v>
          </cell>
          <cell r="O506" t="str">
            <v>T</v>
          </cell>
          <cell r="P506">
            <v>16.18</v>
          </cell>
          <cell r="Q506">
            <v>10607348.888987437</v>
          </cell>
          <cell r="R506">
            <v>-150747.02470741048</v>
          </cell>
        </row>
        <row r="507">
          <cell r="A507">
            <v>6481</v>
          </cell>
          <cell r="C507" t="str">
            <v>P</v>
          </cell>
          <cell r="D507" t="str">
            <v>USDCOM</v>
          </cell>
          <cell r="E507" t="str">
            <v>SWAP USD</v>
          </cell>
          <cell r="F507" t="str">
            <v>SAFIC CORRETORA DE VALORES E CÂMBIO S/A</v>
          </cell>
          <cell r="G507">
            <v>36705</v>
          </cell>
          <cell r="H507">
            <v>36819</v>
          </cell>
          <cell r="I507">
            <v>18235000</v>
          </cell>
          <cell r="J507">
            <v>18911326.471111111</v>
          </cell>
          <cell r="K507">
            <v>19003310.826666668</v>
          </cell>
          <cell r="L507">
            <v>8.9600000000000009</v>
          </cell>
          <cell r="O507" t="str">
            <v>T</v>
          </cell>
          <cell r="P507">
            <v>10.53</v>
          </cell>
          <cell r="Q507">
            <v>18892836.979506921</v>
          </cell>
          <cell r="R507">
            <v>18489.49160419032</v>
          </cell>
        </row>
        <row r="508">
          <cell r="A508">
            <v>6484</v>
          </cell>
          <cell r="B508">
            <v>13639</v>
          </cell>
          <cell r="C508" t="str">
            <v>P</v>
          </cell>
          <cell r="D508" t="str">
            <v>CDI</v>
          </cell>
          <cell r="E508" t="str">
            <v>SWAP CDI</v>
          </cell>
          <cell r="F508" t="str">
            <v>CONVENÇÃO SA DIST.TITS.VALS.MOBILIÁRIOS</v>
          </cell>
          <cell r="G508">
            <v>36705</v>
          </cell>
          <cell r="H508">
            <v>37067</v>
          </cell>
          <cell r="I508">
            <v>20000000</v>
          </cell>
          <cell r="J508">
            <v>20823866.98</v>
          </cell>
          <cell r="K508">
            <v>23283427.399999999</v>
          </cell>
          <cell r="L508">
            <v>100</v>
          </cell>
          <cell r="M508" t="str">
            <v>S</v>
          </cell>
          <cell r="O508" t="str">
            <v>T</v>
          </cell>
          <cell r="P508">
            <v>100</v>
          </cell>
          <cell r="Q508">
            <v>20823866.98</v>
          </cell>
          <cell r="R508">
            <v>0</v>
          </cell>
        </row>
        <row r="509">
          <cell r="A509">
            <v>6485</v>
          </cell>
          <cell r="B509">
            <v>13641</v>
          </cell>
          <cell r="C509" t="str">
            <v>P</v>
          </cell>
          <cell r="D509" t="str">
            <v>CDI</v>
          </cell>
          <cell r="E509" t="str">
            <v>SWAP CDI</v>
          </cell>
          <cell r="F509" t="str">
            <v>DRAFT D.T.V.M. LTDA</v>
          </cell>
          <cell r="G509">
            <v>36705</v>
          </cell>
          <cell r="H509">
            <v>37067</v>
          </cell>
          <cell r="I509">
            <v>10000000</v>
          </cell>
          <cell r="J509">
            <v>10411933.49</v>
          </cell>
          <cell r="K509">
            <v>11641713.699999999</v>
          </cell>
          <cell r="L509">
            <v>100</v>
          </cell>
          <cell r="M509" t="str">
            <v>S</v>
          </cell>
          <cell r="O509" t="str">
            <v>T</v>
          </cell>
          <cell r="P509">
            <v>100</v>
          </cell>
          <cell r="Q509">
            <v>10411933.49</v>
          </cell>
          <cell r="R509">
            <v>0</v>
          </cell>
        </row>
        <row r="510">
          <cell r="A510">
            <v>6486</v>
          </cell>
          <cell r="B510">
            <v>13643</v>
          </cell>
          <cell r="C510" t="str">
            <v>P</v>
          </cell>
          <cell r="D510" t="str">
            <v>CDI</v>
          </cell>
          <cell r="E510" t="str">
            <v>SWAP CDI</v>
          </cell>
          <cell r="F510" t="str">
            <v>SENIOR S.A. CCTVM</v>
          </cell>
          <cell r="G510">
            <v>36705</v>
          </cell>
          <cell r="H510">
            <v>37067</v>
          </cell>
          <cell r="I510">
            <v>10000000</v>
          </cell>
          <cell r="J510">
            <v>10411933.49</v>
          </cell>
          <cell r="K510">
            <v>11641713.699999999</v>
          </cell>
          <cell r="L510">
            <v>100</v>
          </cell>
          <cell r="M510" t="str">
            <v>S</v>
          </cell>
          <cell r="O510" t="str">
            <v>T</v>
          </cell>
          <cell r="P510">
            <v>100</v>
          </cell>
          <cell r="Q510">
            <v>10411933.49</v>
          </cell>
          <cell r="R510">
            <v>0</v>
          </cell>
        </row>
        <row r="511">
          <cell r="A511">
            <v>6487</v>
          </cell>
          <cell r="B511">
            <v>13645</v>
          </cell>
          <cell r="C511" t="str">
            <v>P</v>
          </cell>
          <cell r="D511" t="str">
            <v>CDI</v>
          </cell>
          <cell r="E511" t="str">
            <v>SWAP CDI</v>
          </cell>
          <cell r="F511" t="str">
            <v>SAFIC CORRETORA DE VALORES E CÂMBIO S/A</v>
          </cell>
          <cell r="G511">
            <v>36705</v>
          </cell>
          <cell r="H511">
            <v>37067</v>
          </cell>
          <cell r="I511">
            <v>10000000</v>
          </cell>
          <cell r="J511">
            <v>10411933.49</v>
          </cell>
          <cell r="K511">
            <v>11641713.699999999</v>
          </cell>
          <cell r="L511">
            <v>100</v>
          </cell>
          <cell r="M511" t="str">
            <v>S</v>
          </cell>
          <cell r="O511" t="str">
            <v>T</v>
          </cell>
          <cell r="P511">
            <v>100</v>
          </cell>
          <cell r="Q511">
            <v>10411933.49</v>
          </cell>
          <cell r="R511">
            <v>0</v>
          </cell>
        </row>
        <row r="512">
          <cell r="A512">
            <v>6489</v>
          </cell>
          <cell r="C512" t="str">
            <v>P</v>
          </cell>
          <cell r="D512" t="str">
            <v>USDCOM</v>
          </cell>
          <cell r="E512" t="str">
            <v>SWAP USD</v>
          </cell>
          <cell r="F512" t="str">
            <v>PIRELLI PNEUS S.A.</v>
          </cell>
          <cell r="G512">
            <v>36707</v>
          </cell>
          <cell r="H512">
            <v>37068</v>
          </cell>
          <cell r="I512">
            <v>413033.53</v>
          </cell>
          <cell r="J512">
            <v>430315.64811127062</v>
          </cell>
          <cell r="K512">
            <v>460444.46366096666</v>
          </cell>
          <cell r="L512">
            <v>9.6</v>
          </cell>
          <cell r="O512" t="str">
            <v>T</v>
          </cell>
          <cell r="P512">
            <v>8.06</v>
          </cell>
          <cell r="Q512">
            <v>434276.16159106203</v>
          </cell>
          <cell r="R512">
            <v>-3960.513479791407</v>
          </cell>
        </row>
        <row r="513">
          <cell r="A513">
            <v>6491</v>
          </cell>
          <cell r="C513" t="str">
            <v>P</v>
          </cell>
          <cell r="D513" t="str">
            <v>PRÉ</v>
          </cell>
          <cell r="E513" t="str">
            <v>SWAP PRÉ</v>
          </cell>
          <cell r="F513" t="str">
            <v>FDO. DE INVEST. FINANC. EXCELLENCE II</v>
          </cell>
          <cell r="G513">
            <v>36706</v>
          </cell>
          <cell r="H513">
            <v>36812</v>
          </cell>
          <cell r="I513">
            <v>36390000</v>
          </cell>
          <cell r="J513">
            <v>37096549.50893525</v>
          </cell>
          <cell r="K513">
            <v>37196401.30390843</v>
          </cell>
          <cell r="L513">
            <v>7.7279099999999996</v>
          </cell>
          <cell r="M513" t="str">
            <v>S</v>
          </cell>
          <cell r="O513" t="str">
            <v>T</v>
          </cell>
          <cell r="P513">
            <v>16.21</v>
          </cell>
          <cell r="Q513">
            <v>36995142.73537337</v>
          </cell>
          <cell r="R513">
            <v>101406.77356187999</v>
          </cell>
        </row>
        <row r="514">
          <cell r="A514">
            <v>6493</v>
          </cell>
          <cell r="C514" t="str">
            <v>P</v>
          </cell>
          <cell r="D514" t="str">
            <v>USDCOM</v>
          </cell>
          <cell r="E514" t="str">
            <v>SWAP USD</v>
          </cell>
          <cell r="F514" t="str">
            <v>C.M. CAPITAL MARKETS DISTR. TÍT. VAL. MOB. LTDA</v>
          </cell>
          <cell r="G514">
            <v>36707</v>
          </cell>
          <cell r="H514">
            <v>37067</v>
          </cell>
          <cell r="I514">
            <v>9086000</v>
          </cell>
          <cell r="J514">
            <v>9490496.1505555529</v>
          </cell>
          <cell r="K514">
            <v>10221658.85</v>
          </cell>
          <cell r="L514">
            <v>10.63</v>
          </cell>
          <cell r="O514" t="str">
            <v>T</v>
          </cell>
          <cell r="P514">
            <v>8.0500000000000007</v>
          </cell>
          <cell r="Q514">
            <v>9643982.8222581334</v>
          </cell>
          <cell r="R514">
            <v>-153486.67170258053</v>
          </cell>
        </row>
        <row r="515">
          <cell r="A515">
            <v>6496</v>
          </cell>
          <cell r="B515">
            <v>13936</v>
          </cell>
          <cell r="C515" t="str">
            <v>P</v>
          </cell>
          <cell r="D515" t="str">
            <v>CDI</v>
          </cell>
          <cell r="E515" t="str">
            <v>SWAP CDI</v>
          </cell>
          <cell r="F515" t="str">
            <v>LAETA S/A DTVM</v>
          </cell>
          <cell r="G515">
            <v>36707</v>
          </cell>
          <cell r="H515">
            <v>36923</v>
          </cell>
          <cell r="I515">
            <v>38377108.560000002</v>
          </cell>
          <cell r="J515">
            <v>39920926.990000002</v>
          </cell>
          <cell r="K515">
            <v>42027855.719999999</v>
          </cell>
          <cell r="L515">
            <v>100.85</v>
          </cell>
          <cell r="M515" t="str">
            <v>S</v>
          </cell>
          <cell r="O515" t="str">
            <v>T</v>
          </cell>
          <cell r="P515">
            <v>100</v>
          </cell>
          <cell r="Q515">
            <v>39938230.689999998</v>
          </cell>
          <cell r="R515">
            <v>-17303.69999999553</v>
          </cell>
        </row>
        <row r="516">
          <cell r="A516">
            <v>6498</v>
          </cell>
          <cell r="B516">
            <v>13940</v>
          </cell>
          <cell r="C516" t="str">
            <v>P</v>
          </cell>
          <cell r="D516" t="str">
            <v>CDI</v>
          </cell>
          <cell r="E516" t="str">
            <v>SWAP CDI</v>
          </cell>
          <cell r="F516" t="str">
            <v>CONVENÇÃO S.A. CVC</v>
          </cell>
          <cell r="G516">
            <v>36707</v>
          </cell>
          <cell r="H516">
            <v>37067</v>
          </cell>
          <cell r="I516">
            <v>20000000</v>
          </cell>
          <cell r="J516">
            <v>20797639.32</v>
          </cell>
          <cell r="K516">
            <v>23254101.920000002</v>
          </cell>
          <cell r="L516">
            <v>100</v>
          </cell>
          <cell r="M516" t="str">
            <v>S</v>
          </cell>
          <cell r="O516" t="str">
            <v>T</v>
          </cell>
          <cell r="P516">
            <v>100</v>
          </cell>
          <cell r="Q516">
            <v>20797639.309999999</v>
          </cell>
          <cell r="R516">
            <v>1.0000001639127731E-2</v>
          </cell>
        </row>
        <row r="517">
          <cell r="A517">
            <v>6499</v>
          </cell>
          <cell r="C517" t="str">
            <v>P</v>
          </cell>
          <cell r="D517" t="str">
            <v>PRÉ</v>
          </cell>
          <cell r="E517" t="str">
            <v>SWAP PRÉ</v>
          </cell>
          <cell r="F517" t="str">
            <v>SAFIC CORRETORA DE VALORES DE CÂMBIO LTDA</v>
          </cell>
          <cell r="G517">
            <v>36707</v>
          </cell>
          <cell r="H517">
            <v>37067</v>
          </cell>
          <cell r="I517">
            <v>40000000</v>
          </cell>
          <cell r="J517">
            <v>41753048.636324219</v>
          </cell>
          <cell r="K517">
            <v>47310000</v>
          </cell>
          <cell r="L517">
            <v>18.274999999999999</v>
          </cell>
          <cell r="M517" t="str">
            <v>S</v>
          </cell>
          <cell r="O517" t="str">
            <v>T</v>
          </cell>
          <cell r="P517">
            <v>16.18</v>
          </cell>
          <cell r="Q517">
            <v>42312375.033</v>
          </cell>
          <cell r="R517">
            <v>-559326.39667578042</v>
          </cell>
        </row>
        <row r="518">
          <cell r="A518">
            <v>6500</v>
          </cell>
          <cell r="C518" t="str">
            <v>P</v>
          </cell>
          <cell r="D518" t="str">
            <v>PRÉ</v>
          </cell>
          <cell r="E518" t="str">
            <v>SWAP PRÉ</v>
          </cell>
          <cell r="F518" t="str">
            <v>DC CORRETORA DE CÂMBIO, TÍT. VAL. MOB. S.A.</v>
          </cell>
          <cell r="G518">
            <v>36707</v>
          </cell>
          <cell r="H518">
            <v>37067</v>
          </cell>
          <cell r="I518">
            <v>20000000</v>
          </cell>
          <cell r="J518">
            <v>20878102.913365178</v>
          </cell>
          <cell r="K518">
            <v>23662000</v>
          </cell>
          <cell r="L518">
            <v>18.309999999999999</v>
          </cell>
          <cell r="M518" t="str">
            <v>S</v>
          </cell>
          <cell r="O518" t="str">
            <v>T</v>
          </cell>
          <cell r="P518">
            <v>16.18</v>
          </cell>
          <cell r="Q518">
            <v>21162448.066599999</v>
          </cell>
          <cell r="R518">
            <v>-284345.15323482081</v>
          </cell>
        </row>
        <row r="519">
          <cell r="A519">
            <v>6501</v>
          </cell>
          <cell r="B519">
            <v>14075</v>
          </cell>
          <cell r="C519" t="str">
            <v>P</v>
          </cell>
          <cell r="D519" t="str">
            <v>CDI</v>
          </cell>
          <cell r="E519" t="str">
            <v>SWAP CDI</v>
          </cell>
          <cell r="F519" t="str">
            <v>MESA D.T.V.M. LTDA</v>
          </cell>
          <cell r="G519">
            <v>36710</v>
          </cell>
          <cell r="H519">
            <v>36893</v>
          </cell>
          <cell r="I519">
            <v>32017568.559999999</v>
          </cell>
          <cell r="J519">
            <v>33285039.190000001</v>
          </cell>
          <cell r="K519">
            <v>34569110.450000003</v>
          </cell>
          <cell r="L519">
            <v>100.9</v>
          </cell>
          <cell r="M519" t="str">
            <v>S</v>
          </cell>
          <cell r="O519" t="str">
            <v>T</v>
          </cell>
          <cell r="P519">
            <v>100</v>
          </cell>
          <cell r="Q519">
            <v>33296275.84</v>
          </cell>
          <cell r="R519">
            <v>-11236.64999999851</v>
          </cell>
        </row>
        <row r="520">
          <cell r="A520">
            <v>6502</v>
          </cell>
          <cell r="B520">
            <v>14180</v>
          </cell>
          <cell r="C520" t="str">
            <v>P</v>
          </cell>
          <cell r="D520" t="str">
            <v>CDI</v>
          </cell>
          <cell r="E520" t="str">
            <v>SWAP CDI</v>
          </cell>
          <cell r="F520" t="str">
            <v>C.M. CAPITAL MARKETS DISTR. TÍT. VAL. MOB. LTDA</v>
          </cell>
          <cell r="G520">
            <v>36711</v>
          </cell>
          <cell r="H520">
            <v>36819</v>
          </cell>
          <cell r="I520">
            <v>9040000</v>
          </cell>
          <cell r="J520">
            <v>9388705.7200000007</v>
          </cell>
          <cell r="K520">
            <v>9468260.5399999991</v>
          </cell>
          <cell r="L520">
            <v>100</v>
          </cell>
          <cell r="M520" t="str">
            <v>S</v>
          </cell>
          <cell r="O520" t="str">
            <v>T</v>
          </cell>
          <cell r="P520">
            <v>100</v>
          </cell>
          <cell r="Q520">
            <v>9388705.7200000007</v>
          </cell>
          <cell r="R520">
            <v>0</v>
          </cell>
        </row>
        <row r="521">
          <cell r="A521">
            <v>6503</v>
          </cell>
          <cell r="B521">
            <v>14182</v>
          </cell>
          <cell r="C521" t="str">
            <v>P</v>
          </cell>
          <cell r="D521" t="str">
            <v>CDI</v>
          </cell>
          <cell r="E521" t="str">
            <v>SWAP CDI</v>
          </cell>
          <cell r="F521" t="str">
            <v>INTERBANK S.A. CORR. CÂMBIO, TÍTS. E VALS. MOBILIÁ</v>
          </cell>
          <cell r="G521">
            <v>36711</v>
          </cell>
          <cell r="H521">
            <v>36819</v>
          </cell>
          <cell r="I521">
            <v>27120000</v>
          </cell>
          <cell r="J521">
            <v>28166117.16</v>
          </cell>
          <cell r="K521">
            <v>28404781.620000001</v>
          </cell>
          <cell r="L521">
            <v>100</v>
          </cell>
          <cell r="M521" t="str">
            <v>S</v>
          </cell>
          <cell r="O521" t="str">
            <v>T</v>
          </cell>
          <cell r="P521">
            <v>100</v>
          </cell>
          <cell r="Q521">
            <v>28166117.16</v>
          </cell>
          <cell r="R521">
            <v>0</v>
          </cell>
        </row>
        <row r="522">
          <cell r="A522">
            <v>6505</v>
          </cell>
          <cell r="B522">
            <v>14186</v>
          </cell>
          <cell r="C522" t="str">
            <v>P</v>
          </cell>
          <cell r="D522" t="str">
            <v>CDI</v>
          </cell>
          <cell r="E522" t="str">
            <v>SWAP CDI</v>
          </cell>
          <cell r="F522" t="str">
            <v>LAETA S/A DTVM</v>
          </cell>
          <cell r="G522">
            <v>36711</v>
          </cell>
          <cell r="H522">
            <v>36951</v>
          </cell>
          <cell r="I522">
            <v>38834682.350000001</v>
          </cell>
          <cell r="J522">
            <v>40345651.009999998</v>
          </cell>
          <cell r="K522">
            <v>42954538.590000004</v>
          </cell>
          <cell r="L522">
            <v>100.85</v>
          </cell>
          <cell r="M522" t="str">
            <v>S</v>
          </cell>
          <cell r="O522" t="str">
            <v>T</v>
          </cell>
          <cell r="P522">
            <v>100</v>
          </cell>
          <cell r="Q522">
            <v>40366957.090000004</v>
          </cell>
          <cell r="R522">
            <v>-21306.080000005662</v>
          </cell>
        </row>
        <row r="523">
          <cell r="A523">
            <v>6506</v>
          </cell>
          <cell r="C523" t="str">
            <v>P</v>
          </cell>
          <cell r="D523" t="str">
            <v>PRÉ</v>
          </cell>
          <cell r="E523" t="str">
            <v>SWAP PRÉ</v>
          </cell>
          <cell r="F523" t="str">
            <v>BITTENCOURT S.A. C.T.V.C.</v>
          </cell>
          <cell r="G523">
            <v>36711</v>
          </cell>
          <cell r="H523">
            <v>36983</v>
          </cell>
          <cell r="I523">
            <v>15000000</v>
          </cell>
          <cell r="J523">
            <v>15613179.102398261</v>
          </cell>
          <cell r="K523">
            <v>16977484.102471069</v>
          </cell>
          <cell r="L523">
            <v>17.809999999999999</v>
          </cell>
          <cell r="M523" t="str">
            <v>S</v>
          </cell>
          <cell r="O523" t="str">
            <v>T</v>
          </cell>
          <cell r="P523">
            <v>16</v>
          </cell>
          <cell r="Q523">
            <v>15736939.339103509</v>
          </cell>
          <cell r="R523">
            <v>-123760.23670524731</v>
          </cell>
        </row>
        <row r="524">
          <cell r="A524">
            <v>6507</v>
          </cell>
          <cell r="B524">
            <v>14190</v>
          </cell>
          <cell r="C524" t="str">
            <v>P</v>
          </cell>
          <cell r="D524" t="str">
            <v>CDI</v>
          </cell>
          <cell r="E524" t="str">
            <v>SWAP CDI</v>
          </cell>
          <cell r="F524" t="str">
            <v>SAFIC CORRETORA DE VALORES E CÂMBIO S/A</v>
          </cell>
          <cell r="G524">
            <v>36711</v>
          </cell>
          <cell r="H524">
            <v>37067</v>
          </cell>
          <cell r="I524">
            <v>20000000</v>
          </cell>
          <cell r="J524">
            <v>20771472.829999998</v>
          </cell>
          <cell r="K524">
            <v>23224844.84</v>
          </cell>
          <cell r="L524">
            <v>100</v>
          </cell>
          <cell r="M524" t="str">
            <v>S</v>
          </cell>
          <cell r="O524" t="str">
            <v>T</v>
          </cell>
          <cell r="P524">
            <v>100</v>
          </cell>
          <cell r="Q524">
            <v>20771472.829999998</v>
          </cell>
          <cell r="R524">
            <v>0</v>
          </cell>
        </row>
        <row r="525">
          <cell r="A525">
            <v>6508</v>
          </cell>
          <cell r="B525">
            <v>14192</v>
          </cell>
          <cell r="C525" t="str">
            <v>P</v>
          </cell>
          <cell r="D525" t="str">
            <v>CDI</v>
          </cell>
          <cell r="E525" t="str">
            <v>SWAP CDI</v>
          </cell>
          <cell r="F525" t="str">
            <v>SAFIC CORRETORA DE VALORES E CÂMBIO S/A</v>
          </cell>
          <cell r="G525">
            <v>36711</v>
          </cell>
          <cell r="H525">
            <v>36819</v>
          </cell>
          <cell r="I525">
            <v>18080000</v>
          </cell>
          <cell r="J525">
            <v>18777411.440000001</v>
          </cell>
          <cell r="K525">
            <v>18936521.079999998</v>
          </cell>
          <cell r="L525">
            <v>100</v>
          </cell>
          <cell r="M525" t="str">
            <v>S</v>
          </cell>
          <cell r="O525" t="str">
            <v>T</v>
          </cell>
          <cell r="P525">
            <v>100</v>
          </cell>
          <cell r="Q525">
            <v>18777411.440000001</v>
          </cell>
          <cell r="R525">
            <v>0</v>
          </cell>
        </row>
        <row r="526">
          <cell r="A526">
            <v>6511</v>
          </cell>
          <cell r="B526">
            <v>14312</v>
          </cell>
          <cell r="C526" t="str">
            <v>P</v>
          </cell>
          <cell r="D526" t="str">
            <v>CDI</v>
          </cell>
          <cell r="E526" t="str">
            <v>SWAP CDI</v>
          </cell>
          <cell r="F526" t="str">
            <v>SAFIC CORRETORA DE VALORES E CÂMBIO S/A</v>
          </cell>
          <cell r="G526">
            <v>36712</v>
          </cell>
          <cell r="H526">
            <v>37067</v>
          </cell>
          <cell r="I526">
            <v>30000000</v>
          </cell>
          <cell r="J526">
            <v>31137613.449999999</v>
          </cell>
          <cell r="K526">
            <v>34815356.950000003</v>
          </cell>
          <cell r="L526">
            <v>100</v>
          </cell>
          <cell r="M526" t="str">
            <v>S</v>
          </cell>
          <cell r="O526" t="str">
            <v>T</v>
          </cell>
          <cell r="P526">
            <v>100</v>
          </cell>
          <cell r="Q526">
            <v>31137613.440000001</v>
          </cell>
          <cell r="R526">
            <v>9.9999979138374329E-3</v>
          </cell>
        </row>
        <row r="527">
          <cell r="A527">
            <v>6512</v>
          </cell>
          <cell r="C527" t="str">
            <v>P</v>
          </cell>
          <cell r="D527" t="str">
            <v>PRÉ</v>
          </cell>
          <cell r="E527" t="str">
            <v>SWAP PRÉ</v>
          </cell>
          <cell r="F527" t="str">
            <v>SAFIC CORRETORA DE VALORES DE CÂMBIO LTDA</v>
          </cell>
          <cell r="G527">
            <v>36712</v>
          </cell>
          <cell r="H527">
            <v>37067</v>
          </cell>
          <cell r="I527">
            <v>30000000</v>
          </cell>
          <cell r="J527">
            <v>31215236.504240133</v>
          </cell>
          <cell r="K527">
            <v>35276891.854684353</v>
          </cell>
          <cell r="L527">
            <v>17.8583</v>
          </cell>
          <cell r="M527" t="str">
            <v>S</v>
          </cell>
          <cell r="O527" t="str">
            <v>T</v>
          </cell>
          <cell r="P527">
            <v>16.18</v>
          </cell>
          <cell r="Q527">
            <v>31550392.689790469</v>
          </cell>
          <cell r="R527">
            <v>-335156.18555033579</v>
          </cell>
        </row>
        <row r="528">
          <cell r="A528">
            <v>6513</v>
          </cell>
          <cell r="C528" t="str">
            <v>P</v>
          </cell>
          <cell r="D528" t="str">
            <v>PRÉ</v>
          </cell>
          <cell r="E528" t="str">
            <v>SWAP PRÉ</v>
          </cell>
          <cell r="F528" t="str">
            <v>DRAFT D.T.V.M. LTDA</v>
          </cell>
          <cell r="G528">
            <v>36712</v>
          </cell>
          <cell r="H528">
            <v>37067</v>
          </cell>
          <cell r="I528">
            <v>10000000</v>
          </cell>
          <cell r="J528">
            <v>10406394.971235998</v>
          </cell>
          <cell r="K528">
            <v>11765034.365748892</v>
          </cell>
          <cell r="L528">
            <v>17.920000000000002</v>
          </cell>
          <cell r="M528" t="str">
            <v>S</v>
          </cell>
          <cell r="O528" t="str">
            <v>T</v>
          </cell>
          <cell r="P528">
            <v>16.18</v>
          </cell>
          <cell r="Q528">
            <v>10522226.724998951</v>
          </cell>
          <cell r="R528">
            <v>-115831.75376295298</v>
          </cell>
        </row>
        <row r="529">
          <cell r="A529">
            <v>6514</v>
          </cell>
          <cell r="B529">
            <v>14318</v>
          </cell>
          <cell r="C529" t="str">
            <v>P</v>
          </cell>
          <cell r="D529" t="str">
            <v>CDI</v>
          </cell>
          <cell r="E529" t="str">
            <v>SWAP CDI</v>
          </cell>
          <cell r="F529" t="str">
            <v>INTERBANK S.A. CORR. CÂMBIO, TÍTS. E VALS. MOBILIÁ</v>
          </cell>
          <cell r="G529">
            <v>36712</v>
          </cell>
          <cell r="H529">
            <v>36812</v>
          </cell>
          <cell r="I529">
            <v>7248400</v>
          </cell>
          <cell r="J529">
            <v>7523262.5700000003</v>
          </cell>
          <cell r="K529">
            <v>7564190.4199999999</v>
          </cell>
          <cell r="L529">
            <v>100</v>
          </cell>
          <cell r="M529" t="str">
            <v>S</v>
          </cell>
          <cell r="O529" t="str">
            <v>T</v>
          </cell>
          <cell r="P529">
            <v>100</v>
          </cell>
          <cell r="Q529">
            <v>7523262.5700000003</v>
          </cell>
          <cell r="R529">
            <v>0</v>
          </cell>
        </row>
        <row r="530">
          <cell r="A530">
            <v>6517</v>
          </cell>
          <cell r="C530" t="str">
            <v>P</v>
          </cell>
          <cell r="D530" t="str">
            <v>USDCOM</v>
          </cell>
          <cell r="E530" t="str">
            <v>SWAP USD</v>
          </cell>
          <cell r="F530" t="str">
            <v>CONVENÇÃO SA DIST.TITS.VALS.MOBILIÁRIOS</v>
          </cell>
          <cell r="G530">
            <v>36713</v>
          </cell>
          <cell r="H530">
            <v>36812</v>
          </cell>
          <cell r="I530">
            <v>9023500</v>
          </cell>
          <cell r="J530">
            <v>9449406.0408333335</v>
          </cell>
          <cell r="K530">
            <v>9481136.0237499997</v>
          </cell>
          <cell r="L530">
            <v>9.51</v>
          </cell>
          <cell r="O530" t="str">
            <v>T</v>
          </cell>
          <cell r="P530">
            <v>13.04</v>
          </cell>
          <cell r="Q530">
            <v>9436715.9533651285</v>
          </cell>
          <cell r="R530">
            <v>12690.08746820502</v>
          </cell>
        </row>
        <row r="531">
          <cell r="A531">
            <v>6518</v>
          </cell>
          <cell r="C531" t="str">
            <v>P</v>
          </cell>
          <cell r="D531" t="str">
            <v>USDCOM</v>
          </cell>
          <cell r="E531" t="str">
            <v>SWAP USD</v>
          </cell>
          <cell r="F531" t="str">
            <v>SAFIC CORRETORA DE VALORES E CÂMBIO S/A</v>
          </cell>
          <cell r="G531">
            <v>36713</v>
          </cell>
          <cell r="H531">
            <v>36812</v>
          </cell>
          <cell r="I531">
            <v>6316450</v>
          </cell>
          <cell r="J531">
            <v>6614584.2285833331</v>
          </cell>
          <cell r="K531">
            <v>6636795.2166249994</v>
          </cell>
          <cell r="L531">
            <v>9.51</v>
          </cell>
          <cell r="O531" t="str">
            <v>T</v>
          </cell>
          <cell r="P531">
            <v>13.04</v>
          </cell>
          <cell r="Q531">
            <v>6605701.1673555905</v>
          </cell>
          <cell r="R531">
            <v>8883.0612277425826</v>
          </cell>
        </row>
        <row r="532">
          <cell r="A532">
            <v>6519</v>
          </cell>
          <cell r="C532" t="str">
            <v>P</v>
          </cell>
          <cell r="D532" t="str">
            <v>PRÉ</v>
          </cell>
          <cell r="E532" t="str">
            <v>SWAP PRÉ</v>
          </cell>
          <cell r="F532" t="str">
            <v>DC CORRETORA DE CÂMBIO, TÍT. VAL. MOB. S.A.</v>
          </cell>
          <cell r="G532">
            <v>36713</v>
          </cell>
          <cell r="H532">
            <v>37067</v>
          </cell>
          <cell r="I532">
            <v>10000000</v>
          </cell>
          <cell r="J532">
            <v>10399312.43233474</v>
          </cell>
          <cell r="K532">
            <v>11748861.568113942</v>
          </cell>
          <cell r="L532">
            <v>17.809999999999999</v>
          </cell>
          <cell r="M532" t="str">
            <v>S</v>
          </cell>
          <cell r="O532" t="str">
            <v>T</v>
          </cell>
          <cell r="P532">
            <v>16.18</v>
          </cell>
          <cell r="Q532">
            <v>10507762.352163127</v>
          </cell>
          <cell r="R532">
            <v>-108449.91982838698</v>
          </cell>
        </row>
        <row r="533">
          <cell r="A533">
            <v>6520</v>
          </cell>
          <cell r="C533" t="str">
            <v>P</v>
          </cell>
          <cell r="D533" t="str">
            <v>PRÉ</v>
          </cell>
          <cell r="E533" t="str">
            <v>SWAP PRÉ</v>
          </cell>
          <cell r="F533" t="str">
            <v>DRAFT D.T.V.M. LTDA</v>
          </cell>
          <cell r="G533">
            <v>36713</v>
          </cell>
          <cell r="H533">
            <v>37067</v>
          </cell>
          <cell r="I533">
            <v>10000000</v>
          </cell>
          <cell r="J533">
            <v>10399312.43233474</v>
          </cell>
          <cell r="K533">
            <v>11748861.568113942</v>
          </cell>
          <cell r="L533">
            <v>17.809999999999999</v>
          </cell>
          <cell r="M533" t="str">
            <v>S</v>
          </cell>
          <cell r="O533" t="str">
            <v>T</v>
          </cell>
          <cell r="P533">
            <v>16.18</v>
          </cell>
          <cell r="Q533">
            <v>10507762.352163127</v>
          </cell>
          <cell r="R533">
            <v>-108449.91982838698</v>
          </cell>
        </row>
        <row r="534">
          <cell r="A534">
            <v>6526</v>
          </cell>
          <cell r="B534">
            <v>14524</v>
          </cell>
          <cell r="C534" t="str">
            <v>P</v>
          </cell>
          <cell r="D534" t="str">
            <v>CDI</v>
          </cell>
          <cell r="E534" t="str">
            <v>SWAP CDI</v>
          </cell>
          <cell r="F534" t="str">
            <v>DC CORRETORA DE CÂMBIO, TÍT. VAL. MOB. S.A.</v>
          </cell>
          <cell r="G534">
            <v>36714</v>
          </cell>
          <cell r="H534">
            <v>37067</v>
          </cell>
          <cell r="I534">
            <v>20000000</v>
          </cell>
          <cell r="J534">
            <v>20732263.75</v>
          </cell>
          <cell r="K534">
            <v>23181004.670000002</v>
          </cell>
          <cell r="L534">
            <v>100</v>
          </cell>
          <cell r="M534" t="str">
            <v>S</v>
          </cell>
          <cell r="O534" t="str">
            <v>T</v>
          </cell>
          <cell r="P534">
            <v>100</v>
          </cell>
          <cell r="Q534">
            <v>20732263.739999998</v>
          </cell>
          <cell r="R534">
            <v>1.0000001639127731E-2</v>
          </cell>
        </row>
        <row r="535">
          <cell r="A535">
            <v>6527</v>
          </cell>
          <cell r="B535">
            <v>14526</v>
          </cell>
          <cell r="C535" t="str">
            <v>P</v>
          </cell>
          <cell r="D535" t="str">
            <v>CDI</v>
          </cell>
          <cell r="E535" t="str">
            <v>SWAP CDI</v>
          </cell>
          <cell r="F535" t="str">
            <v>SAFIC CORRETORA DE VALORES E CÂMBIO S/A</v>
          </cell>
          <cell r="G535">
            <v>36714</v>
          </cell>
          <cell r="H535">
            <v>37067</v>
          </cell>
          <cell r="I535">
            <v>10000000</v>
          </cell>
          <cell r="J535">
            <v>10366131.869999999</v>
          </cell>
          <cell r="K535">
            <v>11590502.33</v>
          </cell>
          <cell r="L535">
            <v>100</v>
          </cell>
          <cell r="M535" t="str">
            <v>S</v>
          </cell>
          <cell r="O535" t="str">
            <v>T</v>
          </cell>
          <cell r="P535">
            <v>100</v>
          </cell>
          <cell r="Q535">
            <v>10366131.859999999</v>
          </cell>
          <cell r="R535">
            <v>9.9999997764825821E-3</v>
          </cell>
        </row>
        <row r="536">
          <cell r="A536">
            <v>6530</v>
          </cell>
          <cell r="C536" t="str">
            <v>P</v>
          </cell>
          <cell r="D536" t="str">
            <v>USDCOM</v>
          </cell>
          <cell r="E536" t="str">
            <v>SWAP USD</v>
          </cell>
          <cell r="F536" t="str">
            <v>PILKINGTON BRASIL LTDA</v>
          </cell>
          <cell r="G536">
            <v>36782</v>
          </cell>
          <cell r="H536">
            <v>36815</v>
          </cell>
          <cell r="I536">
            <v>2772980.3651203099</v>
          </cell>
          <cell r="J536">
            <v>2808483.7613599873</v>
          </cell>
          <cell r="K536">
            <v>2813342.8510561544</v>
          </cell>
          <cell r="L536">
            <v>3.9</v>
          </cell>
          <cell r="O536" t="str">
            <v>T</v>
          </cell>
          <cell r="P536">
            <v>11.1</v>
          </cell>
          <cell r="Q536">
            <v>2799527.0869831876</v>
          </cell>
          <cell r="R536">
            <v>8956.674376799725</v>
          </cell>
        </row>
        <row r="537">
          <cell r="A537">
            <v>6531</v>
          </cell>
          <cell r="B537">
            <v>14615</v>
          </cell>
          <cell r="C537" t="str">
            <v>P</v>
          </cell>
          <cell r="D537" t="str">
            <v>CDI</v>
          </cell>
          <cell r="E537" t="str">
            <v>SWAP CDI</v>
          </cell>
          <cell r="F537" t="str">
            <v>ABB LTDA</v>
          </cell>
          <cell r="G537">
            <v>36717</v>
          </cell>
          <cell r="H537">
            <v>36808</v>
          </cell>
          <cell r="I537">
            <v>2776674</v>
          </cell>
          <cell r="J537">
            <v>2876525.63</v>
          </cell>
          <cell r="K537">
            <v>2886951.83</v>
          </cell>
          <cell r="L537">
            <v>100</v>
          </cell>
          <cell r="M537" t="str">
            <v>S</v>
          </cell>
          <cell r="O537" t="str">
            <v>T</v>
          </cell>
          <cell r="P537">
            <v>100</v>
          </cell>
          <cell r="Q537">
            <v>2876525.62</v>
          </cell>
          <cell r="R537">
            <v>9.9999997764825821E-3</v>
          </cell>
        </row>
        <row r="538">
          <cell r="A538">
            <v>6532</v>
          </cell>
          <cell r="B538">
            <v>14617</v>
          </cell>
          <cell r="C538" t="str">
            <v>P</v>
          </cell>
          <cell r="D538" t="str">
            <v>CDI</v>
          </cell>
          <cell r="E538" t="str">
            <v>SWAP CDI</v>
          </cell>
          <cell r="F538" t="str">
            <v>ABB LTDA</v>
          </cell>
          <cell r="G538">
            <v>36717</v>
          </cell>
          <cell r="H538">
            <v>36808</v>
          </cell>
          <cell r="I538">
            <v>2300000</v>
          </cell>
          <cell r="J538">
            <v>2382710.0099999998</v>
          </cell>
          <cell r="K538">
            <v>2391346.34</v>
          </cell>
          <cell r="L538">
            <v>100</v>
          </cell>
          <cell r="M538" t="str">
            <v>S</v>
          </cell>
          <cell r="O538" t="str">
            <v>T</v>
          </cell>
          <cell r="P538">
            <v>100</v>
          </cell>
          <cell r="Q538">
            <v>2382710.0099999998</v>
          </cell>
          <cell r="R538">
            <v>0</v>
          </cell>
        </row>
        <row r="539">
          <cell r="A539">
            <v>6536</v>
          </cell>
          <cell r="B539">
            <v>14698</v>
          </cell>
          <cell r="C539" t="str">
            <v>P</v>
          </cell>
          <cell r="D539" t="str">
            <v>CDI</v>
          </cell>
          <cell r="E539" t="str">
            <v>SWAP CDI</v>
          </cell>
          <cell r="F539" t="str">
            <v>WESTLB FIX DI FUNDO DE INVESTIMENTO FINANCEIRO</v>
          </cell>
          <cell r="G539">
            <v>36718</v>
          </cell>
          <cell r="H539">
            <v>37638</v>
          </cell>
          <cell r="I539">
            <v>583319.5</v>
          </cell>
          <cell r="J539">
            <v>603921.03</v>
          </cell>
          <cell r="K539">
            <v>871418.91</v>
          </cell>
          <cell r="L539">
            <v>100</v>
          </cell>
          <cell r="M539" t="str">
            <v>S</v>
          </cell>
          <cell r="O539" t="str">
            <v>T</v>
          </cell>
          <cell r="P539">
            <v>100</v>
          </cell>
          <cell r="Q539">
            <v>603921.03</v>
          </cell>
          <cell r="R539">
            <v>0</v>
          </cell>
        </row>
        <row r="540">
          <cell r="A540">
            <v>6537</v>
          </cell>
          <cell r="B540">
            <v>14700</v>
          </cell>
          <cell r="C540" t="str">
            <v>P</v>
          </cell>
          <cell r="D540" t="str">
            <v>CDI</v>
          </cell>
          <cell r="E540" t="str">
            <v>SWAP CDI</v>
          </cell>
          <cell r="F540" t="str">
            <v>WESTLB FIX DI FUNDO DE INVESTIMENTO FINANCEIRO</v>
          </cell>
          <cell r="G540">
            <v>36718</v>
          </cell>
          <cell r="H540">
            <v>37454</v>
          </cell>
          <cell r="I540">
            <v>614719.93999999994</v>
          </cell>
          <cell r="J540">
            <v>636430.46</v>
          </cell>
          <cell r="K540">
            <v>844022.13</v>
          </cell>
          <cell r="L540">
            <v>100</v>
          </cell>
          <cell r="M540" t="str">
            <v>S</v>
          </cell>
          <cell r="O540" t="str">
            <v>T</v>
          </cell>
          <cell r="P540">
            <v>100</v>
          </cell>
          <cell r="Q540">
            <v>636430.46</v>
          </cell>
          <cell r="R540">
            <v>0</v>
          </cell>
        </row>
        <row r="541">
          <cell r="A541">
            <v>6538</v>
          </cell>
          <cell r="B541">
            <v>14702</v>
          </cell>
          <cell r="C541" t="str">
            <v>P</v>
          </cell>
          <cell r="D541" t="str">
            <v>CDI</v>
          </cell>
          <cell r="E541" t="str">
            <v>SWAP CDI</v>
          </cell>
          <cell r="F541" t="str">
            <v>WESTLB FIX DI FUNDO DE INVESTIMENTO FINANCEIRO</v>
          </cell>
          <cell r="G541">
            <v>36718</v>
          </cell>
          <cell r="H541">
            <v>37273</v>
          </cell>
          <cell r="I541">
            <v>647257.14</v>
          </cell>
          <cell r="J541">
            <v>670116.80000000005</v>
          </cell>
          <cell r="K541">
            <v>820211.65</v>
          </cell>
          <cell r="L541">
            <v>100</v>
          </cell>
          <cell r="M541" t="str">
            <v>S</v>
          </cell>
          <cell r="O541" t="str">
            <v>T</v>
          </cell>
          <cell r="P541">
            <v>100</v>
          </cell>
          <cell r="Q541">
            <v>670116.80000000005</v>
          </cell>
          <cell r="R541">
            <v>0</v>
          </cell>
        </row>
        <row r="542">
          <cell r="A542">
            <v>6539</v>
          </cell>
          <cell r="B542">
            <v>14704</v>
          </cell>
          <cell r="C542" t="str">
            <v>P</v>
          </cell>
          <cell r="D542" t="str">
            <v>CDI</v>
          </cell>
          <cell r="E542" t="str">
            <v>SWAP CDI</v>
          </cell>
          <cell r="F542" t="str">
            <v>WESTLB FIX DI FUNDO DE INVESTIMENTO FINANCEIRO</v>
          </cell>
          <cell r="G542">
            <v>36718</v>
          </cell>
          <cell r="H542">
            <v>37089</v>
          </cell>
          <cell r="I542">
            <v>682099.4</v>
          </cell>
          <cell r="J542">
            <v>706189.61</v>
          </cell>
          <cell r="K542">
            <v>797581.48</v>
          </cell>
          <cell r="L542">
            <v>100</v>
          </cell>
          <cell r="M542" t="str">
            <v>S</v>
          </cell>
          <cell r="O542" t="str">
            <v>T</v>
          </cell>
          <cell r="P542">
            <v>100</v>
          </cell>
          <cell r="Q542">
            <v>706189.6</v>
          </cell>
          <cell r="R542">
            <v>1.0000000009313226E-2</v>
          </cell>
        </row>
        <row r="543">
          <cell r="A543">
            <v>6540</v>
          </cell>
          <cell r="B543">
            <v>14706</v>
          </cell>
          <cell r="C543" t="str">
            <v>P</v>
          </cell>
          <cell r="D543" t="str">
            <v>CDI</v>
          </cell>
          <cell r="E543" t="str">
            <v>SWAP CDI</v>
          </cell>
          <cell r="F543" t="str">
            <v>WESTLB FIX DI FUNDO DE INVESTIMENTO FINANCEIRO</v>
          </cell>
          <cell r="G543">
            <v>36718</v>
          </cell>
          <cell r="H543">
            <v>36908</v>
          </cell>
          <cell r="I543">
            <v>718203</v>
          </cell>
          <cell r="J543">
            <v>743568.31</v>
          </cell>
          <cell r="K543">
            <v>777215.32</v>
          </cell>
          <cell r="L543">
            <v>100</v>
          </cell>
          <cell r="M543" t="str">
            <v>S</v>
          </cell>
          <cell r="O543" t="str">
            <v>T</v>
          </cell>
          <cell r="P543">
            <v>100</v>
          </cell>
          <cell r="Q543">
            <v>743568.31</v>
          </cell>
          <cell r="R543">
            <v>0</v>
          </cell>
        </row>
        <row r="544">
          <cell r="A544">
            <v>6542</v>
          </cell>
          <cell r="B544">
            <v>14708</v>
          </cell>
          <cell r="C544" t="str">
            <v>P</v>
          </cell>
          <cell r="D544" t="str">
            <v>CDI</v>
          </cell>
          <cell r="E544" t="str">
            <v>SWAP CDI</v>
          </cell>
          <cell r="F544" t="str">
            <v>DRAFT D.T.V.M. LTDA</v>
          </cell>
          <cell r="G544">
            <v>36718</v>
          </cell>
          <cell r="H544">
            <v>37088</v>
          </cell>
          <cell r="I544">
            <v>10000000</v>
          </cell>
          <cell r="J544">
            <v>10353177.49</v>
          </cell>
          <cell r="K544">
            <v>11685675.869999999</v>
          </cell>
          <cell r="L544">
            <v>100</v>
          </cell>
          <cell r="M544" t="str">
            <v>S</v>
          </cell>
          <cell r="O544" t="str">
            <v>T</v>
          </cell>
          <cell r="P544">
            <v>100</v>
          </cell>
          <cell r="Q544">
            <v>10353177.48</v>
          </cell>
          <cell r="R544">
            <v>9.9999997764825821E-3</v>
          </cell>
        </row>
        <row r="545">
          <cell r="A545">
            <v>6543</v>
          </cell>
          <cell r="B545">
            <v>14710</v>
          </cell>
          <cell r="C545" t="str">
            <v>P</v>
          </cell>
          <cell r="D545" t="str">
            <v>CDI</v>
          </cell>
          <cell r="E545" t="str">
            <v>SWAP CDI</v>
          </cell>
          <cell r="F545" t="str">
            <v>DC CORRETORA DE CÂMBIO, TÍT. VAL. MOB. S.A.</v>
          </cell>
          <cell r="G545">
            <v>36718</v>
          </cell>
          <cell r="H545">
            <v>37088</v>
          </cell>
          <cell r="I545">
            <v>20000000</v>
          </cell>
          <cell r="J545">
            <v>20706354.989999998</v>
          </cell>
          <cell r="K545">
            <v>23371351.760000002</v>
          </cell>
          <cell r="L545">
            <v>100</v>
          </cell>
          <cell r="M545" t="str">
            <v>S</v>
          </cell>
          <cell r="O545" t="str">
            <v>T</v>
          </cell>
          <cell r="P545">
            <v>100</v>
          </cell>
          <cell r="Q545">
            <v>20706354.989999998</v>
          </cell>
          <cell r="R545">
            <v>0</v>
          </cell>
        </row>
        <row r="546">
          <cell r="A546">
            <v>6546</v>
          </cell>
          <cell r="B546">
            <v>14716</v>
          </cell>
          <cell r="C546" t="str">
            <v>P</v>
          </cell>
          <cell r="D546" t="str">
            <v>CDI</v>
          </cell>
          <cell r="E546" t="str">
            <v>SWAP CDI</v>
          </cell>
          <cell r="F546" t="str">
            <v>WESTLB FIX DI FUNDO DE INVESTIMENTO FINANCEIRO</v>
          </cell>
          <cell r="G546">
            <v>36718</v>
          </cell>
          <cell r="H546">
            <v>37819</v>
          </cell>
          <cell r="I546">
            <v>10056422.050000001</v>
          </cell>
          <cell r="J546">
            <v>10411592.24</v>
          </cell>
          <cell r="K546">
            <v>16304723.65</v>
          </cell>
          <cell r="L546">
            <v>100</v>
          </cell>
          <cell r="M546" t="str">
            <v>S</v>
          </cell>
          <cell r="O546" t="str">
            <v>T</v>
          </cell>
          <cell r="P546">
            <v>100</v>
          </cell>
          <cell r="Q546">
            <v>10411592.23</v>
          </cell>
          <cell r="R546">
            <v>9.9999997764825821E-3</v>
          </cell>
        </row>
        <row r="547">
          <cell r="A547">
            <v>6548</v>
          </cell>
          <cell r="C547" t="str">
            <v>P</v>
          </cell>
          <cell r="D547" t="str">
            <v>USDCOM</v>
          </cell>
          <cell r="E547" t="str">
            <v>SWAP USD</v>
          </cell>
          <cell r="F547" t="str">
            <v>BCP S.A.</v>
          </cell>
          <cell r="G547">
            <v>36719</v>
          </cell>
          <cell r="H547">
            <v>36887</v>
          </cell>
          <cell r="I547">
            <v>17372084.039999999</v>
          </cell>
          <cell r="J547">
            <v>18155893.380077429</v>
          </cell>
          <cell r="K547">
            <v>18479000.009097606</v>
          </cell>
          <cell r="L547">
            <v>7.4</v>
          </cell>
          <cell r="O547" t="str">
            <v>T</v>
          </cell>
          <cell r="P547">
            <v>7.39</v>
          </cell>
          <cell r="Q547">
            <v>18151199.180036221</v>
          </cell>
          <cell r="R547">
            <v>4694.2000412084162</v>
          </cell>
        </row>
        <row r="548">
          <cell r="A548">
            <v>6551</v>
          </cell>
          <cell r="B548">
            <v>14914</v>
          </cell>
          <cell r="C548" t="str">
            <v>P</v>
          </cell>
          <cell r="D548" t="str">
            <v>CDI</v>
          </cell>
          <cell r="E548" t="str">
            <v>SWAP CDI</v>
          </cell>
          <cell r="F548" t="str">
            <v>SAFIC CORRETORA DE VALORES E CÂMBIO S/A</v>
          </cell>
          <cell r="G548">
            <v>36720</v>
          </cell>
          <cell r="H548">
            <v>37088</v>
          </cell>
          <cell r="I548">
            <v>10000000</v>
          </cell>
          <cell r="J548">
            <v>10340358.51</v>
          </cell>
          <cell r="K548">
            <v>11671207.039999999</v>
          </cell>
          <cell r="L548">
            <v>100</v>
          </cell>
          <cell r="M548" t="str">
            <v>S</v>
          </cell>
          <cell r="O548" t="str">
            <v>T</v>
          </cell>
          <cell r="P548">
            <v>100</v>
          </cell>
          <cell r="Q548">
            <v>10340358.51</v>
          </cell>
          <cell r="R548">
            <v>0</v>
          </cell>
        </row>
        <row r="549">
          <cell r="A549">
            <v>6552</v>
          </cell>
          <cell r="B549">
            <v>14916</v>
          </cell>
          <cell r="C549" t="str">
            <v>P</v>
          </cell>
          <cell r="D549" t="str">
            <v>CDI</v>
          </cell>
          <cell r="E549" t="str">
            <v>SWAP CDI</v>
          </cell>
          <cell r="F549" t="str">
            <v>SENIOR S.A. CCTVM</v>
          </cell>
          <cell r="G549">
            <v>36720</v>
          </cell>
          <cell r="H549">
            <v>37088</v>
          </cell>
          <cell r="I549">
            <v>20000000</v>
          </cell>
          <cell r="J549">
            <v>20680717.030000001</v>
          </cell>
          <cell r="K549">
            <v>23342414.079999998</v>
          </cell>
          <cell r="L549">
            <v>100</v>
          </cell>
          <cell r="M549" t="str">
            <v>S</v>
          </cell>
          <cell r="O549" t="str">
            <v>T</v>
          </cell>
          <cell r="P549">
            <v>100</v>
          </cell>
          <cell r="Q549">
            <v>20680717.02</v>
          </cell>
          <cell r="R549">
            <v>1.0000001639127731E-2</v>
          </cell>
        </row>
        <row r="550">
          <cell r="A550">
            <v>6554</v>
          </cell>
          <cell r="B550">
            <v>15033</v>
          </cell>
          <cell r="C550" t="str">
            <v>P</v>
          </cell>
          <cell r="D550" t="str">
            <v>CDI</v>
          </cell>
          <cell r="E550" t="str">
            <v>SWAP CDI</v>
          </cell>
          <cell r="F550" t="str">
            <v>ICOTRON IND. DE COMP. ELETRÔNICOS LTDA</v>
          </cell>
          <cell r="G550">
            <v>36721</v>
          </cell>
          <cell r="H550">
            <v>36802</v>
          </cell>
          <cell r="I550">
            <v>2715600</v>
          </cell>
          <cell r="J550">
            <v>2806290.24</v>
          </cell>
          <cell r="K550">
            <v>2809682.74</v>
          </cell>
          <cell r="L550">
            <v>100</v>
          </cell>
          <cell r="M550" t="str">
            <v>S</v>
          </cell>
          <cell r="O550" t="str">
            <v>T</v>
          </cell>
          <cell r="P550">
            <v>100</v>
          </cell>
          <cell r="Q550">
            <v>2806290.23</v>
          </cell>
          <cell r="R550">
            <v>1.0000000242143869E-2</v>
          </cell>
        </row>
        <row r="551">
          <cell r="A551">
            <v>6557</v>
          </cell>
          <cell r="C551" t="str">
            <v>P</v>
          </cell>
          <cell r="D551" t="str">
            <v>USDCOM</v>
          </cell>
          <cell r="E551" t="str">
            <v>SWAP USD</v>
          </cell>
          <cell r="F551" t="str">
            <v>PHILIPS DO BRASIL LTDA</v>
          </cell>
          <cell r="G551">
            <v>36721</v>
          </cell>
          <cell r="H551">
            <v>36860</v>
          </cell>
          <cell r="I551">
            <v>443706.54</v>
          </cell>
          <cell r="J551">
            <v>452897.32394277502</v>
          </cell>
          <cell r="K551">
            <v>452897.32394277502</v>
          </cell>
          <cell r="L551">
            <v>0</v>
          </cell>
          <cell r="O551" t="str">
            <v>T</v>
          </cell>
          <cell r="P551">
            <v>7.39</v>
          </cell>
          <cell r="Q551">
            <v>447294.34998934943</v>
          </cell>
          <cell r="R551">
            <v>5602.9739534255932</v>
          </cell>
        </row>
        <row r="552">
          <cell r="A552">
            <v>6559</v>
          </cell>
          <cell r="C552" t="str">
            <v>P</v>
          </cell>
          <cell r="D552" t="str">
            <v>USDCOM</v>
          </cell>
          <cell r="E552" t="str">
            <v>SWAP USD</v>
          </cell>
          <cell r="F552" t="str">
            <v>PHILIPS DO BRASIL LTDA - BEW 61889 - DW 15161</v>
          </cell>
          <cell r="G552">
            <v>36721</v>
          </cell>
          <cell r="H552">
            <v>36922</v>
          </cell>
          <cell r="I552">
            <v>707642</v>
          </cell>
          <cell r="J552">
            <v>722299.85185594333</v>
          </cell>
          <cell r="K552">
            <v>722299.85185594333</v>
          </cell>
          <cell r="L552">
            <v>0</v>
          </cell>
          <cell r="O552" t="str">
            <v>T</v>
          </cell>
          <cell r="P552">
            <v>7.49</v>
          </cell>
          <cell r="Q552">
            <v>704266.04699468566</v>
          </cell>
          <cell r="R552">
            <v>18033.804861257668</v>
          </cell>
        </row>
        <row r="553">
          <cell r="A553">
            <v>6560</v>
          </cell>
          <cell r="C553" t="str">
            <v>P</v>
          </cell>
          <cell r="D553" t="str">
            <v>USDCOM</v>
          </cell>
          <cell r="E553" t="str">
            <v>SWAP USD</v>
          </cell>
          <cell r="F553" t="str">
            <v>PHILIPS DO BRASIL LTDA</v>
          </cell>
          <cell r="G553">
            <v>36721</v>
          </cell>
          <cell r="H553">
            <v>36980</v>
          </cell>
          <cell r="I553">
            <v>589866.44999999995</v>
          </cell>
          <cell r="J553">
            <v>602084.73981164373</v>
          </cell>
          <cell r="K553">
            <v>602084.73981164373</v>
          </cell>
          <cell r="L553">
            <v>0</v>
          </cell>
          <cell r="O553" t="str">
            <v>T</v>
          </cell>
          <cell r="P553">
            <v>7.74</v>
          </cell>
          <cell r="Q553">
            <v>579527.57482612657</v>
          </cell>
          <cell r="R553">
            <v>22557.164985517156</v>
          </cell>
        </row>
        <row r="554">
          <cell r="A554">
            <v>6561</v>
          </cell>
          <cell r="C554" t="str">
            <v>P</v>
          </cell>
          <cell r="D554" t="str">
            <v>USDCOM</v>
          </cell>
          <cell r="E554" t="str">
            <v>SWAP USD</v>
          </cell>
          <cell r="F554" t="str">
            <v>PHILIPS DO BRASIL LTDA</v>
          </cell>
          <cell r="G554">
            <v>36721</v>
          </cell>
          <cell r="H554">
            <v>37011</v>
          </cell>
          <cell r="I554">
            <v>526524.18999999994</v>
          </cell>
          <cell r="J554">
            <v>537430.43012649124</v>
          </cell>
          <cell r="K554">
            <v>537430.43012649124</v>
          </cell>
          <cell r="L554">
            <v>0</v>
          </cell>
          <cell r="O554" t="str">
            <v>T</v>
          </cell>
          <cell r="P554">
            <v>7.83</v>
          </cell>
          <cell r="Q554">
            <v>513727.70592227846</v>
          </cell>
          <cell r="R554">
            <v>23702.724204212776</v>
          </cell>
        </row>
        <row r="555">
          <cell r="A555">
            <v>6562</v>
          </cell>
          <cell r="C555" t="str">
            <v>P</v>
          </cell>
          <cell r="D555" t="str">
            <v>USDCOM</v>
          </cell>
          <cell r="E555" t="str">
            <v>SWAP USD</v>
          </cell>
          <cell r="F555" t="str">
            <v>PHILIPS DO BRASIL LTDA</v>
          </cell>
          <cell r="G555">
            <v>36721</v>
          </cell>
          <cell r="H555">
            <v>37042</v>
          </cell>
          <cell r="I555">
            <v>746545.18</v>
          </cell>
          <cell r="J555">
            <v>762008.85888311977</v>
          </cell>
          <cell r="K555">
            <v>762008.85888311977</v>
          </cell>
          <cell r="L555">
            <v>0</v>
          </cell>
          <cell r="O555" t="str">
            <v>T</v>
          </cell>
          <cell r="P555">
            <v>8.0299999999999994</v>
          </cell>
          <cell r="Q555">
            <v>722838.17449666234</v>
          </cell>
          <cell r="R555">
            <v>39170.684386457433</v>
          </cell>
        </row>
        <row r="556">
          <cell r="A556">
            <v>6564</v>
          </cell>
          <cell r="C556" t="str">
            <v>P</v>
          </cell>
          <cell r="D556" t="str">
            <v>USDCOM</v>
          </cell>
          <cell r="E556" t="str">
            <v>SWAP USD</v>
          </cell>
          <cell r="F556" t="str">
            <v>COIMPA SOC. INDL. DE METAIS PRECIOSOS DA AMAZÔNIA</v>
          </cell>
          <cell r="G556">
            <v>36724</v>
          </cell>
          <cell r="H556">
            <v>36882</v>
          </cell>
          <cell r="I556">
            <v>3704487.6</v>
          </cell>
          <cell r="J556">
            <v>3851693.4637499996</v>
          </cell>
          <cell r="K556">
            <v>3930145.1342999996</v>
          </cell>
          <cell r="L556">
            <v>9</v>
          </cell>
          <cell r="O556" t="str">
            <v>T</v>
          </cell>
          <cell r="P556">
            <v>7.56</v>
          </cell>
          <cell r="Q556">
            <v>3862789.1279448261</v>
          </cell>
          <cell r="R556">
            <v>-11095.664194826502</v>
          </cell>
        </row>
        <row r="557">
          <cell r="A557">
            <v>6565</v>
          </cell>
          <cell r="C557" t="str">
            <v>P</v>
          </cell>
          <cell r="D557" t="str">
            <v>USDCOM</v>
          </cell>
          <cell r="E557" t="str">
            <v>SWAP USD</v>
          </cell>
          <cell r="F557" t="str">
            <v>PILKINGTON BRASIL LTDA</v>
          </cell>
          <cell r="G557">
            <v>36784</v>
          </cell>
          <cell r="H557">
            <v>36844</v>
          </cell>
          <cell r="I557">
            <v>3706521.0164305498</v>
          </cell>
          <cell r="J557">
            <v>3743353.3001021617</v>
          </cell>
          <cell r="K557">
            <v>3755506.0328669986</v>
          </cell>
          <cell r="L557">
            <v>2.6</v>
          </cell>
          <cell r="O557" t="str">
            <v>T</v>
          </cell>
          <cell r="P557">
            <v>7.77</v>
          </cell>
          <cell r="Q557">
            <v>3719373.9337741816</v>
          </cell>
          <cell r="R557">
            <v>23979.366327980068</v>
          </cell>
        </row>
        <row r="558">
          <cell r="A558">
            <v>6567</v>
          </cell>
          <cell r="C558" t="str">
            <v>P</v>
          </cell>
          <cell r="D558" t="str">
            <v>PRÉ</v>
          </cell>
          <cell r="E558" t="str">
            <v>SWAP PRÉ</v>
          </cell>
          <cell r="F558" t="str">
            <v>DC CORRETORA DE CÂMBIO, TÍT. VAL. MOB. S.A.</v>
          </cell>
          <cell r="G558">
            <v>36724</v>
          </cell>
          <cell r="H558">
            <v>37088</v>
          </cell>
          <cell r="I558">
            <v>10000000</v>
          </cell>
          <cell r="J558">
            <v>10350470.255048739</v>
          </cell>
          <cell r="K558">
            <v>11819694.8058732</v>
          </cell>
          <cell r="L558">
            <v>17.98</v>
          </cell>
          <cell r="M558" t="str">
            <v>S</v>
          </cell>
          <cell r="O558" t="str">
            <v>T</v>
          </cell>
          <cell r="P558">
            <v>16.28</v>
          </cell>
          <cell r="Q558">
            <v>10471913.918671168</v>
          </cell>
          <cell r="R558">
            <v>-121443.66362242959</v>
          </cell>
        </row>
        <row r="559">
          <cell r="A559">
            <v>6569</v>
          </cell>
          <cell r="C559" t="str">
            <v>P</v>
          </cell>
          <cell r="D559" t="str">
            <v>USDCOM</v>
          </cell>
          <cell r="E559" t="str">
            <v>SWAP USD</v>
          </cell>
          <cell r="F559" t="str">
            <v>RHODIA-STER FIBRAS E RESINAS LTDA</v>
          </cell>
          <cell r="G559">
            <v>36724</v>
          </cell>
          <cell r="H559">
            <v>36844</v>
          </cell>
          <cell r="I559">
            <v>10863600</v>
          </cell>
          <cell r="J559">
            <v>11311457.875</v>
          </cell>
          <cell r="K559">
            <v>11445892.6</v>
          </cell>
          <cell r="L559">
            <v>9.6999999999999993</v>
          </cell>
          <cell r="O559" t="str">
            <v>T</v>
          </cell>
          <cell r="P559">
            <v>7.77</v>
          </cell>
          <cell r="Q559">
            <v>11335770.522706138</v>
          </cell>
          <cell r="R559">
            <v>-24312.64770613797</v>
          </cell>
        </row>
        <row r="560">
          <cell r="A560">
            <v>6571</v>
          </cell>
          <cell r="C560" t="str">
            <v>P</v>
          </cell>
          <cell r="D560" t="str">
            <v>USDCOM</v>
          </cell>
          <cell r="E560" t="str">
            <v>SWAP USD</v>
          </cell>
          <cell r="F560" t="str">
            <v>RIO PARACATU MINERAÇÃO S.A.</v>
          </cell>
          <cell r="G560">
            <v>36725</v>
          </cell>
          <cell r="H560">
            <v>37589</v>
          </cell>
          <cell r="I560">
            <v>129379.34</v>
          </cell>
          <cell r="J560">
            <v>136246.43020528223</v>
          </cell>
          <cell r="K560">
            <v>168693.45683843901</v>
          </cell>
          <cell r="L560">
            <v>11.1</v>
          </cell>
          <cell r="O560" t="str">
            <v>T</v>
          </cell>
          <cell r="P560">
            <v>10.02</v>
          </cell>
          <cell r="Q560">
            <v>138287.86139900217</v>
          </cell>
          <cell r="R560">
            <v>-2041.4311937199382</v>
          </cell>
        </row>
        <row r="561">
          <cell r="A561">
            <v>6572</v>
          </cell>
          <cell r="C561" t="str">
            <v>P</v>
          </cell>
          <cell r="D561" t="str">
            <v>USDCOM</v>
          </cell>
          <cell r="E561" t="str">
            <v>SWAP USD</v>
          </cell>
          <cell r="F561" t="str">
            <v>RIO PARACATU MINERAÇÃO S.A.</v>
          </cell>
          <cell r="G561">
            <v>36725</v>
          </cell>
          <cell r="H561">
            <v>37620</v>
          </cell>
          <cell r="I561">
            <v>132635.41</v>
          </cell>
          <cell r="J561">
            <v>139675.32321090827</v>
          </cell>
          <cell r="K561">
            <v>174244.22031838732</v>
          </cell>
          <cell r="L561">
            <v>11.1</v>
          </cell>
          <cell r="O561" t="str">
            <v>T</v>
          </cell>
          <cell r="P561">
            <v>10.1</v>
          </cell>
          <cell r="Q561">
            <v>141624.37801871079</v>
          </cell>
          <cell r="R561">
            <v>-1949.0548078025167</v>
          </cell>
        </row>
        <row r="562">
          <cell r="A562">
            <v>6573</v>
          </cell>
          <cell r="C562" t="str">
            <v>P</v>
          </cell>
          <cell r="D562" t="str">
            <v>USDCOM</v>
          </cell>
          <cell r="E562" t="str">
            <v>SWAP USD</v>
          </cell>
          <cell r="F562" t="str">
            <v>RIO PARACATU MINERAÇÃO S.A.</v>
          </cell>
          <cell r="G562">
            <v>36725</v>
          </cell>
          <cell r="H562">
            <v>37652</v>
          </cell>
          <cell r="I562">
            <v>135711.07</v>
          </cell>
          <cell r="J562">
            <v>142914.23056292583</v>
          </cell>
          <cell r="K562">
            <v>179663.37125934014</v>
          </cell>
          <cell r="L562">
            <v>11.1</v>
          </cell>
          <cell r="O562" t="str">
            <v>T</v>
          </cell>
          <cell r="P562">
            <v>10.25</v>
          </cell>
          <cell r="Q562">
            <v>144556.0346023633</v>
          </cell>
          <cell r="R562">
            <v>-1641.8040394374693</v>
          </cell>
        </row>
        <row r="563">
          <cell r="A563">
            <v>6574</v>
          </cell>
          <cell r="C563" t="str">
            <v>P</v>
          </cell>
          <cell r="D563" t="str">
            <v>USDCOM</v>
          </cell>
          <cell r="E563" t="str">
            <v>SWAP USD</v>
          </cell>
          <cell r="F563" t="str">
            <v>RIO PARACATU MINERAÇÃO S.A.</v>
          </cell>
          <cell r="G563">
            <v>36725</v>
          </cell>
          <cell r="H563">
            <v>37680</v>
          </cell>
          <cell r="I563">
            <v>138537.54</v>
          </cell>
          <cell r="J563">
            <v>145890.72161306045</v>
          </cell>
          <cell r="K563">
            <v>184636.66706125849</v>
          </cell>
          <cell r="L563">
            <v>11.1</v>
          </cell>
          <cell r="O563" t="str">
            <v>T</v>
          </cell>
          <cell r="P563">
            <v>10.36</v>
          </cell>
          <cell r="Q563">
            <v>147297.83390912734</v>
          </cell>
          <cell r="R563">
            <v>-1407.1122960668872</v>
          </cell>
        </row>
        <row r="564">
          <cell r="A564">
            <v>6575</v>
          </cell>
          <cell r="C564" t="str">
            <v>P</v>
          </cell>
          <cell r="D564" t="str">
            <v>USDCOM</v>
          </cell>
          <cell r="E564" t="str">
            <v>SWAP USD</v>
          </cell>
          <cell r="F564" t="str">
            <v>RIO PARACATU MINERAÇÃO S.A.</v>
          </cell>
          <cell r="G564">
            <v>36725</v>
          </cell>
          <cell r="H564">
            <v>37711</v>
          </cell>
          <cell r="I564">
            <v>141650.75</v>
          </cell>
          <cell r="J564">
            <v>149169.17201309642</v>
          </cell>
          <cell r="K564">
            <v>190179.81696747013</v>
          </cell>
          <cell r="L564">
            <v>11.1</v>
          </cell>
          <cell r="O564" t="str">
            <v>T</v>
          </cell>
          <cell r="P564">
            <v>10.42</v>
          </cell>
          <cell r="Q564">
            <v>150455.60832077419</v>
          </cell>
          <cell r="R564">
            <v>-1286.4363076777663</v>
          </cell>
        </row>
        <row r="565">
          <cell r="A565">
            <v>6576</v>
          </cell>
          <cell r="C565" t="str">
            <v>P</v>
          </cell>
          <cell r="D565" t="str">
            <v>USDCOM</v>
          </cell>
          <cell r="E565" t="str">
            <v>SWAP USD</v>
          </cell>
          <cell r="F565" t="str">
            <v>RIO PARACATU MINERAÇÃO S.A.</v>
          </cell>
          <cell r="G565">
            <v>36725</v>
          </cell>
          <cell r="H565">
            <v>37741</v>
          </cell>
          <cell r="I565">
            <v>144540.75</v>
          </cell>
          <cell r="J565">
            <v>152212.56505632313</v>
          </cell>
          <cell r="K565">
            <v>195436.478941779</v>
          </cell>
          <cell r="L565">
            <v>11.1</v>
          </cell>
          <cell r="O565" t="str">
            <v>T</v>
          </cell>
          <cell r="P565">
            <v>10.53</v>
          </cell>
          <cell r="Q565">
            <v>153222.16040305895</v>
          </cell>
          <cell r="R565">
            <v>-1009.5953467358195</v>
          </cell>
        </row>
        <row r="566">
          <cell r="A566">
            <v>6577</v>
          </cell>
          <cell r="C566" t="str">
            <v>P</v>
          </cell>
          <cell r="D566" t="str">
            <v>USDCOM</v>
          </cell>
          <cell r="E566" t="str">
            <v>SWAP USD</v>
          </cell>
          <cell r="F566" t="str">
            <v>RIO PARACATU MINERAÇÃO S.A.</v>
          </cell>
          <cell r="G566">
            <v>36725</v>
          </cell>
          <cell r="H566">
            <v>37771</v>
          </cell>
          <cell r="I566">
            <v>146912.38</v>
          </cell>
          <cell r="J566">
            <v>154710.07448300405</v>
          </cell>
          <cell r="K566">
            <v>200042.35233262481</v>
          </cell>
          <cell r="L566">
            <v>11.1</v>
          </cell>
          <cell r="O566" t="str">
            <v>T</v>
          </cell>
          <cell r="P566">
            <v>10.67</v>
          </cell>
          <cell r="Q566">
            <v>155314.52269833905</v>
          </cell>
          <cell r="R566">
            <v>-604.44821533499635</v>
          </cell>
        </row>
        <row r="567">
          <cell r="A567">
            <v>6578</v>
          </cell>
          <cell r="C567" t="str">
            <v>P</v>
          </cell>
          <cell r="D567" t="str">
            <v>USDCOM</v>
          </cell>
          <cell r="E567" t="str">
            <v>SWAP USD</v>
          </cell>
          <cell r="F567" t="str">
            <v>RIO PARACATU MINERAÇÃO S.A.</v>
          </cell>
          <cell r="G567">
            <v>36725</v>
          </cell>
          <cell r="H567">
            <v>37802</v>
          </cell>
          <cell r="I567">
            <v>149723.74</v>
          </cell>
          <cell r="J567">
            <v>157670.65353698531</v>
          </cell>
          <cell r="K567">
            <v>205343.87310558718</v>
          </cell>
          <cell r="L567">
            <v>11.1</v>
          </cell>
          <cell r="O567" t="str">
            <v>T</v>
          </cell>
          <cell r="P567">
            <v>10.76</v>
          </cell>
          <cell r="Q567">
            <v>157981.8632022409</v>
          </cell>
          <cell r="R567">
            <v>-311.20966525559197</v>
          </cell>
        </row>
        <row r="568">
          <cell r="A568">
            <v>6579</v>
          </cell>
          <cell r="C568" t="str">
            <v>P</v>
          </cell>
          <cell r="D568" t="str">
            <v>USDCOM</v>
          </cell>
          <cell r="E568" t="str">
            <v>SWAP USD</v>
          </cell>
          <cell r="F568" t="str">
            <v>RIO PARACATU MINERAÇÃO S.A.</v>
          </cell>
          <cell r="G568">
            <v>36725</v>
          </cell>
          <cell r="H568">
            <v>37833</v>
          </cell>
          <cell r="I568">
            <v>152440.66</v>
          </cell>
          <cell r="J568">
            <v>160531.77998231526</v>
          </cell>
          <cell r="K568">
            <v>210570.27530212994</v>
          </cell>
          <cell r="L568">
            <v>11.1</v>
          </cell>
          <cell r="O568" t="str">
            <v>T</v>
          </cell>
          <cell r="P568">
            <v>10.94</v>
          </cell>
          <cell r="Q568">
            <v>160219.55335298582</v>
          </cell>
          <cell r="R568">
            <v>312.22662932943786</v>
          </cell>
        </row>
        <row r="569">
          <cell r="A569">
            <v>6580</v>
          </cell>
          <cell r="C569" t="str">
            <v>P</v>
          </cell>
          <cell r="D569" t="str">
            <v>USDCOM</v>
          </cell>
          <cell r="E569" t="str">
            <v>SWAP USD</v>
          </cell>
          <cell r="F569" t="str">
            <v>RIO PARACATU MINERAÇÃO S.A.</v>
          </cell>
          <cell r="G569">
            <v>36725</v>
          </cell>
          <cell r="H569">
            <v>37862</v>
          </cell>
          <cell r="I569">
            <v>154839.85</v>
          </cell>
          <cell r="J569">
            <v>163058.31221601047</v>
          </cell>
          <cell r="K569">
            <v>215309.82745797228</v>
          </cell>
          <cell r="L569">
            <v>11.1</v>
          </cell>
          <cell r="O569" t="str">
            <v>T</v>
          </cell>
          <cell r="P569">
            <v>11.08</v>
          </cell>
          <cell r="Q569">
            <v>162220.36655807417</v>
          </cell>
          <cell r="R569">
            <v>837.94565793630318</v>
          </cell>
        </row>
        <row r="570">
          <cell r="A570">
            <v>6581</v>
          </cell>
          <cell r="C570" t="str">
            <v>P</v>
          </cell>
          <cell r="D570" t="str">
            <v>USDCOM</v>
          </cell>
          <cell r="E570" t="str">
            <v>SWAP USD</v>
          </cell>
          <cell r="F570" t="str">
            <v>RIO PARACATU MINERAÇÃO S.A.</v>
          </cell>
          <cell r="G570">
            <v>36725</v>
          </cell>
          <cell r="H570">
            <v>37894</v>
          </cell>
          <cell r="I570">
            <v>157488.79999999999</v>
          </cell>
          <cell r="J570">
            <v>165847.86100557982</v>
          </cell>
          <cell r="K570">
            <v>220593.14028861409</v>
          </cell>
          <cell r="L570">
            <v>11.1</v>
          </cell>
          <cell r="O570" t="str">
            <v>T</v>
          </cell>
          <cell r="P570">
            <v>11.2</v>
          </cell>
          <cell r="Q570">
            <v>164541.54836629273</v>
          </cell>
          <cell r="R570">
            <v>1306.3126392870909</v>
          </cell>
        </row>
        <row r="571">
          <cell r="A571">
            <v>6582</v>
          </cell>
          <cell r="C571" t="str">
            <v>P</v>
          </cell>
          <cell r="D571" t="str">
            <v>USDCOM</v>
          </cell>
          <cell r="E571" t="str">
            <v>SWAP USD</v>
          </cell>
          <cell r="F571" t="str">
            <v>RIO PARACATU MINERAÇÃO S.A.</v>
          </cell>
          <cell r="G571">
            <v>36725</v>
          </cell>
          <cell r="H571">
            <v>37925</v>
          </cell>
          <cell r="I571">
            <v>159936.46</v>
          </cell>
          <cell r="J571">
            <v>168425.43589007267</v>
          </cell>
          <cell r="K571">
            <v>225595.50962479383</v>
          </cell>
          <cell r="L571">
            <v>11.1</v>
          </cell>
          <cell r="O571" t="str">
            <v>T</v>
          </cell>
          <cell r="P571">
            <v>11.34</v>
          </cell>
          <cell r="Q571">
            <v>166517.43738674038</v>
          </cell>
          <cell r="R571">
            <v>1907.9985033322882</v>
          </cell>
        </row>
        <row r="572">
          <cell r="A572">
            <v>6583</v>
          </cell>
          <cell r="C572" t="str">
            <v>P</v>
          </cell>
          <cell r="D572" t="str">
            <v>USDCOM</v>
          </cell>
          <cell r="E572" t="str">
            <v>SWAP USD</v>
          </cell>
          <cell r="F572" t="str">
            <v>RIO PARACATU MINERAÇÃO S.A.</v>
          </cell>
          <cell r="G572">
            <v>36725</v>
          </cell>
          <cell r="H572">
            <v>37953</v>
          </cell>
          <cell r="I572">
            <v>161978.74</v>
          </cell>
          <cell r="J572">
            <v>170576.11434831523</v>
          </cell>
          <cell r="K572">
            <v>229916.00036930601</v>
          </cell>
          <cell r="L572">
            <v>11.1</v>
          </cell>
          <cell r="O572" t="str">
            <v>T</v>
          </cell>
          <cell r="P572">
            <v>11.46</v>
          </cell>
          <cell r="Q572">
            <v>168165.94270451905</v>
          </cell>
          <cell r="R572">
            <v>2410.1716437961732</v>
          </cell>
        </row>
        <row r="573">
          <cell r="A573">
            <v>6584</v>
          </cell>
          <cell r="C573" t="str">
            <v>P</v>
          </cell>
          <cell r="D573" t="str">
            <v>USDCOM</v>
          </cell>
          <cell r="E573" t="str">
            <v>SWAP USD</v>
          </cell>
          <cell r="F573" t="str">
            <v>RIO PARACATU MINERAÇÃO S.A.</v>
          </cell>
          <cell r="G573">
            <v>36725</v>
          </cell>
          <cell r="H573">
            <v>37985</v>
          </cell>
          <cell r="I573">
            <v>164365</v>
          </cell>
          <cell r="J573">
            <v>173089.03029410425</v>
          </cell>
          <cell r="K573">
            <v>234972.82200788389</v>
          </cell>
          <cell r="L573">
            <v>11.1</v>
          </cell>
          <cell r="O573" t="str">
            <v>T</v>
          </cell>
          <cell r="P573">
            <v>11.55</v>
          </cell>
          <cell r="Q573">
            <v>170226.83631392411</v>
          </cell>
          <cell r="R573">
            <v>2862.1939801801345</v>
          </cell>
        </row>
        <row r="574">
          <cell r="A574">
            <v>6585</v>
          </cell>
          <cell r="C574" t="str">
            <v>P</v>
          </cell>
          <cell r="D574" t="str">
            <v>USDCOM</v>
          </cell>
          <cell r="E574" t="str">
            <v>SWAP USD</v>
          </cell>
          <cell r="F574" t="str">
            <v>RIO PARACATU MINERAÇÃO S.A.</v>
          </cell>
          <cell r="G574">
            <v>36725</v>
          </cell>
          <cell r="H574">
            <v>38016</v>
          </cell>
          <cell r="I574">
            <v>166561.71</v>
          </cell>
          <cell r="J574">
            <v>175402.33546088164</v>
          </cell>
          <cell r="K574">
            <v>239752.3473843938</v>
          </cell>
          <cell r="L574">
            <v>11.1</v>
          </cell>
          <cell r="O574" t="str">
            <v>T</v>
          </cell>
          <cell r="P574">
            <v>11.66</v>
          </cell>
          <cell r="Q574">
            <v>171955.77797190336</v>
          </cell>
          <cell r="R574">
            <v>3446.5574889782874</v>
          </cell>
        </row>
        <row r="575">
          <cell r="A575">
            <v>6586</v>
          </cell>
          <cell r="C575" t="str">
            <v>P</v>
          </cell>
          <cell r="D575" t="str">
            <v>USDCOM</v>
          </cell>
          <cell r="E575" t="str">
            <v>SWAP USD</v>
          </cell>
          <cell r="F575" t="str">
            <v>RIO PARACATU MINERAÇÃO S.A.</v>
          </cell>
          <cell r="G575">
            <v>36725</v>
          </cell>
          <cell r="H575">
            <v>38044</v>
          </cell>
          <cell r="I575">
            <v>168376.25</v>
          </cell>
          <cell r="J575">
            <v>177313.18612270054</v>
          </cell>
          <cell r="K575">
            <v>243860.88869844889</v>
          </cell>
          <cell r="L575">
            <v>11.1</v>
          </cell>
          <cell r="O575" t="str">
            <v>T</v>
          </cell>
          <cell r="P575">
            <v>11.73</v>
          </cell>
          <cell r="Q575">
            <v>173472.90617061744</v>
          </cell>
          <cell r="R575">
            <v>3840.2799520831031</v>
          </cell>
        </row>
        <row r="576">
          <cell r="A576">
            <v>6587</v>
          </cell>
          <cell r="C576" t="str">
            <v>P</v>
          </cell>
          <cell r="D576" t="str">
            <v>USDCOM</v>
          </cell>
          <cell r="E576" t="str">
            <v>SWAP USD</v>
          </cell>
          <cell r="F576" t="str">
            <v>RIO PARACATU MINERAÇÃO S.A.</v>
          </cell>
          <cell r="G576">
            <v>36725</v>
          </cell>
          <cell r="H576">
            <v>38077</v>
          </cell>
          <cell r="I576">
            <v>170613.62</v>
          </cell>
          <cell r="J576">
            <v>179669.30940751859</v>
          </cell>
          <cell r="K576">
            <v>248888.64624406409</v>
          </cell>
          <cell r="L576">
            <v>11.1</v>
          </cell>
          <cell r="O576" t="str">
            <v>T</v>
          </cell>
          <cell r="P576">
            <v>11.85</v>
          </cell>
          <cell r="Q576">
            <v>175202.42474840023</v>
          </cell>
          <cell r="R576">
            <v>4466.8846591183683</v>
          </cell>
        </row>
        <row r="577">
          <cell r="A577">
            <v>6588</v>
          </cell>
          <cell r="C577" t="str">
            <v>P</v>
          </cell>
          <cell r="D577" t="str">
            <v>USDCOM</v>
          </cell>
          <cell r="E577" t="str">
            <v>SWAP USD</v>
          </cell>
          <cell r="F577" t="str">
            <v>RIO PARACATU MINERAÇÃO S.A.</v>
          </cell>
          <cell r="G577">
            <v>36725</v>
          </cell>
          <cell r="H577">
            <v>38107</v>
          </cell>
          <cell r="I577">
            <v>172475.88</v>
          </cell>
          <cell r="J577">
            <v>181630.41291225195</v>
          </cell>
          <cell r="K577">
            <v>253247.88641924525</v>
          </cell>
          <cell r="L577">
            <v>11.1</v>
          </cell>
          <cell r="O577" t="str">
            <v>T</v>
          </cell>
          <cell r="P577">
            <v>11.93</v>
          </cell>
          <cell r="Q577">
            <v>176652.75927428083</v>
          </cell>
          <cell r="R577">
            <v>4977.6536379711179</v>
          </cell>
        </row>
        <row r="578">
          <cell r="A578">
            <v>6589</v>
          </cell>
          <cell r="C578" t="str">
            <v>P</v>
          </cell>
          <cell r="D578" t="str">
            <v>USDCOM</v>
          </cell>
          <cell r="E578" t="str">
            <v>SWAP USD</v>
          </cell>
          <cell r="F578" t="str">
            <v>RIO PARACATU MINERAÇÃO S.A.</v>
          </cell>
          <cell r="G578">
            <v>36725</v>
          </cell>
          <cell r="H578">
            <v>38138</v>
          </cell>
          <cell r="I578">
            <v>174359.47</v>
          </cell>
          <cell r="J578">
            <v>183613.97855318323</v>
          </cell>
          <cell r="K578">
            <v>257729.4712242416</v>
          </cell>
          <cell r="L578">
            <v>11.1</v>
          </cell>
          <cell r="O578" t="str">
            <v>T</v>
          </cell>
          <cell r="P578">
            <v>12.03</v>
          </cell>
          <cell r="Q578">
            <v>178065.67826303534</v>
          </cell>
          <cell r="R578">
            <v>5548.3002901478903</v>
          </cell>
        </row>
        <row r="579">
          <cell r="A579">
            <v>6590</v>
          </cell>
          <cell r="C579" t="str">
            <v>P</v>
          </cell>
          <cell r="D579" t="str">
            <v>USDCOM</v>
          </cell>
          <cell r="E579" t="str">
            <v>SWAP USD</v>
          </cell>
          <cell r="F579" t="str">
            <v>RIO PARACATU MINERAÇÃO S.A.</v>
          </cell>
          <cell r="G579">
            <v>36725</v>
          </cell>
          <cell r="H579">
            <v>38168</v>
          </cell>
          <cell r="I579">
            <v>176074.98</v>
          </cell>
          <cell r="J579">
            <v>185420.54298210572</v>
          </cell>
          <cell r="K579">
            <v>261942.13176204838</v>
          </cell>
          <cell r="L579">
            <v>11.1</v>
          </cell>
          <cell r="O579" t="str">
            <v>T</v>
          </cell>
          <cell r="P579">
            <v>12.13</v>
          </cell>
          <cell r="Q579">
            <v>179251.61094628871</v>
          </cell>
          <cell r="R579">
            <v>6168.932035817008</v>
          </cell>
        </row>
        <row r="580">
          <cell r="A580">
            <v>6591</v>
          </cell>
          <cell r="C580" t="str">
            <v>P</v>
          </cell>
          <cell r="D580" t="str">
            <v>USDCOM</v>
          </cell>
          <cell r="E580" t="str">
            <v>SWAP USD</v>
          </cell>
          <cell r="F580" t="str">
            <v>RIO PARACATU MINERAÇÃO S.A.</v>
          </cell>
          <cell r="G580">
            <v>36725</v>
          </cell>
          <cell r="H580">
            <v>38198</v>
          </cell>
          <cell r="I580">
            <v>177720.14</v>
          </cell>
          <cell r="J580">
            <v>187153.02343158491</v>
          </cell>
          <cell r="K580">
            <v>266082.14034638822</v>
          </cell>
          <cell r="L580">
            <v>11.1</v>
          </cell>
          <cell r="O580" t="str">
            <v>T</v>
          </cell>
          <cell r="P580">
            <v>12.25</v>
          </cell>
          <cell r="Q580">
            <v>180267.29744970967</v>
          </cell>
          <cell r="R580">
            <v>6885.7259818752354</v>
          </cell>
        </row>
        <row r="581">
          <cell r="A581">
            <v>6592</v>
          </cell>
          <cell r="C581" t="str">
            <v>P</v>
          </cell>
          <cell r="D581" t="str">
            <v>USDCOM</v>
          </cell>
          <cell r="E581" t="str">
            <v>SWAP USD</v>
          </cell>
          <cell r="F581" t="str">
            <v>RIO PARACATU MINERAÇÃO S.A.</v>
          </cell>
          <cell r="G581">
            <v>36725</v>
          </cell>
          <cell r="H581">
            <v>38230</v>
          </cell>
          <cell r="I581">
            <v>179474.69</v>
          </cell>
          <cell r="J581">
            <v>189000.69999352036</v>
          </cell>
          <cell r="K581">
            <v>270532.2555228342</v>
          </cell>
          <cell r="L581">
            <v>11.1</v>
          </cell>
          <cell r="O581" t="str">
            <v>T</v>
          </cell>
          <cell r="P581">
            <v>12.35</v>
          </cell>
          <cell r="Q581">
            <v>181452.85529845514</v>
          </cell>
          <cell r="R581">
            <v>7547.8446950652287</v>
          </cell>
        </row>
        <row r="582">
          <cell r="A582">
            <v>6593</v>
          </cell>
          <cell r="C582" t="str">
            <v>P</v>
          </cell>
          <cell r="D582" t="str">
            <v>USDCOM</v>
          </cell>
          <cell r="E582" t="str">
            <v>SWAP USD</v>
          </cell>
          <cell r="F582" t="str">
            <v>RIO PARACATU MINERAÇÃO S.A.</v>
          </cell>
          <cell r="G582">
            <v>36725</v>
          </cell>
          <cell r="H582">
            <v>38260</v>
          </cell>
          <cell r="I582">
            <v>181267.91</v>
          </cell>
          <cell r="J582">
            <v>190889.09904991309</v>
          </cell>
          <cell r="K582">
            <v>274961.61145309015</v>
          </cell>
          <cell r="L582">
            <v>11.1</v>
          </cell>
          <cell r="O582" t="str">
            <v>T</v>
          </cell>
          <cell r="P582">
            <v>12.45</v>
          </cell>
          <cell r="Q582">
            <v>182666.26469459373</v>
          </cell>
          <cell r="R582">
            <v>8222.8343553193554</v>
          </cell>
        </row>
        <row r="583">
          <cell r="A583">
            <v>6594</v>
          </cell>
          <cell r="C583" t="str">
            <v>P</v>
          </cell>
          <cell r="D583" t="str">
            <v>USDCOM</v>
          </cell>
          <cell r="E583" t="str">
            <v>SWAP USD</v>
          </cell>
          <cell r="F583" t="str">
            <v>RIO PARACATU MINERAÇÃO S.A.</v>
          </cell>
          <cell r="G583">
            <v>36725</v>
          </cell>
          <cell r="H583">
            <v>38289</v>
          </cell>
          <cell r="I583">
            <v>182916.97</v>
          </cell>
          <cell r="J583">
            <v>192625.68650038491</v>
          </cell>
          <cell r="K583">
            <v>279147.00912879838</v>
          </cell>
          <cell r="L583">
            <v>11.1</v>
          </cell>
          <cell r="O583" t="str">
            <v>T</v>
          </cell>
          <cell r="P583">
            <v>12.51</v>
          </cell>
          <cell r="Q583">
            <v>183907.52089543134</v>
          </cell>
          <cell r="R583">
            <v>8718.1656049535668</v>
          </cell>
        </row>
        <row r="584">
          <cell r="A584">
            <v>6595</v>
          </cell>
          <cell r="C584" t="str">
            <v>P</v>
          </cell>
          <cell r="D584" t="str">
            <v>USDCOM</v>
          </cell>
          <cell r="E584" t="str">
            <v>SWAP USD</v>
          </cell>
          <cell r="F584" t="str">
            <v>RIO PARACATU MINERAÇÃO S.A.</v>
          </cell>
          <cell r="G584">
            <v>36725</v>
          </cell>
          <cell r="H584">
            <v>38321</v>
          </cell>
          <cell r="I584">
            <v>184469.31</v>
          </cell>
          <cell r="J584">
            <v>194260.42032624045</v>
          </cell>
          <cell r="K584">
            <v>283389.958938992</v>
          </cell>
          <cell r="L584">
            <v>11.1</v>
          </cell>
          <cell r="O584" t="str">
            <v>T</v>
          </cell>
          <cell r="P584">
            <v>12.55</v>
          </cell>
          <cell r="Q584">
            <v>185160.8496086284</v>
          </cell>
          <cell r="R584">
            <v>9099.5707176120486</v>
          </cell>
        </row>
        <row r="585">
          <cell r="A585">
            <v>6596</v>
          </cell>
          <cell r="C585" t="str">
            <v>P</v>
          </cell>
          <cell r="D585" t="str">
            <v>USDCOM</v>
          </cell>
          <cell r="E585" t="str">
            <v>SWAP USD</v>
          </cell>
          <cell r="F585" t="str">
            <v>RIO PARACATU MINERAÇÃO S.A.</v>
          </cell>
          <cell r="G585">
            <v>36725</v>
          </cell>
          <cell r="H585">
            <v>38351</v>
          </cell>
          <cell r="I585">
            <v>185785.4</v>
          </cell>
          <cell r="J585">
            <v>195646.36466889104</v>
          </cell>
          <cell r="K585">
            <v>287181.15295570035</v>
          </cell>
          <cell r="L585">
            <v>11.1</v>
          </cell>
          <cell r="O585" t="str">
            <v>T</v>
          </cell>
          <cell r="P585">
            <v>12.63</v>
          </cell>
          <cell r="Q585">
            <v>185933.91542105752</v>
          </cell>
          <cell r="R585">
            <v>9712.449247833516</v>
          </cell>
        </row>
        <row r="586">
          <cell r="A586">
            <v>6598</v>
          </cell>
          <cell r="C586" t="str">
            <v>P</v>
          </cell>
          <cell r="D586" t="str">
            <v>USDCOM</v>
          </cell>
          <cell r="E586" t="str">
            <v>SWAP USD</v>
          </cell>
          <cell r="F586" t="str">
            <v>C.M. CAPITAL MARKETS DISTR. TÍT. VAL. MOB. LTDA</v>
          </cell>
          <cell r="G586">
            <v>36727</v>
          </cell>
          <cell r="H586">
            <v>37392</v>
          </cell>
          <cell r="I586">
            <v>9022000</v>
          </cell>
          <cell r="J586">
            <v>9430018.4900000002</v>
          </cell>
          <cell r="K586">
            <v>10999149.942361111</v>
          </cell>
          <cell r="L586">
            <v>10.31</v>
          </cell>
          <cell r="O586" t="str">
            <v>T</v>
          </cell>
          <cell r="P586">
            <v>9.18</v>
          </cell>
          <cell r="Q586">
            <v>9553770.3469903395</v>
          </cell>
          <cell r="R586">
            <v>-123751.85699033923</v>
          </cell>
        </row>
        <row r="587">
          <cell r="A587">
            <v>6600</v>
          </cell>
          <cell r="B587">
            <v>15701</v>
          </cell>
          <cell r="C587" t="str">
            <v>P</v>
          </cell>
          <cell r="D587" t="str">
            <v>CDI</v>
          </cell>
          <cell r="E587" t="str">
            <v>SWAP CDI</v>
          </cell>
          <cell r="F587" t="str">
            <v>C.M. CAPITAL MARKETS CORRETORA DE CÂMBIO LTDA</v>
          </cell>
          <cell r="G587">
            <v>36727</v>
          </cell>
          <cell r="H587">
            <v>36951</v>
          </cell>
          <cell r="I587">
            <v>78359460.25</v>
          </cell>
          <cell r="J587">
            <v>80795826.319999993</v>
          </cell>
          <cell r="K587">
            <v>86017688.980000004</v>
          </cell>
          <cell r="L587">
            <v>100.8</v>
          </cell>
          <cell r="M587" t="str">
            <v>S</v>
          </cell>
          <cell r="O587" t="str">
            <v>T</v>
          </cell>
          <cell r="P587">
            <v>100</v>
          </cell>
          <cell r="Q587">
            <v>80835983.209999993</v>
          </cell>
          <cell r="R587">
            <v>-40156.890000000596</v>
          </cell>
        </row>
        <row r="588">
          <cell r="A588">
            <v>6601</v>
          </cell>
          <cell r="C588" t="str">
            <v>P</v>
          </cell>
          <cell r="D588" t="str">
            <v>USDCOM</v>
          </cell>
          <cell r="E588" t="str">
            <v>SWAP USD</v>
          </cell>
          <cell r="F588" t="str">
            <v>ALCOA ALUMÍNIO S.A.</v>
          </cell>
          <cell r="G588">
            <v>36727</v>
          </cell>
          <cell r="H588">
            <v>37088</v>
          </cell>
          <cell r="I588">
            <v>18044000</v>
          </cell>
          <cell r="J588">
            <v>18819013.599999998</v>
          </cell>
          <cell r="K588">
            <v>20183790.411111109</v>
          </cell>
          <cell r="L588">
            <v>9.1999999999999993</v>
          </cell>
          <cell r="O588" t="str">
            <v>T</v>
          </cell>
          <cell r="P588">
            <v>8.1199999999999992</v>
          </cell>
          <cell r="Q588">
            <v>18949111.620840706</v>
          </cell>
          <cell r="R588">
            <v>-130098.02084070817</v>
          </cell>
        </row>
        <row r="589">
          <cell r="A589">
            <v>6602</v>
          </cell>
          <cell r="C589" t="str">
            <v>P</v>
          </cell>
          <cell r="D589" t="str">
            <v>PRÉ</v>
          </cell>
          <cell r="E589" t="str">
            <v>SWAP PRÉ</v>
          </cell>
          <cell r="F589" t="str">
            <v>SAFIC CORRETORA DE VALORES DE CÂMBIO LTDA</v>
          </cell>
          <cell r="G589">
            <v>36727</v>
          </cell>
          <cell r="H589">
            <v>37088</v>
          </cell>
          <cell r="I589">
            <v>20000000</v>
          </cell>
          <cell r="J589">
            <v>20661034.994955216</v>
          </cell>
          <cell r="K589">
            <v>23541629.681318939</v>
          </cell>
          <cell r="L589">
            <v>17.655000000000001</v>
          </cell>
          <cell r="M589" t="str">
            <v>S</v>
          </cell>
          <cell r="O589" t="str">
            <v>T</v>
          </cell>
          <cell r="P589">
            <v>16.28</v>
          </cell>
          <cell r="Q589">
            <v>20857215.315365631</v>
          </cell>
          <cell r="R589">
            <v>-196180.32041041553</v>
          </cell>
        </row>
        <row r="590">
          <cell r="A590">
            <v>6603</v>
          </cell>
          <cell r="C590" t="str">
            <v>P</v>
          </cell>
          <cell r="D590" t="str">
            <v>PRÉ</v>
          </cell>
          <cell r="E590" t="str">
            <v>SWAP PRÉ</v>
          </cell>
          <cell r="F590" t="str">
            <v>CONVENÇÃO SA DIST.TITS.VALS.MOBILIÁRIOS</v>
          </cell>
          <cell r="G590">
            <v>36727</v>
          </cell>
          <cell r="H590">
            <v>37088</v>
          </cell>
          <cell r="I590">
            <v>10000000</v>
          </cell>
          <cell r="J590">
            <v>10331483.155120632</v>
          </cell>
          <cell r="K590">
            <v>11776332.613440916</v>
          </cell>
          <cell r="L590">
            <v>17.71</v>
          </cell>
          <cell r="M590" t="str">
            <v>S</v>
          </cell>
          <cell r="O590" t="str">
            <v>T</v>
          </cell>
          <cell r="P590">
            <v>16.28</v>
          </cell>
          <cell r="Q590">
            <v>10433496.247662431</v>
          </cell>
          <cell r="R590">
            <v>-102013.09254179895</v>
          </cell>
        </row>
        <row r="591">
          <cell r="A591">
            <v>6604</v>
          </cell>
          <cell r="C591" t="str">
            <v>P</v>
          </cell>
          <cell r="D591" t="str">
            <v>USDCOM</v>
          </cell>
          <cell r="E591" t="str">
            <v>SWAP USD</v>
          </cell>
          <cell r="F591" t="str">
            <v>PILKINGTON BRASIL LTDA</v>
          </cell>
          <cell r="G591">
            <v>36787</v>
          </cell>
          <cell r="H591">
            <v>36847</v>
          </cell>
          <cell r="I591">
            <v>1854318.78167983</v>
          </cell>
          <cell r="J591">
            <v>1859495.2891942014</v>
          </cell>
          <cell r="K591">
            <v>1863707.7581173184</v>
          </cell>
          <cell r="L591">
            <v>1.7</v>
          </cell>
          <cell r="O591" t="str">
            <v>T</v>
          </cell>
          <cell r="P591">
            <v>7.67</v>
          </cell>
          <cell r="Q591">
            <v>1844843.8673019824</v>
          </cell>
          <cell r="R591">
            <v>14651.42189221899</v>
          </cell>
        </row>
        <row r="592">
          <cell r="A592">
            <v>6605</v>
          </cell>
          <cell r="C592" t="str">
            <v>P</v>
          </cell>
          <cell r="D592" t="str">
            <v>USDCOM</v>
          </cell>
          <cell r="E592" t="str">
            <v>SWAP USD</v>
          </cell>
          <cell r="F592" t="str">
            <v>INTERBANK S.A. CORR. CÂMBIO, TÍTS. E VALS. MOBILIÁ</v>
          </cell>
          <cell r="G592">
            <v>36728</v>
          </cell>
          <cell r="H592">
            <v>36993</v>
          </cell>
          <cell r="I592">
            <v>9007500</v>
          </cell>
          <cell r="J592">
            <v>9410972.2873611115</v>
          </cell>
          <cell r="K592">
            <v>9879502.1993055549</v>
          </cell>
          <cell r="L592">
            <v>9.41</v>
          </cell>
          <cell r="O592" t="str">
            <v>T</v>
          </cell>
          <cell r="P592">
            <v>7.82</v>
          </cell>
          <cell r="Q592">
            <v>9479918.8172031026</v>
          </cell>
          <cell r="R592">
            <v>-68946.529841991141</v>
          </cell>
        </row>
        <row r="593">
          <cell r="A593">
            <v>6607</v>
          </cell>
          <cell r="C593" t="str">
            <v>P</v>
          </cell>
          <cell r="D593" t="str">
            <v>USDCOM</v>
          </cell>
          <cell r="E593" t="str">
            <v>SWAP USD</v>
          </cell>
          <cell r="F593" t="str">
            <v>FUNDO DE INVESTIMENTO FINANCEIRO EXCELLENCE II Ajuste Boleto 62456 - DW 16012</v>
          </cell>
          <cell r="G593">
            <v>36728</v>
          </cell>
          <cell r="H593">
            <v>36993</v>
          </cell>
          <cell r="I593">
            <v>18015000</v>
          </cell>
          <cell r="J593">
            <v>18479000</v>
          </cell>
          <cell r="K593">
            <v>18479000</v>
          </cell>
          <cell r="L593">
            <v>0</v>
          </cell>
          <cell r="O593" t="str">
            <v>T</v>
          </cell>
          <cell r="P593">
            <v>7.82</v>
          </cell>
          <cell r="Q593">
            <v>17731603.909699999</v>
          </cell>
          <cell r="R593">
            <v>747396.0903000012</v>
          </cell>
        </row>
        <row r="594">
          <cell r="A594">
            <v>6611</v>
          </cell>
          <cell r="C594" t="str">
            <v>P</v>
          </cell>
          <cell r="D594" t="str">
            <v>PRÉ</v>
          </cell>
          <cell r="E594" t="str">
            <v>SWAP PRÉ</v>
          </cell>
          <cell r="F594" t="str">
            <v>LINK CORRETORA DE MERCADORIAS LTDA</v>
          </cell>
          <cell r="G594">
            <v>36728</v>
          </cell>
          <cell r="H594">
            <v>37088</v>
          </cell>
          <cell r="I594">
            <v>20000000</v>
          </cell>
          <cell r="J594">
            <v>20647376.889165115</v>
          </cell>
          <cell r="K594">
            <v>23506000</v>
          </cell>
          <cell r="L594">
            <v>17.53</v>
          </cell>
          <cell r="M594" t="str">
            <v>S</v>
          </cell>
          <cell r="O594" t="str">
            <v>T</v>
          </cell>
          <cell r="P594">
            <v>16.28</v>
          </cell>
          <cell r="Q594">
            <v>20825648.4296</v>
          </cell>
          <cell r="R594">
            <v>-178271.54043488577</v>
          </cell>
        </row>
        <row r="595">
          <cell r="A595">
            <v>6612</v>
          </cell>
          <cell r="C595" t="str">
            <v>P</v>
          </cell>
          <cell r="D595" t="str">
            <v>PRÉ</v>
          </cell>
          <cell r="E595" t="str">
            <v>SWAP PRÉ</v>
          </cell>
          <cell r="F595" t="str">
            <v>SENIOR S.A. CCTVM</v>
          </cell>
          <cell r="G595">
            <v>36728</v>
          </cell>
          <cell r="H595">
            <v>37088</v>
          </cell>
          <cell r="I595">
            <v>10000000</v>
          </cell>
          <cell r="J595">
            <v>10323688.444582557</v>
          </cell>
          <cell r="K595">
            <v>11753000</v>
          </cell>
          <cell r="L595">
            <v>17.53</v>
          </cell>
          <cell r="M595" t="str">
            <v>S</v>
          </cell>
          <cell r="O595" t="str">
            <v>T</v>
          </cell>
          <cell r="P595">
            <v>16.28</v>
          </cell>
          <cell r="Q595">
            <v>10412824.2148</v>
          </cell>
          <cell r="R595">
            <v>-89135.770217442885</v>
          </cell>
        </row>
        <row r="596">
          <cell r="A596">
            <v>6613</v>
          </cell>
          <cell r="C596" t="str">
            <v>P</v>
          </cell>
          <cell r="D596" t="str">
            <v>PRÉ</v>
          </cell>
          <cell r="E596" t="str">
            <v>SWAP PRÉ</v>
          </cell>
          <cell r="F596" t="str">
            <v>SENIOR S.A. CCTVM</v>
          </cell>
          <cell r="G596">
            <v>36728</v>
          </cell>
          <cell r="H596">
            <v>37067</v>
          </cell>
          <cell r="I596">
            <v>20000000</v>
          </cell>
          <cell r="J596">
            <v>20643910.954529628</v>
          </cell>
          <cell r="K596">
            <v>23266904.717565592</v>
          </cell>
          <cell r="L596">
            <v>17.43</v>
          </cell>
          <cell r="M596" t="str">
            <v>S</v>
          </cell>
          <cell r="O596" t="str">
            <v>T</v>
          </cell>
          <cell r="P596">
            <v>16.18</v>
          </cell>
          <cell r="Q596">
            <v>20809088.950892247</v>
          </cell>
          <cell r="R596">
            <v>-165177.9963626191</v>
          </cell>
        </row>
        <row r="597">
          <cell r="A597">
            <v>6614</v>
          </cell>
          <cell r="C597" t="str">
            <v>P</v>
          </cell>
          <cell r="D597" t="str">
            <v>PRÉ</v>
          </cell>
          <cell r="E597" t="str">
            <v>SWAP PRÉ</v>
          </cell>
          <cell r="F597" t="str">
            <v>SENIOR S.A. CCTVM</v>
          </cell>
          <cell r="G597">
            <v>36728</v>
          </cell>
          <cell r="H597">
            <v>37501</v>
          </cell>
          <cell r="I597">
            <v>10000000</v>
          </cell>
          <cell r="J597">
            <v>10335441.33435403</v>
          </cell>
          <cell r="K597">
            <v>14322035.635837831</v>
          </cell>
          <cell r="L597">
            <v>18.21</v>
          </cell>
          <cell r="M597" t="str">
            <v>S</v>
          </cell>
          <cell r="O597" t="str">
            <v>T</v>
          </cell>
          <cell r="P597">
            <v>16.850000000000001</v>
          </cell>
          <cell r="Q597">
            <v>10570521.621386468</v>
          </cell>
          <cell r="R597">
            <v>-235080.28703243844</v>
          </cell>
        </row>
        <row r="598">
          <cell r="A598">
            <v>6615</v>
          </cell>
          <cell r="C598" t="str">
            <v>P</v>
          </cell>
          <cell r="D598" t="str">
            <v>PRÉ</v>
          </cell>
          <cell r="E598" t="str">
            <v>SWAP PRÉ</v>
          </cell>
          <cell r="F598" t="str">
            <v>DC CORRETORA DE CÂMBIO, TÍT. VAL. MOB. S.A.</v>
          </cell>
          <cell r="G598">
            <v>36728</v>
          </cell>
          <cell r="H598">
            <v>37655</v>
          </cell>
          <cell r="I598">
            <v>10000000</v>
          </cell>
          <cell r="J598">
            <v>10341469.472223956</v>
          </cell>
          <cell r="K598">
            <v>15502110.951325648</v>
          </cell>
          <cell r="L598">
            <v>18.559999999999999</v>
          </cell>
          <cell r="M598" t="str">
            <v>S</v>
          </cell>
          <cell r="O598" t="str">
            <v>T</v>
          </cell>
          <cell r="P598">
            <v>17.03</v>
          </cell>
          <cell r="Q598">
            <v>10665917.397840586</v>
          </cell>
          <cell r="R598">
            <v>-324447.92561662942</v>
          </cell>
        </row>
        <row r="599">
          <cell r="A599">
            <v>6616</v>
          </cell>
          <cell r="B599">
            <v>15965</v>
          </cell>
          <cell r="C599" t="str">
            <v>P</v>
          </cell>
          <cell r="D599" t="str">
            <v>CDI</v>
          </cell>
          <cell r="E599" t="str">
            <v>SWAP CDI</v>
          </cell>
          <cell r="F599" t="str">
            <v>INTERBANK S.A. CORR. CÂMBIO, TÍTS. E VALS. MOBILIÁ</v>
          </cell>
          <cell r="G599">
            <v>36731</v>
          </cell>
          <cell r="H599">
            <v>36993</v>
          </cell>
          <cell r="I599">
            <v>17921000</v>
          </cell>
          <cell r="J599">
            <v>18451361.719999999</v>
          </cell>
          <cell r="K599">
            <v>20005886.260000002</v>
          </cell>
          <cell r="L599">
            <v>100</v>
          </cell>
          <cell r="M599" t="str">
            <v>S</v>
          </cell>
          <cell r="O599" t="str">
            <v>T</v>
          </cell>
          <cell r="P599">
            <v>100</v>
          </cell>
          <cell r="Q599">
            <v>18451361.710000001</v>
          </cell>
          <cell r="R599">
            <v>9.9999979138374329E-3</v>
          </cell>
        </row>
        <row r="600">
          <cell r="A600">
            <v>6617</v>
          </cell>
          <cell r="C600" t="str">
            <v>P</v>
          </cell>
          <cell r="D600" t="str">
            <v>USDCOM</v>
          </cell>
          <cell r="E600" t="str">
            <v>SWAP USD</v>
          </cell>
          <cell r="F600" t="str">
            <v>INTERBANK S.A. CORR. CÂMBIO, TÍTS. E VALS. MOBILIÁ</v>
          </cell>
          <cell r="G600">
            <v>36731</v>
          </cell>
          <cell r="H600">
            <v>36852</v>
          </cell>
          <cell r="I600">
            <v>26881500</v>
          </cell>
          <cell r="J600">
            <v>28062931.620916668</v>
          </cell>
          <cell r="K600">
            <v>28331385.678395834</v>
          </cell>
          <cell r="L600">
            <v>6.5785</v>
          </cell>
          <cell r="O600" t="str">
            <v>T</v>
          </cell>
          <cell r="P600">
            <v>7.47</v>
          </cell>
          <cell r="Q600">
            <v>28023361.187023178</v>
          </cell>
          <cell r="R600">
            <v>39570.433893490583</v>
          </cell>
        </row>
        <row r="601">
          <cell r="A601">
            <v>6618</v>
          </cell>
          <cell r="C601" t="str">
            <v>P</v>
          </cell>
          <cell r="D601" t="str">
            <v>USDCOM</v>
          </cell>
          <cell r="E601" t="str">
            <v>SWAP USD</v>
          </cell>
          <cell r="F601" t="str">
            <v>LINK CORRETORA DE MERCADORIAS LTDA</v>
          </cell>
          <cell r="G601">
            <v>36731</v>
          </cell>
          <cell r="H601">
            <v>36852</v>
          </cell>
          <cell r="I601">
            <v>8960500</v>
          </cell>
          <cell r="J601">
            <v>9354860.2905555572</v>
          </cell>
          <cell r="K601">
            <v>9444773.4581944458</v>
          </cell>
          <cell r="L601">
            <v>6.61</v>
          </cell>
          <cell r="O601" t="str">
            <v>T</v>
          </cell>
          <cell r="P601">
            <v>7.47</v>
          </cell>
          <cell r="Q601">
            <v>9342087.9922022615</v>
          </cell>
          <cell r="R601">
            <v>12772.298353295773</v>
          </cell>
        </row>
        <row r="602">
          <cell r="A602">
            <v>6620</v>
          </cell>
          <cell r="C602" t="str">
            <v>P</v>
          </cell>
          <cell r="D602" t="str">
            <v>PRÉ</v>
          </cell>
          <cell r="E602" t="str">
            <v>SWAP PRÉ</v>
          </cell>
          <cell r="F602" t="str">
            <v>LINK CORRETORA DE MERCADORIAS LTDA</v>
          </cell>
          <cell r="G602">
            <v>36731</v>
          </cell>
          <cell r="H602">
            <v>36852</v>
          </cell>
          <cell r="I602">
            <v>10000000</v>
          </cell>
          <cell r="J602">
            <v>10294175.767545559</v>
          </cell>
          <cell r="K602">
            <v>10529448.005577179</v>
          </cell>
          <cell r="L602">
            <v>16.59</v>
          </cell>
          <cell r="M602" t="str">
            <v>S</v>
          </cell>
          <cell r="O602" t="str">
            <v>T</v>
          </cell>
          <cell r="P602">
            <v>15.42</v>
          </cell>
          <cell r="Q602">
            <v>10309500.472078277</v>
          </cell>
          <cell r="R602">
            <v>-15324.704532718286</v>
          </cell>
        </row>
        <row r="603">
          <cell r="A603">
            <v>6622</v>
          </cell>
          <cell r="B603">
            <v>15977</v>
          </cell>
          <cell r="C603" t="str">
            <v>P</v>
          </cell>
          <cell r="D603" t="str">
            <v>CDI</v>
          </cell>
          <cell r="E603" t="str">
            <v>SWAP CDI</v>
          </cell>
          <cell r="F603" t="str">
            <v>C.M. CAPITAL MARKETS CORRETORA DE CÂMBIO LTDA</v>
          </cell>
          <cell r="G603">
            <v>36731</v>
          </cell>
          <cell r="H603">
            <v>36931</v>
          </cell>
          <cell r="I603">
            <v>8960500</v>
          </cell>
          <cell r="J603">
            <v>9225680.8599999994</v>
          </cell>
          <cell r="K603">
            <v>9744473.5999999996</v>
          </cell>
          <cell r="L603">
            <v>100</v>
          </cell>
          <cell r="M603" t="str">
            <v>S</v>
          </cell>
          <cell r="O603" t="str">
            <v>T</v>
          </cell>
          <cell r="P603">
            <v>100</v>
          </cell>
          <cell r="Q603">
            <v>9225680.8599999994</v>
          </cell>
          <cell r="R603">
            <v>0</v>
          </cell>
        </row>
        <row r="604">
          <cell r="A604">
            <v>6630</v>
          </cell>
          <cell r="C604" t="str">
            <v>P</v>
          </cell>
          <cell r="D604" t="str">
            <v>USDCOM</v>
          </cell>
          <cell r="E604" t="str">
            <v>SWAP USD</v>
          </cell>
          <cell r="F604" t="str">
            <v>SAFIC CORRETORA DE VALORES E CÂMBIO S/A</v>
          </cell>
          <cell r="G604">
            <v>36732</v>
          </cell>
          <cell r="H604">
            <v>36852</v>
          </cell>
          <cell r="I604">
            <v>8978000</v>
          </cell>
          <cell r="J604">
            <v>9373798.6990277767</v>
          </cell>
          <cell r="K604">
            <v>9480034.9833333325</v>
          </cell>
          <cell r="L604">
            <v>7.81</v>
          </cell>
          <cell r="O604" t="str">
            <v>T</v>
          </cell>
          <cell r="P604">
            <v>7.47</v>
          </cell>
          <cell r="Q604">
            <v>9376966.1469875351</v>
          </cell>
          <cell r="R604">
            <v>-3167.4479597583413</v>
          </cell>
        </row>
        <row r="605">
          <cell r="A605">
            <v>6631</v>
          </cell>
          <cell r="C605" t="str">
            <v>P</v>
          </cell>
          <cell r="D605" t="str">
            <v>USDCOM</v>
          </cell>
          <cell r="E605" t="str">
            <v>SWAP USD</v>
          </cell>
          <cell r="F605" t="str">
            <v>C.M. CAPITAL MARKETS DISTR. TÍT. VAL. MOB. LTDA</v>
          </cell>
          <cell r="G605">
            <v>36732</v>
          </cell>
          <cell r="H605">
            <v>36812</v>
          </cell>
          <cell r="I605">
            <v>8978000</v>
          </cell>
          <cell r="J605">
            <v>9380676.9934722222</v>
          </cell>
          <cell r="K605">
            <v>9408069.5444444455</v>
          </cell>
          <cell r="L605">
            <v>8.2100000000000009</v>
          </cell>
          <cell r="O605" t="str">
            <v>T</v>
          </cell>
          <cell r="P605">
            <v>13.04</v>
          </cell>
          <cell r="Q605">
            <v>9363991.7978217676</v>
          </cell>
          <cell r="R605">
            <v>16685.195650454611</v>
          </cell>
        </row>
        <row r="606">
          <cell r="A606">
            <v>6632</v>
          </cell>
          <cell r="C606" t="str">
            <v>P</v>
          </cell>
          <cell r="D606" t="str">
            <v>USDCOM</v>
          </cell>
          <cell r="E606" t="str">
            <v>SWAP USD</v>
          </cell>
          <cell r="F606" t="str">
            <v>INTERBANK S.A. CORR. CÂMBIO, TÍTS. E VALS. MOBILIÁ</v>
          </cell>
          <cell r="G606">
            <v>36732</v>
          </cell>
          <cell r="H606">
            <v>36852</v>
          </cell>
          <cell r="I606">
            <v>8978000</v>
          </cell>
          <cell r="J606">
            <v>9374658.4858333319</v>
          </cell>
          <cell r="K606">
            <v>9481574.8999999985</v>
          </cell>
          <cell r="L606">
            <v>7.86</v>
          </cell>
          <cell r="O606" t="str">
            <v>T</v>
          </cell>
          <cell r="P606">
            <v>7.47</v>
          </cell>
          <cell r="Q606">
            <v>9378489.3213722184</v>
          </cell>
          <cell r="R606">
            <v>-3830.8355388864875</v>
          </cell>
        </row>
        <row r="607">
          <cell r="A607">
            <v>6633</v>
          </cell>
          <cell r="C607" t="str">
            <v>P</v>
          </cell>
          <cell r="D607" t="str">
            <v>PRÉ</v>
          </cell>
          <cell r="E607" t="str">
            <v>SWAP PRÉ</v>
          </cell>
          <cell r="F607" t="str">
            <v>SAFIC CORRETORA DE VALORES DE CÂMBIO LTDA</v>
          </cell>
          <cell r="G607">
            <v>36732</v>
          </cell>
          <cell r="H607">
            <v>37102</v>
          </cell>
          <cell r="I607">
            <v>30000000</v>
          </cell>
          <cell r="J607">
            <v>30905243.152263518</v>
          </cell>
          <cell r="K607">
            <v>35352514.619369358</v>
          </cell>
          <cell r="L607">
            <v>17.32</v>
          </cell>
          <cell r="M607" t="str">
            <v>S</v>
          </cell>
          <cell r="O607" t="str">
            <v>T</v>
          </cell>
          <cell r="P607">
            <v>16.34</v>
          </cell>
          <cell r="Q607">
            <v>31124650.832015581</v>
          </cell>
          <cell r="R607">
            <v>-219407.67975206301</v>
          </cell>
        </row>
        <row r="608">
          <cell r="A608">
            <v>6634</v>
          </cell>
          <cell r="C608" t="str">
            <v>P</v>
          </cell>
          <cell r="D608" t="str">
            <v>PRÉ</v>
          </cell>
          <cell r="E608" t="str">
            <v>SWAP PRÉ</v>
          </cell>
          <cell r="F608" t="str">
            <v>DRAFT D.T.V.M. LTDA</v>
          </cell>
          <cell r="G608">
            <v>36732</v>
          </cell>
          <cell r="H608">
            <v>37013</v>
          </cell>
          <cell r="I608">
            <v>10000000</v>
          </cell>
          <cell r="J608">
            <v>10296348.599914599</v>
          </cell>
          <cell r="K608">
            <v>11303003.923957422</v>
          </cell>
          <cell r="L608">
            <v>16.989999999999998</v>
          </cell>
          <cell r="M608" t="str">
            <v>S</v>
          </cell>
          <cell r="O608" t="str">
            <v>T</v>
          </cell>
          <cell r="P608">
            <v>16.03</v>
          </cell>
          <cell r="Q608">
            <v>10346656.761951385</v>
          </cell>
          <cell r="R608">
            <v>-50308.162036785856</v>
          </cell>
        </row>
        <row r="609">
          <cell r="A609">
            <v>6635</v>
          </cell>
          <cell r="C609" t="str">
            <v>P</v>
          </cell>
          <cell r="D609" t="str">
            <v>PRÉ</v>
          </cell>
          <cell r="E609" t="str">
            <v>SWAP PRÉ</v>
          </cell>
          <cell r="F609" t="str">
            <v>DC CORRETORA DE CÂMBIO, TÍT. VAL. MOB. S.A.</v>
          </cell>
          <cell r="G609">
            <v>36732</v>
          </cell>
          <cell r="H609">
            <v>37074</v>
          </cell>
          <cell r="I609">
            <v>10000000</v>
          </cell>
          <cell r="J609">
            <v>10300276.457897462</v>
          </cell>
          <cell r="K609">
            <v>11630190.454489864</v>
          </cell>
          <cell r="L609">
            <v>17.23</v>
          </cell>
          <cell r="M609" t="str">
            <v>S</v>
          </cell>
          <cell r="O609" t="str">
            <v>T</v>
          </cell>
          <cell r="P609">
            <v>16.21</v>
          </cell>
          <cell r="Q609">
            <v>10369128.903509529</v>
          </cell>
          <cell r="R609">
            <v>-68852.445612067357</v>
          </cell>
        </row>
        <row r="610">
          <cell r="A610">
            <v>6636</v>
          </cell>
          <cell r="B610">
            <v>16138</v>
          </cell>
          <cell r="C610" t="str">
            <v>P</v>
          </cell>
          <cell r="D610" t="str">
            <v>CDI</v>
          </cell>
          <cell r="E610" t="str">
            <v>SWAP CDI</v>
          </cell>
          <cell r="F610" t="str">
            <v>LINK CORRETORA DE MERCADORIAS LTDA</v>
          </cell>
          <cell r="G610">
            <v>36732</v>
          </cell>
          <cell r="H610">
            <v>36852</v>
          </cell>
          <cell r="I610">
            <v>10000000</v>
          </cell>
          <cell r="J610">
            <v>10289723.970000001</v>
          </cell>
          <cell r="K610">
            <v>10509249.310000001</v>
          </cell>
          <cell r="L610">
            <v>100</v>
          </cell>
          <cell r="M610" t="str">
            <v>S</v>
          </cell>
          <cell r="O610" t="str">
            <v>T</v>
          </cell>
          <cell r="P610">
            <v>100</v>
          </cell>
          <cell r="Q610">
            <v>10289723.970000001</v>
          </cell>
          <cell r="R610">
            <v>0</v>
          </cell>
        </row>
        <row r="611">
          <cell r="A611">
            <v>6641</v>
          </cell>
          <cell r="C611" t="str">
            <v>P</v>
          </cell>
          <cell r="D611" t="str">
            <v>USDCOM</v>
          </cell>
          <cell r="E611" t="str">
            <v>SWAP USD</v>
          </cell>
          <cell r="F611" t="str">
            <v>INTERBANK S.A. CORR. CÂMBIO, TÍTS. E VALS. MOBILIÁ</v>
          </cell>
          <cell r="G611">
            <v>36733</v>
          </cell>
          <cell r="H611">
            <v>36815</v>
          </cell>
          <cell r="I611">
            <v>8949000</v>
          </cell>
          <cell r="J611">
            <v>9332834.3491666652</v>
          </cell>
          <cell r="K611">
            <v>9355460.8580555562</v>
          </cell>
          <cell r="L611">
            <v>5.51</v>
          </cell>
          <cell r="O611" t="str">
            <v>T</v>
          </cell>
          <cell r="P611">
            <v>11.1</v>
          </cell>
          <cell r="Q611">
            <v>9309518.0608738158</v>
          </cell>
          <cell r="R611">
            <v>23316.288292849436</v>
          </cell>
        </row>
        <row r="612">
          <cell r="A612">
            <v>6642</v>
          </cell>
          <cell r="B612">
            <v>16249</v>
          </cell>
          <cell r="C612" t="str">
            <v>P</v>
          </cell>
          <cell r="D612" t="str">
            <v>CDI</v>
          </cell>
          <cell r="E612" t="str">
            <v>SWAP CDI</v>
          </cell>
          <cell r="F612" t="str">
            <v>INTERBANK S.A. CORR. CÂMBIO, TÍTS. E VALS. MOBILIÁ</v>
          </cell>
          <cell r="G612">
            <v>36733</v>
          </cell>
          <cell r="H612">
            <v>36858</v>
          </cell>
          <cell r="I612">
            <v>8949000</v>
          </cell>
          <cell r="J612">
            <v>9202717.0700000003</v>
          </cell>
          <cell r="K612">
            <v>9421788.8699999992</v>
          </cell>
          <cell r="L612">
            <v>100</v>
          </cell>
          <cell r="M612" t="str">
            <v>S</v>
          </cell>
          <cell r="O612" t="str">
            <v>T</v>
          </cell>
          <cell r="P612">
            <v>100</v>
          </cell>
          <cell r="Q612">
            <v>9202717.0700000003</v>
          </cell>
          <cell r="R612">
            <v>0</v>
          </cell>
        </row>
        <row r="613">
          <cell r="A613">
            <v>6645</v>
          </cell>
          <cell r="B613">
            <v>16255</v>
          </cell>
          <cell r="C613" t="str">
            <v>P</v>
          </cell>
          <cell r="D613" t="str">
            <v>CDI</v>
          </cell>
          <cell r="E613" t="str">
            <v>SWAP CDI</v>
          </cell>
          <cell r="F613" t="str">
            <v>DRAFT D.T.V.M. LTDA</v>
          </cell>
          <cell r="G613">
            <v>36733</v>
          </cell>
          <cell r="H613">
            <v>37074</v>
          </cell>
          <cell r="I613">
            <v>10000000</v>
          </cell>
          <cell r="J613">
            <v>10283514.439999999</v>
          </cell>
          <cell r="K613">
            <v>11534163.82</v>
          </cell>
          <cell r="L613">
            <v>100</v>
          </cell>
          <cell r="M613" t="str">
            <v>S</v>
          </cell>
          <cell r="O613" t="str">
            <v>T</v>
          </cell>
          <cell r="P613">
            <v>100</v>
          </cell>
          <cell r="Q613">
            <v>10283514.43</v>
          </cell>
          <cell r="R613">
            <v>9.9999997764825821E-3</v>
          </cell>
        </row>
        <row r="614">
          <cell r="A614">
            <v>6647</v>
          </cell>
          <cell r="C614" t="str">
            <v>P</v>
          </cell>
          <cell r="D614" t="str">
            <v>USDCOM</v>
          </cell>
          <cell r="E614" t="str">
            <v>SWAP USD</v>
          </cell>
          <cell r="F614" t="str">
            <v>HELM DO BRASIL MERCANTIL LTDA</v>
          </cell>
          <cell r="G614">
            <v>36733</v>
          </cell>
          <cell r="H614">
            <v>36913</v>
          </cell>
          <cell r="I614">
            <v>357960</v>
          </cell>
          <cell r="J614">
            <v>369580</v>
          </cell>
          <cell r="K614">
            <v>369580</v>
          </cell>
          <cell r="L614">
            <v>0</v>
          </cell>
          <cell r="O614" t="str">
            <v>T</v>
          </cell>
          <cell r="P614">
            <v>7.39</v>
          </cell>
          <cell r="Q614">
            <v>361130.47725</v>
          </cell>
          <cell r="R614">
            <v>8449.5227500000037</v>
          </cell>
        </row>
        <row r="615">
          <cell r="A615">
            <v>6648</v>
          </cell>
          <cell r="C615" t="str">
            <v>P</v>
          </cell>
          <cell r="D615" t="str">
            <v>PRÉ</v>
          </cell>
          <cell r="E615" t="str">
            <v>SWAP PRÉ</v>
          </cell>
          <cell r="F615" t="str">
            <v>SAFIC CORRETORA DE VALORES DE CÂMBIO LTDA</v>
          </cell>
          <cell r="G615">
            <v>36733</v>
          </cell>
          <cell r="H615">
            <v>37102</v>
          </cell>
          <cell r="I615">
            <v>20000000</v>
          </cell>
          <cell r="J615">
            <v>20591458.198683076</v>
          </cell>
          <cell r="K615">
            <v>23539364.277808197</v>
          </cell>
          <cell r="L615">
            <v>17.23</v>
          </cell>
          <cell r="M615" t="str">
            <v>S</v>
          </cell>
          <cell r="O615" t="str">
            <v>T</v>
          </cell>
          <cell r="P615">
            <v>16.34</v>
          </cell>
          <cell r="Q615">
            <v>20724254.040842269</v>
          </cell>
          <cell r="R615">
            <v>-132795.84215919301</v>
          </cell>
        </row>
        <row r="616">
          <cell r="A616">
            <v>6651</v>
          </cell>
          <cell r="B616">
            <v>16371</v>
          </cell>
          <cell r="C616" t="str">
            <v>P</v>
          </cell>
          <cell r="D616" t="str">
            <v>CDI</v>
          </cell>
          <cell r="E616" t="str">
            <v>SWAP CDI</v>
          </cell>
          <cell r="F616" t="str">
            <v>INTERBANK S.A. CORR. CÂMBIO, TÍTS. E VALS. MOBILIÁ</v>
          </cell>
          <cell r="G616">
            <v>36734</v>
          </cell>
          <cell r="H616">
            <v>37000</v>
          </cell>
          <cell r="I616">
            <v>8962500</v>
          </cell>
          <cell r="J616">
            <v>9211041.0299999993</v>
          </cell>
          <cell r="K616">
            <v>10012124.550000001</v>
          </cell>
          <cell r="L616">
            <v>100</v>
          </cell>
          <cell r="M616" t="str">
            <v>S</v>
          </cell>
          <cell r="O616" t="str">
            <v>T</v>
          </cell>
          <cell r="P616">
            <v>100</v>
          </cell>
          <cell r="Q616">
            <v>9211041.0299999993</v>
          </cell>
          <cell r="R616">
            <v>0</v>
          </cell>
        </row>
        <row r="617">
          <cell r="A617">
            <v>6652</v>
          </cell>
          <cell r="B617">
            <v>16373</v>
          </cell>
          <cell r="C617" t="str">
            <v>P</v>
          </cell>
          <cell r="D617" t="str">
            <v>CDI</v>
          </cell>
          <cell r="E617" t="str">
            <v>SWAP CDI</v>
          </cell>
          <cell r="F617" t="str">
            <v>INTERBANK S.A. CORR. CÂMBIO, TÍTS. E VALS. MOBILIÁ</v>
          </cell>
          <cell r="G617">
            <v>36734</v>
          </cell>
          <cell r="H617">
            <v>36887</v>
          </cell>
          <cell r="I617">
            <v>17925000</v>
          </cell>
          <cell r="J617">
            <v>18422082.059999999</v>
          </cell>
          <cell r="K617">
            <v>19091410.629999999</v>
          </cell>
          <cell r="L617">
            <v>100</v>
          </cell>
          <cell r="M617" t="str">
            <v>S</v>
          </cell>
          <cell r="O617" t="str">
            <v>T</v>
          </cell>
          <cell r="P617">
            <v>100</v>
          </cell>
          <cell r="Q617">
            <v>18422082.050000001</v>
          </cell>
          <cell r="R617">
            <v>9.9999979138374329E-3</v>
          </cell>
        </row>
        <row r="618">
          <cell r="A618">
            <v>6653</v>
          </cell>
          <cell r="B618">
            <v>16375</v>
          </cell>
          <cell r="C618" t="str">
            <v>P</v>
          </cell>
          <cell r="D618" t="str">
            <v>CDI</v>
          </cell>
          <cell r="E618" t="str">
            <v>SWAP CDI</v>
          </cell>
          <cell r="F618" t="str">
            <v>C.M. CAPITAL MARKETS DISTR. TÍT. VAL. MOB. LTDA</v>
          </cell>
          <cell r="G618">
            <v>36734</v>
          </cell>
          <cell r="H618">
            <v>36840</v>
          </cell>
          <cell r="I618">
            <v>8962500</v>
          </cell>
          <cell r="J618">
            <v>9211041.0299999993</v>
          </cell>
          <cell r="K618">
            <v>9367859.4100000001</v>
          </cell>
          <cell r="L618">
            <v>100</v>
          </cell>
          <cell r="M618" t="str">
            <v>S</v>
          </cell>
          <cell r="O618" t="str">
            <v>T</v>
          </cell>
          <cell r="P618">
            <v>100</v>
          </cell>
          <cell r="Q618">
            <v>9211041.0199999996</v>
          </cell>
          <cell r="R618">
            <v>9.9999997764825821E-3</v>
          </cell>
        </row>
        <row r="619">
          <cell r="A619">
            <v>6654</v>
          </cell>
          <cell r="C619" t="str">
            <v>P</v>
          </cell>
          <cell r="D619" t="str">
            <v>PRÉ</v>
          </cell>
          <cell r="E619" t="str">
            <v>SWAP PRÉ</v>
          </cell>
          <cell r="F619" t="str">
            <v>DRAFT D.T.V.M. LTDA</v>
          </cell>
          <cell r="G619">
            <v>36734</v>
          </cell>
          <cell r="H619">
            <v>36887</v>
          </cell>
          <cell r="I619">
            <v>10000000</v>
          </cell>
          <cell r="J619">
            <v>10280857.570495808</v>
          </cell>
          <cell r="K619">
            <v>10673705.640753815</v>
          </cell>
          <cell r="L619">
            <v>16.579999999999998</v>
          </cell>
          <cell r="M619" t="str">
            <v>S</v>
          </cell>
          <cell r="O619" t="str">
            <v>T</v>
          </cell>
          <cell r="P619">
            <v>15.72</v>
          </cell>
          <cell r="Q619">
            <v>10299495.127324061</v>
          </cell>
          <cell r="R619">
            <v>-18637.556828252971</v>
          </cell>
        </row>
        <row r="620">
          <cell r="A620">
            <v>6655</v>
          </cell>
          <cell r="C620" t="str">
            <v>P</v>
          </cell>
          <cell r="D620" t="str">
            <v>PRÉ</v>
          </cell>
          <cell r="E620" t="str">
            <v>SWAP PRÉ</v>
          </cell>
          <cell r="F620" t="str">
            <v>SENIOR S.A. CCTVM</v>
          </cell>
          <cell r="G620">
            <v>36734</v>
          </cell>
          <cell r="H620">
            <v>37102</v>
          </cell>
          <cell r="I620">
            <v>20000000</v>
          </cell>
          <cell r="J620">
            <v>20583318.414862562</v>
          </cell>
          <cell r="K620">
            <v>23535127.192242283</v>
          </cell>
          <cell r="L620">
            <v>17.260000000000002</v>
          </cell>
          <cell r="M620" t="str">
            <v>S</v>
          </cell>
          <cell r="O620" t="str">
            <v>T</v>
          </cell>
          <cell r="P620">
            <v>16.34</v>
          </cell>
          <cell r="Q620">
            <v>20720523.675118521</v>
          </cell>
          <cell r="R620">
            <v>-137205.26025595888</v>
          </cell>
        </row>
        <row r="621">
          <cell r="A621">
            <v>6658</v>
          </cell>
          <cell r="B621">
            <v>16523</v>
          </cell>
          <cell r="C621" t="str">
            <v>P</v>
          </cell>
          <cell r="D621" t="str">
            <v>CDI</v>
          </cell>
          <cell r="E621" t="str">
            <v>SWAP CDI</v>
          </cell>
          <cell r="F621" t="str">
            <v>BANCO GERDAU S.A.</v>
          </cell>
          <cell r="G621">
            <v>36735</v>
          </cell>
          <cell r="H621">
            <v>36819</v>
          </cell>
          <cell r="I621">
            <v>1632000</v>
          </cell>
          <cell r="J621">
            <v>1676246.31</v>
          </cell>
          <cell r="K621">
            <v>1690449.9199999999</v>
          </cell>
          <cell r="L621">
            <v>100</v>
          </cell>
          <cell r="M621" t="str">
            <v>S</v>
          </cell>
          <cell r="O621" t="str">
            <v>T</v>
          </cell>
          <cell r="P621">
            <v>100</v>
          </cell>
          <cell r="Q621">
            <v>1676246.31</v>
          </cell>
          <cell r="R621">
            <v>0</v>
          </cell>
        </row>
        <row r="622">
          <cell r="A622">
            <v>6659</v>
          </cell>
          <cell r="C622" t="str">
            <v>P</v>
          </cell>
          <cell r="D622" t="str">
            <v>USDCOM</v>
          </cell>
          <cell r="E622" t="str">
            <v>SWAP USD</v>
          </cell>
          <cell r="F622" t="str">
            <v>ITAUTEC PHILCO S.A.</v>
          </cell>
          <cell r="G622">
            <v>36735</v>
          </cell>
          <cell r="H622">
            <v>37095</v>
          </cell>
          <cell r="I622">
            <v>2677050</v>
          </cell>
          <cell r="J622">
            <v>2771850</v>
          </cell>
          <cell r="K622">
            <v>2771850</v>
          </cell>
          <cell r="L622">
            <v>0</v>
          </cell>
          <cell r="O622" t="str">
            <v>T</v>
          </cell>
          <cell r="P622">
            <v>8.14</v>
          </cell>
          <cell r="Q622">
            <v>2598047.79819</v>
          </cell>
          <cell r="R622">
            <v>173802.20181</v>
          </cell>
        </row>
        <row r="623">
          <cell r="A623">
            <v>6673</v>
          </cell>
          <cell r="B623">
            <v>16654</v>
          </cell>
          <cell r="C623" t="str">
            <v>P</v>
          </cell>
          <cell r="D623" t="str">
            <v>CDI</v>
          </cell>
          <cell r="E623" t="str">
            <v>SWAP CDI</v>
          </cell>
          <cell r="F623" t="str">
            <v>WESTLB FIX DI FUNDO DE INVESTIMENTO FINANCEIRO</v>
          </cell>
          <cell r="G623">
            <v>36738</v>
          </cell>
          <cell r="H623">
            <v>36908</v>
          </cell>
          <cell r="I623">
            <v>385363.43</v>
          </cell>
          <cell r="J623">
            <v>395572.83</v>
          </cell>
          <cell r="K623">
            <v>413472.79</v>
          </cell>
          <cell r="L623">
            <v>100</v>
          </cell>
          <cell r="M623" t="str">
            <v>S</v>
          </cell>
          <cell r="O623" t="str">
            <v>T</v>
          </cell>
          <cell r="P623">
            <v>100</v>
          </cell>
          <cell r="Q623">
            <v>395572.83</v>
          </cell>
          <cell r="R623">
            <v>0</v>
          </cell>
        </row>
        <row r="624">
          <cell r="A624">
            <v>6674</v>
          </cell>
          <cell r="B624">
            <v>16656</v>
          </cell>
          <cell r="C624" t="str">
            <v>P</v>
          </cell>
          <cell r="D624" t="str">
            <v>CDI</v>
          </cell>
          <cell r="E624" t="str">
            <v>SWAP CDI</v>
          </cell>
          <cell r="F624" t="str">
            <v>WESTLB FIX DI FUNDO DE INVESTIMENTO FINANCEIRO</v>
          </cell>
          <cell r="G624">
            <v>36738</v>
          </cell>
          <cell r="H624">
            <v>36965</v>
          </cell>
          <cell r="I624">
            <v>7749395.9000000004</v>
          </cell>
          <cell r="J624">
            <v>7954700.1200000001</v>
          </cell>
          <cell r="K624">
            <v>8517663.9600000009</v>
          </cell>
          <cell r="L624">
            <v>100</v>
          </cell>
          <cell r="M624" t="str">
            <v>S</v>
          </cell>
          <cell r="O624" t="str">
            <v>T</v>
          </cell>
          <cell r="P624">
            <v>100</v>
          </cell>
          <cell r="Q624">
            <v>7954700.1200000001</v>
          </cell>
          <cell r="R624">
            <v>0</v>
          </cell>
        </row>
        <row r="625">
          <cell r="A625">
            <v>6675</v>
          </cell>
          <cell r="B625">
            <v>16658</v>
          </cell>
          <cell r="C625" t="str">
            <v>P</v>
          </cell>
          <cell r="D625" t="str">
            <v>CDI</v>
          </cell>
          <cell r="E625" t="str">
            <v>SWAP CDI</v>
          </cell>
          <cell r="F625" t="str">
            <v>WESTLB FIX DI FUNDO DE INVESTIMENTO FINANCEIRO</v>
          </cell>
          <cell r="G625">
            <v>36738</v>
          </cell>
          <cell r="H625">
            <v>37089</v>
          </cell>
          <cell r="I625">
            <v>366268.03</v>
          </cell>
          <cell r="J625">
            <v>375971.54</v>
          </cell>
          <cell r="K625">
            <v>424628.08</v>
          </cell>
          <cell r="L625">
            <v>100</v>
          </cell>
          <cell r="M625" t="str">
            <v>S</v>
          </cell>
          <cell r="O625" t="str">
            <v>T</v>
          </cell>
          <cell r="P625">
            <v>100</v>
          </cell>
          <cell r="Q625">
            <v>375971.53</v>
          </cell>
          <cell r="R625">
            <v>9.9999999511055648E-3</v>
          </cell>
        </row>
        <row r="626">
          <cell r="A626">
            <v>6676</v>
          </cell>
          <cell r="B626">
            <v>16660</v>
          </cell>
          <cell r="C626" t="str">
            <v>P</v>
          </cell>
          <cell r="D626" t="str">
            <v>CDI</v>
          </cell>
          <cell r="E626" t="str">
            <v>SWAP CDI</v>
          </cell>
          <cell r="F626" t="str">
            <v>WESTLB FIX DI FUNDO DE INVESTIMENTO FINANCEIRO</v>
          </cell>
          <cell r="G626">
            <v>36738</v>
          </cell>
          <cell r="H626">
            <v>37273</v>
          </cell>
          <cell r="I626">
            <v>347825.73</v>
          </cell>
          <cell r="J626">
            <v>357040.65</v>
          </cell>
          <cell r="K626">
            <v>437011.73</v>
          </cell>
          <cell r="L626">
            <v>100</v>
          </cell>
          <cell r="M626" t="str">
            <v>S</v>
          </cell>
          <cell r="O626" t="str">
            <v>T</v>
          </cell>
          <cell r="P626">
            <v>100</v>
          </cell>
          <cell r="Q626">
            <v>357040.65</v>
          </cell>
          <cell r="R626">
            <v>0</v>
          </cell>
        </row>
        <row r="627">
          <cell r="A627">
            <v>6677</v>
          </cell>
          <cell r="B627">
            <v>16662</v>
          </cell>
          <cell r="C627" t="str">
            <v>P</v>
          </cell>
          <cell r="D627" t="str">
            <v>CDI</v>
          </cell>
          <cell r="E627" t="str">
            <v>SWAP CDI</v>
          </cell>
          <cell r="F627" t="str">
            <v>WESTLB FIX DI FUNDO DE INVESTIMENTO FINANCEIRO</v>
          </cell>
          <cell r="G627">
            <v>36738</v>
          </cell>
          <cell r="H627">
            <v>37454</v>
          </cell>
          <cell r="I627">
            <v>330590.39</v>
          </cell>
          <cell r="J627">
            <v>339348.69</v>
          </cell>
          <cell r="K627">
            <v>450037.86</v>
          </cell>
          <cell r="L627">
            <v>100</v>
          </cell>
          <cell r="M627" t="str">
            <v>S</v>
          </cell>
          <cell r="O627" t="str">
            <v>T</v>
          </cell>
          <cell r="P627">
            <v>100</v>
          </cell>
          <cell r="Q627">
            <v>339348.68</v>
          </cell>
          <cell r="R627">
            <v>1.0000000009313226E-2</v>
          </cell>
        </row>
        <row r="628">
          <cell r="A628">
            <v>6678</v>
          </cell>
          <cell r="B628">
            <v>16664</v>
          </cell>
          <cell r="C628" t="str">
            <v>P</v>
          </cell>
          <cell r="D628" t="str">
            <v>CDI</v>
          </cell>
          <cell r="E628" t="str">
            <v>SWAP CDI</v>
          </cell>
          <cell r="F628" t="str">
            <v>WESTLB FIX DI FUNDO DE INVESTIMENTO FINANCEIRO</v>
          </cell>
          <cell r="G628">
            <v>36738</v>
          </cell>
          <cell r="H628">
            <v>37638</v>
          </cell>
          <cell r="I628">
            <v>313944.52</v>
          </cell>
          <cell r="J628">
            <v>322261.83</v>
          </cell>
          <cell r="K628">
            <v>465002.94</v>
          </cell>
          <cell r="L628">
            <v>100</v>
          </cell>
          <cell r="M628" t="str">
            <v>S</v>
          </cell>
          <cell r="O628" t="str">
            <v>T</v>
          </cell>
          <cell r="P628">
            <v>100</v>
          </cell>
          <cell r="Q628">
            <v>322261.83</v>
          </cell>
          <cell r="R628">
            <v>0</v>
          </cell>
        </row>
        <row r="629">
          <cell r="A629">
            <v>6679</v>
          </cell>
          <cell r="B629">
            <v>16666</v>
          </cell>
          <cell r="C629" t="str">
            <v>P</v>
          </cell>
          <cell r="D629" t="str">
            <v>CDI</v>
          </cell>
          <cell r="E629" t="str">
            <v>SWAP CDI</v>
          </cell>
          <cell r="F629" t="str">
            <v>WESTLB FIX DI FUNDO DE INVESTIMENTO FINANCEIRO</v>
          </cell>
          <cell r="G629">
            <v>36738</v>
          </cell>
          <cell r="H629">
            <v>37819</v>
          </cell>
          <cell r="I629">
            <v>5416490.3700000001</v>
          </cell>
          <cell r="J629">
            <v>5559989.0800000001</v>
          </cell>
          <cell r="K629">
            <v>8707033.7899999991</v>
          </cell>
          <cell r="L629">
            <v>100</v>
          </cell>
          <cell r="M629" t="str">
            <v>S</v>
          </cell>
          <cell r="O629" t="str">
            <v>T</v>
          </cell>
          <cell r="P629">
            <v>100</v>
          </cell>
          <cell r="Q629">
            <v>5559989.0700000003</v>
          </cell>
          <cell r="R629">
            <v>9.9999997764825821E-3</v>
          </cell>
        </row>
        <row r="630">
          <cell r="A630">
            <v>6683</v>
          </cell>
          <cell r="C630" t="str">
            <v>P</v>
          </cell>
          <cell r="D630" t="str">
            <v>USDCOM</v>
          </cell>
          <cell r="E630" t="str">
            <v>SWAP USD</v>
          </cell>
          <cell r="F630" t="str">
            <v>SAFIC CORRETORA DE VALORES E CÂMBIO S/A</v>
          </cell>
          <cell r="G630">
            <v>36740</v>
          </cell>
          <cell r="H630">
            <v>36836</v>
          </cell>
          <cell r="I630">
            <v>8940000</v>
          </cell>
          <cell r="J630">
            <v>9306278.4862500019</v>
          </cell>
          <cell r="K630">
            <v>9348156.5200000014</v>
          </cell>
          <cell r="L630">
            <v>4.41</v>
          </cell>
          <cell r="O630" t="str">
            <v>T</v>
          </cell>
          <cell r="P630">
            <v>7.96</v>
          </cell>
          <cell r="Q630">
            <v>9272270.989817597</v>
          </cell>
          <cell r="R630">
            <v>34007.496432404965</v>
          </cell>
        </row>
        <row r="631">
          <cell r="A631">
            <v>6684</v>
          </cell>
          <cell r="B631">
            <v>16945</v>
          </cell>
          <cell r="C631" t="str">
            <v>P</v>
          </cell>
          <cell r="D631" t="str">
            <v>CDI</v>
          </cell>
          <cell r="E631" t="str">
            <v>SWAP CDI</v>
          </cell>
          <cell r="F631" t="str">
            <v>LAETA S/A DTVM</v>
          </cell>
          <cell r="G631">
            <v>36740</v>
          </cell>
          <cell r="H631">
            <v>36836</v>
          </cell>
          <cell r="I631">
            <v>15240985.199999999</v>
          </cell>
          <cell r="J631">
            <v>15629063.25</v>
          </cell>
          <cell r="K631">
            <v>15858624.359999999</v>
          </cell>
          <cell r="L631">
            <v>100.8</v>
          </cell>
          <cell r="M631" t="str">
            <v>S</v>
          </cell>
          <cell r="O631" t="str">
            <v>T</v>
          </cell>
          <cell r="P631">
            <v>100</v>
          </cell>
          <cell r="Q631">
            <v>15630871.470000001</v>
          </cell>
          <cell r="R631">
            <v>-1808.2200000006706</v>
          </cell>
        </row>
        <row r="632">
          <cell r="A632">
            <v>6685</v>
          </cell>
          <cell r="B632">
            <v>16947</v>
          </cell>
          <cell r="C632" t="str">
            <v>P</v>
          </cell>
          <cell r="D632" t="str">
            <v>CDI</v>
          </cell>
          <cell r="E632" t="str">
            <v>SWAP CDI</v>
          </cell>
          <cell r="F632" t="str">
            <v>INTERBANK S.A. CORR. CÂMBIO, TÍTS. E VALS. MOBILIÁ</v>
          </cell>
          <cell r="G632">
            <v>36740</v>
          </cell>
          <cell r="H632">
            <v>36864</v>
          </cell>
          <cell r="I632">
            <v>8940000</v>
          </cell>
          <cell r="J632">
            <v>9165808.6500000004</v>
          </cell>
          <cell r="K632">
            <v>9406747.6199999992</v>
          </cell>
          <cell r="L632">
            <v>100</v>
          </cell>
          <cell r="M632" t="str">
            <v>S</v>
          </cell>
          <cell r="O632" t="str">
            <v>T</v>
          </cell>
          <cell r="P632">
            <v>100</v>
          </cell>
          <cell r="Q632">
            <v>9165808.6500000004</v>
          </cell>
          <cell r="R632">
            <v>0</v>
          </cell>
        </row>
        <row r="633">
          <cell r="A633">
            <v>6688</v>
          </cell>
          <cell r="B633">
            <v>17161</v>
          </cell>
          <cell r="C633" t="str">
            <v>P</v>
          </cell>
          <cell r="D633" t="str">
            <v>CDI</v>
          </cell>
          <cell r="E633" t="str">
            <v>SWAP CDI</v>
          </cell>
          <cell r="F633" t="str">
            <v>BITTENCOURT S.A. C.T.V.C.</v>
          </cell>
          <cell r="G633">
            <v>36741</v>
          </cell>
          <cell r="H633">
            <v>37410</v>
          </cell>
          <cell r="I633">
            <v>10000000</v>
          </cell>
          <cell r="J633">
            <v>10246416.23</v>
          </cell>
          <cell r="K633">
            <v>13308935.41</v>
          </cell>
          <cell r="L633">
            <v>100</v>
          </cell>
          <cell r="M633" t="str">
            <v>S</v>
          </cell>
          <cell r="O633" t="str">
            <v>T</v>
          </cell>
          <cell r="P633">
            <v>100</v>
          </cell>
          <cell r="Q633">
            <v>10246416.220000001</v>
          </cell>
          <cell r="R633">
            <v>9.9999997764825821E-3</v>
          </cell>
        </row>
        <row r="634">
          <cell r="A634">
            <v>6689</v>
          </cell>
          <cell r="C634" t="str">
            <v>P</v>
          </cell>
          <cell r="D634" t="str">
            <v>PRÉ</v>
          </cell>
          <cell r="E634" t="str">
            <v>SWAP PRÉ</v>
          </cell>
          <cell r="F634" t="str">
            <v>DRAFT D.T.V.M. LTDA</v>
          </cell>
          <cell r="G634">
            <v>36741</v>
          </cell>
          <cell r="H634">
            <v>37410</v>
          </cell>
          <cell r="I634">
            <v>11000000</v>
          </cell>
          <cell r="J634">
            <v>11288154.614524536</v>
          </cell>
          <cell r="K634">
            <v>14822722.351239</v>
          </cell>
          <cell r="L634">
            <v>17.41</v>
          </cell>
          <cell r="M634" t="str">
            <v>S</v>
          </cell>
          <cell r="O634" t="str">
            <v>T</v>
          </cell>
          <cell r="P634">
            <v>16.66</v>
          </cell>
          <cell r="Q634">
            <v>11411865.710995393</v>
          </cell>
          <cell r="R634">
            <v>-123711.09647085704</v>
          </cell>
        </row>
        <row r="635">
          <cell r="A635">
            <v>6692</v>
          </cell>
          <cell r="C635" t="str">
            <v>P</v>
          </cell>
          <cell r="D635" t="str">
            <v>USDCOM</v>
          </cell>
          <cell r="E635" t="str">
            <v>SWAP USD</v>
          </cell>
          <cell r="F635" t="str">
            <v>ACMG COUTINHO CORRETORA DE MERCADORIAS LTDA</v>
          </cell>
          <cell r="G635">
            <v>36742</v>
          </cell>
          <cell r="H635">
            <v>37392</v>
          </cell>
          <cell r="I635">
            <v>9039500</v>
          </cell>
          <cell r="J635">
            <v>9392521.5191666652</v>
          </cell>
          <cell r="K635">
            <v>10984482.236111112</v>
          </cell>
          <cell r="L635">
            <v>10.46</v>
          </cell>
          <cell r="O635" t="str">
            <v>T</v>
          </cell>
          <cell r="P635">
            <v>9.18</v>
          </cell>
          <cell r="Q635">
            <v>9541030.0990835521</v>
          </cell>
          <cell r="R635">
            <v>-148508.57991688699</v>
          </cell>
        </row>
        <row r="636">
          <cell r="A636">
            <v>6695</v>
          </cell>
          <cell r="C636" t="str">
            <v>P</v>
          </cell>
          <cell r="D636" t="str">
            <v>USDCOM</v>
          </cell>
          <cell r="E636" t="str">
            <v>SWAP USD</v>
          </cell>
          <cell r="F636" t="str">
            <v>SAFIC CORRETORA DE VALORES E CÂMBIO S/A</v>
          </cell>
          <cell r="G636">
            <v>36742</v>
          </cell>
          <cell r="H636">
            <v>36875</v>
          </cell>
          <cell r="I636">
            <v>5423700</v>
          </cell>
          <cell r="J636">
            <v>5624541.0052500004</v>
          </cell>
          <cell r="K636">
            <v>5732329.0122500015</v>
          </cell>
          <cell r="L636">
            <v>9.2100000000000009</v>
          </cell>
          <cell r="O636" t="str">
            <v>T</v>
          </cell>
          <cell r="P636">
            <v>7.52</v>
          </cell>
          <cell r="Q636">
            <v>5642704.6213763729</v>
          </cell>
          <cell r="R636">
            <v>-18163.616126372479</v>
          </cell>
        </row>
        <row r="637">
          <cell r="A637">
            <v>6696</v>
          </cell>
          <cell r="B637">
            <v>17324</v>
          </cell>
          <cell r="C637" t="str">
            <v>P</v>
          </cell>
          <cell r="D637" t="str">
            <v>CDI</v>
          </cell>
          <cell r="E637" t="str">
            <v>SWAP CDI</v>
          </cell>
          <cell r="F637" t="str">
            <v>C.M. CAPITAL MARKETS DISTR. TÍT. VAL. MOB. LTDA</v>
          </cell>
          <cell r="G637">
            <v>36742</v>
          </cell>
          <cell r="H637">
            <v>37109</v>
          </cell>
          <cell r="I637">
            <v>9039500</v>
          </cell>
          <cell r="J637">
            <v>9256677.4000000004</v>
          </cell>
          <cell r="K637">
            <v>10547305.890000001</v>
          </cell>
          <cell r="L637">
            <v>100</v>
          </cell>
          <cell r="M637" t="str">
            <v>S</v>
          </cell>
          <cell r="O637" t="str">
            <v>T</v>
          </cell>
          <cell r="P637">
            <v>100</v>
          </cell>
          <cell r="Q637">
            <v>9256677.3900000006</v>
          </cell>
          <cell r="R637">
            <v>9.9999997764825821E-3</v>
          </cell>
        </row>
        <row r="638">
          <cell r="A638">
            <v>6697</v>
          </cell>
          <cell r="B638">
            <v>17326</v>
          </cell>
          <cell r="C638" t="str">
            <v>P</v>
          </cell>
          <cell r="D638" t="str">
            <v>CDI</v>
          </cell>
          <cell r="E638" t="str">
            <v>SWAP CDI</v>
          </cell>
          <cell r="F638" t="str">
            <v>SAFIC CORRETORA DE VALORES E CÂMBIO S/A</v>
          </cell>
          <cell r="G638">
            <v>36742</v>
          </cell>
          <cell r="H638">
            <v>37109</v>
          </cell>
          <cell r="I638">
            <v>9039500</v>
          </cell>
          <cell r="J638">
            <v>9256677.4000000004</v>
          </cell>
          <cell r="K638">
            <v>10547305.890000001</v>
          </cell>
          <cell r="L638">
            <v>100</v>
          </cell>
          <cell r="M638" t="str">
            <v>S</v>
          </cell>
          <cell r="O638" t="str">
            <v>T</v>
          </cell>
          <cell r="P638">
            <v>100</v>
          </cell>
          <cell r="Q638">
            <v>9256677.3900000006</v>
          </cell>
          <cell r="R638">
            <v>9.9999997764825821E-3</v>
          </cell>
        </row>
        <row r="639">
          <cell r="A639">
            <v>6704</v>
          </cell>
          <cell r="B639">
            <v>17340</v>
          </cell>
          <cell r="C639" t="str">
            <v>P</v>
          </cell>
          <cell r="D639" t="str">
            <v>CDI</v>
          </cell>
          <cell r="E639" t="str">
            <v>SWAP CDI</v>
          </cell>
          <cell r="F639" t="str">
            <v>MESA D.T.V.M. LTDA</v>
          </cell>
          <cell r="G639">
            <v>36742</v>
          </cell>
          <cell r="H639">
            <v>36958</v>
          </cell>
          <cell r="I639">
            <v>18772131.739999998</v>
          </cell>
          <cell r="J639">
            <v>19226789.59</v>
          </cell>
          <cell r="K639">
            <v>20533987.27</v>
          </cell>
          <cell r="L639">
            <v>100.8</v>
          </cell>
          <cell r="M639" t="str">
            <v>S</v>
          </cell>
          <cell r="O639" t="str">
            <v>T</v>
          </cell>
          <cell r="P639">
            <v>100</v>
          </cell>
          <cell r="Q639">
            <v>19236826.27</v>
          </cell>
          <cell r="R639">
            <v>-10036.679999999702</v>
          </cell>
        </row>
        <row r="640">
          <cell r="A640">
            <v>6706</v>
          </cell>
          <cell r="B640">
            <v>17344</v>
          </cell>
          <cell r="C640" t="str">
            <v>P</v>
          </cell>
          <cell r="D640" t="str">
            <v>CDI</v>
          </cell>
          <cell r="E640" t="str">
            <v>SWAP CDI</v>
          </cell>
          <cell r="F640" t="str">
            <v>MESA D.T.V.M. LTDA</v>
          </cell>
          <cell r="G640">
            <v>36742</v>
          </cell>
          <cell r="H640">
            <v>36965</v>
          </cell>
          <cell r="I640">
            <v>19279788.760000002</v>
          </cell>
          <cell r="J640">
            <v>19746741.98</v>
          </cell>
          <cell r="K640">
            <v>21155809.219999999</v>
          </cell>
          <cell r="L640">
            <v>100.8</v>
          </cell>
          <cell r="M640" t="str">
            <v>S</v>
          </cell>
          <cell r="O640" t="str">
            <v>T</v>
          </cell>
          <cell r="P640">
            <v>100</v>
          </cell>
          <cell r="Q640">
            <v>19757543.73</v>
          </cell>
          <cell r="R640">
            <v>-10801.75</v>
          </cell>
        </row>
        <row r="641">
          <cell r="A641">
            <v>6710</v>
          </cell>
          <cell r="C641" t="str">
            <v>P</v>
          </cell>
          <cell r="D641" t="str">
            <v>USDCOM</v>
          </cell>
          <cell r="E641" t="str">
            <v>SWAP USD</v>
          </cell>
          <cell r="F641" t="str">
            <v>FMC DO BRASIL INDÚSTRIA E COMÉRCIO S.A.</v>
          </cell>
          <cell r="G641">
            <v>36745</v>
          </cell>
          <cell r="H641">
            <v>37105</v>
          </cell>
          <cell r="I641">
            <v>5375700</v>
          </cell>
          <cell r="J641">
            <v>5543700.0000000009</v>
          </cell>
          <cell r="K641">
            <v>5543700.0000000009</v>
          </cell>
          <cell r="L641">
            <v>0</v>
          </cell>
          <cell r="O641" t="str">
            <v>T</v>
          </cell>
          <cell r="P641">
            <v>8.1999999999999993</v>
          </cell>
          <cell r="Q641">
            <v>5182490.2478400012</v>
          </cell>
          <cell r="R641">
            <v>361209.75215999968</v>
          </cell>
        </row>
        <row r="642">
          <cell r="A642">
            <v>6711</v>
          </cell>
          <cell r="B642">
            <v>17473</v>
          </cell>
          <cell r="C642" t="str">
            <v>P</v>
          </cell>
          <cell r="D642" t="str">
            <v>CDI</v>
          </cell>
          <cell r="E642" t="str">
            <v>SWAP CDI</v>
          </cell>
          <cell r="F642" t="str">
            <v>MESA D.T.V.M. LTDA</v>
          </cell>
          <cell r="G642">
            <v>36745</v>
          </cell>
          <cell r="H642">
            <v>36861</v>
          </cell>
          <cell r="I642">
            <v>3263694.98</v>
          </cell>
          <cell r="J642">
            <v>3340714.64</v>
          </cell>
          <cell r="K642">
            <v>3427138.7</v>
          </cell>
          <cell r="L642">
            <v>100.8</v>
          </cell>
          <cell r="M642" t="str">
            <v>S</v>
          </cell>
          <cell r="O642" t="str">
            <v>T</v>
          </cell>
          <cell r="P642">
            <v>100</v>
          </cell>
          <cell r="Q642">
            <v>3341391.68</v>
          </cell>
          <cell r="R642">
            <v>-677.04000000003725</v>
          </cell>
        </row>
        <row r="643">
          <cell r="A643">
            <v>6712</v>
          </cell>
          <cell r="B643">
            <v>17475</v>
          </cell>
          <cell r="C643" t="str">
            <v>P</v>
          </cell>
          <cell r="D643" t="str">
            <v>CDI</v>
          </cell>
          <cell r="E643" t="str">
            <v>SWAP CDI</v>
          </cell>
          <cell r="F643" t="str">
            <v>LAETA S/A DTVM</v>
          </cell>
          <cell r="G643">
            <v>36745</v>
          </cell>
          <cell r="H643">
            <v>36831</v>
          </cell>
          <cell r="I643">
            <v>219353.57</v>
          </cell>
          <cell r="J643">
            <v>224535.27</v>
          </cell>
          <cell r="K643">
            <v>227559.01</v>
          </cell>
          <cell r="L643">
            <v>100.9</v>
          </cell>
          <cell r="M643" t="str">
            <v>S</v>
          </cell>
          <cell r="O643" t="str">
            <v>T</v>
          </cell>
          <cell r="P643">
            <v>100</v>
          </cell>
          <cell r="Q643">
            <v>224562.05</v>
          </cell>
          <cell r="R643">
            <v>-26.779999999998836</v>
          </cell>
        </row>
        <row r="644">
          <cell r="A644">
            <v>6713</v>
          </cell>
          <cell r="B644">
            <v>17477</v>
          </cell>
          <cell r="C644" t="str">
            <v>P</v>
          </cell>
          <cell r="D644" t="str">
            <v>CDI</v>
          </cell>
          <cell r="E644" t="str">
            <v>SWAP CDI</v>
          </cell>
          <cell r="F644" t="str">
            <v>LAETA S/A DTVM</v>
          </cell>
          <cell r="G644">
            <v>36745</v>
          </cell>
          <cell r="H644">
            <v>37013</v>
          </cell>
          <cell r="I644">
            <v>7351616.5</v>
          </cell>
          <cell r="J644">
            <v>7525280.75</v>
          </cell>
          <cell r="K644">
            <v>8227388.04</v>
          </cell>
          <cell r="L644">
            <v>100.9</v>
          </cell>
          <cell r="M644" t="str">
            <v>S</v>
          </cell>
          <cell r="O644" t="str">
            <v>T</v>
          </cell>
          <cell r="P644">
            <v>100</v>
          </cell>
          <cell r="Q644">
            <v>7531268.7300000004</v>
          </cell>
          <cell r="R644">
            <v>-5987.980000000447</v>
          </cell>
        </row>
        <row r="645">
          <cell r="A645">
            <v>6714</v>
          </cell>
          <cell r="C645" t="str">
            <v>P</v>
          </cell>
          <cell r="D645" t="str">
            <v>USDCOM</v>
          </cell>
          <cell r="E645" t="str">
            <v>SWAP USD</v>
          </cell>
          <cell r="F645" t="str">
            <v>C.M. CAPITAL MARKETS DISTR. TÍT. VAL. MOB. LTDA</v>
          </cell>
          <cell r="G645">
            <v>36746</v>
          </cell>
          <cell r="H645">
            <v>36873</v>
          </cell>
          <cell r="I645">
            <v>17961000</v>
          </cell>
          <cell r="J645">
            <v>18656105.815833338</v>
          </cell>
          <cell r="K645">
            <v>18903385.634166669</v>
          </cell>
          <cell r="L645">
            <v>6.51</v>
          </cell>
          <cell r="O645" t="str">
            <v>T</v>
          </cell>
          <cell r="P645">
            <v>7.42</v>
          </cell>
          <cell r="Q645">
            <v>18619214.818605367</v>
          </cell>
          <cell r="R645">
            <v>36890.997227970511</v>
          </cell>
        </row>
        <row r="646">
          <cell r="A646">
            <v>6715</v>
          </cell>
          <cell r="C646" t="str">
            <v>P</v>
          </cell>
          <cell r="D646" t="str">
            <v>USDCOM</v>
          </cell>
          <cell r="E646" t="str">
            <v>SWAP USD</v>
          </cell>
          <cell r="F646" t="str">
            <v>DC CORRETORA DE CÂMBIO, TÍT. VAL. MOB. S.A.</v>
          </cell>
          <cell r="G646">
            <v>36746</v>
          </cell>
          <cell r="H646">
            <v>36873</v>
          </cell>
          <cell r="I646">
            <v>17961000</v>
          </cell>
          <cell r="J646">
            <v>18654745.556111112</v>
          </cell>
          <cell r="K646">
            <v>18900126.143888894</v>
          </cell>
          <cell r="L646">
            <v>6.46</v>
          </cell>
          <cell r="O646" t="str">
            <v>T</v>
          </cell>
          <cell r="P646">
            <v>7.42</v>
          </cell>
          <cell r="Q646">
            <v>18616004.327593043</v>
          </cell>
          <cell r="R646">
            <v>38741.22851806879</v>
          </cell>
        </row>
        <row r="647">
          <cell r="A647">
            <v>6716</v>
          </cell>
          <cell r="B647">
            <v>17544</v>
          </cell>
          <cell r="C647" t="str">
            <v>P</v>
          </cell>
          <cell r="D647" t="str">
            <v>CDI</v>
          </cell>
          <cell r="E647" t="str">
            <v>SWAP CDI</v>
          </cell>
          <cell r="F647" t="str">
            <v>DRAFT D.T.V.M. LTDA</v>
          </cell>
          <cell r="G647">
            <v>36746</v>
          </cell>
          <cell r="H647">
            <v>36873</v>
          </cell>
          <cell r="I647">
            <v>10000000</v>
          </cell>
          <cell r="J647">
            <v>10227936.52</v>
          </cell>
          <cell r="K647">
            <v>10541626.310000001</v>
          </cell>
          <cell r="L647">
            <v>100</v>
          </cell>
          <cell r="M647" t="str">
            <v>S</v>
          </cell>
          <cell r="O647" t="str">
            <v>T</v>
          </cell>
          <cell r="P647">
            <v>100</v>
          </cell>
          <cell r="Q647">
            <v>10227936.51</v>
          </cell>
          <cell r="R647">
            <v>9.9999997764825821E-3</v>
          </cell>
        </row>
        <row r="648">
          <cell r="A648">
            <v>6717</v>
          </cell>
          <cell r="B648">
            <v>17546</v>
          </cell>
          <cell r="C648" t="str">
            <v>P</v>
          </cell>
          <cell r="D648" t="str">
            <v>CDI</v>
          </cell>
          <cell r="E648" t="str">
            <v>SWAP CDI</v>
          </cell>
          <cell r="F648" t="str">
            <v>SENIOR S.A. CCTVM</v>
          </cell>
          <cell r="G648">
            <v>36746</v>
          </cell>
          <cell r="H648">
            <v>36873</v>
          </cell>
          <cell r="I648">
            <v>20000000</v>
          </cell>
          <cell r="J648">
            <v>20455873.039999999</v>
          </cell>
          <cell r="K648">
            <v>21083252.629999999</v>
          </cell>
          <cell r="L648">
            <v>100</v>
          </cell>
          <cell r="M648" t="str">
            <v>S</v>
          </cell>
          <cell r="O648" t="str">
            <v>T</v>
          </cell>
          <cell r="P648">
            <v>100</v>
          </cell>
          <cell r="Q648">
            <v>20455873.039999999</v>
          </cell>
          <cell r="R648">
            <v>0</v>
          </cell>
        </row>
        <row r="649">
          <cell r="A649">
            <v>6724</v>
          </cell>
          <cell r="C649" t="str">
            <v>P</v>
          </cell>
          <cell r="D649" t="str">
            <v>USDCOM</v>
          </cell>
          <cell r="E649" t="str">
            <v>SWAP USD</v>
          </cell>
          <cell r="F649" t="str">
            <v>FMC DO BRASIL INDÚSTRIA E COMÉRCIO S.A.</v>
          </cell>
          <cell r="G649">
            <v>36747</v>
          </cell>
          <cell r="H649">
            <v>36986</v>
          </cell>
          <cell r="I649">
            <v>5397600</v>
          </cell>
          <cell r="J649">
            <v>5543700</v>
          </cell>
          <cell r="K649">
            <v>5543700</v>
          </cell>
          <cell r="L649">
            <v>0</v>
          </cell>
          <cell r="O649" t="str">
            <v>T</v>
          </cell>
          <cell r="P649">
            <v>7.77</v>
          </cell>
          <cell r="Q649">
            <v>5328724.1839199997</v>
          </cell>
          <cell r="R649">
            <v>214975.81608000025</v>
          </cell>
        </row>
        <row r="650">
          <cell r="A650">
            <v>6726</v>
          </cell>
          <cell r="C650" t="str">
            <v>P</v>
          </cell>
          <cell r="D650" t="str">
            <v>PRÉ</v>
          </cell>
          <cell r="E650" t="str">
            <v>SWAP PRÉ</v>
          </cell>
          <cell r="F650" t="str">
            <v>PHILIPS DO BRASIL LTDA</v>
          </cell>
          <cell r="G650">
            <v>36747</v>
          </cell>
          <cell r="H650">
            <v>36825</v>
          </cell>
          <cell r="I650">
            <v>233896</v>
          </cell>
          <cell r="J650">
            <v>236273.30285276074</v>
          </cell>
          <cell r="K650">
            <v>237471.0000165625</v>
          </cell>
          <cell r="L650">
            <v>7.2519428000000001</v>
          </cell>
          <cell r="M650" t="str">
            <v>S</v>
          </cell>
          <cell r="O650" t="str">
            <v>T</v>
          </cell>
          <cell r="P650">
            <v>16.21</v>
          </cell>
          <cell r="Q650">
            <v>234908.92539738383</v>
          </cell>
          <cell r="R650">
            <v>1364.3774553769035</v>
          </cell>
        </row>
        <row r="651">
          <cell r="A651">
            <v>6729</v>
          </cell>
          <cell r="C651" t="str">
            <v>P</v>
          </cell>
          <cell r="D651" t="str">
            <v>USDCOM</v>
          </cell>
          <cell r="E651" t="str">
            <v>SWAP USD</v>
          </cell>
          <cell r="F651" t="str">
            <v>PILKINGTON BRASIL LTDA</v>
          </cell>
          <cell r="G651">
            <v>36780</v>
          </cell>
          <cell r="H651">
            <v>36810</v>
          </cell>
          <cell r="I651">
            <v>1830337.56444444</v>
          </cell>
          <cell r="J651">
            <v>1863588.9529758473</v>
          </cell>
          <cell r="K651">
            <v>1868012.2972133285</v>
          </cell>
          <cell r="L651">
            <v>7.8</v>
          </cell>
          <cell r="O651" t="str">
            <v>T</v>
          </cell>
          <cell r="P651">
            <v>14.66</v>
          </cell>
          <cell r="Q651">
            <v>1859682.4567775948</v>
          </cell>
          <cell r="R651">
            <v>3906.4961982525419</v>
          </cell>
        </row>
        <row r="652">
          <cell r="A652">
            <v>6730</v>
          </cell>
          <cell r="B652">
            <v>21136</v>
          </cell>
          <cell r="C652" t="str">
            <v>P</v>
          </cell>
          <cell r="D652" t="str">
            <v>CDI</v>
          </cell>
          <cell r="E652" t="str">
            <v>SWAP CDI</v>
          </cell>
          <cell r="F652" t="str">
            <v>DC CORRETORA DE CÂMBIO, TÍT. VAL. MOB. S.A.</v>
          </cell>
          <cell r="G652">
            <v>36748</v>
          </cell>
          <cell r="H652">
            <v>36899</v>
          </cell>
          <cell r="I652">
            <v>10000000</v>
          </cell>
          <cell r="J652">
            <v>10215627.1</v>
          </cell>
          <cell r="K652">
            <v>10632178.99</v>
          </cell>
          <cell r="L652">
            <v>100</v>
          </cell>
          <cell r="M652" t="str">
            <v>S</v>
          </cell>
          <cell r="O652" t="str">
            <v>T</v>
          </cell>
          <cell r="P652">
            <v>100</v>
          </cell>
          <cell r="Q652">
            <v>10215627.1</v>
          </cell>
          <cell r="R652">
            <v>0</v>
          </cell>
        </row>
        <row r="653">
          <cell r="A653">
            <v>6731</v>
          </cell>
          <cell r="B653">
            <v>21138</v>
          </cell>
          <cell r="C653" t="str">
            <v>P</v>
          </cell>
          <cell r="D653" t="str">
            <v>CDI</v>
          </cell>
          <cell r="E653" t="str">
            <v>SWAP CDI</v>
          </cell>
          <cell r="F653" t="str">
            <v>BITTENCOURT S.A. C.T.V.C.</v>
          </cell>
          <cell r="G653">
            <v>36748</v>
          </cell>
          <cell r="H653">
            <v>36899</v>
          </cell>
          <cell r="I653">
            <v>30000000</v>
          </cell>
          <cell r="J653">
            <v>30646881.309999999</v>
          </cell>
          <cell r="K653">
            <v>31896536.969999999</v>
          </cell>
          <cell r="L653">
            <v>100</v>
          </cell>
          <cell r="M653" t="str">
            <v>S</v>
          </cell>
          <cell r="O653" t="str">
            <v>T</v>
          </cell>
          <cell r="P653">
            <v>100</v>
          </cell>
          <cell r="Q653">
            <v>30646881.300000001</v>
          </cell>
          <cell r="R653">
            <v>9.9999979138374329E-3</v>
          </cell>
        </row>
        <row r="654">
          <cell r="A654">
            <v>6733</v>
          </cell>
          <cell r="B654">
            <v>21236</v>
          </cell>
          <cell r="C654" t="str">
            <v>P</v>
          </cell>
          <cell r="D654" t="str">
            <v>CDI</v>
          </cell>
          <cell r="E654" t="str">
            <v>SWAP CDI</v>
          </cell>
          <cell r="F654" t="str">
            <v>ABB LTDA</v>
          </cell>
          <cell r="G654">
            <v>36749</v>
          </cell>
          <cell r="H654">
            <v>36839</v>
          </cell>
          <cell r="I654">
            <v>4634196</v>
          </cell>
          <cell r="J654">
            <v>4731269.7699999996</v>
          </cell>
          <cell r="K654">
            <v>4808914.18</v>
          </cell>
          <cell r="L654">
            <v>100</v>
          </cell>
          <cell r="M654" t="str">
            <v>S</v>
          </cell>
          <cell r="O654" t="str">
            <v>T</v>
          </cell>
          <cell r="P654">
            <v>100</v>
          </cell>
          <cell r="Q654">
            <v>4731269.76</v>
          </cell>
          <cell r="R654">
            <v>9.9999997764825821E-3</v>
          </cell>
        </row>
        <row r="655">
          <cell r="A655">
            <v>6735</v>
          </cell>
          <cell r="B655">
            <v>21238</v>
          </cell>
          <cell r="C655" t="str">
            <v>P</v>
          </cell>
          <cell r="D655" t="str">
            <v>CDI</v>
          </cell>
          <cell r="E655" t="str">
            <v>SWAP CDI</v>
          </cell>
          <cell r="F655" t="str">
            <v>WESTLB FIX TRADITIONAL FIF</v>
          </cell>
          <cell r="G655">
            <v>36749</v>
          </cell>
          <cell r="H655">
            <v>37104</v>
          </cell>
          <cell r="I655">
            <v>2581668</v>
          </cell>
          <cell r="J655">
            <v>2635746.9</v>
          </cell>
          <cell r="K655">
            <v>2997551.36</v>
          </cell>
          <cell r="L655">
            <v>100</v>
          </cell>
          <cell r="M655" t="str">
            <v>S</v>
          </cell>
          <cell r="O655" t="str">
            <v>T</v>
          </cell>
          <cell r="P655">
            <v>100</v>
          </cell>
          <cell r="Q655">
            <v>2635746.89</v>
          </cell>
          <cell r="R655">
            <v>9.9999997764825821E-3</v>
          </cell>
        </row>
        <row r="656">
          <cell r="A656">
            <v>6739</v>
          </cell>
          <cell r="B656">
            <v>21588</v>
          </cell>
          <cell r="C656" t="str">
            <v>P</v>
          </cell>
          <cell r="D656" t="str">
            <v>CDI</v>
          </cell>
          <cell r="E656" t="str">
            <v>SWAP CDI</v>
          </cell>
          <cell r="F656" t="str">
            <v>BITTENCOURT S.A. C.T.V.C.</v>
          </cell>
          <cell r="G656">
            <v>36753</v>
          </cell>
          <cell r="H656">
            <v>36836</v>
          </cell>
          <cell r="I656">
            <v>10271970</v>
          </cell>
          <cell r="J656">
            <v>10474479.119999999</v>
          </cell>
          <cell r="K656">
            <v>10627099.710000001</v>
          </cell>
          <cell r="L656">
            <v>100</v>
          </cell>
          <cell r="M656" t="str">
            <v>S</v>
          </cell>
          <cell r="O656" t="str">
            <v>T</v>
          </cell>
          <cell r="P656">
            <v>100</v>
          </cell>
          <cell r="Q656">
            <v>10474479.109999999</v>
          </cell>
          <cell r="R656">
            <v>9.9999997764825821E-3</v>
          </cell>
        </row>
        <row r="657">
          <cell r="A657">
            <v>6740</v>
          </cell>
          <cell r="C657" t="str">
            <v>P</v>
          </cell>
          <cell r="D657" t="str">
            <v>USDCOM</v>
          </cell>
          <cell r="E657" t="str">
            <v>SWAP USD</v>
          </cell>
          <cell r="F657" t="str">
            <v>MINERAÇÃO SERRA DA FORTALEZA LTDA</v>
          </cell>
          <cell r="G657">
            <v>36753</v>
          </cell>
          <cell r="H657">
            <v>36843</v>
          </cell>
          <cell r="I657">
            <v>1081260</v>
          </cell>
          <cell r="J657">
            <v>1117452.8485000001</v>
          </cell>
          <cell r="K657">
            <v>1125786.8775000002</v>
          </cell>
          <cell r="L657">
            <v>6.15</v>
          </cell>
          <cell r="O657" t="str">
            <v>T</v>
          </cell>
          <cell r="P657">
            <v>7.74</v>
          </cell>
          <cell r="Q657">
            <v>1115237.4664070108</v>
          </cell>
          <cell r="R657">
            <v>2215.3820929892827</v>
          </cell>
        </row>
        <row r="658">
          <cell r="A658">
            <v>6741</v>
          </cell>
          <cell r="C658" t="str">
            <v>P</v>
          </cell>
          <cell r="D658" t="str">
            <v>USDCOM</v>
          </cell>
          <cell r="E658" t="str">
            <v>SWAP USD</v>
          </cell>
          <cell r="F658" t="str">
            <v>INTERBANK S.A. CORR. CÂMBIO, TÍTS. E VALS. MOBILIÁ</v>
          </cell>
          <cell r="G658">
            <v>36754</v>
          </cell>
          <cell r="H658">
            <v>36864</v>
          </cell>
          <cell r="I658">
            <v>18056000</v>
          </cell>
          <cell r="J658">
            <v>18633415.143749997</v>
          </cell>
          <cell r="K658">
            <v>18856459.240277778</v>
          </cell>
          <cell r="L658">
            <v>6.6849999999999996</v>
          </cell>
          <cell r="O658" t="str">
            <v>T</v>
          </cell>
          <cell r="P658">
            <v>7.25</v>
          </cell>
          <cell r="Q658">
            <v>18612780.988807518</v>
          </cell>
          <cell r="R658">
            <v>20634.154942478985</v>
          </cell>
        </row>
        <row r="659">
          <cell r="A659">
            <v>6742</v>
          </cell>
          <cell r="C659" t="str">
            <v>P</v>
          </cell>
          <cell r="D659" t="str">
            <v>USDCOM</v>
          </cell>
          <cell r="E659" t="str">
            <v>SWAP USD</v>
          </cell>
          <cell r="F659" t="str">
            <v>DC CORRETORA DE CÂMBIO, TÍT. VAL. MOB. S.A.</v>
          </cell>
          <cell r="G659">
            <v>36754</v>
          </cell>
          <cell r="H659">
            <v>36864</v>
          </cell>
          <cell r="I659">
            <v>18056000</v>
          </cell>
          <cell r="J659">
            <v>18635147.549999997</v>
          </cell>
          <cell r="K659">
            <v>18860694.01111111</v>
          </cell>
          <cell r="L659">
            <v>6.76</v>
          </cell>
          <cell r="O659" t="str">
            <v>T</v>
          </cell>
          <cell r="P659">
            <v>7.25</v>
          </cell>
          <cell r="Q659">
            <v>18616961.034544326</v>
          </cell>
          <cell r="R659">
            <v>18186.515455670655</v>
          </cell>
        </row>
        <row r="660">
          <cell r="A660">
            <v>6743</v>
          </cell>
          <cell r="B660">
            <v>21727</v>
          </cell>
          <cell r="C660" t="str">
            <v>P</v>
          </cell>
          <cell r="D660" t="str">
            <v>CDI</v>
          </cell>
          <cell r="E660" t="str">
            <v>SWAP CDI</v>
          </cell>
          <cell r="F660" t="str">
            <v>WESTLB FIX DI FUNDO DE INVESTIMENTO FINANCEIRO</v>
          </cell>
          <cell r="G660">
            <v>36754</v>
          </cell>
          <cell r="H660">
            <v>36874</v>
          </cell>
          <cell r="I660">
            <v>10240.299999999999</v>
          </cell>
          <cell r="J660">
            <v>10435.89</v>
          </cell>
          <cell r="K660">
            <v>10762.51</v>
          </cell>
          <cell r="L660">
            <v>100</v>
          </cell>
          <cell r="M660" t="str">
            <v>S</v>
          </cell>
          <cell r="O660" t="str">
            <v>T</v>
          </cell>
          <cell r="P660">
            <v>100</v>
          </cell>
          <cell r="Q660">
            <v>10435.89</v>
          </cell>
          <cell r="R660">
            <v>0</v>
          </cell>
        </row>
        <row r="661">
          <cell r="A661">
            <v>6744</v>
          </cell>
          <cell r="B661">
            <v>21729</v>
          </cell>
          <cell r="C661" t="str">
            <v>P</v>
          </cell>
          <cell r="D661" t="str">
            <v>CDI</v>
          </cell>
          <cell r="E661" t="str">
            <v>SWAP CDI</v>
          </cell>
          <cell r="F661" t="str">
            <v>WESTLB FIX DI FUNDO DE INVESTIMENTO FINANCEIRO</v>
          </cell>
          <cell r="G661">
            <v>36754</v>
          </cell>
          <cell r="H661">
            <v>37057</v>
          </cell>
          <cell r="I661">
            <v>340536.3</v>
          </cell>
          <cell r="J661">
            <v>347040.56</v>
          </cell>
          <cell r="K661">
            <v>386576.04</v>
          </cell>
          <cell r="L661">
            <v>100</v>
          </cell>
          <cell r="M661" t="str">
            <v>S</v>
          </cell>
          <cell r="O661" t="str">
            <v>T</v>
          </cell>
          <cell r="P661">
            <v>100</v>
          </cell>
          <cell r="Q661">
            <v>347040.56</v>
          </cell>
          <cell r="R661">
            <v>0</v>
          </cell>
        </row>
        <row r="662">
          <cell r="A662">
            <v>6745</v>
          </cell>
          <cell r="B662">
            <v>21731</v>
          </cell>
          <cell r="C662" t="str">
            <v>P</v>
          </cell>
          <cell r="D662" t="str">
            <v>CDI</v>
          </cell>
          <cell r="E662" t="str">
            <v>SWAP CDI</v>
          </cell>
          <cell r="F662" t="str">
            <v>WESTLB FIX DI FUNDO DE INVESTIMENTO FINANCEIRO</v>
          </cell>
          <cell r="G662">
            <v>36754</v>
          </cell>
          <cell r="H662">
            <v>37067</v>
          </cell>
          <cell r="I662">
            <v>751454.27</v>
          </cell>
          <cell r="J662">
            <v>765807.09</v>
          </cell>
          <cell r="K662">
            <v>856258.53</v>
          </cell>
          <cell r="L662">
            <v>100</v>
          </cell>
          <cell r="M662" t="str">
            <v>S</v>
          </cell>
          <cell r="O662" t="str">
            <v>T</v>
          </cell>
          <cell r="P662">
            <v>100</v>
          </cell>
          <cell r="Q662">
            <v>765807.08</v>
          </cell>
          <cell r="R662">
            <v>1.0000000009313226E-2</v>
          </cell>
        </row>
        <row r="663">
          <cell r="A663">
            <v>6746</v>
          </cell>
          <cell r="B663">
            <v>21733</v>
          </cell>
          <cell r="C663" t="str">
            <v>P</v>
          </cell>
          <cell r="D663" t="str">
            <v>CDI</v>
          </cell>
          <cell r="E663" t="str">
            <v>SWAP CDI</v>
          </cell>
          <cell r="F663" t="str">
            <v>WESTLB FIX DI FUNDO DE INVESTIMENTO FINANCEIRO</v>
          </cell>
          <cell r="G663">
            <v>36754</v>
          </cell>
          <cell r="H663">
            <v>36886</v>
          </cell>
          <cell r="I663">
            <v>22207.69</v>
          </cell>
          <cell r="J663">
            <v>22631.85</v>
          </cell>
          <cell r="K663">
            <v>23439.86</v>
          </cell>
          <cell r="L663">
            <v>100</v>
          </cell>
          <cell r="M663" t="str">
            <v>S</v>
          </cell>
          <cell r="O663" t="str">
            <v>T</v>
          </cell>
          <cell r="P663">
            <v>100</v>
          </cell>
          <cell r="Q663">
            <v>22631.85</v>
          </cell>
          <cell r="R663">
            <v>0</v>
          </cell>
        </row>
        <row r="664">
          <cell r="A664">
            <v>6749</v>
          </cell>
          <cell r="B664">
            <v>21883</v>
          </cell>
          <cell r="C664" t="str">
            <v>P</v>
          </cell>
          <cell r="D664" t="str">
            <v>CDI</v>
          </cell>
          <cell r="E664" t="str">
            <v>SWAP CDI</v>
          </cell>
          <cell r="F664" t="str">
            <v>WESTLB DI CORPORATE I - FDO. INVEST. FINANCEIRO</v>
          </cell>
          <cell r="G664">
            <v>36755</v>
          </cell>
          <cell r="H664">
            <v>37819</v>
          </cell>
          <cell r="I664">
            <v>397064.13</v>
          </cell>
          <cell r="J664">
            <v>404404.43</v>
          </cell>
          <cell r="K664">
            <v>633303.94999999995</v>
          </cell>
          <cell r="L664">
            <v>100</v>
          </cell>
          <cell r="M664" t="str">
            <v>S</v>
          </cell>
          <cell r="O664" t="str">
            <v>T</v>
          </cell>
          <cell r="P664">
            <v>100</v>
          </cell>
          <cell r="Q664">
            <v>404404.43</v>
          </cell>
          <cell r="R664">
            <v>0</v>
          </cell>
        </row>
        <row r="665">
          <cell r="A665">
            <v>6750</v>
          </cell>
          <cell r="B665">
            <v>21885</v>
          </cell>
          <cell r="C665" t="str">
            <v>P</v>
          </cell>
          <cell r="D665" t="str">
            <v>CDI</v>
          </cell>
          <cell r="E665" t="str">
            <v>SWAP CDI</v>
          </cell>
          <cell r="F665" t="str">
            <v>WESTLB FIX DI TRIPLE A - FUNDO DE INVESTIMENTO FIN</v>
          </cell>
          <cell r="G665">
            <v>36755</v>
          </cell>
          <cell r="H665">
            <v>37819</v>
          </cell>
          <cell r="I665">
            <v>794128.25</v>
          </cell>
          <cell r="J665">
            <v>808808.86</v>
          </cell>
          <cell r="K665">
            <v>1266607.8999999999</v>
          </cell>
          <cell r="L665">
            <v>100</v>
          </cell>
          <cell r="M665" t="str">
            <v>S</v>
          </cell>
          <cell r="O665" t="str">
            <v>T</v>
          </cell>
          <cell r="P665">
            <v>100</v>
          </cell>
          <cell r="Q665">
            <v>808808.86</v>
          </cell>
          <cell r="R665">
            <v>0</v>
          </cell>
        </row>
        <row r="666">
          <cell r="A666">
            <v>6751</v>
          </cell>
          <cell r="B666">
            <v>21887</v>
          </cell>
          <cell r="C666" t="str">
            <v>P</v>
          </cell>
          <cell r="D666" t="str">
            <v>CDI</v>
          </cell>
          <cell r="E666" t="str">
            <v>SWAP CDI</v>
          </cell>
          <cell r="F666" t="str">
            <v>WESTLB FIX TRADITIONAL FIF</v>
          </cell>
          <cell r="G666">
            <v>36755</v>
          </cell>
          <cell r="H666">
            <v>37819</v>
          </cell>
          <cell r="I666">
            <v>1985320.64</v>
          </cell>
          <cell r="J666">
            <v>2022022.17</v>
          </cell>
          <cell r="K666">
            <v>3166519.77</v>
          </cell>
          <cell r="L666">
            <v>100</v>
          </cell>
          <cell r="M666" t="str">
            <v>S</v>
          </cell>
          <cell r="O666" t="str">
            <v>T</v>
          </cell>
          <cell r="P666">
            <v>100</v>
          </cell>
          <cell r="Q666">
            <v>2022022.16</v>
          </cell>
          <cell r="R666">
            <v>1.0000000009313226E-2</v>
          </cell>
        </row>
        <row r="667">
          <cell r="A667">
            <v>6752</v>
          </cell>
          <cell r="B667">
            <v>21889</v>
          </cell>
          <cell r="C667" t="str">
            <v>P</v>
          </cell>
          <cell r="D667" t="str">
            <v>CDI</v>
          </cell>
          <cell r="E667" t="str">
            <v>SWAP CDI</v>
          </cell>
          <cell r="F667" t="str">
            <v>WESTLB FIX DI FUNDO DE INVESTIMENTO FINANCEIRO</v>
          </cell>
          <cell r="G667">
            <v>36755</v>
          </cell>
          <cell r="H667">
            <v>37819</v>
          </cell>
          <cell r="I667">
            <v>3176513.02</v>
          </cell>
          <cell r="J667">
            <v>3235235.47</v>
          </cell>
          <cell r="K667">
            <v>5066431.6399999997</v>
          </cell>
          <cell r="L667">
            <v>100</v>
          </cell>
          <cell r="M667" t="str">
            <v>S</v>
          </cell>
          <cell r="O667" t="str">
            <v>T</v>
          </cell>
          <cell r="P667">
            <v>100</v>
          </cell>
          <cell r="Q667">
            <v>3235235.47</v>
          </cell>
          <cell r="R667">
            <v>0</v>
          </cell>
        </row>
        <row r="668">
          <cell r="A668">
            <v>6753</v>
          </cell>
          <cell r="B668">
            <v>21891</v>
          </cell>
          <cell r="C668" t="str">
            <v>P</v>
          </cell>
          <cell r="D668" t="str">
            <v>CDI</v>
          </cell>
          <cell r="E668" t="str">
            <v>SWAP CDI</v>
          </cell>
          <cell r="F668" t="str">
            <v>WESTLB DI CORPORATE I - FDO. INVEST. FINANCEIRO</v>
          </cell>
          <cell r="G668">
            <v>36755</v>
          </cell>
          <cell r="H668">
            <v>37638</v>
          </cell>
          <cell r="I668">
            <v>22984.080000000002</v>
          </cell>
          <cell r="J668">
            <v>23408.97</v>
          </cell>
          <cell r="K668">
            <v>33777.629999999997</v>
          </cell>
          <cell r="L668">
            <v>100</v>
          </cell>
          <cell r="M668" t="str">
            <v>S</v>
          </cell>
          <cell r="O668" t="str">
            <v>T</v>
          </cell>
          <cell r="P668">
            <v>100</v>
          </cell>
          <cell r="Q668">
            <v>23408.97</v>
          </cell>
          <cell r="R668">
            <v>0</v>
          </cell>
        </row>
        <row r="669">
          <cell r="A669">
            <v>6754</v>
          </cell>
          <cell r="B669">
            <v>21893</v>
          </cell>
          <cell r="C669" t="str">
            <v>P</v>
          </cell>
          <cell r="D669" t="str">
            <v>CDI</v>
          </cell>
          <cell r="E669" t="str">
            <v>SWAP CDI</v>
          </cell>
          <cell r="F669" t="str">
            <v>WESTLB FIX DI TRIPLE A - FUNDO DE INVESTIMENTO FIN</v>
          </cell>
          <cell r="G669">
            <v>36755</v>
          </cell>
          <cell r="H669">
            <v>37638</v>
          </cell>
          <cell r="I669">
            <v>45968.15</v>
          </cell>
          <cell r="J669">
            <v>46817.93</v>
          </cell>
          <cell r="K669">
            <v>67555.240000000005</v>
          </cell>
          <cell r="L669">
            <v>100</v>
          </cell>
          <cell r="M669" t="str">
            <v>S</v>
          </cell>
          <cell r="O669" t="str">
            <v>T</v>
          </cell>
          <cell r="P669">
            <v>100</v>
          </cell>
          <cell r="Q669">
            <v>46817.93</v>
          </cell>
          <cell r="R669">
            <v>0</v>
          </cell>
        </row>
        <row r="670">
          <cell r="A670">
            <v>6755</v>
          </cell>
          <cell r="B670">
            <v>21895</v>
          </cell>
          <cell r="C670" t="str">
            <v>P</v>
          </cell>
          <cell r="D670" t="str">
            <v>CDI</v>
          </cell>
          <cell r="E670" t="str">
            <v>SWAP CDI</v>
          </cell>
          <cell r="F670" t="str">
            <v>WESTLB FIX TRADITIONAL FIF</v>
          </cell>
          <cell r="G670">
            <v>36755</v>
          </cell>
          <cell r="H670">
            <v>37638</v>
          </cell>
          <cell r="I670">
            <v>114920.38</v>
          </cell>
          <cell r="J670">
            <v>117044.85</v>
          </cell>
          <cell r="K670">
            <v>168888.13</v>
          </cell>
          <cell r="L670">
            <v>100</v>
          </cell>
          <cell r="M670" t="str">
            <v>S</v>
          </cell>
          <cell r="O670" t="str">
            <v>T</v>
          </cell>
          <cell r="P670">
            <v>100</v>
          </cell>
          <cell r="Q670">
            <v>117044.84</v>
          </cell>
          <cell r="R670">
            <v>1.0000000009313226E-2</v>
          </cell>
        </row>
        <row r="671">
          <cell r="A671">
            <v>6756</v>
          </cell>
          <cell r="B671">
            <v>21897</v>
          </cell>
          <cell r="C671" t="str">
            <v>P</v>
          </cell>
          <cell r="D671" t="str">
            <v>CDI</v>
          </cell>
          <cell r="E671" t="str">
            <v>SWAP CDI</v>
          </cell>
          <cell r="F671" t="str">
            <v>WESTLB FIX DI FUNDO DE INVESTIMENTO FINANCEIRO</v>
          </cell>
          <cell r="G671">
            <v>36755</v>
          </cell>
          <cell r="H671">
            <v>37638</v>
          </cell>
          <cell r="I671">
            <v>183872.6</v>
          </cell>
          <cell r="J671">
            <v>187271.75</v>
          </cell>
          <cell r="K671">
            <v>270221</v>
          </cell>
          <cell r="L671">
            <v>100</v>
          </cell>
          <cell r="M671" t="str">
            <v>S</v>
          </cell>
          <cell r="O671" t="str">
            <v>T</v>
          </cell>
          <cell r="P671">
            <v>100</v>
          </cell>
          <cell r="Q671">
            <v>187271.75</v>
          </cell>
          <cell r="R671">
            <v>0</v>
          </cell>
        </row>
        <row r="672">
          <cell r="A672">
            <v>6757</v>
          </cell>
          <cell r="B672">
            <v>21899</v>
          </cell>
          <cell r="C672" t="str">
            <v>P</v>
          </cell>
          <cell r="D672" t="str">
            <v>CDI</v>
          </cell>
          <cell r="E672" t="str">
            <v>SWAP CDI</v>
          </cell>
          <cell r="F672" t="str">
            <v>WESTLB FIX DI FUNDO DE INVESTIMENTO FINANCEIRO</v>
          </cell>
          <cell r="G672">
            <v>36755</v>
          </cell>
          <cell r="H672">
            <v>37454</v>
          </cell>
          <cell r="I672">
            <v>193364.33</v>
          </cell>
          <cell r="J672">
            <v>196938.95</v>
          </cell>
          <cell r="K672">
            <v>261176.74</v>
          </cell>
          <cell r="L672">
            <v>100</v>
          </cell>
          <cell r="M672" t="str">
            <v>S</v>
          </cell>
          <cell r="O672" t="str">
            <v>T</v>
          </cell>
          <cell r="P672">
            <v>100</v>
          </cell>
          <cell r="Q672">
            <v>196938.95</v>
          </cell>
          <cell r="R672">
            <v>0</v>
          </cell>
        </row>
        <row r="673">
          <cell r="A673">
            <v>6758</v>
          </cell>
          <cell r="B673">
            <v>21901</v>
          </cell>
          <cell r="C673" t="str">
            <v>P</v>
          </cell>
          <cell r="D673" t="str">
            <v>CDI</v>
          </cell>
          <cell r="E673" t="str">
            <v>SWAP CDI</v>
          </cell>
          <cell r="F673" t="str">
            <v>WESTLB FIX TRADITIONAL FIF</v>
          </cell>
          <cell r="G673">
            <v>36755</v>
          </cell>
          <cell r="H673">
            <v>37454</v>
          </cell>
          <cell r="I673">
            <v>120852.71</v>
          </cell>
          <cell r="J673">
            <v>123086.84</v>
          </cell>
          <cell r="K673">
            <v>163235.46</v>
          </cell>
          <cell r="L673">
            <v>100</v>
          </cell>
          <cell r="M673" t="str">
            <v>S</v>
          </cell>
          <cell r="O673" t="str">
            <v>T</v>
          </cell>
          <cell r="P673">
            <v>100</v>
          </cell>
          <cell r="Q673">
            <v>123086.84</v>
          </cell>
          <cell r="R673">
            <v>0</v>
          </cell>
        </row>
        <row r="674">
          <cell r="A674">
            <v>6759</v>
          </cell>
          <cell r="B674">
            <v>21903</v>
          </cell>
          <cell r="C674" t="str">
            <v>P</v>
          </cell>
          <cell r="D674" t="str">
            <v>CDI</v>
          </cell>
          <cell r="E674" t="str">
            <v>SWAP CDI</v>
          </cell>
          <cell r="F674" t="str">
            <v>WESTLB FIX DI TRIPLE A - FUNDO DE INVESTIMENTO FIN</v>
          </cell>
          <cell r="G674">
            <v>36755</v>
          </cell>
          <cell r="H674">
            <v>37454</v>
          </cell>
          <cell r="I674">
            <v>48341.08</v>
          </cell>
          <cell r="J674">
            <v>49234.73</v>
          </cell>
          <cell r="K674">
            <v>65294.17</v>
          </cell>
          <cell r="L674">
            <v>100</v>
          </cell>
          <cell r="M674" t="str">
            <v>S</v>
          </cell>
          <cell r="O674" t="str">
            <v>T</v>
          </cell>
          <cell r="P674">
            <v>100</v>
          </cell>
          <cell r="Q674">
            <v>49234.720000000001</v>
          </cell>
          <cell r="R674">
            <v>1.0000000002037268E-2</v>
          </cell>
        </row>
        <row r="675">
          <cell r="A675">
            <v>6760</v>
          </cell>
          <cell r="B675">
            <v>21905</v>
          </cell>
          <cell r="C675" t="str">
            <v>P</v>
          </cell>
          <cell r="D675" t="str">
            <v>CDI</v>
          </cell>
          <cell r="E675" t="str">
            <v>SWAP CDI</v>
          </cell>
          <cell r="F675" t="str">
            <v>WESTLB DI CORPORATE I - FDO. INVEST. FINANCEIRO</v>
          </cell>
          <cell r="G675">
            <v>36755</v>
          </cell>
          <cell r="H675">
            <v>37454</v>
          </cell>
          <cell r="I675">
            <v>24170.54</v>
          </cell>
          <cell r="J675">
            <v>24617.360000000001</v>
          </cell>
          <cell r="K675">
            <v>32647.08</v>
          </cell>
          <cell r="L675">
            <v>100</v>
          </cell>
          <cell r="M675" t="str">
            <v>S</v>
          </cell>
          <cell r="O675" t="str">
            <v>T</v>
          </cell>
          <cell r="P675">
            <v>100</v>
          </cell>
          <cell r="Q675">
            <v>24617.35</v>
          </cell>
          <cell r="R675">
            <v>1.0000000002037268E-2</v>
          </cell>
        </row>
        <row r="676">
          <cell r="A676">
            <v>6762</v>
          </cell>
          <cell r="B676">
            <v>21909</v>
          </cell>
          <cell r="C676" t="str">
            <v>P</v>
          </cell>
          <cell r="D676" t="str">
            <v>CDI</v>
          </cell>
          <cell r="E676" t="str">
            <v>SWAP CDI</v>
          </cell>
          <cell r="F676" t="str">
            <v>WESTLB DI CORPORATE I - FDO. INVEST. FINANCEIRO</v>
          </cell>
          <cell r="G676">
            <v>36755</v>
          </cell>
          <cell r="H676">
            <v>37273</v>
          </cell>
          <cell r="I676">
            <v>25397.4</v>
          </cell>
          <cell r="J676">
            <v>25866.9</v>
          </cell>
          <cell r="K676">
            <v>31660.65</v>
          </cell>
          <cell r="L676">
            <v>100</v>
          </cell>
          <cell r="M676" t="str">
            <v>S</v>
          </cell>
          <cell r="O676" t="str">
            <v>T</v>
          </cell>
          <cell r="P676">
            <v>100</v>
          </cell>
          <cell r="Q676">
            <v>25866.9</v>
          </cell>
          <cell r="R676">
            <v>0</v>
          </cell>
        </row>
        <row r="677">
          <cell r="A677">
            <v>6763</v>
          </cell>
          <cell r="B677">
            <v>21911</v>
          </cell>
          <cell r="C677" t="str">
            <v>P</v>
          </cell>
          <cell r="D677" t="str">
            <v>CDI</v>
          </cell>
          <cell r="E677" t="str">
            <v>SWAP CDI</v>
          </cell>
          <cell r="F677" t="str">
            <v>WESTLB FIX DI TRIPLE A - FUNDO DE INVESTIMENTO FIN</v>
          </cell>
          <cell r="G677">
            <v>36755</v>
          </cell>
          <cell r="H677">
            <v>37273</v>
          </cell>
          <cell r="I677">
            <v>50794.81</v>
          </cell>
          <cell r="J677">
            <v>51733.82</v>
          </cell>
          <cell r="K677">
            <v>63321.32</v>
          </cell>
          <cell r="L677">
            <v>100</v>
          </cell>
          <cell r="M677" t="str">
            <v>S</v>
          </cell>
          <cell r="O677" t="str">
            <v>T</v>
          </cell>
          <cell r="P677">
            <v>100</v>
          </cell>
          <cell r="Q677">
            <v>51733.81</v>
          </cell>
          <cell r="R677">
            <v>1.0000000002037268E-2</v>
          </cell>
        </row>
        <row r="678">
          <cell r="A678">
            <v>6764</v>
          </cell>
          <cell r="B678">
            <v>21913</v>
          </cell>
          <cell r="C678" t="str">
            <v>P</v>
          </cell>
          <cell r="D678" t="str">
            <v>CDI</v>
          </cell>
          <cell r="E678" t="str">
            <v>SWAP CDI</v>
          </cell>
          <cell r="F678" t="str">
            <v>WESTLB FIX TRADITIONAL FIF</v>
          </cell>
          <cell r="G678">
            <v>36755</v>
          </cell>
          <cell r="H678">
            <v>37273</v>
          </cell>
          <cell r="I678">
            <v>126987.02</v>
          </cell>
          <cell r="J678">
            <v>129334.55</v>
          </cell>
          <cell r="K678">
            <v>158303.31</v>
          </cell>
          <cell r="L678">
            <v>100</v>
          </cell>
          <cell r="M678" t="str">
            <v>S</v>
          </cell>
          <cell r="O678" t="str">
            <v>T</v>
          </cell>
          <cell r="P678">
            <v>100</v>
          </cell>
          <cell r="Q678">
            <v>129334.55</v>
          </cell>
          <cell r="R678">
            <v>0</v>
          </cell>
        </row>
        <row r="679">
          <cell r="A679">
            <v>6765</v>
          </cell>
          <cell r="B679">
            <v>21915</v>
          </cell>
          <cell r="C679" t="str">
            <v>P</v>
          </cell>
          <cell r="D679" t="str">
            <v>CDI</v>
          </cell>
          <cell r="E679" t="str">
            <v>SWAP CDI</v>
          </cell>
          <cell r="F679" t="str">
            <v>WESTLB FIX DI FUNDO DE INVESTIMENTO FINANCEIRO</v>
          </cell>
          <cell r="G679">
            <v>36755</v>
          </cell>
          <cell r="H679">
            <v>37273</v>
          </cell>
          <cell r="I679">
            <v>203179.23</v>
          </cell>
          <cell r="J679">
            <v>206935.29</v>
          </cell>
          <cell r="K679">
            <v>253285.3</v>
          </cell>
          <cell r="L679">
            <v>100</v>
          </cell>
          <cell r="M679" t="str">
            <v>S</v>
          </cell>
          <cell r="O679" t="str">
            <v>T</v>
          </cell>
          <cell r="P679">
            <v>100</v>
          </cell>
          <cell r="Q679">
            <v>206935.28</v>
          </cell>
          <cell r="R679">
            <v>1.0000000009313226E-2</v>
          </cell>
        </row>
        <row r="680">
          <cell r="A680">
            <v>6766</v>
          </cell>
          <cell r="B680">
            <v>21917</v>
          </cell>
          <cell r="C680" t="str">
            <v>P</v>
          </cell>
          <cell r="D680" t="str">
            <v>CDI</v>
          </cell>
          <cell r="E680" t="str">
            <v>SWAP CDI</v>
          </cell>
          <cell r="F680" t="str">
            <v>WESTLB DI CORPORATE I - FDO. INVEST. FINANCEIRO</v>
          </cell>
          <cell r="G680">
            <v>36755</v>
          </cell>
          <cell r="H680">
            <v>37089</v>
          </cell>
          <cell r="I680">
            <v>26708.45</v>
          </cell>
          <cell r="J680">
            <v>27202.19</v>
          </cell>
          <cell r="K680">
            <v>30722.57</v>
          </cell>
          <cell r="L680">
            <v>100</v>
          </cell>
          <cell r="M680" t="str">
            <v>S</v>
          </cell>
          <cell r="O680" t="str">
            <v>T</v>
          </cell>
          <cell r="P680">
            <v>100</v>
          </cell>
          <cell r="Q680">
            <v>27202.18</v>
          </cell>
          <cell r="R680">
            <v>9.9999999983992893E-3</v>
          </cell>
        </row>
        <row r="681">
          <cell r="A681">
            <v>6767</v>
          </cell>
          <cell r="B681">
            <v>21919</v>
          </cell>
          <cell r="C681" t="str">
            <v>P</v>
          </cell>
          <cell r="D681" t="str">
            <v>CDI</v>
          </cell>
          <cell r="E681" t="str">
            <v>SWAP CDI</v>
          </cell>
          <cell r="F681" t="str">
            <v>WESTLB FIX DI TRIPLE A - FUNDO DE INVESTIMENTO FIN</v>
          </cell>
          <cell r="G681">
            <v>36755</v>
          </cell>
          <cell r="H681">
            <v>37089</v>
          </cell>
          <cell r="I681">
            <v>53416.9</v>
          </cell>
          <cell r="J681">
            <v>54404.38</v>
          </cell>
          <cell r="K681">
            <v>61445.15</v>
          </cell>
          <cell r="L681">
            <v>100</v>
          </cell>
          <cell r="M681" t="str">
            <v>S</v>
          </cell>
          <cell r="O681" t="str">
            <v>T</v>
          </cell>
          <cell r="P681">
            <v>100</v>
          </cell>
          <cell r="Q681">
            <v>54404.38</v>
          </cell>
          <cell r="R681">
            <v>0</v>
          </cell>
        </row>
        <row r="682">
          <cell r="A682">
            <v>6768</v>
          </cell>
          <cell r="B682">
            <v>21921</v>
          </cell>
          <cell r="C682" t="str">
            <v>P</v>
          </cell>
          <cell r="D682" t="str">
            <v>CDI</v>
          </cell>
          <cell r="E682" t="str">
            <v>SWAP CDI</v>
          </cell>
          <cell r="F682" t="str">
            <v>WESTLB FIX TRADITIONAL FIF</v>
          </cell>
          <cell r="G682">
            <v>36755</v>
          </cell>
          <cell r="H682">
            <v>37089</v>
          </cell>
          <cell r="I682">
            <v>133542.24</v>
          </cell>
          <cell r="J682">
            <v>136010.96</v>
          </cell>
          <cell r="K682">
            <v>153612.88</v>
          </cell>
          <cell r="L682">
            <v>100</v>
          </cell>
          <cell r="M682" t="str">
            <v>S</v>
          </cell>
          <cell r="O682" t="str">
            <v>T</v>
          </cell>
          <cell r="P682">
            <v>100</v>
          </cell>
          <cell r="Q682">
            <v>136010.95000000001</v>
          </cell>
          <cell r="R682">
            <v>9.9999999802093953E-3</v>
          </cell>
        </row>
        <row r="683">
          <cell r="A683">
            <v>6769</v>
          </cell>
          <cell r="B683">
            <v>21923</v>
          </cell>
          <cell r="C683" t="str">
            <v>P</v>
          </cell>
          <cell r="D683" t="str">
            <v>CDI</v>
          </cell>
          <cell r="E683" t="str">
            <v>SWAP CDI</v>
          </cell>
          <cell r="F683" t="str">
            <v>WESTLB FIX DI FUNDO DE INVESTIMENTO FINANCEIRO</v>
          </cell>
          <cell r="G683">
            <v>36755</v>
          </cell>
          <cell r="H683">
            <v>37089</v>
          </cell>
          <cell r="I683">
            <v>213667.59</v>
          </cell>
          <cell r="J683">
            <v>217617.54</v>
          </cell>
          <cell r="K683">
            <v>245780.62</v>
          </cell>
          <cell r="L683">
            <v>100</v>
          </cell>
          <cell r="M683" t="str">
            <v>S</v>
          </cell>
          <cell r="O683" t="str">
            <v>T</v>
          </cell>
          <cell r="P683">
            <v>100</v>
          </cell>
          <cell r="Q683">
            <v>217617.53</v>
          </cell>
          <cell r="R683">
            <v>1.0000000009313226E-2</v>
          </cell>
        </row>
        <row r="684">
          <cell r="A684">
            <v>6770</v>
          </cell>
          <cell r="B684">
            <v>21925</v>
          </cell>
          <cell r="C684" t="str">
            <v>P</v>
          </cell>
          <cell r="D684" t="str">
            <v>CDI</v>
          </cell>
          <cell r="E684" t="str">
            <v>SWAP CDI</v>
          </cell>
          <cell r="F684" t="str">
            <v>WESTLB DI CORPORATE I - FDO. INVEST. FINANCEIRO</v>
          </cell>
          <cell r="G684">
            <v>36755</v>
          </cell>
          <cell r="H684">
            <v>36908</v>
          </cell>
          <cell r="I684">
            <v>28064.13</v>
          </cell>
          <cell r="J684">
            <v>28582.93</v>
          </cell>
          <cell r="K684">
            <v>29876.33</v>
          </cell>
          <cell r="L684">
            <v>100</v>
          </cell>
          <cell r="M684" t="str">
            <v>S</v>
          </cell>
          <cell r="O684" t="str">
            <v>T</v>
          </cell>
          <cell r="P684">
            <v>100</v>
          </cell>
          <cell r="Q684">
            <v>28582.93</v>
          </cell>
          <cell r="R684">
            <v>0</v>
          </cell>
        </row>
        <row r="685">
          <cell r="A685">
            <v>6771</v>
          </cell>
          <cell r="B685">
            <v>21927</v>
          </cell>
          <cell r="C685" t="str">
            <v>P</v>
          </cell>
          <cell r="D685" t="str">
            <v>CDI</v>
          </cell>
          <cell r="E685" t="str">
            <v>SWAP CDI</v>
          </cell>
          <cell r="F685" t="str">
            <v>WESTLB FIX DI TRIPLE A - FUNDO DE INVESTIMENTO FIN</v>
          </cell>
          <cell r="G685">
            <v>36755</v>
          </cell>
          <cell r="H685">
            <v>36908</v>
          </cell>
          <cell r="I685">
            <v>56128.26</v>
          </cell>
          <cell r="J685">
            <v>57165.87</v>
          </cell>
          <cell r="K685">
            <v>59752.67</v>
          </cell>
          <cell r="L685">
            <v>100</v>
          </cell>
          <cell r="M685" t="str">
            <v>S</v>
          </cell>
          <cell r="O685" t="str">
            <v>T</v>
          </cell>
          <cell r="P685">
            <v>100</v>
          </cell>
          <cell r="Q685">
            <v>57165.87</v>
          </cell>
          <cell r="R685">
            <v>0</v>
          </cell>
        </row>
        <row r="686">
          <cell r="A686">
            <v>6772</v>
          </cell>
          <cell r="B686">
            <v>21929</v>
          </cell>
          <cell r="C686" t="str">
            <v>P</v>
          </cell>
          <cell r="D686" t="str">
            <v>CDI</v>
          </cell>
          <cell r="E686" t="str">
            <v>SWAP CDI</v>
          </cell>
          <cell r="F686" t="str">
            <v>WESTLB FIX TRADITIONAL FIF</v>
          </cell>
          <cell r="G686">
            <v>36755</v>
          </cell>
          <cell r="H686">
            <v>36908</v>
          </cell>
          <cell r="I686">
            <v>140320.65</v>
          </cell>
          <cell r="J686">
            <v>142914.68</v>
          </cell>
          <cell r="K686">
            <v>149381.67000000001</v>
          </cell>
          <cell r="L686">
            <v>100</v>
          </cell>
          <cell r="M686" t="str">
            <v>S</v>
          </cell>
          <cell r="O686" t="str">
            <v>T</v>
          </cell>
          <cell r="P686">
            <v>100</v>
          </cell>
          <cell r="Q686">
            <v>142914.67000000001</v>
          </cell>
          <cell r="R686">
            <v>9.9999999802093953E-3</v>
          </cell>
        </row>
        <row r="687">
          <cell r="A687">
            <v>6773</v>
          </cell>
          <cell r="B687">
            <v>21931</v>
          </cell>
          <cell r="C687" t="str">
            <v>P</v>
          </cell>
          <cell r="D687" t="str">
            <v>CDI</v>
          </cell>
          <cell r="E687" t="str">
            <v>SWAP CDI</v>
          </cell>
          <cell r="F687" t="str">
            <v>WESTLB FIX DI FUNDO DE INVESTIMENTO FINANCEIRO</v>
          </cell>
          <cell r="G687">
            <v>36755</v>
          </cell>
          <cell r="H687">
            <v>36908</v>
          </cell>
          <cell r="I687">
            <v>224513.05</v>
          </cell>
          <cell r="J687">
            <v>228663.49</v>
          </cell>
          <cell r="K687">
            <v>239010.68</v>
          </cell>
          <cell r="L687">
            <v>100</v>
          </cell>
          <cell r="M687" t="str">
            <v>S</v>
          </cell>
          <cell r="O687" t="str">
            <v>T</v>
          </cell>
          <cell r="P687">
            <v>100</v>
          </cell>
          <cell r="Q687">
            <v>228663.49</v>
          </cell>
          <cell r="R687">
            <v>0</v>
          </cell>
        </row>
        <row r="688">
          <cell r="A688">
            <v>6774</v>
          </cell>
          <cell r="C688" t="str">
            <v>P</v>
          </cell>
          <cell r="D688" t="str">
            <v>USDCOM</v>
          </cell>
          <cell r="E688" t="str">
            <v>SWAP USD</v>
          </cell>
          <cell r="F688" t="str">
            <v>SIEMENS LTDA</v>
          </cell>
          <cell r="G688">
            <v>36755</v>
          </cell>
          <cell r="H688">
            <v>36997</v>
          </cell>
          <cell r="I688">
            <v>18070000</v>
          </cell>
          <cell r="J688">
            <v>18649520.105555553</v>
          </cell>
          <cell r="K688">
            <v>19416860.580555554</v>
          </cell>
          <cell r="L688">
            <v>7.55</v>
          </cell>
          <cell r="O688" t="str">
            <v>T</v>
          </cell>
          <cell r="P688">
            <v>7.73</v>
          </cell>
          <cell r="Q688">
            <v>18625062.364627138</v>
          </cell>
          <cell r="R688">
            <v>24457.740928415209</v>
          </cell>
        </row>
        <row r="689">
          <cell r="A689">
            <v>6775</v>
          </cell>
          <cell r="B689">
            <v>21935</v>
          </cell>
          <cell r="C689" t="str">
            <v>P</v>
          </cell>
          <cell r="D689" t="str">
            <v>CDI</v>
          </cell>
          <cell r="E689" t="str">
            <v>SWAP CDI</v>
          </cell>
          <cell r="F689" t="str">
            <v>WESTLB FIX DI FUNDO DE INVESTIMENTO FINANCEIRO</v>
          </cell>
          <cell r="G689">
            <v>36755</v>
          </cell>
          <cell r="H689">
            <v>37067</v>
          </cell>
          <cell r="I689">
            <v>1126.95</v>
          </cell>
          <cell r="J689">
            <v>1147.78</v>
          </cell>
          <cell r="K689">
            <v>1283.3499999999999</v>
          </cell>
          <cell r="L689">
            <v>100</v>
          </cell>
          <cell r="M689" t="str">
            <v>S</v>
          </cell>
          <cell r="O689" t="str">
            <v>T</v>
          </cell>
          <cell r="P689">
            <v>100</v>
          </cell>
          <cell r="Q689">
            <v>1147.78</v>
          </cell>
          <cell r="R689">
            <v>0</v>
          </cell>
        </row>
        <row r="690">
          <cell r="A690">
            <v>6776</v>
          </cell>
          <cell r="B690">
            <v>22074</v>
          </cell>
          <cell r="C690" t="str">
            <v>P</v>
          </cell>
          <cell r="D690" t="str">
            <v>CDI</v>
          </cell>
          <cell r="E690" t="str">
            <v>SWAP CDI</v>
          </cell>
          <cell r="F690" t="str">
            <v>BANCO GERDAU S.A.</v>
          </cell>
          <cell r="G690">
            <v>36756</v>
          </cell>
          <cell r="H690">
            <v>36812</v>
          </cell>
          <cell r="I690">
            <v>3410000</v>
          </cell>
          <cell r="J690">
            <v>3470945.29</v>
          </cell>
          <cell r="K690">
            <v>3489827.83</v>
          </cell>
          <cell r="L690">
            <v>100</v>
          </cell>
          <cell r="M690" t="str">
            <v>S</v>
          </cell>
          <cell r="O690" t="str">
            <v>T</v>
          </cell>
          <cell r="P690">
            <v>100</v>
          </cell>
          <cell r="Q690">
            <v>3470945.28</v>
          </cell>
          <cell r="R690">
            <v>1.0000000242143869E-2</v>
          </cell>
        </row>
        <row r="691">
          <cell r="A691">
            <v>6777</v>
          </cell>
          <cell r="B691">
            <v>22076</v>
          </cell>
          <cell r="C691" t="str">
            <v>P</v>
          </cell>
          <cell r="D691" t="str">
            <v>CDI</v>
          </cell>
          <cell r="E691" t="str">
            <v>SWAP CDI</v>
          </cell>
          <cell r="F691" t="str">
            <v>BANCO GERDAU S.A.</v>
          </cell>
          <cell r="G691">
            <v>36756</v>
          </cell>
          <cell r="H691">
            <v>36839</v>
          </cell>
          <cell r="I691">
            <v>1214000</v>
          </cell>
          <cell r="J691">
            <v>1235697.24</v>
          </cell>
          <cell r="K691">
            <v>1255976.1499999999</v>
          </cell>
          <cell r="L691">
            <v>100</v>
          </cell>
          <cell r="M691" t="str">
            <v>S</v>
          </cell>
          <cell r="O691" t="str">
            <v>T</v>
          </cell>
          <cell r="P691">
            <v>100</v>
          </cell>
          <cell r="Q691">
            <v>1235697.24</v>
          </cell>
          <cell r="R691">
            <v>0</v>
          </cell>
        </row>
        <row r="692">
          <cell r="A692">
            <v>6779</v>
          </cell>
          <cell r="C692" t="str">
            <v>P</v>
          </cell>
          <cell r="D692" t="str">
            <v>USDCOM</v>
          </cell>
          <cell r="E692" t="str">
            <v>SWAP USD</v>
          </cell>
          <cell r="F692" t="str">
            <v>PHILIPS DO BRASIL LTDA</v>
          </cell>
          <cell r="G692">
            <v>36756</v>
          </cell>
          <cell r="H692">
            <v>36860</v>
          </cell>
          <cell r="I692">
            <v>232498.87</v>
          </cell>
          <cell r="J692">
            <v>237419.68494308132</v>
          </cell>
          <cell r="K692">
            <v>237419.68494308132</v>
          </cell>
          <cell r="L692">
            <v>0</v>
          </cell>
          <cell r="O692" t="str">
            <v>T</v>
          </cell>
          <cell r="P692">
            <v>7.39</v>
          </cell>
          <cell r="Q692">
            <v>234482.47105277647</v>
          </cell>
          <cell r="R692">
            <v>2937.2138903048472</v>
          </cell>
        </row>
        <row r="693">
          <cell r="A693">
            <v>6780</v>
          </cell>
          <cell r="C693" t="str">
            <v>P</v>
          </cell>
          <cell r="D693" t="str">
            <v>USDCOM</v>
          </cell>
          <cell r="E693" t="str">
            <v>SWAP USD</v>
          </cell>
          <cell r="F693" t="str">
            <v>PHILIPS DO BRASIL LTDA</v>
          </cell>
          <cell r="G693">
            <v>36756</v>
          </cell>
          <cell r="H693">
            <v>36922</v>
          </cell>
          <cell r="I693">
            <v>1457679.92</v>
          </cell>
          <cell r="J693">
            <v>1488531.5672900088</v>
          </cell>
          <cell r="K693">
            <v>1488531.5672900088</v>
          </cell>
          <cell r="L693">
            <v>0</v>
          </cell>
          <cell r="O693" t="str">
            <v>T</v>
          </cell>
          <cell r="P693">
            <v>7.49</v>
          </cell>
          <cell r="Q693">
            <v>1451367.1019431655</v>
          </cell>
          <cell r="R693">
            <v>37164.465346843237</v>
          </cell>
        </row>
        <row r="694">
          <cell r="A694">
            <v>6781</v>
          </cell>
          <cell r="C694" t="str">
            <v>P</v>
          </cell>
          <cell r="D694" t="str">
            <v>USDCOM</v>
          </cell>
          <cell r="E694" t="str">
            <v>SWAP USD</v>
          </cell>
          <cell r="F694" t="str">
            <v>PHILIPS DO BRASIL LTDA</v>
          </cell>
          <cell r="G694">
            <v>36756</v>
          </cell>
          <cell r="H694">
            <v>37042</v>
          </cell>
          <cell r="I694">
            <v>380750.72</v>
          </cell>
          <cell r="J694">
            <v>388809.27027409372</v>
          </cell>
          <cell r="K694">
            <v>388809.27027409372</v>
          </cell>
          <cell r="L694">
            <v>0</v>
          </cell>
          <cell r="O694" t="str">
            <v>T</v>
          </cell>
          <cell r="P694">
            <v>8.0299999999999994</v>
          </cell>
          <cell r="Q694">
            <v>368822.72414028912</v>
          </cell>
          <cell r="R694">
            <v>19986.546133804601</v>
          </cell>
        </row>
        <row r="695">
          <cell r="A695">
            <v>6782</v>
          </cell>
          <cell r="B695">
            <v>22176</v>
          </cell>
          <cell r="C695" t="str">
            <v>P</v>
          </cell>
          <cell r="D695" t="str">
            <v>CDI</v>
          </cell>
          <cell r="E695" t="str">
            <v>SWAP CDI</v>
          </cell>
          <cell r="F695" t="str">
            <v>WESTLB FIX DI TRIPLE A - FUNDO DE INVESTIMENTO FIN</v>
          </cell>
          <cell r="G695">
            <v>36759</v>
          </cell>
          <cell r="H695">
            <v>36886</v>
          </cell>
          <cell r="I695">
            <v>23157.05</v>
          </cell>
          <cell r="J695">
            <v>23556.7</v>
          </cell>
          <cell r="K695">
            <v>24397.73</v>
          </cell>
          <cell r="L695">
            <v>100</v>
          </cell>
          <cell r="M695" t="str">
            <v>S</v>
          </cell>
          <cell r="O695" t="str">
            <v>T</v>
          </cell>
          <cell r="P695">
            <v>100</v>
          </cell>
          <cell r="Q695">
            <v>23556.7</v>
          </cell>
          <cell r="R695">
            <v>0</v>
          </cell>
        </row>
        <row r="696">
          <cell r="A696">
            <v>6783</v>
          </cell>
          <cell r="B696">
            <v>22178</v>
          </cell>
          <cell r="C696" t="str">
            <v>P</v>
          </cell>
          <cell r="D696" t="str">
            <v>CDI</v>
          </cell>
          <cell r="E696" t="str">
            <v>SWAP CDI</v>
          </cell>
          <cell r="F696" t="str">
            <v>WESTLB FIX TRADITIONAL FIF</v>
          </cell>
          <cell r="G696">
            <v>36759</v>
          </cell>
          <cell r="H696">
            <v>36886</v>
          </cell>
          <cell r="I696">
            <v>46661.46</v>
          </cell>
          <cell r="J696">
            <v>47466.77</v>
          </cell>
          <cell r="K696">
            <v>49161.440000000002</v>
          </cell>
          <cell r="L696">
            <v>100</v>
          </cell>
          <cell r="M696" t="str">
            <v>S</v>
          </cell>
          <cell r="O696" t="str">
            <v>T</v>
          </cell>
          <cell r="P696">
            <v>100</v>
          </cell>
          <cell r="Q696">
            <v>47466.77</v>
          </cell>
          <cell r="R696">
            <v>0</v>
          </cell>
        </row>
        <row r="697">
          <cell r="A697">
            <v>6784</v>
          </cell>
          <cell r="B697">
            <v>22180</v>
          </cell>
          <cell r="C697" t="str">
            <v>P</v>
          </cell>
          <cell r="D697" t="str">
            <v>CDI</v>
          </cell>
          <cell r="E697" t="str">
            <v>SWAP CDI</v>
          </cell>
          <cell r="F697" t="str">
            <v>WESTLB DERIVATIVE FIF</v>
          </cell>
          <cell r="G697">
            <v>36759</v>
          </cell>
          <cell r="H697">
            <v>36886</v>
          </cell>
          <cell r="I697">
            <v>24054.39</v>
          </cell>
          <cell r="J697">
            <v>24469.53</v>
          </cell>
          <cell r="K697">
            <v>25343.15</v>
          </cell>
          <cell r="L697">
            <v>100</v>
          </cell>
          <cell r="M697" t="str">
            <v>S</v>
          </cell>
          <cell r="O697" t="str">
            <v>T</v>
          </cell>
          <cell r="P697">
            <v>100</v>
          </cell>
          <cell r="Q697">
            <v>24469.53</v>
          </cell>
          <cell r="R697">
            <v>0</v>
          </cell>
        </row>
        <row r="698">
          <cell r="A698">
            <v>6786</v>
          </cell>
          <cell r="B698">
            <v>22182</v>
          </cell>
          <cell r="C698" t="str">
            <v>P</v>
          </cell>
          <cell r="D698" t="str">
            <v>CDI</v>
          </cell>
          <cell r="E698" t="str">
            <v>SWAP CDI</v>
          </cell>
          <cell r="F698" t="str">
            <v>WESTLB FIX TRADITIONAL FIF</v>
          </cell>
          <cell r="G698">
            <v>36759</v>
          </cell>
          <cell r="H698">
            <v>37067</v>
          </cell>
          <cell r="I698">
            <v>1579555</v>
          </cell>
          <cell r="J698">
            <v>1606815.93</v>
          </cell>
          <cell r="K698">
            <v>1796601.09</v>
          </cell>
          <cell r="L698">
            <v>100</v>
          </cell>
          <cell r="M698" t="str">
            <v>S</v>
          </cell>
          <cell r="O698" t="str">
            <v>T</v>
          </cell>
          <cell r="P698">
            <v>100</v>
          </cell>
          <cell r="Q698">
            <v>1606815.93</v>
          </cell>
          <cell r="R698">
            <v>0</v>
          </cell>
        </row>
        <row r="699">
          <cell r="A699">
            <v>6787</v>
          </cell>
          <cell r="B699">
            <v>22184</v>
          </cell>
          <cell r="C699" t="str">
            <v>P</v>
          </cell>
          <cell r="D699" t="str">
            <v>CDI</v>
          </cell>
          <cell r="E699" t="str">
            <v>SWAP CDI</v>
          </cell>
          <cell r="F699" t="str">
            <v>WESTLB DERIVATIVE FIF</v>
          </cell>
          <cell r="G699">
            <v>36759</v>
          </cell>
          <cell r="H699">
            <v>37067</v>
          </cell>
          <cell r="I699">
            <v>814530.53</v>
          </cell>
          <cell r="J699">
            <v>828588.19</v>
          </cell>
          <cell r="K699">
            <v>926454.87</v>
          </cell>
          <cell r="L699">
            <v>100</v>
          </cell>
          <cell r="M699" t="str">
            <v>S</v>
          </cell>
          <cell r="O699" t="str">
            <v>T</v>
          </cell>
          <cell r="P699">
            <v>100</v>
          </cell>
          <cell r="Q699">
            <v>828588.19</v>
          </cell>
          <cell r="R699">
            <v>0</v>
          </cell>
        </row>
        <row r="700">
          <cell r="A700">
            <v>6788</v>
          </cell>
          <cell r="B700">
            <v>22186</v>
          </cell>
          <cell r="C700" t="str">
            <v>P</v>
          </cell>
          <cell r="D700" t="str">
            <v>CDI</v>
          </cell>
          <cell r="E700" t="str">
            <v>SWAP CDI</v>
          </cell>
          <cell r="F700" t="str">
            <v>WESTLB FIX DI TRIPLE A - FUNDO DE INVESTIMENTO FIN</v>
          </cell>
          <cell r="G700">
            <v>36759</v>
          </cell>
          <cell r="H700">
            <v>37067</v>
          </cell>
          <cell r="I700">
            <v>784082.32</v>
          </cell>
          <cell r="J700">
            <v>797614.49</v>
          </cell>
          <cell r="K700">
            <v>891822.79</v>
          </cell>
          <cell r="L700">
            <v>100</v>
          </cell>
          <cell r="M700" t="str">
            <v>S</v>
          </cell>
          <cell r="O700" t="str">
            <v>T</v>
          </cell>
          <cell r="P700">
            <v>100</v>
          </cell>
          <cell r="Q700">
            <v>797614.49</v>
          </cell>
          <cell r="R700">
            <v>0</v>
          </cell>
        </row>
        <row r="701">
          <cell r="A701">
            <v>6795</v>
          </cell>
          <cell r="B701">
            <v>22722</v>
          </cell>
          <cell r="C701" t="str">
            <v>P</v>
          </cell>
          <cell r="D701" t="str">
            <v>CDI</v>
          </cell>
          <cell r="E701" t="str">
            <v>SWAP CDI</v>
          </cell>
          <cell r="F701" t="str">
            <v>CITIPENSION FUNDO DE INVEST. FINANCEIRO</v>
          </cell>
          <cell r="G701">
            <v>36763</v>
          </cell>
          <cell r="H701">
            <v>37000</v>
          </cell>
          <cell r="I701">
            <v>47272915.75</v>
          </cell>
          <cell r="J701">
            <v>47978939.520000003</v>
          </cell>
          <cell r="K701">
            <v>52186458.060000002</v>
          </cell>
          <cell r="L701">
            <v>100.8</v>
          </cell>
          <cell r="M701" t="str">
            <v>C</v>
          </cell>
          <cell r="O701" t="str">
            <v>T</v>
          </cell>
          <cell r="P701">
            <v>100</v>
          </cell>
          <cell r="Q701">
            <v>48010949.520000003</v>
          </cell>
          <cell r="R701">
            <v>-32010</v>
          </cell>
        </row>
        <row r="702">
          <cell r="A702">
            <v>6796</v>
          </cell>
          <cell r="B702">
            <v>22724</v>
          </cell>
          <cell r="C702" t="str">
            <v>P</v>
          </cell>
          <cell r="D702" t="str">
            <v>CDI</v>
          </cell>
          <cell r="E702" t="str">
            <v>SWAP CDI</v>
          </cell>
          <cell r="F702" t="str">
            <v>CITIPENSION FUNDO DE INVEST. FINANCEIRO</v>
          </cell>
          <cell r="G702">
            <v>36763</v>
          </cell>
          <cell r="H702">
            <v>36818</v>
          </cell>
          <cell r="I702">
            <v>1407243.89</v>
          </cell>
          <cell r="J702">
            <v>1428261.16</v>
          </cell>
          <cell r="K702">
            <v>1439586.17</v>
          </cell>
          <cell r="L702">
            <v>100.8</v>
          </cell>
          <cell r="M702" t="str">
            <v>C</v>
          </cell>
          <cell r="O702" t="str">
            <v>T</v>
          </cell>
          <cell r="P702">
            <v>100</v>
          </cell>
          <cell r="Q702">
            <v>1428350.66</v>
          </cell>
          <cell r="R702">
            <v>-89.5</v>
          </cell>
        </row>
        <row r="703">
          <cell r="A703">
            <v>6801</v>
          </cell>
          <cell r="B703">
            <v>22972</v>
          </cell>
          <cell r="C703" t="str">
            <v>P</v>
          </cell>
          <cell r="D703" t="str">
            <v>CDI</v>
          </cell>
          <cell r="E703" t="str">
            <v>SWAP CDI</v>
          </cell>
          <cell r="F703" t="str">
            <v>BITTENCOURT S.A. C.T.V.C.</v>
          </cell>
          <cell r="G703">
            <v>36767</v>
          </cell>
          <cell r="H703">
            <v>37126</v>
          </cell>
          <cell r="I703">
            <v>4000000</v>
          </cell>
          <cell r="J703">
            <v>4054369.1</v>
          </cell>
          <cell r="K703">
            <v>4657770.95</v>
          </cell>
          <cell r="L703">
            <v>100</v>
          </cell>
          <cell r="M703" t="str">
            <v>S</v>
          </cell>
          <cell r="O703" t="str">
            <v>T</v>
          </cell>
          <cell r="P703">
            <v>100</v>
          </cell>
          <cell r="Q703">
            <v>4054369.1</v>
          </cell>
          <cell r="R703">
            <v>0</v>
          </cell>
        </row>
        <row r="704">
          <cell r="A704">
            <v>6803</v>
          </cell>
          <cell r="C704" t="str">
            <v>P</v>
          </cell>
          <cell r="D704" t="str">
            <v>USDCOM</v>
          </cell>
          <cell r="E704" t="str">
            <v>SWAP USD</v>
          </cell>
          <cell r="F704" t="str">
            <v>RHODIA BRASIL LTDA</v>
          </cell>
          <cell r="G704">
            <v>36768</v>
          </cell>
          <cell r="H704">
            <v>36801</v>
          </cell>
          <cell r="I704">
            <v>46789950</v>
          </cell>
          <cell r="J704">
            <v>47121450</v>
          </cell>
          <cell r="K704">
            <v>47121450</v>
          </cell>
          <cell r="L704">
            <v>0</v>
          </cell>
          <cell r="O704" t="str">
            <v>T</v>
          </cell>
          <cell r="P704">
            <v>51.94</v>
          </cell>
          <cell r="Q704">
            <v>46985881.588349998</v>
          </cell>
          <cell r="R704">
            <v>135568.411650002</v>
          </cell>
        </row>
        <row r="705">
          <cell r="A705">
            <v>6805</v>
          </cell>
          <cell r="C705" t="str">
            <v>P</v>
          </cell>
          <cell r="D705" t="str">
            <v>USDCOM</v>
          </cell>
          <cell r="E705" t="str">
            <v>SWAP USD</v>
          </cell>
          <cell r="F705" t="str">
            <v>RHODIA BRASIL LTDA</v>
          </cell>
          <cell r="G705">
            <v>36769</v>
          </cell>
          <cell r="H705">
            <v>36801</v>
          </cell>
          <cell r="I705">
            <v>77600750</v>
          </cell>
          <cell r="J705">
            <v>78535750</v>
          </cell>
          <cell r="K705">
            <v>78535750</v>
          </cell>
          <cell r="L705">
            <v>0</v>
          </cell>
          <cell r="O705" t="str">
            <v>T</v>
          </cell>
          <cell r="P705">
            <v>51.94</v>
          </cell>
          <cell r="Q705">
            <v>78309802.647249997</v>
          </cell>
          <cell r="R705">
            <v>225947.35275000334</v>
          </cell>
        </row>
        <row r="706">
          <cell r="A706">
            <v>6806</v>
          </cell>
          <cell r="C706" t="str">
            <v>P</v>
          </cell>
          <cell r="D706" t="str">
            <v>USDCOM</v>
          </cell>
          <cell r="E706" t="str">
            <v>SWAP USD</v>
          </cell>
          <cell r="F706" t="str">
            <v>RHODIA BRASIL LTDA</v>
          </cell>
          <cell r="G706">
            <v>36769</v>
          </cell>
          <cell r="H706">
            <v>36801</v>
          </cell>
          <cell r="I706">
            <v>7303600</v>
          </cell>
          <cell r="J706">
            <v>7391600</v>
          </cell>
          <cell r="K706">
            <v>7391600</v>
          </cell>
          <cell r="L706">
            <v>0</v>
          </cell>
          <cell r="O706" t="str">
            <v>T</v>
          </cell>
          <cell r="P706">
            <v>51.94</v>
          </cell>
          <cell r="Q706">
            <v>7370334.3668000009</v>
          </cell>
          <cell r="R706">
            <v>21265.633199999109</v>
          </cell>
        </row>
        <row r="707">
          <cell r="A707">
            <v>6807</v>
          </cell>
          <cell r="C707" t="str">
            <v>P</v>
          </cell>
          <cell r="D707" t="str">
            <v>PRÉ</v>
          </cell>
          <cell r="E707" t="str">
            <v>SWAP PRÉ</v>
          </cell>
          <cell r="F707" t="str">
            <v>RHODIA-STER FIBRAS E RESINAS LTDA</v>
          </cell>
          <cell r="G707">
            <v>36769</v>
          </cell>
          <cell r="H707">
            <v>36801</v>
          </cell>
          <cell r="I707">
            <v>84904350</v>
          </cell>
          <cell r="J707">
            <v>85449155.579482734</v>
          </cell>
          <cell r="K707">
            <v>85485600.001072615</v>
          </cell>
          <cell r="L707">
            <v>7.9776834000000001</v>
          </cell>
          <cell r="M707" t="str">
            <v>S</v>
          </cell>
          <cell r="O707" t="str">
            <v>T</v>
          </cell>
          <cell r="P707">
            <v>11.52</v>
          </cell>
          <cell r="Q707">
            <v>85433838.47027196</v>
          </cell>
          <cell r="R707">
            <v>15317.109210774302</v>
          </cell>
        </row>
        <row r="708">
          <cell r="A708">
            <v>6808</v>
          </cell>
          <cell r="B708">
            <v>23239</v>
          </cell>
          <cell r="C708" t="str">
            <v>P</v>
          </cell>
          <cell r="D708" t="str">
            <v>CDI</v>
          </cell>
          <cell r="E708" t="str">
            <v>SWAP CDI</v>
          </cell>
          <cell r="F708" t="str">
            <v>INTRA S.A. CORRETORA DE CÂMBIO E VALORES</v>
          </cell>
          <cell r="G708">
            <v>36769</v>
          </cell>
          <cell r="H708">
            <v>36942</v>
          </cell>
          <cell r="I708">
            <v>3072379.44</v>
          </cell>
          <cell r="J708">
            <v>3110652.35</v>
          </cell>
          <cell r="K708">
            <v>3301193.58</v>
          </cell>
          <cell r="L708">
            <v>100.7</v>
          </cell>
          <cell r="M708" t="str">
            <v>S</v>
          </cell>
          <cell r="O708" t="str">
            <v>T</v>
          </cell>
          <cell r="P708">
            <v>100</v>
          </cell>
          <cell r="Q708">
            <v>3111937.75</v>
          </cell>
          <cell r="R708">
            <v>-1285.3999999999069</v>
          </cell>
        </row>
        <row r="709">
          <cell r="A709">
            <v>6812</v>
          </cell>
          <cell r="B709">
            <v>23376</v>
          </cell>
          <cell r="C709" t="str">
            <v>P</v>
          </cell>
          <cell r="D709" t="str">
            <v>CDI</v>
          </cell>
          <cell r="E709" t="str">
            <v>SWAP CDI</v>
          </cell>
          <cell r="F709" t="str">
            <v>INTERBANK S.A. CORR. CÂMBIO, TÍTS. E VALS. MOBILIÁ</v>
          </cell>
          <cell r="G709">
            <v>36770</v>
          </cell>
          <cell r="H709">
            <v>36955</v>
          </cell>
          <cell r="I709">
            <v>9117000</v>
          </cell>
          <cell r="J709">
            <v>9224226.1999999993</v>
          </cell>
          <cell r="K709">
            <v>9827786.6199999992</v>
          </cell>
          <cell r="L709">
            <v>100</v>
          </cell>
          <cell r="M709" t="str">
            <v>S</v>
          </cell>
          <cell r="O709" t="str">
            <v>T</v>
          </cell>
          <cell r="P709">
            <v>100</v>
          </cell>
          <cell r="Q709">
            <v>9224226.1999999993</v>
          </cell>
          <cell r="R709">
            <v>0</v>
          </cell>
        </row>
        <row r="710">
          <cell r="A710">
            <v>6813</v>
          </cell>
          <cell r="B710">
            <v>23378</v>
          </cell>
          <cell r="C710" t="str">
            <v>P</v>
          </cell>
          <cell r="D710" t="str">
            <v>CDI</v>
          </cell>
          <cell r="E710" t="str">
            <v>SWAP CDI</v>
          </cell>
          <cell r="F710" t="str">
            <v>DC CORRETORA DE CÂMBIO, TÍT. VAL. MOB. S.A.</v>
          </cell>
          <cell r="G710">
            <v>36770</v>
          </cell>
          <cell r="H710">
            <v>36955</v>
          </cell>
          <cell r="I710">
            <v>9117000</v>
          </cell>
          <cell r="J710">
            <v>9224226.1999999993</v>
          </cell>
          <cell r="K710">
            <v>9827786.6199999992</v>
          </cell>
          <cell r="L710">
            <v>100</v>
          </cell>
          <cell r="M710" t="str">
            <v>S</v>
          </cell>
          <cell r="O710" t="str">
            <v>T</v>
          </cell>
          <cell r="P710">
            <v>100</v>
          </cell>
          <cell r="Q710">
            <v>9224226.1999999993</v>
          </cell>
          <cell r="R710">
            <v>0</v>
          </cell>
        </row>
        <row r="711">
          <cell r="A711">
            <v>6815</v>
          </cell>
          <cell r="B711">
            <v>23380</v>
          </cell>
          <cell r="C711" t="str">
            <v>P</v>
          </cell>
          <cell r="D711" t="str">
            <v>CDI</v>
          </cell>
          <cell r="E711" t="str">
            <v>SWAP CDI</v>
          </cell>
          <cell r="F711" t="str">
            <v>DC CORRETORA DE CÂMBIO, TÍT. VAL. MOB. S.A.</v>
          </cell>
          <cell r="G711">
            <v>36770</v>
          </cell>
          <cell r="H711">
            <v>36864</v>
          </cell>
          <cell r="I711">
            <v>9117000</v>
          </cell>
          <cell r="J711">
            <v>9224226.1999999993</v>
          </cell>
          <cell r="K711">
            <v>9466700.7699999996</v>
          </cell>
          <cell r="L711">
            <v>100</v>
          </cell>
          <cell r="M711" t="str">
            <v>S</v>
          </cell>
          <cell r="O711" t="str">
            <v>T</v>
          </cell>
          <cell r="P711">
            <v>100</v>
          </cell>
          <cell r="Q711">
            <v>9224226.1899999995</v>
          </cell>
          <cell r="R711">
            <v>9.9999997764825821E-3</v>
          </cell>
        </row>
        <row r="712">
          <cell r="A712">
            <v>6816</v>
          </cell>
          <cell r="C712" t="str">
            <v>P</v>
          </cell>
          <cell r="D712" t="str">
            <v>USDCOM</v>
          </cell>
          <cell r="E712" t="str">
            <v>SWAP USD</v>
          </cell>
          <cell r="F712" t="str">
            <v>JUPITER FUNDO DE INVESTIMENTO FINANCEIRO</v>
          </cell>
          <cell r="G712">
            <v>36770</v>
          </cell>
          <cell r="H712">
            <v>37131</v>
          </cell>
          <cell r="I712">
            <v>18234000</v>
          </cell>
          <cell r="J712">
            <v>18598831.181944441</v>
          </cell>
          <cell r="K712">
            <v>19970691.609722223</v>
          </cell>
          <cell r="L712">
            <v>8.0500000000000007</v>
          </cell>
          <cell r="M712" t="str">
            <v>S</v>
          </cell>
          <cell r="O712" t="str">
            <v>T</v>
          </cell>
          <cell r="P712">
            <v>8.26</v>
          </cell>
          <cell r="Q712">
            <v>18556471.077518065</v>
          </cell>
          <cell r="R712">
            <v>42360.104426376522</v>
          </cell>
        </row>
        <row r="713">
          <cell r="A713">
            <v>6819</v>
          </cell>
          <cell r="B713">
            <v>23388</v>
          </cell>
          <cell r="C713" t="str">
            <v>P</v>
          </cell>
          <cell r="D713" t="str">
            <v>CDI</v>
          </cell>
          <cell r="E713" t="str">
            <v>SWAP CDI</v>
          </cell>
          <cell r="F713" t="str">
            <v>BANCO GERDAU S.A.</v>
          </cell>
          <cell r="G713">
            <v>36770</v>
          </cell>
          <cell r="H713">
            <v>36853</v>
          </cell>
          <cell r="I713">
            <v>1726000</v>
          </cell>
          <cell r="J713">
            <v>1746299.7</v>
          </cell>
          <cell r="K713">
            <v>1784633.67</v>
          </cell>
          <cell r="L713">
            <v>100</v>
          </cell>
          <cell r="M713" t="str">
            <v>S</v>
          </cell>
          <cell r="O713" t="str">
            <v>T</v>
          </cell>
          <cell r="P713">
            <v>100</v>
          </cell>
          <cell r="Q713">
            <v>1746299.7</v>
          </cell>
          <cell r="R713">
            <v>0</v>
          </cell>
        </row>
        <row r="714">
          <cell r="A714">
            <v>6824</v>
          </cell>
          <cell r="B714">
            <v>23619</v>
          </cell>
          <cell r="C714" t="str">
            <v>P</v>
          </cell>
          <cell r="D714" t="str">
            <v>CDI</v>
          </cell>
          <cell r="E714" t="str">
            <v>SWAP CDI</v>
          </cell>
          <cell r="F714" t="str">
            <v>MERCOBANK S.A. DISTR.TÍT.VAL.MOBILIÁRIOS</v>
          </cell>
          <cell r="G714">
            <v>36773</v>
          </cell>
          <cell r="H714">
            <v>36818</v>
          </cell>
          <cell r="I714">
            <v>141160.56</v>
          </cell>
          <cell r="J714">
            <v>142746.79</v>
          </cell>
          <cell r="K714">
            <v>143878.1</v>
          </cell>
          <cell r="L714">
            <v>100.75</v>
          </cell>
          <cell r="M714" t="str">
            <v>S</v>
          </cell>
          <cell r="O714" t="str">
            <v>T</v>
          </cell>
          <cell r="P714">
            <v>100</v>
          </cell>
          <cell r="Q714">
            <v>142755.17000000001</v>
          </cell>
          <cell r="R714">
            <v>-8.3800000000046566</v>
          </cell>
        </row>
        <row r="715">
          <cell r="A715">
            <v>6825</v>
          </cell>
          <cell r="B715">
            <v>23621</v>
          </cell>
          <cell r="C715" t="str">
            <v>P</v>
          </cell>
          <cell r="D715" t="str">
            <v>CDI</v>
          </cell>
          <cell r="E715" t="str">
            <v>SWAP CDI</v>
          </cell>
          <cell r="F715" t="str">
            <v>MERCOBANK S.A. DISTR.TÍT.VAL.MOBILIÁRIOS</v>
          </cell>
          <cell r="G715">
            <v>36773</v>
          </cell>
          <cell r="H715">
            <v>37000</v>
          </cell>
          <cell r="I715">
            <v>4748556.12</v>
          </cell>
          <cell r="J715">
            <v>4801915.95</v>
          </cell>
          <cell r="K715">
            <v>5222802.8</v>
          </cell>
          <cell r="L715">
            <v>100.75</v>
          </cell>
          <cell r="M715" t="str">
            <v>S</v>
          </cell>
          <cell r="O715" t="str">
            <v>T</v>
          </cell>
          <cell r="P715">
            <v>100</v>
          </cell>
          <cell r="Q715">
            <v>4804919.34</v>
          </cell>
          <cell r="R715">
            <v>-3003.3899999996647</v>
          </cell>
        </row>
        <row r="716">
          <cell r="A716">
            <v>6826</v>
          </cell>
          <cell r="B716">
            <v>23623</v>
          </cell>
          <cell r="C716" t="str">
            <v>P</v>
          </cell>
          <cell r="D716" t="str">
            <v>CDI</v>
          </cell>
          <cell r="E716" t="str">
            <v>SWAP CDI</v>
          </cell>
          <cell r="F716" t="str">
            <v>MERCOBANK S.A. DISTR.TÍT.VAL.MOBILIÁRIOS</v>
          </cell>
          <cell r="G716">
            <v>36773</v>
          </cell>
          <cell r="H716">
            <v>36831</v>
          </cell>
          <cell r="I716">
            <v>2327248.85</v>
          </cell>
          <cell r="J716">
            <v>2353400.29</v>
          </cell>
          <cell r="K716">
            <v>2385045.2799999998</v>
          </cell>
          <cell r="L716">
            <v>100.75</v>
          </cell>
          <cell r="M716" t="str">
            <v>S</v>
          </cell>
          <cell r="O716" t="str">
            <v>T</v>
          </cell>
          <cell r="P716">
            <v>100</v>
          </cell>
          <cell r="Q716">
            <v>2353634.23</v>
          </cell>
          <cell r="R716">
            <v>-233.93999999994412</v>
          </cell>
        </row>
        <row r="717">
          <cell r="A717">
            <v>6827</v>
          </cell>
          <cell r="B717">
            <v>23625</v>
          </cell>
          <cell r="C717" t="str">
            <v>P</v>
          </cell>
          <cell r="D717" t="str">
            <v>CDI</v>
          </cell>
          <cell r="E717" t="str">
            <v>SWAP CDI</v>
          </cell>
          <cell r="F717" t="str">
            <v>MERCOBANK S.A. DISTR.TÍT.VAL.MOBILIÁRIOS</v>
          </cell>
          <cell r="G717">
            <v>36773</v>
          </cell>
          <cell r="H717">
            <v>37013</v>
          </cell>
          <cell r="I717">
            <v>78265406.590000004</v>
          </cell>
          <cell r="J717">
            <v>79144880.040000007</v>
          </cell>
          <cell r="K717">
            <v>86517612.519999996</v>
          </cell>
          <cell r="L717">
            <v>100.75</v>
          </cell>
          <cell r="M717" t="str">
            <v>S</v>
          </cell>
          <cell r="O717" t="str">
            <v>T</v>
          </cell>
          <cell r="P717">
            <v>100</v>
          </cell>
          <cell r="Q717">
            <v>79197357.269999996</v>
          </cell>
          <cell r="R717">
            <v>-52477.229999989271</v>
          </cell>
        </row>
        <row r="718">
          <cell r="A718">
            <v>6829</v>
          </cell>
          <cell r="C718" t="str">
            <v>P</v>
          </cell>
          <cell r="D718" t="str">
            <v>USDCOM</v>
          </cell>
          <cell r="E718" t="str">
            <v>SWAP USD</v>
          </cell>
          <cell r="F718" t="str">
            <v>PHILIPS DA AMAZÔNIA INDÚSTRIA ELETRÔNICA LTDA</v>
          </cell>
          <cell r="G718">
            <v>36775</v>
          </cell>
          <cell r="H718">
            <v>36859</v>
          </cell>
          <cell r="I718">
            <v>13720500</v>
          </cell>
          <cell r="J718">
            <v>13859250</v>
          </cell>
          <cell r="K718">
            <v>13859250</v>
          </cell>
          <cell r="L718">
            <v>0</v>
          </cell>
          <cell r="M718" t="str">
            <v>S</v>
          </cell>
          <cell r="O718" t="str">
            <v>T</v>
          </cell>
          <cell r="P718">
            <v>7.36</v>
          </cell>
          <cell r="Q718">
            <v>13691252.329275003</v>
          </cell>
          <cell r="R718">
            <v>167997.6707249973</v>
          </cell>
        </row>
        <row r="719">
          <cell r="A719">
            <v>6831</v>
          </cell>
          <cell r="C719" t="str">
            <v>P</v>
          </cell>
          <cell r="D719" t="str">
            <v>USDCOM</v>
          </cell>
          <cell r="E719" t="str">
            <v>SWAP USD</v>
          </cell>
          <cell r="F719" t="str">
            <v>ADIBOARD S.A.</v>
          </cell>
          <cell r="G719">
            <v>36775</v>
          </cell>
          <cell r="H719">
            <v>36865</v>
          </cell>
          <cell r="I719">
            <v>1829400</v>
          </cell>
          <cell r="J719">
            <v>1857693.87</v>
          </cell>
          <cell r="K719">
            <v>1884627.0125000002</v>
          </cell>
          <cell r="L719">
            <v>7.95</v>
          </cell>
          <cell r="M719" t="str">
            <v>S</v>
          </cell>
          <cell r="O719" t="str">
            <v>T</v>
          </cell>
          <cell r="P719">
            <v>7.31</v>
          </cell>
          <cell r="Q719">
            <v>1859703.7625731938</v>
          </cell>
          <cell r="R719">
            <v>-2009.892573193647</v>
          </cell>
        </row>
        <row r="720">
          <cell r="A720">
            <v>6832</v>
          </cell>
          <cell r="C720" t="str">
            <v>P</v>
          </cell>
          <cell r="D720" t="str">
            <v>USDCOM</v>
          </cell>
          <cell r="E720" t="str">
            <v>SWAP USD</v>
          </cell>
          <cell r="F720" t="str">
            <v>ADIBOARD S.A.</v>
          </cell>
          <cell r="G720">
            <v>36775</v>
          </cell>
          <cell r="H720">
            <v>36865</v>
          </cell>
          <cell r="I720">
            <v>1829400</v>
          </cell>
          <cell r="J720">
            <v>1847900</v>
          </cell>
          <cell r="K720">
            <v>1847900</v>
          </cell>
          <cell r="L720">
            <v>0</v>
          </cell>
          <cell r="M720" t="str">
            <v>S</v>
          </cell>
          <cell r="O720" t="str">
            <v>T</v>
          </cell>
          <cell r="P720">
            <v>7.31</v>
          </cell>
          <cell r="Q720">
            <v>1823462.4464499997</v>
          </cell>
          <cell r="R720">
            <v>24437.553550000302</v>
          </cell>
        </row>
        <row r="721">
          <cell r="A721">
            <v>6833</v>
          </cell>
          <cell r="C721" t="str">
            <v>P</v>
          </cell>
          <cell r="D721" t="str">
            <v>USDCOM</v>
          </cell>
          <cell r="E721" t="str">
            <v>SWAP USD</v>
          </cell>
          <cell r="F721" t="str">
            <v>PHILIPS DA AMAZÔNIA INDÚSTRIA ELETRÔNICA LTDA</v>
          </cell>
          <cell r="G721">
            <v>36775</v>
          </cell>
          <cell r="H721">
            <v>36825</v>
          </cell>
          <cell r="I721">
            <v>3658800</v>
          </cell>
          <cell r="J721">
            <v>3695800</v>
          </cell>
          <cell r="K721">
            <v>3695800</v>
          </cell>
          <cell r="L721">
            <v>0</v>
          </cell>
          <cell r="M721" t="str">
            <v>S</v>
          </cell>
          <cell r="O721" t="str">
            <v>T</v>
          </cell>
          <cell r="P721">
            <v>9.36</v>
          </cell>
          <cell r="Q721">
            <v>3670981.9638399989</v>
          </cell>
          <cell r="R721">
            <v>24818.036160001066</v>
          </cell>
        </row>
        <row r="722">
          <cell r="A722">
            <v>6835</v>
          </cell>
          <cell r="B722">
            <v>24175</v>
          </cell>
          <cell r="C722" t="str">
            <v>P</v>
          </cell>
          <cell r="D722" t="str">
            <v>CDI</v>
          </cell>
          <cell r="E722" t="str">
            <v>SWAP CDI</v>
          </cell>
          <cell r="F722" t="str">
            <v>INTERBANK S.A. CORR. CÂMBIO, TÍTS. E VALS. MOBILIÁ</v>
          </cell>
          <cell r="G722">
            <v>36781</v>
          </cell>
          <cell r="H722">
            <v>37126</v>
          </cell>
          <cell r="I722">
            <v>27298500</v>
          </cell>
          <cell r="J722">
            <v>27519753.600000001</v>
          </cell>
          <cell r="K722">
            <v>31615451.280000001</v>
          </cell>
          <cell r="L722">
            <v>100</v>
          </cell>
          <cell r="M722" t="str">
            <v>S</v>
          </cell>
          <cell r="O722" t="str">
            <v>T</v>
          </cell>
          <cell r="P722">
            <v>100</v>
          </cell>
          <cell r="Q722">
            <v>27519753.600000001</v>
          </cell>
          <cell r="R722">
            <v>0</v>
          </cell>
        </row>
        <row r="723">
          <cell r="A723">
            <v>6839</v>
          </cell>
          <cell r="B723">
            <v>24272</v>
          </cell>
          <cell r="C723" t="str">
            <v>P</v>
          </cell>
          <cell r="D723" t="str">
            <v>CDI</v>
          </cell>
          <cell r="E723" t="str">
            <v>SWAP CDI</v>
          </cell>
          <cell r="F723" t="str">
            <v>INTERBANK S.A. CORR. CÂMBIO, TÍTS. E VALS. MOBILIÁ</v>
          </cell>
          <cell r="G723">
            <v>36782</v>
          </cell>
          <cell r="H723">
            <v>37148</v>
          </cell>
          <cell r="I723">
            <v>9139500</v>
          </cell>
          <cell r="J723">
            <v>9207996.4600000009</v>
          </cell>
          <cell r="K723">
            <v>10679667.609999999</v>
          </cell>
          <cell r="L723">
            <v>100</v>
          </cell>
          <cell r="M723" t="str">
            <v>S</v>
          </cell>
          <cell r="O723" t="str">
            <v>T</v>
          </cell>
          <cell r="P723">
            <v>100</v>
          </cell>
          <cell r="Q723">
            <v>9207996.4499999993</v>
          </cell>
          <cell r="R723">
            <v>1.0000001639127731E-2</v>
          </cell>
        </row>
        <row r="724">
          <cell r="A724">
            <v>6840</v>
          </cell>
          <cell r="B724">
            <v>24274</v>
          </cell>
          <cell r="C724" t="str">
            <v>P</v>
          </cell>
          <cell r="D724" t="str">
            <v>CDI</v>
          </cell>
          <cell r="E724" t="str">
            <v>SWAP CDI</v>
          </cell>
          <cell r="F724" t="str">
            <v>INTERBANK S.A. CORR. CÂMBIO, TÍTS. E VALS. MOBILIÁ</v>
          </cell>
          <cell r="G724">
            <v>36782</v>
          </cell>
          <cell r="H724">
            <v>37147</v>
          </cell>
          <cell r="I724">
            <v>9139500</v>
          </cell>
          <cell r="J724">
            <v>9207996.4600000009</v>
          </cell>
          <cell r="K724">
            <v>10672857.35</v>
          </cell>
          <cell r="L724">
            <v>100</v>
          </cell>
          <cell r="M724" t="str">
            <v>S</v>
          </cell>
          <cell r="O724" t="str">
            <v>T</v>
          </cell>
          <cell r="P724">
            <v>100</v>
          </cell>
          <cell r="Q724">
            <v>9207996.4499999993</v>
          </cell>
          <cell r="R724">
            <v>1.0000001639127731E-2</v>
          </cell>
        </row>
        <row r="725">
          <cell r="A725">
            <v>6847</v>
          </cell>
          <cell r="B725">
            <v>24494</v>
          </cell>
          <cell r="C725" t="str">
            <v>P</v>
          </cell>
          <cell r="D725" t="str">
            <v>CDI</v>
          </cell>
          <cell r="E725" t="str">
            <v>SWAP CDI</v>
          </cell>
          <cell r="F725" t="str">
            <v>C.M. CAPITAL MARKETS DISTR. TÍT. VAL. MOB. LTDA</v>
          </cell>
          <cell r="G725">
            <v>36783</v>
          </cell>
          <cell r="H725">
            <v>37097</v>
          </cell>
          <cell r="I725">
            <v>9160000</v>
          </cell>
          <cell r="J725">
            <v>9223058.9000000004</v>
          </cell>
          <cell r="K725">
            <v>10456108.859999999</v>
          </cell>
          <cell r="L725">
            <v>100</v>
          </cell>
          <cell r="M725" t="str">
            <v>S</v>
          </cell>
          <cell r="O725" t="str">
            <v>T</v>
          </cell>
          <cell r="P725">
            <v>100</v>
          </cell>
          <cell r="Q725">
            <v>9223058.9000000004</v>
          </cell>
          <cell r="R725">
            <v>0</v>
          </cell>
        </row>
        <row r="726">
          <cell r="A726">
            <v>6850</v>
          </cell>
          <cell r="B726">
            <v>24677</v>
          </cell>
          <cell r="C726" t="str">
            <v>P</v>
          </cell>
          <cell r="D726" t="str">
            <v>CDI</v>
          </cell>
          <cell r="E726" t="str">
            <v>SWAP CDI</v>
          </cell>
          <cell r="F726" t="str">
            <v>INTERBANK S.A. CORR. CÂMBIO, TÍTS. E VALS. MOBILIÁ</v>
          </cell>
          <cell r="G726">
            <v>36784</v>
          </cell>
          <cell r="H726">
            <v>37148</v>
          </cell>
          <cell r="I726">
            <v>18317000</v>
          </cell>
          <cell r="J726">
            <v>18431917.079999998</v>
          </cell>
          <cell r="K726">
            <v>21377804.469999999</v>
          </cell>
          <cell r="L726">
            <v>100</v>
          </cell>
          <cell r="M726" t="str">
            <v>S</v>
          </cell>
          <cell r="O726" t="str">
            <v>T</v>
          </cell>
          <cell r="P726">
            <v>100</v>
          </cell>
          <cell r="Q726">
            <v>18431917.07</v>
          </cell>
          <cell r="R726">
            <v>9.9999979138374329E-3</v>
          </cell>
        </row>
        <row r="727">
          <cell r="A727">
            <v>6851</v>
          </cell>
          <cell r="C727" t="str">
            <v>P</v>
          </cell>
          <cell r="D727" t="str">
            <v>USDCOM</v>
          </cell>
          <cell r="E727" t="str">
            <v>SWAP USD</v>
          </cell>
          <cell r="F727" t="str">
            <v>INTERBANK S.A. CORR. CÂMBIO, TÍTS. E VALS. MOBILIÁ</v>
          </cell>
          <cell r="G727">
            <v>36784</v>
          </cell>
          <cell r="H727">
            <v>37158</v>
          </cell>
          <cell r="I727">
            <v>9158500</v>
          </cell>
          <cell r="J727">
            <v>9269181.8937499989</v>
          </cell>
          <cell r="K727">
            <v>9979568.5508333333</v>
          </cell>
          <cell r="L727">
            <v>7.71</v>
          </cell>
          <cell r="O727" t="str">
            <v>T</v>
          </cell>
          <cell r="P727">
            <v>8.34</v>
          </cell>
          <cell r="Q727">
            <v>9213145.6697841734</v>
          </cell>
          <cell r="R727">
            <v>56036.223965825513</v>
          </cell>
        </row>
        <row r="728">
          <cell r="A728">
            <v>6853</v>
          </cell>
          <cell r="B728">
            <v>24683</v>
          </cell>
          <cell r="C728" t="str">
            <v>P</v>
          </cell>
          <cell r="D728" t="str">
            <v>CDI</v>
          </cell>
          <cell r="E728" t="str">
            <v>SWAP CDI</v>
          </cell>
          <cell r="F728" t="str">
            <v>INTERBANK S.A. CORR. CÂMBIO, TÍTS. E VALS. MOBILIÁ</v>
          </cell>
          <cell r="G728">
            <v>36784</v>
          </cell>
          <cell r="H728">
            <v>37152</v>
          </cell>
          <cell r="I728">
            <v>27475500</v>
          </cell>
          <cell r="J728">
            <v>27647875.629999999</v>
          </cell>
          <cell r="K728">
            <v>32107643.899999999</v>
          </cell>
          <cell r="L728">
            <v>100</v>
          </cell>
          <cell r="M728" t="str">
            <v>S</v>
          </cell>
          <cell r="O728" t="str">
            <v>T</v>
          </cell>
          <cell r="P728">
            <v>100</v>
          </cell>
          <cell r="Q728">
            <v>27647875.629999999</v>
          </cell>
          <cell r="R728">
            <v>0</v>
          </cell>
        </row>
        <row r="729">
          <cell r="A729">
            <v>6857</v>
          </cell>
          <cell r="C729" t="str">
            <v>P</v>
          </cell>
          <cell r="D729" t="str">
            <v>USDCOM</v>
          </cell>
          <cell r="E729" t="str">
            <v>SWAP USD</v>
          </cell>
          <cell r="F729" t="str">
            <v>AVENTIS PHARMA LTDA</v>
          </cell>
          <cell r="G729">
            <v>36784</v>
          </cell>
          <cell r="H729">
            <v>36815</v>
          </cell>
          <cell r="I729">
            <v>7326800</v>
          </cell>
          <cell r="J729">
            <v>7391600</v>
          </cell>
          <cell r="K729">
            <v>7391600</v>
          </cell>
          <cell r="L729">
            <v>0</v>
          </cell>
          <cell r="O729" t="str">
            <v>T</v>
          </cell>
          <cell r="P729">
            <v>11.1</v>
          </cell>
          <cell r="Q729">
            <v>7355301.3307200009</v>
          </cell>
          <cell r="R729">
            <v>36298.6692799991</v>
          </cell>
        </row>
        <row r="730">
          <cell r="A730">
            <v>6858</v>
          </cell>
          <cell r="B730">
            <v>24809</v>
          </cell>
          <cell r="C730" t="str">
            <v>P</v>
          </cell>
          <cell r="D730" t="str">
            <v>CDI</v>
          </cell>
          <cell r="E730" t="str">
            <v>SWAP CDI</v>
          </cell>
          <cell r="F730" t="str">
            <v>INTERBANK S.A. CORR. CÂMBIO, TÍTS. E VALS. MOBILIÁ</v>
          </cell>
          <cell r="G730">
            <v>36787</v>
          </cell>
          <cell r="H730">
            <v>36819</v>
          </cell>
          <cell r="I730">
            <v>18438000</v>
          </cell>
          <cell r="J730">
            <v>18542435.420000002</v>
          </cell>
          <cell r="K730">
            <v>18699554</v>
          </cell>
          <cell r="L730">
            <v>100</v>
          </cell>
          <cell r="M730" t="str">
            <v>S</v>
          </cell>
          <cell r="O730" t="str">
            <v>T</v>
          </cell>
          <cell r="P730">
            <v>100</v>
          </cell>
          <cell r="Q730">
            <v>18542435.420000002</v>
          </cell>
          <cell r="R730">
            <v>0</v>
          </cell>
        </row>
        <row r="731">
          <cell r="A731">
            <v>6859</v>
          </cell>
          <cell r="C731" t="str">
            <v>P</v>
          </cell>
          <cell r="D731" t="str">
            <v>PRÉ</v>
          </cell>
          <cell r="E731" t="str">
            <v>SWAP PRÉ</v>
          </cell>
          <cell r="F731" t="str">
            <v>PRAXAIR COMÉRCIO E PARTICIPAÇÕES LTDA</v>
          </cell>
          <cell r="G731">
            <v>36787</v>
          </cell>
          <cell r="H731">
            <v>36802</v>
          </cell>
          <cell r="I731">
            <v>25300000</v>
          </cell>
          <cell r="J731">
            <v>25493016.860817637</v>
          </cell>
          <cell r="K731">
            <v>25541500.724539872</v>
          </cell>
          <cell r="L731">
            <v>25.609174400000001</v>
          </cell>
          <cell r="M731" t="str">
            <v>S</v>
          </cell>
          <cell r="O731" t="str">
            <v>T</v>
          </cell>
          <cell r="P731">
            <v>15.6</v>
          </cell>
          <cell r="Q731">
            <v>25510661.916565061</v>
          </cell>
          <cell r="R731">
            <v>-17645.055747423321</v>
          </cell>
        </row>
        <row r="732">
          <cell r="A732">
            <v>6860</v>
          </cell>
          <cell r="C732" t="str">
            <v>P</v>
          </cell>
          <cell r="D732" t="str">
            <v>USDCOM</v>
          </cell>
          <cell r="E732" t="str">
            <v>SWAP USD</v>
          </cell>
          <cell r="F732" t="str">
            <v>SAFIC CORRETORA DE VALORES E CÂMBIO S/A</v>
          </cell>
          <cell r="G732">
            <v>36787</v>
          </cell>
          <cell r="H732">
            <v>36815</v>
          </cell>
          <cell r="I732">
            <v>18438000</v>
          </cell>
          <cell r="J732">
            <v>18482141.43</v>
          </cell>
          <cell r="K732">
            <v>18486330.00333333</v>
          </cell>
          <cell r="L732">
            <v>0.51</v>
          </cell>
          <cell r="M732" t="str">
            <v>S</v>
          </cell>
          <cell r="O732" t="str">
            <v>T</v>
          </cell>
          <cell r="P732">
            <v>11.1</v>
          </cell>
          <cell r="Q732">
            <v>18395547.333952963</v>
          </cell>
          <cell r="R732">
            <v>86594.09604703635</v>
          </cell>
        </row>
        <row r="733">
          <cell r="A733">
            <v>6861</v>
          </cell>
          <cell r="C733" t="str">
            <v>P</v>
          </cell>
          <cell r="D733" t="str">
            <v>USDCOM</v>
          </cell>
          <cell r="E733" t="str">
            <v>SWAP USD</v>
          </cell>
          <cell r="F733" t="str">
            <v>INTERBANK S.A. CORR. CÂMBIO, TÍTS. E VALS. MOBILIÁ</v>
          </cell>
          <cell r="G733">
            <v>36787</v>
          </cell>
          <cell r="H733">
            <v>36875</v>
          </cell>
          <cell r="I733">
            <v>18438000</v>
          </cell>
          <cell r="J733">
            <v>18508935.98</v>
          </cell>
          <cell r="K733">
            <v>18698530.519999996</v>
          </cell>
          <cell r="L733">
            <v>4.8600000000000003</v>
          </cell>
          <cell r="M733" t="str">
            <v>S</v>
          </cell>
          <cell r="O733" t="str">
            <v>T</v>
          </cell>
          <cell r="P733">
            <v>7.52</v>
          </cell>
          <cell r="Q733">
            <v>18406180.865172848</v>
          </cell>
          <cell r="R733">
            <v>102755.11482715234</v>
          </cell>
        </row>
        <row r="734">
          <cell r="A734">
            <v>6863</v>
          </cell>
          <cell r="B734">
            <v>24819</v>
          </cell>
          <cell r="C734" t="str">
            <v>P</v>
          </cell>
          <cell r="D734" t="str">
            <v>CDI</v>
          </cell>
          <cell r="E734" t="str">
            <v>SWAP CDI</v>
          </cell>
          <cell r="F734" t="str">
            <v>BANCO ABC-BRASIL S.A.</v>
          </cell>
          <cell r="G734">
            <v>36787</v>
          </cell>
          <cell r="H734">
            <v>36971</v>
          </cell>
          <cell r="I734">
            <v>2765700</v>
          </cell>
          <cell r="J734">
            <v>2781365.31</v>
          </cell>
          <cell r="K734">
            <v>2985658.83</v>
          </cell>
          <cell r="L734">
            <v>100</v>
          </cell>
          <cell r="M734" t="str">
            <v>S</v>
          </cell>
          <cell r="O734" t="str">
            <v>T</v>
          </cell>
          <cell r="P734">
            <v>100</v>
          </cell>
          <cell r="Q734">
            <v>2781365.3</v>
          </cell>
          <cell r="R734">
            <v>1.0000000242143869E-2</v>
          </cell>
        </row>
        <row r="735">
          <cell r="A735">
            <v>6870</v>
          </cell>
          <cell r="C735" t="str">
            <v>P</v>
          </cell>
          <cell r="D735" t="str">
            <v>USDCOM</v>
          </cell>
          <cell r="E735" t="str">
            <v>SWAP USD</v>
          </cell>
          <cell r="F735" t="str">
            <v>INTERBANK S.A. CORR. CÂMBIO, TÍTS. E VALS. MOBILIÁ</v>
          </cell>
          <cell r="G735">
            <v>36789</v>
          </cell>
          <cell r="H735">
            <v>36812</v>
          </cell>
          <cell r="I735">
            <v>18538000</v>
          </cell>
          <cell r="J735">
            <v>18502971.369444441</v>
          </cell>
          <cell r="K735">
            <v>18534134.149722219</v>
          </cell>
          <cell r="L735">
            <v>4.67</v>
          </cell>
          <cell r="M735" t="str">
            <v>S</v>
          </cell>
          <cell r="O735" t="str">
            <v>T</v>
          </cell>
          <cell r="P735">
            <v>13.04</v>
          </cell>
          <cell r="Q735">
            <v>18447299.877817355</v>
          </cell>
          <cell r="R735">
            <v>55671.491627085954</v>
          </cell>
        </row>
        <row r="736">
          <cell r="A736">
            <v>6871</v>
          </cell>
          <cell r="C736" t="str">
            <v>P</v>
          </cell>
          <cell r="D736" t="str">
            <v>USDCOM</v>
          </cell>
          <cell r="E736" t="str">
            <v>SWAP USD</v>
          </cell>
          <cell r="F736" t="str">
            <v>INTERBANK S.A. CORR. CÂMBIO, TÍTS. E VALS. MOBILIÁ</v>
          </cell>
          <cell r="G736">
            <v>36789</v>
          </cell>
          <cell r="H736">
            <v>36908</v>
          </cell>
          <cell r="I736">
            <v>9269000</v>
          </cell>
          <cell r="J736">
            <v>9256670.070833331</v>
          </cell>
          <cell r="K736">
            <v>9443823.8429166656</v>
          </cell>
          <cell r="L736">
            <v>6.69</v>
          </cell>
          <cell r="M736" t="str">
            <v>S</v>
          </cell>
          <cell r="O736" t="str">
            <v>T</v>
          </cell>
          <cell r="P736">
            <v>7.42</v>
          </cell>
          <cell r="Q736">
            <v>9236445.9707676731</v>
          </cell>
          <cell r="R736">
            <v>20224.100065657869</v>
          </cell>
        </row>
        <row r="737">
          <cell r="A737">
            <v>6872</v>
          </cell>
          <cell r="B737">
            <v>25091</v>
          </cell>
          <cell r="C737" t="str">
            <v>P</v>
          </cell>
          <cell r="D737" t="str">
            <v>CDI</v>
          </cell>
          <cell r="E737" t="str">
            <v>SWAP CDI</v>
          </cell>
          <cell r="F737" t="str">
            <v>INTERBANK S.A. CORR. CÂMBIO, TÍTS. E VALS. MOBILIÁ</v>
          </cell>
          <cell r="G737">
            <v>36789</v>
          </cell>
          <cell r="H737">
            <v>37155</v>
          </cell>
          <cell r="I737">
            <v>18538000</v>
          </cell>
          <cell r="J737">
            <v>18620425.199999999</v>
          </cell>
          <cell r="K737">
            <v>21665432.649999999</v>
          </cell>
          <cell r="L737">
            <v>100</v>
          </cell>
          <cell r="M737" t="str">
            <v>S</v>
          </cell>
          <cell r="O737" t="str">
            <v>T</v>
          </cell>
          <cell r="P737">
            <v>100</v>
          </cell>
          <cell r="Q737">
            <v>18620425.199999999</v>
          </cell>
          <cell r="R737">
            <v>0</v>
          </cell>
        </row>
        <row r="738">
          <cell r="A738">
            <v>6876</v>
          </cell>
          <cell r="C738" t="str">
            <v>P</v>
          </cell>
          <cell r="D738" t="str">
            <v>USDCOM</v>
          </cell>
          <cell r="E738" t="str">
            <v>SWAP USD</v>
          </cell>
          <cell r="F738" t="str">
            <v>DC CORRETORA DE CÂMBIO, TÍT. VAL. MOB. S.A.</v>
          </cell>
          <cell r="G738">
            <v>36789</v>
          </cell>
          <cell r="H738">
            <v>37693</v>
          </cell>
          <cell r="I738">
            <v>22245600</v>
          </cell>
          <cell r="J738">
            <v>22239661.289999999</v>
          </cell>
          <cell r="K738">
            <v>28038260.615999993</v>
          </cell>
          <cell r="L738">
            <v>10.53</v>
          </cell>
          <cell r="M738" t="str">
            <v>S</v>
          </cell>
          <cell r="O738" t="str">
            <v>T</v>
          </cell>
          <cell r="P738">
            <v>10.36</v>
          </cell>
          <cell r="Q738">
            <v>22299493.174681392</v>
          </cell>
          <cell r="R738">
            <v>-59831.884681392461</v>
          </cell>
        </row>
        <row r="739">
          <cell r="A739">
            <v>6877</v>
          </cell>
          <cell r="C739" t="str">
            <v>P</v>
          </cell>
          <cell r="D739" t="str">
            <v>USDCOM</v>
          </cell>
          <cell r="E739" t="str">
            <v>SWAP USD</v>
          </cell>
          <cell r="F739" t="str">
            <v>PHILIPS DO BRASIL LTDA</v>
          </cell>
          <cell r="G739">
            <v>36789</v>
          </cell>
          <cell r="H739">
            <v>36950</v>
          </cell>
          <cell r="I739">
            <v>929406.69</v>
          </cell>
          <cell r="J739">
            <v>926448.71207843348</v>
          </cell>
          <cell r="K739">
            <v>926448.71207843348</v>
          </cell>
          <cell r="L739">
            <v>0</v>
          </cell>
          <cell r="M739" t="str">
            <v>S</v>
          </cell>
          <cell r="O739" t="str">
            <v>T</v>
          </cell>
          <cell r="P739">
            <v>7.52</v>
          </cell>
          <cell r="Q739">
            <v>898109.29449005262</v>
          </cell>
          <cell r="R739">
            <v>28339.417588380864</v>
          </cell>
        </row>
        <row r="740">
          <cell r="A740">
            <v>6879</v>
          </cell>
          <cell r="C740" t="str">
            <v>P</v>
          </cell>
          <cell r="D740" t="str">
            <v>USDCOM</v>
          </cell>
          <cell r="E740" t="str">
            <v>SWAP USD</v>
          </cell>
          <cell r="F740" t="str">
            <v>PHILIPS DO BRASIL LTDA</v>
          </cell>
          <cell r="G740">
            <v>36789</v>
          </cell>
          <cell r="H740">
            <v>36980</v>
          </cell>
          <cell r="I740">
            <v>68013.53</v>
          </cell>
          <cell r="J740">
            <v>67797.066612903218</v>
          </cell>
          <cell r="K740">
            <v>67797.066612903218</v>
          </cell>
          <cell r="L740">
            <v>0</v>
          </cell>
          <cell r="M740" t="str">
            <v>S</v>
          </cell>
          <cell r="O740" t="str">
            <v>T</v>
          </cell>
          <cell r="P740">
            <v>7.74</v>
          </cell>
          <cell r="Q740">
            <v>65257.042732544149</v>
          </cell>
          <cell r="R740">
            <v>2540.0238803590692</v>
          </cell>
        </row>
        <row r="741">
          <cell r="A741">
            <v>6880</v>
          </cell>
          <cell r="C741" t="str">
            <v>P</v>
          </cell>
          <cell r="D741" t="str">
            <v>PRÉ</v>
          </cell>
          <cell r="E741" t="str">
            <v>SWAP PRÉ</v>
          </cell>
          <cell r="F741" t="str">
            <v>PHILIPS DO BRASIL LTDA</v>
          </cell>
          <cell r="G741">
            <v>36789</v>
          </cell>
          <cell r="H741">
            <v>36889</v>
          </cell>
          <cell r="I741">
            <v>375717.52</v>
          </cell>
          <cell r="J741">
            <v>376635.60792827548</v>
          </cell>
          <cell r="K741">
            <v>385000.01302124659</v>
          </cell>
          <cell r="L741">
            <v>9.1836151000000008</v>
          </cell>
          <cell r="M741" t="str">
            <v>S</v>
          </cell>
          <cell r="O741" t="str">
            <v>T</v>
          </cell>
          <cell r="P741">
            <v>15.91</v>
          </cell>
          <cell r="Q741">
            <v>371050.15354944253</v>
          </cell>
          <cell r="R741">
            <v>5585.4543788329465</v>
          </cell>
        </row>
        <row r="742">
          <cell r="A742">
            <v>6881</v>
          </cell>
          <cell r="C742" t="str">
            <v>P</v>
          </cell>
          <cell r="D742" t="str">
            <v>PRÉ</v>
          </cell>
          <cell r="E742" t="str">
            <v>SWAP PRÉ</v>
          </cell>
          <cell r="F742" t="str">
            <v>BANIF PRIMUS CORR. DE VALORES E CÂMBIO S.A.</v>
          </cell>
          <cell r="G742">
            <v>36789</v>
          </cell>
          <cell r="H742">
            <v>36819</v>
          </cell>
          <cell r="I742">
            <v>5600000</v>
          </cell>
          <cell r="J742">
            <v>5623900.9124483662</v>
          </cell>
          <cell r="K742">
            <v>5672009.2014467921</v>
          </cell>
          <cell r="L742">
            <v>16.57</v>
          </cell>
          <cell r="M742" t="str">
            <v>S</v>
          </cell>
          <cell r="O742" t="str">
            <v>T</v>
          </cell>
          <cell r="P742">
            <v>16.399999999999999</v>
          </cell>
          <cell r="Q742">
            <v>5624351.2785334764</v>
          </cell>
          <cell r="R742">
            <v>-450.36608511023223</v>
          </cell>
        </row>
        <row r="743">
          <cell r="A743">
            <v>6883</v>
          </cell>
          <cell r="C743" t="str">
            <v>P</v>
          </cell>
          <cell r="D743" t="str">
            <v>PRÉ</v>
          </cell>
          <cell r="E743" t="str">
            <v>SWAP PRÉ</v>
          </cell>
          <cell r="F743" t="str">
            <v>PHILIPS DO BRASIL LTDA</v>
          </cell>
          <cell r="G743">
            <v>36789</v>
          </cell>
          <cell r="H743">
            <v>36922</v>
          </cell>
          <cell r="I743">
            <v>57204.08</v>
          </cell>
          <cell r="J743">
            <v>57337.189859448736</v>
          </cell>
          <cell r="K743">
            <v>58999.9994807189</v>
          </cell>
          <cell r="L743">
            <v>8.7272371999999994</v>
          </cell>
          <cell r="M743" t="str">
            <v>S</v>
          </cell>
          <cell r="O743" t="str">
            <v>T</v>
          </cell>
          <cell r="P743">
            <v>15.89</v>
          </cell>
          <cell r="Q743">
            <v>56100.892906235022</v>
          </cell>
          <cell r="R743">
            <v>1236.296953213714</v>
          </cell>
        </row>
        <row r="744">
          <cell r="A744">
            <v>6884</v>
          </cell>
          <cell r="C744" t="str">
            <v>P</v>
          </cell>
          <cell r="D744" t="str">
            <v>PRÉ</v>
          </cell>
          <cell r="E744" t="str">
            <v>SWAP PRÉ</v>
          </cell>
          <cell r="F744" t="str">
            <v>PHILIPS DO BRASIL LTDA</v>
          </cell>
          <cell r="G744">
            <v>36789</v>
          </cell>
          <cell r="H744">
            <v>37011</v>
          </cell>
          <cell r="I744">
            <v>38120.51</v>
          </cell>
          <cell r="J744">
            <v>38203.240922317338</v>
          </cell>
          <cell r="K744">
            <v>40000.011261151689</v>
          </cell>
          <cell r="L744">
            <v>8.1170483000000004</v>
          </cell>
          <cell r="M744" t="str">
            <v>S</v>
          </cell>
          <cell r="O744" t="str">
            <v>T</v>
          </cell>
          <cell r="P744">
            <v>16.07</v>
          </cell>
          <cell r="Q744">
            <v>36638.554314805042</v>
          </cell>
          <cell r="R744">
            <v>1564.6866075122962</v>
          </cell>
        </row>
        <row r="745">
          <cell r="A745">
            <v>6885</v>
          </cell>
          <cell r="C745" t="str">
            <v>P</v>
          </cell>
          <cell r="D745" t="str">
            <v>PRÉ</v>
          </cell>
          <cell r="E745" t="str">
            <v>SWAP PRÉ</v>
          </cell>
          <cell r="F745" t="str">
            <v>PHILIPS DO BRASIL LTDA</v>
          </cell>
          <cell r="G745">
            <v>36789</v>
          </cell>
          <cell r="H745">
            <v>37042</v>
          </cell>
          <cell r="I745">
            <v>120229.09</v>
          </cell>
          <cell r="J745">
            <v>120489.73255615379</v>
          </cell>
          <cell r="K745">
            <v>126999.99805268174</v>
          </cell>
          <cell r="L745">
            <v>8.1078659999999996</v>
          </cell>
          <cell r="M745" t="str">
            <v>S</v>
          </cell>
          <cell r="O745" t="str">
            <v>T</v>
          </cell>
          <cell r="P745">
            <v>16.25</v>
          </cell>
          <cell r="Q745">
            <v>114727.79774085403</v>
          </cell>
          <cell r="R745">
            <v>5761.9348152997554</v>
          </cell>
        </row>
        <row r="746">
          <cell r="A746">
            <v>6886</v>
          </cell>
          <cell r="C746" t="str">
            <v>P</v>
          </cell>
          <cell r="D746" t="str">
            <v>PRÉ</v>
          </cell>
          <cell r="E746" t="str">
            <v>SWAP PRÉ</v>
          </cell>
          <cell r="F746" t="str">
            <v>PHILIPS DO BRASIL LTDA</v>
          </cell>
          <cell r="G746">
            <v>36789</v>
          </cell>
          <cell r="H746">
            <v>37071</v>
          </cell>
          <cell r="I746">
            <v>120486.64</v>
          </cell>
          <cell r="J746">
            <v>120745.37149028281</v>
          </cell>
          <cell r="K746">
            <v>128000.00123130139</v>
          </cell>
          <cell r="L746">
            <v>8.0283019000000007</v>
          </cell>
          <cell r="M746" t="str">
            <v>S</v>
          </cell>
          <cell r="O746" t="str">
            <v>T</v>
          </cell>
          <cell r="P746">
            <v>16.309999999999999</v>
          </cell>
          <cell r="Q746">
            <v>114192.41069847871</v>
          </cell>
          <cell r="R746">
            <v>6552.9607918041002</v>
          </cell>
        </row>
        <row r="747">
          <cell r="A747">
            <v>6887</v>
          </cell>
          <cell r="C747" t="str">
            <v>P</v>
          </cell>
          <cell r="D747" t="str">
            <v>PRÉ</v>
          </cell>
          <cell r="E747" t="str">
            <v>SWAP PRÉ</v>
          </cell>
          <cell r="F747" t="str">
            <v>PHILIPS DO BRASIL LTDA</v>
          </cell>
          <cell r="G747">
            <v>36789</v>
          </cell>
          <cell r="H747">
            <v>37103</v>
          </cell>
          <cell r="I747">
            <v>120583</v>
          </cell>
          <cell r="J747">
            <v>120842.39398451125</v>
          </cell>
          <cell r="K747">
            <v>128999.99427421525</v>
          </cell>
          <cell r="L747">
            <v>8.0429644000000007</v>
          </cell>
          <cell r="M747" t="str">
            <v>S</v>
          </cell>
          <cell r="O747" t="str">
            <v>T</v>
          </cell>
          <cell r="P747">
            <v>16.37</v>
          </cell>
          <cell r="Q747">
            <v>113501.16096214537</v>
          </cell>
          <cell r="R747">
            <v>7341.2330223658792</v>
          </cell>
        </row>
        <row r="748">
          <cell r="A748">
            <v>6888</v>
          </cell>
          <cell r="C748" t="str">
            <v>P</v>
          </cell>
          <cell r="D748" t="str">
            <v>PRÉ</v>
          </cell>
          <cell r="E748" t="str">
            <v>SWAP PRÉ</v>
          </cell>
          <cell r="F748" t="str">
            <v>BANIF PRIMUS CORR. DE VALORES E CÂMBIO S.A.</v>
          </cell>
          <cell r="G748">
            <v>36789</v>
          </cell>
          <cell r="H748">
            <v>36850</v>
          </cell>
          <cell r="I748">
            <v>3960000</v>
          </cell>
          <cell r="J748">
            <v>3975874.8880950739</v>
          </cell>
          <cell r="K748">
            <v>4057832.1687464798</v>
          </cell>
          <cell r="L748">
            <v>15.491721399999999</v>
          </cell>
          <cell r="M748" t="str">
            <v>S</v>
          </cell>
          <cell r="O748" t="str">
            <v>T</v>
          </cell>
          <cell r="P748">
            <v>15.08</v>
          </cell>
          <cell r="Q748">
            <v>3977871.7742948965</v>
          </cell>
          <cell r="R748">
            <v>-1996.8861998226494</v>
          </cell>
        </row>
        <row r="749">
          <cell r="A749">
            <v>6890</v>
          </cell>
          <cell r="C749" t="str">
            <v>P</v>
          </cell>
          <cell r="D749" t="str">
            <v>USDCOM</v>
          </cell>
          <cell r="E749" t="str">
            <v>SWAP USD</v>
          </cell>
          <cell r="F749" t="str">
            <v>INTERBANK S.A. CORR. CÂMBIO, TÍTS. E VALS. MOBILIÁ</v>
          </cell>
          <cell r="G749">
            <v>36790</v>
          </cell>
          <cell r="H749">
            <v>36873</v>
          </cell>
          <cell r="I749">
            <v>18546000</v>
          </cell>
          <cell r="J749">
            <v>18512539.384999998</v>
          </cell>
          <cell r="K749">
            <v>18788307.661666669</v>
          </cell>
          <cell r="L749">
            <v>7.26</v>
          </cell>
          <cell r="M749" t="str">
            <v>S</v>
          </cell>
          <cell r="O749" t="str">
            <v>T</v>
          </cell>
          <cell r="P749">
            <v>7.42</v>
          </cell>
          <cell r="Q749">
            <v>18505866.790250368</v>
          </cell>
          <cell r="R749">
            <v>6672.5947496294975</v>
          </cell>
        </row>
        <row r="750">
          <cell r="A750">
            <v>6893</v>
          </cell>
          <cell r="B750">
            <v>25263</v>
          </cell>
          <cell r="C750" t="str">
            <v>P</v>
          </cell>
          <cell r="D750" t="str">
            <v>CDI</v>
          </cell>
          <cell r="E750" t="str">
            <v>SWAP CDI</v>
          </cell>
          <cell r="F750" t="str">
            <v>SENIOR S.A. CCTVM</v>
          </cell>
          <cell r="G750">
            <v>36790</v>
          </cell>
          <cell r="H750">
            <v>36861</v>
          </cell>
          <cell r="I750">
            <v>1408165.83</v>
          </cell>
          <cell r="J750">
            <v>1413612.7</v>
          </cell>
          <cell r="K750">
            <v>1450175.42</v>
          </cell>
          <cell r="L750">
            <v>100.78</v>
          </cell>
          <cell r="M750" t="str">
            <v>S</v>
          </cell>
          <cell r="O750" t="str">
            <v>T</v>
          </cell>
          <cell r="P750">
            <v>100</v>
          </cell>
          <cell r="Q750">
            <v>1413892.03</v>
          </cell>
          <cell r="R750">
            <v>-279.33000000007451</v>
          </cell>
        </row>
        <row r="751">
          <cell r="A751">
            <v>6894</v>
          </cell>
          <cell r="B751">
            <v>25265</v>
          </cell>
          <cell r="C751" t="str">
            <v>P</v>
          </cell>
          <cell r="D751" t="str">
            <v>CDI</v>
          </cell>
          <cell r="E751" t="str">
            <v>SWAP CDI</v>
          </cell>
          <cell r="F751" t="str">
            <v>SENIOR S.A. CCTVM</v>
          </cell>
          <cell r="G751">
            <v>36790</v>
          </cell>
          <cell r="H751">
            <v>37043</v>
          </cell>
          <cell r="I751">
            <v>47172785.009999998</v>
          </cell>
          <cell r="J751">
            <v>47355252.390000001</v>
          </cell>
          <cell r="K751">
            <v>52495597.359999999</v>
          </cell>
          <cell r="L751">
            <v>100.78</v>
          </cell>
          <cell r="M751" t="str">
            <v>S</v>
          </cell>
          <cell r="O751" t="str">
            <v>T</v>
          </cell>
          <cell r="P751">
            <v>100</v>
          </cell>
          <cell r="Q751">
            <v>47393025.469999999</v>
          </cell>
          <cell r="R751">
            <v>-37773.079999998212</v>
          </cell>
        </row>
        <row r="752">
          <cell r="A752">
            <v>6895</v>
          </cell>
          <cell r="B752">
            <v>25267</v>
          </cell>
          <cell r="C752" t="str">
            <v>P</v>
          </cell>
          <cell r="D752" t="str">
            <v>CDI</v>
          </cell>
          <cell r="E752" t="str">
            <v>SWAP CDI</v>
          </cell>
          <cell r="F752" t="str">
            <v>SENIOR S.A. CCTVM</v>
          </cell>
          <cell r="G752">
            <v>36790</v>
          </cell>
          <cell r="H752">
            <v>36951</v>
          </cell>
          <cell r="I752">
            <v>1126016.75</v>
          </cell>
          <cell r="J752">
            <v>1130372.25</v>
          </cell>
          <cell r="K752">
            <v>1203413.6599999999</v>
          </cell>
          <cell r="L752">
            <v>100.78</v>
          </cell>
          <cell r="M752" t="str">
            <v>S</v>
          </cell>
          <cell r="O752" t="str">
            <v>T</v>
          </cell>
          <cell r="P752">
            <v>100</v>
          </cell>
          <cell r="Q752">
            <v>1130920.01</v>
          </cell>
          <cell r="R752">
            <v>-547.76000000000931</v>
          </cell>
        </row>
        <row r="753">
          <cell r="A753">
            <v>6896</v>
          </cell>
          <cell r="B753">
            <v>25269</v>
          </cell>
          <cell r="C753" t="str">
            <v>P</v>
          </cell>
          <cell r="D753" t="str">
            <v>CDI</v>
          </cell>
          <cell r="E753" t="str">
            <v>SWAP CDI</v>
          </cell>
          <cell r="F753" t="str">
            <v>SENIOR S.A. CCTVM</v>
          </cell>
          <cell r="G753">
            <v>36790</v>
          </cell>
          <cell r="H753">
            <v>37137</v>
          </cell>
          <cell r="I753">
            <v>37626730.590000004</v>
          </cell>
          <cell r="J753">
            <v>37772273.210000001</v>
          </cell>
          <cell r="K753">
            <v>43634926.619999997</v>
          </cell>
          <cell r="L753">
            <v>100.78</v>
          </cell>
          <cell r="M753" t="str">
            <v>S</v>
          </cell>
          <cell r="O753" t="str">
            <v>T</v>
          </cell>
          <cell r="P753">
            <v>100</v>
          </cell>
          <cell r="Q753">
            <v>37814463.75</v>
          </cell>
          <cell r="R753">
            <v>-42190.539999999106</v>
          </cell>
        </row>
        <row r="754">
          <cell r="A754">
            <v>6899</v>
          </cell>
          <cell r="B754">
            <v>25275</v>
          </cell>
          <cell r="C754" t="str">
            <v>P</v>
          </cell>
          <cell r="D754" t="str">
            <v>CDI</v>
          </cell>
          <cell r="E754" t="str">
            <v>SWAP CDI</v>
          </cell>
          <cell r="F754" t="str">
            <v>C.M. CAPITAL MARKETS DISTR. TÍT. VAL. MOB. LTDA</v>
          </cell>
          <cell r="G754">
            <v>36790</v>
          </cell>
          <cell r="H754">
            <v>37158</v>
          </cell>
          <cell r="I754">
            <v>9273000</v>
          </cell>
          <cell r="J754">
            <v>9308590.5099999998</v>
          </cell>
          <cell r="K754">
            <v>10837740.18</v>
          </cell>
          <cell r="L754">
            <v>100</v>
          </cell>
          <cell r="M754" t="str">
            <v>S</v>
          </cell>
          <cell r="O754" t="str">
            <v>T</v>
          </cell>
          <cell r="P754">
            <v>100</v>
          </cell>
          <cell r="Q754">
            <v>9308590.5</v>
          </cell>
          <cell r="R754">
            <v>9.9999997764825821E-3</v>
          </cell>
        </row>
        <row r="755">
          <cell r="A755">
            <v>6900</v>
          </cell>
          <cell r="C755" t="str">
            <v>P</v>
          </cell>
          <cell r="D755" t="str">
            <v>USDCOM</v>
          </cell>
          <cell r="E755" t="str">
            <v>SWAP USD</v>
          </cell>
          <cell r="F755" t="str">
            <v>INTERBANK S.A. CORR. CÂMBIO, TÍTS. E VALS. MOBILIÁ</v>
          </cell>
          <cell r="G755">
            <v>36790</v>
          </cell>
          <cell r="H755">
            <v>37158</v>
          </cell>
          <cell r="I755">
            <v>9273000</v>
          </cell>
          <cell r="J755">
            <v>9258695.0612500012</v>
          </cell>
          <cell r="K755">
            <v>10024364.726666668</v>
          </cell>
          <cell r="L755">
            <v>8.31</v>
          </cell>
          <cell r="M755" t="str">
            <v>S</v>
          </cell>
          <cell r="O755" t="str">
            <v>T</v>
          </cell>
          <cell r="P755">
            <v>8.34</v>
          </cell>
          <cell r="Q755">
            <v>9254501.5351504516</v>
          </cell>
          <cell r="R755">
            <v>4193.5260995496064</v>
          </cell>
        </row>
        <row r="756">
          <cell r="A756">
            <v>6901</v>
          </cell>
          <cell r="B756">
            <v>25279</v>
          </cell>
          <cell r="C756" t="str">
            <v>P</v>
          </cell>
          <cell r="D756" t="str">
            <v>CDI</v>
          </cell>
          <cell r="E756" t="str">
            <v>SWAP CDI</v>
          </cell>
          <cell r="F756" t="str">
            <v>CONVENÇÃO SA DIST.TITS.VALS.MOBILIÁRIOS</v>
          </cell>
          <cell r="G756">
            <v>36790</v>
          </cell>
          <cell r="H756">
            <v>37158</v>
          </cell>
          <cell r="I756">
            <v>18546000</v>
          </cell>
          <cell r="J756">
            <v>18617181.02</v>
          </cell>
          <cell r="K756">
            <v>21675480.370000001</v>
          </cell>
          <cell r="L756">
            <v>100</v>
          </cell>
          <cell r="M756" t="str">
            <v>S</v>
          </cell>
          <cell r="O756" t="str">
            <v>T</v>
          </cell>
          <cell r="P756">
            <v>100</v>
          </cell>
          <cell r="Q756">
            <v>18617181.02</v>
          </cell>
          <cell r="R756">
            <v>0</v>
          </cell>
        </row>
        <row r="757">
          <cell r="A757">
            <v>6902</v>
          </cell>
          <cell r="B757">
            <v>25383</v>
          </cell>
          <cell r="C757" t="str">
            <v>P</v>
          </cell>
          <cell r="D757" t="str">
            <v>CDI</v>
          </cell>
          <cell r="E757" t="str">
            <v>SWAP CDI</v>
          </cell>
          <cell r="F757" t="str">
            <v>C.M. CAPITAL MARKETS DISTR. TÍT. VAL. MOB. LTDA</v>
          </cell>
          <cell r="G757">
            <v>36791</v>
          </cell>
          <cell r="H757">
            <v>36921</v>
          </cell>
          <cell r="I757">
            <v>9258500</v>
          </cell>
          <cell r="J757">
            <v>9288404.0399999991</v>
          </cell>
          <cell r="K757">
            <v>9762412.5700000003</v>
          </cell>
          <cell r="L757">
            <v>100</v>
          </cell>
          <cell r="M757" t="str">
            <v>S</v>
          </cell>
          <cell r="O757" t="str">
            <v>T</v>
          </cell>
          <cell r="P757">
            <v>100</v>
          </cell>
          <cell r="Q757">
            <v>9288404.0299999993</v>
          </cell>
          <cell r="R757">
            <v>9.9999997764825821E-3</v>
          </cell>
        </row>
        <row r="758">
          <cell r="A758">
            <v>6903</v>
          </cell>
          <cell r="B758">
            <v>25385</v>
          </cell>
          <cell r="C758" t="str">
            <v>P</v>
          </cell>
          <cell r="D758" t="str">
            <v>CDI</v>
          </cell>
          <cell r="E758" t="str">
            <v>SWAP CDI</v>
          </cell>
          <cell r="F758" t="str">
            <v>INTERBANK S.A. CORR. CÂMBIO, TÍTS. E VALS. MOBILIÁ</v>
          </cell>
          <cell r="G758">
            <v>36791</v>
          </cell>
          <cell r="H758">
            <v>37159</v>
          </cell>
          <cell r="I758">
            <v>18517000</v>
          </cell>
          <cell r="J758">
            <v>18576808.09</v>
          </cell>
          <cell r="K758">
            <v>21642276.469999999</v>
          </cell>
          <cell r="L758">
            <v>100</v>
          </cell>
          <cell r="M758" t="str">
            <v>S</v>
          </cell>
          <cell r="O758" t="str">
            <v>T</v>
          </cell>
          <cell r="P758">
            <v>100</v>
          </cell>
          <cell r="Q758">
            <v>18576808.09</v>
          </cell>
          <cell r="R758">
            <v>0</v>
          </cell>
        </row>
        <row r="759">
          <cell r="A759">
            <v>6904</v>
          </cell>
          <cell r="C759" t="str">
            <v>P</v>
          </cell>
          <cell r="D759" t="str">
            <v>USDCOM</v>
          </cell>
          <cell r="E759" t="str">
            <v>SWAP USD</v>
          </cell>
          <cell r="F759" t="str">
            <v>CONVENÇÃO SA DIST.TITS.VALS.MOBILIÁRIOS</v>
          </cell>
          <cell r="G759">
            <v>36791</v>
          </cell>
          <cell r="H759">
            <v>37159</v>
          </cell>
          <cell r="I759">
            <v>18517000</v>
          </cell>
          <cell r="J759">
            <v>18513699.455555554</v>
          </cell>
          <cell r="K759">
            <v>20075174.955555554</v>
          </cell>
          <cell r="L759">
            <v>8.4499999999999993</v>
          </cell>
          <cell r="O759" t="str">
            <v>T</v>
          </cell>
          <cell r="P759">
            <v>8.36</v>
          </cell>
          <cell r="Q759">
            <v>18526650.237631336</v>
          </cell>
          <cell r="R759">
            <v>-12950.782075781375</v>
          </cell>
        </row>
        <row r="760">
          <cell r="A760">
            <v>6907</v>
          </cell>
          <cell r="C760" t="str">
            <v>P</v>
          </cell>
          <cell r="D760" t="str">
            <v>USDCOM</v>
          </cell>
          <cell r="E760" t="str">
            <v>SWAP USD</v>
          </cell>
          <cell r="F760" t="str">
            <v>PHILIPS DO BRASIL LTDA</v>
          </cell>
          <cell r="G760">
            <v>36795</v>
          </cell>
          <cell r="H760">
            <v>36825</v>
          </cell>
          <cell r="I760">
            <v>2265660</v>
          </cell>
          <cell r="J760">
            <v>2272917</v>
          </cell>
          <cell r="K760">
            <v>2272917</v>
          </cell>
          <cell r="L760">
            <v>0</v>
          </cell>
          <cell r="O760" t="str">
            <v>T</v>
          </cell>
          <cell r="P760">
            <v>9.36</v>
          </cell>
          <cell r="Q760">
            <v>2257653.9077615999</v>
          </cell>
          <cell r="R760">
            <v>15263.092238400131</v>
          </cell>
        </row>
        <row r="761">
          <cell r="A761">
            <v>6908</v>
          </cell>
          <cell r="C761" t="str">
            <v>P</v>
          </cell>
          <cell r="D761" t="str">
            <v>USDCOM</v>
          </cell>
          <cell r="E761" t="str">
            <v>SWAP USD</v>
          </cell>
          <cell r="F761" t="str">
            <v>PHILIPS ELETRÔNICA DO NORDESTE S.A.</v>
          </cell>
          <cell r="G761">
            <v>36795</v>
          </cell>
          <cell r="H761">
            <v>36825</v>
          </cell>
          <cell r="I761">
            <v>681540</v>
          </cell>
          <cell r="J761">
            <v>683723</v>
          </cell>
          <cell r="K761">
            <v>683723</v>
          </cell>
          <cell r="L761">
            <v>0</v>
          </cell>
          <cell r="O761" t="str">
            <v>T</v>
          </cell>
          <cell r="P761">
            <v>9.36</v>
          </cell>
          <cell r="Q761">
            <v>679131.66331039998</v>
          </cell>
          <cell r="R761">
            <v>4591.3366896000225</v>
          </cell>
        </row>
        <row r="762">
          <cell r="A762">
            <v>6909</v>
          </cell>
          <cell r="C762" t="str">
            <v>P</v>
          </cell>
          <cell r="D762" t="str">
            <v>PRÉ</v>
          </cell>
          <cell r="E762" t="str">
            <v>SWAP PRÉ</v>
          </cell>
          <cell r="F762" t="str">
            <v>BANCOCIDADE CVMC LTDA</v>
          </cell>
          <cell r="G762">
            <v>36795</v>
          </cell>
          <cell r="H762">
            <v>36843</v>
          </cell>
          <cell r="I762">
            <v>25856000</v>
          </cell>
          <cell r="J762">
            <v>25897819.565461643</v>
          </cell>
          <cell r="K762">
            <v>26362323.120560627</v>
          </cell>
          <cell r="L762">
            <v>15.6558349</v>
          </cell>
          <cell r="M762" t="str">
            <v>S</v>
          </cell>
          <cell r="O762" t="str">
            <v>T</v>
          </cell>
          <cell r="P762">
            <v>15.38</v>
          </cell>
          <cell r="Q762">
            <v>25905363.88405345</v>
          </cell>
          <cell r="R762">
            <v>-7544.3185918070376</v>
          </cell>
        </row>
        <row r="763">
          <cell r="A763">
            <v>6913</v>
          </cell>
          <cell r="C763" t="str">
            <v>P</v>
          </cell>
          <cell r="D763" t="str">
            <v>PRÉ</v>
          </cell>
          <cell r="E763" t="str">
            <v>SWAP PRÉ</v>
          </cell>
          <cell r="F763" t="str">
            <v>RHODIA BRASIL LTDA</v>
          </cell>
          <cell r="G763">
            <v>36796</v>
          </cell>
          <cell r="H763">
            <v>36801</v>
          </cell>
          <cell r="I763">
            <v>2775900</v>
          </cell>
          <cell r="J763">
            <v>2774909.8817203538</v>
          </cell>
          <cell r="K763">
            <v>2774249.9990745052</v>
          </cell>
          <cell r="L763">
            <v>-4.1906281999999999</v>
          </cell>
          <cell r="M763" t="str">
            <v>S</v>
          </cell>
          <cell r="O763" t="str">
            <v>T</v>
          </cell>
          <cell r="P763">
            <v>11.52</v>
          </cell>
          <cell r="Q763">
            <v>2772570.1907000653</v>
          </cell>
          <cell r="R763">
            <v>2339.6910202885047</v>
          </cell>
        </row>
        <row r="764">
          <cell r="A764">
            <v>6914</v>
          </cell>
          <cell r="C764" t="str">
            <v>P</v>
          </cell>
          <cell r="D764" t="str">
            <v>USDCOM</v>
          </cell>
          <cell r="E764" t="str">
            <v>SWAP USD</v>
          </cell>
          <cell r="F764" t="str">
            <v>RHODIA-STER FIBRAS E RESINAS LTDA</v>
          </cell>
          <cell r="G764">
            <v>36796</v>
          </cell>
          <cell r="H764">
            <v>36801</v>
          </cell>
          <cell r="I764">
            <v>2775900</v>
          </cell>
          <cell r="J764">
            <v>2771850</v>
          </cell>
          <cell r="K764">
            <v>2771850</v>
          </cell>
          <cell r="L764">
            <v>0</v>
          </cell>
          <cell r="O764" t="str">
            <v>T</v>
          </cell>
          <cell r="P764">
            <v>51.94</v>
          </cell>
          <cell r="Q764">
            <v>2763875.3875499996</v>
          </cell>
          <cell r="R764">
            <v>7974.6124500003643</v>
          </cell>
        </row>
        <row r="765">
          <cell r="A765">
            <v>6915</v>
          </cell>
          <cell r="C765" t="str">
            <v>P</v>
          </cell>
          <cell r="D765" t="str">
            <v>USDCOM</v>
          </cell>
          <cell r="E765" t="str">
            <v>SWAP USD</v>
          </cell>
          <cell r="F765" t="str">
            <v>RHODIA BRASIL LTDA</v>
          </cell>
          <cell r="G765">
            <v>36796</v>
          </cell>
          <cell r="H765">
            <v>36831</v>
          </cell>
          <cell r="I765">
            <v>2775900</v>
          </cell>
          <cell r="J765">
            <v>2771850</v>
          </cell>
          <cell r="K765">
            <v>2771850</v>
          </cell>
          <cell r="L765">
            <v>0</v>
          </cell>
          <cell r="O765" t="str">
            <v>T</v>
          </cell>
          <cell r="P765">
            <v>8.6300000000000008</v>
          </cell>
          <cell r="Q765">
            <v>2750739.3132150001</v>
          </cell>
          <cell r="R765">
            <v>21110.686784999911</v>
          </cell>
        </row>
        <row r="766">
          <cell r="A766">
            <v>6916</v>
          </cell>
          <cell r="C766" t="str">
            <v>P</v>
          </cell>
          <cell r="D766" t="str">
            <v>PRÉ</v>
          </cell>
          <cell r="E766" t="str">
            <v>SWAP PRÉ</v>
          </cell>
          <cell r="F766" t="str">
            <v>RHODIA-STER FIBRAS E RESINAS LTDA</v>
          </cell>
          <cell r="G766">
            <v>36796</v>
          </cell>
          <cell r="H766">
            <v>36831</v>
          </cell>
          <cell r="I766">
            <v>2775900</v>
          </cell>
          <cell r="J766">
            <v>2777617.1793488087</v>
          </cell>
          <cell r="K766">
            <v>2795999.9866638565</v>
          </cell>
          <cell r="L766">
            <v>7.7032289</v>
          </cell>
          <cell r="M766" t="str">
            <v>S</v>
          </cell>
          <cell r="O766" t="str">
            <v>T</v>
          </cell>
          <cell r="P766">
            <v>16.079999999999998</v>
          </cell>
          <cell r="Q766">
            <v>2759176.6668394934</v>
          </cell>
          <cell r="R766">
            <v>18440.512509315275</v>
          </cell>
        </row>
        <row r="767">
          <cell r="A767">
            <v>6917</v>
          </cell>
          <cell r="C767" t="str">
            <v>P</v>
          </cell>
          <cell r="D767" t="str">
            <v>USDCOM</v>
          </cell>
          <cell r="E767" t="str">
            <v>SWAP USD</v>
          </cell>
          <cell r="F767" t="str">
            <v>RHODIA BRASIL LTDA</v>
          </cell>
          <cell r="G767">
            <v>36796</v>
          </cell>
          <cell r="H767">
            <v>36831</v>
          </cell>
          <cell r="I767">
            <v>4626500</v>
          </cell>
          <cell r="J767">
            <v>4619750</v>
          </cell>
          <cell r="K767">
            <v>4619750</v>
          </cell>
          <cell r="L767">
            <v>0</v>
          </cell>
          <cell r="O767" t="str">
            <v>T</v>
          </cell>
          <cell r="P767">
            <v>8.6300000000000008</v>
          </cell>
          <cell r="Q767">
            <v>4584565.5220249994</v>
          </cell>
          <cell r="R767">
            <v>35184.477975000627</v>
          </cell>
        </row>
        <row r="768">
          <cell r="A768">
            <v>6918</v>
          </cell>
          <cell r="C768" t="str">
            <v>P</v>
          </cell>
          <cell r="D768" t="str">
            <v>PRÉ</v>
          </cell>
          <cell r="E768" t="str">
            <v>SWAP PRÉ</v>
          </cell>
          <cell r="F768" t="str">
            <v>RHODIA BRASIL LTDA</v>
          </cell>
          <cell r="G768">
            <v>36796</v>
          </cell>
          <cell r="H768">
            <v>36831</v>
          </cell>
          <cell r="I768">
            <v>4626500</v>
          </cell>
          <cell r="J768">
            <v>4629372.6073272899</v>
          </cell>
          <cell r="K768">
            <v>4660124.9546811599</v>
          </cell>
          <cell r="L768">
            <v>7.7329429000000003</v>
          </cell>
          <cell r="M768" t="str">
            <v>S</v>
          </cell>
          <cell r="O768" t="str">
            <v>T</v>
          </cell>
          <cell r="P768">
            <v>16.079999999999998</v>
          </cell>
          <cell r="Q768">
            <v>4598751.1090280097</v>
          </cell>
          <cell r="R768">
            <v>30621.498299280182</v>
          </cell>
        </row>
        <row r="769">
          <cell r="A769">
            <v>6919</v>
          </cell>
          <cell r="B769">
            <v>25807</v>
          </cell>
          <cell r="C769" t="str">
            <v>P</v>
          </cell>
          <cell r="D769" t="str">
            <v>CDI</v>
          </cell>
          <cell r="E769" t="str">
            <v>SWAP CDI</v>
          </cell>
          <cell r="F769" t="str">
            <v>WESTLB FIX DI TRIPLE A - FUNDO DE INVESTIMENTO FIN</v>
          </cell>
          <cell r="G769">
            <v>36796</v>
          </cell>
          <cell r="H769">
            <v>36965</v>
          </cell>
          <cell r="I769">
            <v>1568621.02</v>
          </cell>
          <cell r="J769">
            <v>1570832.72</v>
          </cell>
          <cell r="K769">
            <v>1682002.47</v>
          </cell>
          <cell r="L769">
            <v>100</v>
          </cell>
          <cell r="M769" t="str">
            <v>S</v>
          </cell>
          <cell r="O769" t="str">
            <v>T</v>
          </cell>
          <cell r="P769">
            <v>100</v>
          </cell>
          <cell r="Q769">
            <v>1570832.72</v>
          </cell>
          <cell r="R769">
            <v>0</v>
          </cell>
        </row>
        <row r="770">
          <cell r="A770">
            <v>6920</v>
          </cell>
          <cell r="B770">
            <v>25809</v>
          </cell>
          <cell r="C770" t="str">
            <v>P</v>
          </cell>
          <cell r="D770" t="str">
            <v>CDI</v>
          </cell>
          <cell r="E770" t="str">
            <v>SWAP CDI</v>
          </cell>
          <cell r="F770" t="str">
            <v>WESTLB FIX DI TRIPLE A - FUNDO DE INVESTIMENTO FIN</v>
          </cell>
          <cell r="G770">
            <v>36796</v>
          </cell>
          <cell r="H770">
            <v>37819</v>
          </cell>
          <cell r="I770">
            <v>1648643.13</v>
          </cell>
          <cell r="J770">
            <v>1650967.66</v>
          </cell>
          <cell r="K770">
            <v>2585442.35</v>
          </cell>
          <cell r="L770">
            <v>100</v>
          </cell>
          <cell r="M770" t="str">
            <v>S</v>
          </cell>
          <cell r="O770" t="str">
            <v>T</v>
          </cell>
          <cell r="P770">
            <v>100</v>
          </cell>
          <cell r="Q770">
            <v>1650967.66</v>
          </cell>
          <cell r="R770">
            <v>0</v>
          </cell>
        </row>
        <row r="771">
          <cell r="A771">
            <v>6921</v>
          </cell>
          <cell r="B771">
            <v>25811</v>
          </cell>
          <cell r="C771" t="str">
            <v>P</v>
          </cell>
          <cell r="D771" t="str">
            <v>CDI</v>
          </cell>
          <cell r="E771" t="str">
            <v>SWAP CDI</v>
          </cell>
          <cell r="F771" t="str">
            <v>WESTLB FIX DI TRIPLE A - FUNDO DE INVESTIMENTO FIN</v>
          </cell>
          <cell r="G771">
            <v>36796</v>
          </cell>
          <cell r="H771">
            <v>36908</v>
          </cell>
          <cell r="I771">
            <v>116290.49</v>
          </cell>
          <cell r="J771">
            <v>116454.45</v>
          </cell>
          <cell r="K771">
            <v>121724.1</v>
          </cell>
          <cell r="L771">
            <v>100</v>
          </cell>
          <cell r="M771" t="str">
            <v>S</v>
          </cell>
          <cell r="O771" t="str">
            <v>T</v>
          </cell>
          <cell r="P771">
            <v>100</v>
          </cell>
          <cell r="Q771">
            <v>116454.45</v>
          </cell>
          <cell r="R771">
            <v>0</v>
          </cell>
        </row>
        <row r="772">
          <cell r="A772">
            <v>6922</v>
          </cell>
          <cell r="B772">
            <v>25813</v>
          </cell>
          <cell r="C772" t="str">
            <v>P</v>
          </cell>
          <cell r="D772" t="str">
            <v>CDI</v>
          </cell>
          <cell r="E772" t="str">
            <v>SWAP CDI</v>
          </cell>
          <cell r="F772" t="str">
            <v>WESTLB FIX DI TRIPLE A - FUNDO DE INVESTIMENTO FIN</v>
          </cell>
          <cell r="G772">
            <v>36796</v>
          </cell>
          <cell r="H772">
            <v>37089</v>
          </cell>
          <cell r="I772">
            <v>110717.12</v>
          </cell>
          <cell r="J772">
            <v>110873.22</v>
          </cell>
          <cell r="K772">
            <v>125221.93</v>
          </cell>
          <cell r="L772">
            <v>100</v>
          </cell>
          <cell r="M772" t="str">
            <v>S</v>
          </cell>
          <cell r="O772" t="str">
            <v>T</v>
          </cell>
          <cell r="P772">
            <v>100</v>
          </cell>
          <cell r="Q772">
            <v>110873.21</v>
          </cell>
          <cell r="R772">
            <v>9.9999999947613105E-3</v>
          </cell>
        </row>
        <row r="773">
          <cell r="A773">
            <v>6923</v>
          </cell>
          <cell r="B773">
            <v>25815</v>
          </cell>
          <cell r="C773" t="str">
            <v>P</v>
          </cell>
          <cell r="D773" t="str">
            <v>CDI</v>
          </cell>
          <cell r="E773" t="str">
            <v>SWAP CDI</v>
          </cell>
          <cell r="F773" t="str">
            <v>WESTLB FIX DI TRIPLE A - FUNDO DE INVESTIMENTO FIN</v>
          </cell>
          <cell r="G773">
            <v>36796</v>
          </cell>
          <cell r="H773">
            <v>37273</v>
          </cell>
          <cell r="I773">
            <v>105325.09</v>
          </cell>
          <cell r="J773">
            <v>105473.59</v>
          </cell>
          <cell r="K773">
            <v>129097.89</v>
          </cell>
          <cell r="L773">
            <v>100</v>
          </cell>
          <cell r="M773" t="str">
            <v>S</v>
          </cell>
          <cell r="O773" t="str">
            <v>T</v>
          </cell>
          <cell r="P773">
            <v>100</v>
          </cell>
          <cell r="Q773">
            <v>105473.58</v>
          </cell>
          <cell r="R773">
            <v>9.9999999947613105E-3</v>
          </cell>
        </row>
        <row r="774">
          <cell r="A774">
            <v>6924</v>
          </cell>
          <cell r="B774">
            <v>25817</v>
          </cell>
          <cell r="C774" t="str">
            <v>P</v>
          </cell>
          <cell r="D774" t="str">
            <v>CDI</v>
          </cell>
          <cell r="E774" t="str">
            <v>SWAP CDI</v>
          </cell>
          <cell r="F774" t="str">
            <v>WESTLB FIX DI TRIPLE A - FUNDO DE INVESTIMENTO FIN</v>
          </cell>
          <cell r="G774">
            <v>36796</v>
          </cell>
          <cell r="H774">
            <v>37454</v>
          </cell>
          <cell r="I774">
            <v>100277.26</v>
          </cell>
          <cell r="J774">
            <v>100418.64</v>
          </cell>
          <cell r="K774">
            <v>133173.32</v>
          </cell>
          <cell r="L774">
            <v>100</v>
          </cell>
          <cell r="M774" t="str">
            <v>S</v>
          </cell>
          <cell r="O774" t="str">
            <v>T</v>
          </cell>
          <cell r="P774">
            <v>100</v>
          </cell>
          <cell r="Q774">
            <v>100418.64</v>
          </cell>
          <cell r="R774">
            <v>0</v>
          </cell>
        </row>
        <row r="775">
          <cell r="A775">
            <v>6925</v>
          </cell>
          <cell r="B775">
            <v>25819</v>
          </cell>
          <cell r="C775" t="str">
            <v>P</v>
          </cell>
          <cell r="D775" t="str">
            <v>CDI</v>
          </cell>
          <cell r="E775" t="str">
            <v>SWAP CDI</v>
          </cell>
          <cell r="F775" t="str">
            <v>WESTLB FIX DI TRIPLE A - FUNDO DE INVESTIMENTO FIN</v>
          </cell>
          <cell r="G775">
            <v>36796</v>
          </cell>
          <cell r="H775">
            <v>37638</v>
          </cell>
          <cell r="I775">
            <v>95393.66</v>
          </cell>
          <cell r="J775">
            <v>95528.16</v>
          </cell>
          <cell r="K775">
            <v>137840.94</v>
          </cell>
          <cell r="L775">
            <v>100</v>
          </cell>
          <cell r="M775" t="str">
            <v>S</v>
          </cell>
          <cell r="O775" t="str">
            <v>T</v>
          </cell>
          <cell r="P775">
            <v>100</v>
          </cell>
          <cell r="Q775">
            <v>95528.15</v>
          </cell>
          <cell r="R775">
            <v>1.0000000009313226E-2</v>
          </cell>
        </row>
        <row r="776">
          <cell r="A776">
            <v>6926</v>
          </cell>
          <cell r="B776">
            <v>25967</v>
          </cell>
          <cell r="C776" t="str">
            <v>P</v>
          </cell>
          <cell r="D776" t="str">
            <v>CDI</v>
          </cell>
          <cell r="E776" t="str">
            <v>SWAP CDI</v>
          </cell>
          <cell r="F776" t="str">
            <v>INTERBANK S.A. CORR. CÂMBIO, TÍTS. E VALS. MOBILIÁ</v>
          </cell>
          <cell r="G776">
            <v>36797</v>
          </cell>
          <cell r="H776">
            <v>36875</v>
          </cell>
          <cell r="I776">
            <v>9246000</v>
          </cell>
          <cell r="J776">
            <v>9253449</v>
          </cell>
          <cell r="K776">
            <v>9548871.6199999992</v>
          </cell>
          <cell r="L776">
            <v>100</v>
          </cell>
          <cell r="M776" t="str">
            <v>S</v>
          </cell>
          <cell r="O776" t="str">
            <v>T</v>
          </cell>
          <cell r="P776">
            <v>100</v>
          </cell>
          <cell r="Q776">
            <v>9253448.9900000002</v>
          </cell>
          <cell r="R776">
            <v>9.9999997764825821E-3</v>
          </cell>
        </row>
        <row r="777">
          <cell r="A777">
            <v>6927</v>
          </cell>
          <cell r="C777" t="str">
            <v>P</v>
          </cell>
          <cell r="D777" t="str">
            <v>USDCOM</v>
          </cell>
          <cell r="E777" t="str">
            <v>SWAP USD</v>
          </cell>
          <cell r="F777" t="str">
            <v>DC CORRETORA DE CÂMBIO, TÍT. VAL. MOB. S.A.</v>
          </cell>
          <cell r="G777">
            <v>36797</v>
          </cell>
          <cell r="H777">
            <v>36875</v>
          </cell>
          <cell r="I777">
            <v>18492000</v>
          </cell>
          <cell r="J777">
            <v>18486011.753888886</v>
          </cell>
          <cell r="K777">
            <v>18752458.401666664</v>
          </cell>
          <cell r="L777">
            <v>6.83</v>
          </cell>
          <cell r="M777" t="str">
            <v>S</v>
          </cell>
          <cell r="O777" t="str">
            <v>T</v>
          </cell>
          <cell r="P777">
            <v>7.52</v>
          </cell>
          <cell r="Q777">
            <v>18459265.589802444</v>
          </cell>
          <cell r="R777">
            <v>26746.164086442441</v>
          </cell>
        </row>
        <row r="778">
          <cell r="A778">
            <v>6929</v>
          </cell>
          <cell r="C778" t="str">
            <v>P</v>
          </cell>
          <cell r="D778" t="str">
            <v>USDCOM</v>
          </cell>
          <cell r="E778" t="str">
            <v>SWAP USD</v>
          </cell>
          <cell r="F778" t="str">
            <v>C.M. CAPITAL MARKETS DISTR. TÍT. VAL. MOB. LTDA</v>
          </cell>
          <cell r="G778">
            <v>36797</v>
          </cell>
          <cell r="H778">
            <v>36875</v>
          </cell>
          <cell r="I778">
            <v>18492000</v>
          </cell>
          <cell r="J778">
            <v>18485708.903611112</v>
          </cell>
          <cell r="K778">
            <v>18740647.240833335</v>
          </cell>
          <cell r="L778">
            <v>6.5350000000000001</v>
          </cell>
          <cell r="M778" t="str">
            <v>S</v>
          </cell>
          <cell r="O778" t="str">
            <v>T</v>
          </cell>
          <cell r="P778">
            <v>7.52</v>
          </cell>
          <cell r="Q778">
            <v>18447639.095287628</v>
          </cell>
          <cell r="R778">
            <v>38069.808323483914</v>
          </cell>
        </row>
        <row r="779">
          <cell r="A779">
            <v>6931</v>
          </cell>
          <cell r="C779" t="str">
            <v>P</v>
          </cell>
          <cell r="D779" t="str">
            <v>PRÉ</v>
          </cell>
          <cell r="E779" t="str">
            <v>SWAP PRÉ</v>
          </cell>
          <cell r="F779" t="str">
            <v>DC CORRETORA DE CÂMBIO, TÍT. VAL. MOB. S.A.</v>
          </cell>
          <cell r="G779">
            <v>36797</v>
          </cell>
          <cell r="H779">
            <v>36875</v>
          </cell>
          <cell r="I779">
            <v>10000000</v>
          </cell>
          <cell r="J779">
            <v>10008239.267045235</v>
          </cell>
          <cell r="K779">
            <v>10326413.230037693</v>
          </cell>
          <cell r="L779">
            <v>15.979787399999999</v>
          </cell>
          <cell r="M779" t="str">
            <v>S</v>
          </cell>
          <cell r="O779" t="str">
            <v>T</v>
          </cell>
          <cell r="P779">
            <v>16.05</v>
          </cell>
          <cell r="Q779">
            <v>10006934.657526786</v>
          </cell>
          <cell r="R779">
            <v>1304.6095184497535</v>
          </cell>
        </row>
        <row r="780">
          <cell r="A780">
            <v>6932</v>
          </cell>
          <cell r="C780" t="str">
            <v>P</v>
          </cell>
          <cell r="D780" t="str">
            <v>USDCOM</v>
          </cell>
          <cell r="E780" t="str">
            <v>SWAP USD</v>
          </cell>
          <cell r="F780" t="str">
            <v>RIO PARACATU MINERAÇÃO S.A.</v>
          </cell>
          <cell r="G780">
            <v>36797</v>
          </cell>
          <cell r="H780">
            <v>36977</v>
          </cell>
          <cell r="I780">
            <v>4623000</v>
          </cell>
          <cell r="J780">
            <v>4621649.2305555558</v>
          </cell>
          <cell r="K780">
            <v>4790680.75</v>
          </cell>
          <cell r="L780">
            <v>7.4</v>
          </cell>
          <cell r="M780" t="str">
            <v>C</v>
          </cell>
          <cell r="O780" t="str">
            <v>T</v>
          </cell>
          <cell r="P780">
            <v>7.67</v>
          </cell>
          <cell r="Q780">
            <v>4615676.2240663497</v>
          </cell>
          <cell r="R780">
            <v>5973.0064892061055</v>
          </cell>
        </row>
        <row r="781">
          <cell r="A781">
            <v>6933</v>
          </cell>
          <cell r="C781" t="str">
            <v>P</v>
          </cell>
          <cell r="D781" t="str">
            <v>USDCOM</v>
          </cell>
          <cell r="E781" t="str">
            <v>SWAP USD</v>
          </cell>
          <cell r="F781" t="str">
            <v>CITROSUCO PAULISTA S.A.</v>
          </cell>
          <cell r="G781">
            <v>36797</v>
          </cell>
          <cell r="H781">
            <v>36851</v>
          </cell>
          <cell r="I781">
            <v>9246000</v>
          </cell>
          <cell r="J781">
            <v>9243478.1180555541</v>
          </cell>
          <cell r="K781">
            <v>9346909.1875</v>
          </cell>
          <cell r="L781">
            <v>7.75</v>
          </cell>
          <cell r="M781" t="str">
            <v>S</v>
          </cell>
          <cell r="O781" t="str">
            <v>T</v>
          </cell>
          <cell r="P781">
            <v>7.43</v>
          </cell>
          <cell r="Q781">
            <v>9247625.383419456</v>
          </cell>
          <cell r="R781">
            <v>-4147.2653639018536</v>
          </cell>
        </row>
        <row r="782">
          <cell r="A782">
            <v>6934</v>
          </cell>
          <cell r="C782" t="str">
            <v>P</v>
          </cell>
          <cell r="D782" t="str">
            <v>USDCOM</v>
          </cell>
          <cell r="E782" t="str">
            <v>SWAP USD</v>
          </cell>
          <cell r="F782" t="str">
            <v>FDO. DE INVEST. FINANC. EXCELLENCE II</v>
          </cell>
          <cell r="G782">
            <v>36797</v>
          </cell>
          <cell r="H782">
            <v>36893</v>
          </cell>
          <cell r="I782">
            <v>18492000</v>
          </cell>
          <cell r="J782">
            <v>18479000</v>
          </cell>
          <cell r="K782">
            <v>18479000</v>
          </cell>
          <cell r="L782">
            <v>0</v>
          </cell>
          <cell r="M782" t="str">
            <v>S</v>
          </cell>
          <cell r="O782" t="str">
            <v>T</v>
          </cell>
          <cell r="P782">
            <v>7.27</v>
          </cell>
          <cell r="Q782">
            <v>18134560.679499999</v>
          </cell>
          <cell r="R782">
            <v>344439.32050000131</v>
          </cell>
        </row>
        <row r="783">
          <cell r="A783">
            <v>6940</v>
          </cell>
          <cell r="B783">
            <v>26222</v>
          </cell>
          <cell r="C783" t="str">
            <v>P</v>
          </cell>
          <cell r="D783" t="str">
            <v>CDI</v>
          </cell>
          <cell r="E783" t="str">
            <v>SWAP CDI</v>
          </cell>
          <cell r="F783" t="str">
            <v>BANCOCIDADE CVMC LTDA</v>
          </cell>
          <cell r="G783">
            <v>36798</v>
          </cell>
          <cell r="H783">
            <v>36888</v>
          </cell>
          <cell r="I783">
            <v>50000000</v>
          </cell>
          <cell r="J783">
            <v>50010067.530000001</v>
          </cell>
          <cell r="K783">
            <v>51858644.490000002</v>
          </cell>
          <cell r="L783">
            <v>100</v>
          </cell>
          <cell r="M783" t="str">
            <v>S</v>
          </cell>
          <cell r="O783" t="str">
            <v>T</v>
          </cell>
          <cell r="P783">
            <v>100</v>
          </cell>
          <cell r="Q783">
            <v>50010067.530000001</v>
          </cell>
          <cell r="R783">
            <v>0</v>
          </cell>
        </row>
        <row r="784">
          <cell r="A784">
            <v>6941</v>
          </cell>
          <cell r="B784">
            <v>26224</v>
          </cell>
          <cell r="C784" t="str">
            <v>P</v>
          </cell>
          <cell r="D784" t="str">
            <v>CDI</v>
          </cell>
          <cell r="E784" t="str">
            <v>SWAP CDI</v>
          </cell>
          <cell r="F784" t="str">
            <v>SENIOR S.A. CCTVM</v>
          </cell>
          <cell r="G784">
            <v>36798</v>
          </cell>
          <cell r="H784">
            <v>36907</v>
          </cell>
          <cell r="I784">
            <v>1888354.77</v>
          </cell>
          <cell r="J784">
            <v>1888738.03</v>
          </cell>
          <cell r="K784">
            <v>1973683.98</v>
          </cell>
          <cell r="L784">
            <v>100.8</v>
          </cell>
          <cell r="M784" t="str">
            <v>S</v>
          </cell>
          <cell r="O784" t="str">
            <v>T</v>
          </cell>
          <cell r="P784">
            <v>100</v>
          </cell>
          <cell r="Q784">
            <v>1889397.4</v>
          </cell>
          <cell r="R784">
            <v>-659.36999999987893</v>
          </cell>
        </row>
        <row r="785">
          <cell r="A785">
            <v>6942</v>
          </cell>
          <cell r="B785">
            <v>26226</v>
          </cell>
          <cell r="C785" t="str">
            <v>P</v>
          </cell>
          <cell r="D785" t="str">
            <v>CDI</v>
          </cell>
          <cell r="E785" t="str">
            <v>SWAP CDI</v>
          </cell>
          <cell r="F785" t="str">
            <v>SENIOR S.A. CCTVM</v>
          </cell>
          <cell r="G785">
            <v>36798</v>
          </cell>
          <cell r="H785">
            <v>37088</v>
          </cell>
          <cell r="I785">
            <v>63228859.270000003</v>
          </cell>
          <cell r="J785">
            <v>63241692.299999997</v>
          </cell>
          <cell r="K785">
            <v>71450318.650000006</v>
          </cell>
          <cell r="L785">
            <v>100.8</v>
          </cell>
          <cell r="M785" t="str">
            <v>S</v>
          </cell>
          <cell r="O785" t="str">
            <v>T</v>
          </cell>
          <cell r="P785">
            <v>100</v>
          </cell>
          <cell r="Q785">
            <v>63302956.420000002</v>
          </cell>
          <cell r="R785">
            <v>-61264.120000004768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ART CDI"/>
      <sheetName val="CART PRÉ "/>
      <sheetName val="CART USD"/>
      <sheetName val="P.T.Pré"/>
      <sheetName val="P.T.USD"/>
      <sheetName val="PRÉ César"/>
      <sheetName val="USD César"/>
      <sheetName val="P.T.Pré César"/>
      <sheetName val="P.T.USD César"/>
      <sheetName val="P.T. CDI César"/>
      <sheetName val="Ações"/>
      <sheetName val="Taxas"/>
      <sheetName val="MTM A"/>
      <sheetName val="MTM 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2">
          <cell r="A22">
            <v>35734</v>
          </cell>
          <cell r="B22">
            <v>100000</v>
          </cell>
          <cell r="F22">
            <v>1103.0999999999999</v>
          </cell>
          <cell r="O22">
            <v>1107</v>
          </cell>
        </row>
        <row r="23">
          <cell r="A23">
            <v>35737</v>
          </cell>
          <cell r="B23">
            <v>99858.02</v>
          </cell>
          <cell r="C23">
            <v>0.18589417076906822</v>
          </cell>
          <cell r="D23">
            <v>1.0014218186981876</v>
          </cell>
          <cell r="F23">
            <v>1099.909256078821</v>
          </cell>
          <cell r="G23">
            <v>-0.34710295579862827</v>
          </cell>
          <cell r="H23">
            <v>0.99710747536834476</v>
          </cell>
          <cell r="J23">
            <v>0.51922306508623173</v>
          </cell>
          <cell r="K23">
            <v>1.0043268588757186</v>
          </cell>
          <cell r="M23">
            <v>1</v>
          </cell>
          <cell r="O23">
            <v>1106.5</v>
          </cell>
          <cell r="P23">
            <v>-5.420054200542257E-2</v>
          </cell>
          <cell r="Q23">
            <v>0.99954832881662148</v>
          </cell>
          <cell r="S23">
            <v>0.22492037584026292</v>
          </cell>
          <cell r="T23">
            <v>1.0018743364653355</v>
          </cell>
        </row>
        <row r="24">
          <cell r="A24">
            <v>35738</v>
          </cell>
          <cell r="B24">
            <v>99716.241879250068</v>
          </cell>
          <cell r="C24">
            <v>0.29142379863111967</v>
          </cell>
          <cell r="D24">
            <v>1.0028456559874523</v>
          </cell>
          <cell r="F24">
            <v>1100.7829772903251</v>
          </cell>
          <cell r="G24">
            <v>-0.18904183108578443</v>
          </cell>
          <cell r="H24">
            <v>0.99789953521015795</v>
          </cell>
          <cell r="J24">
            <v>0.44608786180339699</v>
          </cell>
          <cell r="K24">
            <v>1.0049565317978155</v>
          </cell>
          <cell r="M24">
            <v>2</v>
          </cell>
          <cell r="O24">
            <v>1107.4149764778438</v>
          </cell>
          <cell r="P24">
            <v>3.3737925027939042E-2</v>
          </cell>
          <cell r="Q24">
            <v>1.0003748658336438</v>
          </cell>
          <cell r="S24">
            <v>0.22228778574666874</v>
          </cell>
          <cell r="T24">
            <v>1.0024698642860741</v>
          </cell>
        </row>
        <row r="25">
          <cell r="A25">
            <v>35739</v>
          </cell>
          <cell r="B25">
            <v>99574.665054655648</v>
          </cell>
          <cell r="C25">
            <v>0.35919727787118538</v>
          </cell>
          <cell r="D25">
            <v>1.0042715177109649</v>
          </cell>
          <cell r="F25">
            <v>1101.6573925488619</v>
          </cell>
          <cell r="G25">
            <v>-9.4159855391108507E-2</v>
          </cell>
          <cell r="H25">
            <v>0.99869222423067905</v>
          </cell>
          <cell r="J25">
            <v>0.40223516398161147</v>
          </cell>
          <cell r="K25">
            <v>1.0055865994997446</v>
          </cell>
          <cell r="M25">
            <v>3</v>
          </cell>
          <cell r="O25">
            <v>1108.3307095593523</v>
          </cell>
          <cell r="P25">
            <v>8.6550215242427342E-2</v>
          </cell>
          <cell r="Q25">
            <v>1.0012020863228115</v>
          </cell>
          <cell r="S25">
            <v>0.22073371896250116</v>
          </cell>
          <cell r="T25">
            <v>1.0030657460967014</v>
          </cell>
        </row>
        <row r="26">
          <cell r="A26">
            <v>35740</v>
          </cell>
          <cell r="B26">
            <v>99433.289240417056</v>
          </cell>
          <cell r="C26">
            <v>0.40634423271450415</v>
          </cell>
          <cell r="D26">
            <v>1.0056994067470977</v>
          </cell>
          <cell r="F26">
            <v>1102.5325024057529</v>
          </cell>
          <cell r="G26">
            <v>-3.0867424217950745E-2</v>
          </cell>
          <cell r="H26">
            <v>0.99948554292970082</v>
          </cell>
          <cell r="J26">
            <v>0.37302373374101805</v>
          </cell>
          <cell r="K26">
            <v>1.006217062229017</v>
          </cell>
          <cell r="M26">
            <v>4</v>
          </cell>
          <cell r="O26">
            <v>1109.247199870169</v>
          </cell>
          <cell r="P26">
            <v>0.12179945095766698</v>
          </cell>
          <cell r="Q26">
            <v>1.0020299908492944</v>
          </cell>
          <cell r="S26">
            <v>0.2197189264580679</v>
          </cell>
          <cell r="T26">
            <v>1.0036619821076345</v>
          </cell>
        </row>
        <row r="27">
          <cell r="A27">
            <v>35741</v>
          </cell>
          <cell r="B27">
            <v>99292.114151140384</v>
          </cell>
          <cell r="C27">
            <v>0.4410186247566461</v>
          </cell>
          <cell r="D27">
            <v>1.0071293259783158</v>
          </cell>
          <cell r="F27">
            <v>1103.4083074127575</v>
          </cell>
          <cell r="G27">
            <v>1.4373864381259489E-2</v>
          </cell>
          <cell r="H27">
            <v>1.0002794918074134</v>
          </cell>
          <cell r="J27">
            <v>0.35217875485539701</v>
          </cell>
          <cell r="K27">
            <v>1.0068479202332994</v>
          </cell>
          <cell r="M27">
            <v>5</v>
          </cell>
          <cell r="O27">
            <v>1110.1644480364548</v>
          </cell>
          <cell r="P27">
            <v>0.1470126846204321</v>
          </cell>
          <cell r="Q27">
            <v>1.0028585799787306</v>
          </cell>
          <cell r="S27">
            <v>0.21901230151275286</v>
          </cell>
          <cell r="T27">
            <v>1.0042585725294146</v>
          </cell>
        </row>
        <row r="28">
          <cell r="A28">
            <v>35744</v>
          </cell>
          <cell r="B28">
            <v>99151.139501836937</v>
          </cell>
          <cell r="C28">
            <v>0.35919713260037311</v>
          </cell>
          <cell r="D28">
            <v>1.0085612782911824</v>
          </cell>
          <cell r="F28">
            <v>1104.2848081220734</v>
          </cell>
          <cell r="G28">
            <v>3.8666569118526617E-2</v>
          </cell>
          <cell r="H28">
            <v>1.0010740713644035</v>
          </cell>
          <cell r="J28">
            <v>0.26925025537488256</v>
          </cell>
          <cell r="K28">
            <v>1.0074791737604134</v>
          </cell>
          <cell r="M28">
            <v>6</v>
          </cell>
          <cell r="O28">
            <v>1111.0824546848885</v>
          </cell>
          <cell r="P28">
            <v>0.13276275398011439</v>
          </cell>
          <cell r="Q28">
            <v>1.0036878542772254</v>
          </cell>
          <cell r="S28">
            <v>0.17479863261749884</v>
          </cell>
          <cell r="T28">
            <v>1.0048555175727083</v>
          </cell>
        </row>
        <row r="29">
          <cell r="A29">
            <v>35745</v>
          </cell>
          <cell r="B29">
            <v>99010.365007922621</v>
          </cell>
          <cell r="C29">
            <v>0.38471426699303124</v>
          </cell>
          <cell r="D29">
            <v>1.009995266576365</v>
          </cell>
          <cell r="F29">
            <v>1105.1620050863371</v>
          </cell>
          <cell r="G29">
            <v>6.1176505145117813E-2</v>
          </cell>
          <cell r="H29">
            <v>1.0018692821016564</v>
          </cell>
          <cell r="J29">
            <v>0.26544511827281431</v>
          </cell>
          <cell r="K29">
            <v>1.008110823058336</v>
          </cell>
          <cell r="M29">
            <v>7</v>
          </cell>
          <cell r="O29">
            <v>1112.0012204426669</v>
          </cell>
          <cell r="P29">
            <v>0.14785574109880029</v>
          </cell>
          <cell r="Q29">
            <v>1.0045178143113522</v>
          </cell>
          <cell r="S29">
            <v>0.17845584376279094</v>
          </cell>
          <cell r="T29">
            <v>1.0054528174483075</v>
          </cell>
        </row>
        <row r="30">
          <cell r="A30">
            <v>35746</v>
          </cell>
          <cell r="B30">
            <v>98869.79038521742</v>
          </cell>
          <cell r="C30">
            <v>0.40634410745627902</v>
          </cell>
          <cell r="D30">
            <v>1.0114312937286409</v>
          </cell>
          <cell r="F30">
            <v>1106.0398988586239</v>
          </cell>
          <cell r="G30">
            <v>7.995373561664687E-2</v>
          </cell>
          <cell r="H30">
            <v>1.0026651245205549</v>
          </cell>
          <cell r="J30">
            <v>0.26228605125597992</v>
          </cell>
          <cell r="K30">
            <v>1.0087428683751993</v>
          </cell>
          <cell r="M30">
            <v>8</v>
          </cell>
          <cell r="O30">
            <v>1112.9207459375052</v>
          </cell>
          <cell r="P30">
            <v>0.16045381944458592</v>
          </cell>
          <cell r="Q30">
            <v>1.0053484606481529</v>
          </cell>
          <cell r="S30">
            <v>0.18151417101389233</v>
          </cell>
          <cell r="T30">
            <v>1.0060504723671297</v>
          </cell>
        </row>
        <row r="31">
          <cell r="A31">
            <v>35747</v>
          </cell>
          <cell r="B31">
            <v>98729.415349944771</v>
          </cell>
          <cell r="C31">
            <v>0.42490996624588773</v>
          </cell>
          <cell r="D31">
            <v>1.0128693626469039</v>
          </cell>
          <cell r="F31">
            <v>1106.9184899924487</v>
          </cell>
          <cell r="G31">
            <v>9.5859668018212899E-2</v>
          </cell>
          <cell r="H31">
            <v>1.0034615991228799</v>
          </cell>
          <cell r="J31">
            <v>0.25962396810347477</v>
          </cell>
          <cell r="K31">
            <v>1.0093753099592921</v>
          </cell>
          <cell r="M31">
            <v>9</v>
          </cell>
          <cell r="O31">
            <v>1113.8410317976384</v>
          </cell>
          <cell r="P31">
            <v>0.1711327529115263</v>
          </cell>
          <cell r="Q31">
            <v>1.0061797938551384</v>
          </cell>
          <cell r="S31">
            <v>0.18411182419063366</v>
          </cell>
          <cell r="T31">
            <v>1.0066484825402173</v>
          </cell>
        </row>
        <row r="32">
          <cell r="A32">
            <v>35748</v>
          </cell>
          <cell r="B32">
            <v>98589.239618731037</v>
          </cell>
          <cell r="C32">
            <v>0.44101851474531117</v>
          </cell>
          <cell r="D32">
            <v>1.0143094762341685</v>
          </cell>
          <cell r="F32">
            <v>1107.7977790417656</v>
          </cell>
          <cell r="G32">
            <v>0.10950959342085564</v>
          </cell>
          <cell r="H32">
            <v>1.0042587064108111</v>
          </cell>
          <cell r="J32">
            <v>0.25735237866148936</v>
          </cell>
          <cell r="K32">
            <v>1.0100081480590579</v>
          </cell>
          <cell r="M32">
            <v>10</v>
          </cell>
          <cell r="O32">
            <v>1114.7620786518203</v>
          </cell>
          <cell r="P32">
            <v>0.18030380143601096</v>
          </cell>
          <cell r="Q32">
            <v>1.0070118145002893</v>
          </cell>
          <cell r="S32">
            <v>0.18634752459611992</v>
          </cell>
          <cell r="T32">
            <v>1.007246848178738</v>
          </cell>
        </row>
        <row r="33">
          <cell r="A33">
            <v>35751</v>
          </cell>
          <cell r="B33">
            <v>98449.262908604913</v>
          </cell>
          <cell r="C33">
            <v>0.39231003201309633</v>
          </cell>
          <cell r="D33">
            <v>1.0157516373975772</v>
          </cell>
          <cell r="F33">
            <v>1108.6777665609691</v>
          </cell>
          <cell r="G33">
            <v>0.10707769878198287</v>
          </cell>
          <cell r="H33">
            <v>1.005056446886927</v>
          </cell>
          <cell r="J33">
            <v>0.2253469324890969</v>
          </cell>
          <cell r="K33">
            <v>1.0106413829230962</v>
          </cell>
          <cell r="M33">
            <v>11</v>
          </cell>
          <cell r="O33">
            <v>1115.6838871293248</v>
          </cell>
          <cell r="P33">
            <v>0.16611931380822292</v>
          </cell>
          <cell r="Q33">
            <v>1.007844523152055</v>
          </cell>
          <cell r="S33">
            <v>0.16614147163734269</v>
          </cell>
          <cell r="T33">
            <v>1.0078455694939856</v>
          </cell>
        </row>
        <row r="34">
          <cell r="A34">
            <v>35752</v>
          </cell>
          <cell r="B34">
            <v>98309.484936996843</v>
          </cell>
          <cell r="C34">
            <v>0.40634406570353843</v>
          </cell>
          <cell r="D34">
            <v>1.0171958490484061</v>
          </cell>
          <cell r="F34">
            <v>1109.5584531048942</v>
          </cell>
          <cell r="G34">
            <v>0.11709642108411522</v>
          </cell>
          <cell r="H34">
            <v>1.0058548210542058</v>
          </cell>
          <cell r="J34">
            <v>0.22550029600323818</v>
          </cell>
          <cell r="K34">
            <v>1.0112750148001619</v>
          </cell>
          <cell r="M34">
            <v>12</v>
          </cell>
          <cell r="O34">
            <v>1116.6064578599464</v>
          </cell>
          <cell r="P34">
            <v>0.17355840758710883</v>
          </cell>
          <cell r="Q34">
            <v>1.0086779203793554</v>
          </cell>
          <cell r="S34">
            <v>0.16889293394758198</v>
          </cell>
          <cell r="T34">
            <v>1.0084446466973791</v>
          </cell>
        </row>
        <row r="35">
          <cell r="A35">
            <v>35753</v>
          </cell>
          <cell r="B35">
            <v>98169.905421738469</v>
          </cell>
          <cell r="C35">
            <v>0.41902069705847467</v>
          </cell>
          <cell r="D35">
            <v>1.0186421141020707</v>
          </cell>
          <cell r="F35">
            <v>1110.4398392288163</v>
          </cell>
          <cell r="G35">
            <v>0.12607255735625039</v>
          </cell>
          <cell r="H35">
            <v>1.0066538294160243</v>
          </cell>
          <cell r="J35">
            <v>0.22564504305790373</v>
          </cell>
          <cell r="K35">
            <v>1.0119090439391671</v>
          </cell>
          <cell r="M35">
            <v>13</v>
          </cell>
          <cell r="O35">
            <v>1117.5297914740001</v>
          </cell>
          <cell r="P35">
            <v>0.18022749634574597</v>
          </cell>
          <cell r="Q35">
            <v>1.009512006751581</v>
          </cell>
          <cell r="S35">
            <v>0.1713615157982542</v>
          </cell>
          <cell r="T35">
            <v>1.0090440800004634</v>
          </cell>
        </row>
        <row r="36">
          <cell r="A36">
            <v>35754</v>
          </cell>
          <cell r="B36">
            <v>98030.524081062045</v>
          </cell>
          <cell r="C36">
            <v>0.43052733322628089</v>
          </cell>
          <cell r="D36">
            <v>1.0200904354781311</v>
          </cell>
          <cell r="F36">
            <v>1111.3219254884521</v>
          </cell>
          <cell r="G36">
            <v>0.1341625045708823</v>
          </cell>
          <cell r="H36">
            <v>1.0074534724761601</v>
          </cell>
          <cell r="J36">
            <v>0.22578247060522075</v>
          </cell>
          <cell r="K36">
            <v>1.0125434705891789</v>
          </cell>
          <cell r="M36">
            <v>14</v>
          </cell>
          <cell r="O36">
            <v>1118.4538886023222</v>
          </cell>
          <cell r="P36">
            <v>0.18624209109467049</v>
          </cell>
          <cell r="Q36">
            <v>1.0103467828385928</v>
          </cell>
          <cell r="S36">
            <v>0.17358965306836271</v>
          </cell>
          <cell r="T36">
            <v>1.009643869614909</v>
          </cell>
        </row>
        <row r="37">
          <cell r="A37">
            <v>35755</v>
          </cell>
          <cell r="B37">
            <v>97891.340633599903</v>
          </cell>
          <cell r="C37">
            <v>0.44101847807486072</v>
          </cell>
          <cell r="D37">
            <v>1.021540816100299</v>
          </cell>
          <cell r="F37">
            <v>1112.2047124399596</v>
          </cell>
          <cell r="G37">
            <v>0.1414928698078339</v>
          </cell>
          <cell r="H37">
            <v>1.0082537507387903</v>
          </cell>
          <cell r="J37">
            <v>0.2259136285615071</v>
          </cell>
          <cell r="K37">
            <v>1.0131782949994212</v>
          </cell>
          <cell r="M37">
            <v>15</v>
          </cell>
          <cell r="O37">
            <v>1119.3787498762708</v>
          </cell>
          <cell r="P37">
            <v>0.19169570075525857</v>
          </cell>
          <cell r="Q37">
            <v>1.0111822492107234</v>
          </cell>
          <cell r="S37">
            <v>0.17561169861449702</v>
          </cell>
          <cell r="T37">
            <v>1.0102440157525123</v>
          </cell>
        </row>
        <row r="38">
          <cell r="A38">
            <v>35758</v>
          </cell>
          <cell r="B38">
            <v>97752.354798383822</v>
          </cell>
          <cell r="C38">
            <v>0.40634404482716424</v>
          </cell>
          <cell r="D38">
            <v>1.0229932588964428</v>
          </cell>
          <cell r="F38">
            <v>1113.0882006399388</v>
          </cell>
          <cell r="G38">
            <v>0.13581997062739881</v>
          </cell>
          <cell r="H38">
            <v>1.0090546647084933</v>
          </cell>
          <cell r="J38">
            <v>0.20720276128909587</v>
          </cell>
          <cell r="K38">
            <v>1.0138135174192731</v>
          </cell>
          <cell r="M38">
            <v>16</v>
          </cell>
          <cell r="O38">
            <v>1120.3043759277259</v>
          </cell>
          <cell r="P38">
            <v>0.18027609658165078</v>
          </cell>
          <cell r="Q38">
            <v>1.0120184064387767</v>
          </cell>
          <cell r="S38">
            <v>0.16266777937793298</v>
          </cell>
          <cell r="T38">
            <v>1.0108445186251955</v>
          </cell>
        </row>
        <row r="39">
          <cell r="A39">
            <v>35759</v>
          </cell>
          <cell r="B39">
            <v>97613.566294844539</v>
          </cell>
          <cell r="C39">
            <v>0.41596790294817287</v>
          </cell>
          <cell r="D39">
            <v>1.0244477667985941</v>
          </cell>
          <cell r="F39">
            <v>1113.9723906454317</v>
          </cell>
          <cell r="G39">
            <v>0.14192949441956024</v>
          </cell>
          <cell r="H39">
            <v>1.0098562148902472</v>
          </cell>
          <cell r="J39">
            <v>0.20806758861510843</v>
          </cell>
          <cell r="K39">
            <v>1.0144491380982714</v>
          </cell>
          <cell r="M39">
            <v>17</v>
          </cell>
          <cell r="O39">
            <v>1121.23076738909</v>
          </cell>
          <cell r="P39">
            <v>0.18511567335401544</v>
          </cell>
          <cell r="Q39">
            <v>1.0128552550940289</v>
          </cell>
          <cell r="S39">
            <v>0.16481344960810132</v>
          </cell>
          <cell r="T39">
            <v>1.011445378445007</v>
          </cell>
        </row>
        <row r="40">
          <cell r="A40">
            <v>35760</v>
          </cell>
          <cell r="B40">
            <v>97474.97484281112</v>
          </cell>
          <cell r="C40">
            <v>0.42490990767119752</v>
          </cell>
          <cell r="D40">
            <v>1.0259043427429528</v>
          </cell>
          <cell r="F40">
            <v>1114.8572830139228</v>
          </cell>
          <cell r="G40">
            <v>0.14757787093060312</v>
          </cell>
          <cell r="H40">
            <v>1.0106584017894324</v>
          </cell>
          <cell r="J40">
            <v>0.20887140857688211</v>
          </cell>
          <cell r="K40">
            <v>1.0150851572861082</v>
          </cell>
          <cell r="M40">
            <v>18</v>
          </cell>
          <cell r="O40">
            <v>1122.1579248932887</v>
          </cell>
          <cell r="P40">
            <v>0.18959255651392942</v>
          </cell>
          <cell r="Q40">
            <v>1.0136927957482282</v>
          </cell>
          <cell r="S40">
            <v>0.16679901356474783</v>
          </cell>
          <cell r="T40">
            <v>1.0120465954241207</v>
          </cell>
        </row>
        <row r="41">
          <cell r="A41">
            <v>35761</v>
          </cell>
          <cell r="B41">
            <v>97336.580162510421</v>
          </cell>
          <cell r="C41">
            <v>0.43323988415321701</v>
          </cell>
          <cell r="D41">
            <v>1.0273629896698939</v>
          </cell>
          <cell r="F41">
            <v>1115.7428783033395</v>
          </cell>
          <cell r="G41">
            <v>0.15281634549106471</v>
          </cell>
          <cell r="H41">
            <v>1.0114612259118299</v>
          </cell>
          <cell r="J41">
            <v>0.20962100310177276</v>
          </cell>
          <cell r="K41">
            <v>1.015721575232633</v>
          </cell>
          <cell r="M41">
            <v>19</v>
          </cell>
          <cell r="O41">
            <v>1123.0858490737708</v>
          </cell>
          <cell r="P41">
            <v>0.1937470529812805</v>
          </cell>
          <cell r="Q41">
            <v>1.014531028973596</v>
          </cell>
          <cell r="S41">
            <v>0.16864226366449131</v>
          </cell>
          <cell r="T41">
            <v>1.0126481697748368</v>
          </cell>
        </row>
        <row r="42">
          <cell r="A42">
            <v>35762</v>
          </cell>
          <cell r="B42">
            <v>97198.38197456651</v>
          </cell>
          <cell r="C42">
            <v>0.44101845973963827</v>
          </cell>
          <cell r="D42">
            <v>1.0288237105239733</v>
          </cell>
          <cell r="F42">
            <v>1116.629177072052</v>
          </cell>
          <cell r="G42">
            <v>0.15768884267514707</v>
          </cell>
          <cell r="H42">
            <v>1.0122646877636226</v>
          </cell>
          <cell r="J42">
            <v>0.21032218527238086</v>
          </cell>
          <cell r="K42">
            <v>1.0163583921878518</v>
          </cell>
          <cell r="M42">
            <v>20</v>
          </cell>
          <cell r="O42">
            <v>1124.0145405645089</v>
          </cell>
          <cell r="P42">
            <v>0.1976137115506276</v>
          </cell>
          <cell r="Q42">
            <v>1.0153699553428266</v>
          </cell>
          <cell r="S42">
            <v>0.17035845055177523</v>
          </cell>
          <cell r="T42">
            <v>1.0132501017095825</v>
          </cell>
        </row>
        <row r="43">
          <cell r="A43">
            <v>35765</v>
          </cell>
          <cell r="B43">
            <v>97060.380000000136</v>
          </cell>
          <cell r="C43">
            <v>0.41410008270137721</v>
          </cell>
          <cell r="D43">
            <v>1.0302865082539328</v>
          </cell>
          <cell r="F43">
            <v>1117.5161798788747</v>
          </cell>
          <cell r="G43">
            <v>0.15176656859685653</v>
          </cell>
          <cell r="H43">
            <v>1.013068787851396</v>
          </cell>
          <cell r="J43">
            <v>0.19736835563527536</v>
          </cell>
          <cell r="K43">
            <v>1.0169956084019265</v>
          </cell>
          <cell r="M43">
            <v>21</v>
          </cell>
          <cell r="O43">
            <v>1124.9440000000002</v>
          </cell>
          <cell r="P43">
            <v>0.18824023078940733</v>
          </cell>
          <cell r="Q43">
            <v>1.0162095754290879</v>
          </cell>
          <cell r="S43">
            <v>0.16086648124927866</v>
          </cell>
          <cell r="T43">
            <v>1.0138523914409101</v>
          </cell>
        </row>
        <row r="44">
          <cell r="A44">
            <v>35766</v>
          </cell>
          <cell r="B44">
            <v>96947.725371793596</v>
          </cell>
          <cell r="C44">
            <v>0.41726718180819478</v>
          </cell>
          <cell r="D44">
            <v>1.0314837157499153</v>
          </cell>
          <cell r="F44">
            <v>1118.3010705756992</v>
          </cell>
          <cell r="G44">
            <v>0.15502859575434319</v>
          </cell>
          <cell r="H44">
            <v>1.0137803196226083</v>
          </cell>
          <cell r="J44">
            <v>0.19645598023282196</v>
          </cell>
          <cell r="K44">
            <v>1.0174627537984731</v>
          </cell>
          <cell r="M44">
            <v>22</v>
          </cell>
          <cell r="O44">
            <v>1125.8087569691536</v>
          </cell>
          <cell r="P44">
            <v>0.19114590415806515</v>
          </cell>
          <cell r="Q44">
            <v>1.0169907470362725</v>
          </cell>
          <cell r="S44">
            <v>0.16032190902781795</v>
          </cell>
          <cell r="T44">
            <v>1.0142508363580283</v>
          </cell>
        </row>
        <row r="45">
          <cell r="A45">
            <v>35767</v>
          </cell>
          <cell r="B45">
            <v>96835.201497920149</v>
          </cell>
          <cell r="C45">
            <v>0.42024879662725856</v>
          </cell>
          <cell r="D45">
            <v>1.0326823144179427</v>
          </cell>
          <cell r="F45">
            <v>1119.0865125427579</v>
          </cell>
          <cell r="G45">
            <v>0.15809837607494276</v>
          </cell>
          <cell r="H45">
            <v>1.0144923511402031</v>
          </cell>
          <cell r="J45">
            <v>0.19560124115954364</v>
          </cell>
          <cell r="K45">
            <v>1.0179301137729582</v>
          </cell>
          <cell r="M45">
            <v>23</v>
          </cell>
          <cell r="O45">
            <v>1126.6741786866107</v>
          </cell>
          <cell r="P45">
            <v>0.19388202696832352</v>
          </cell>
          <cell r="Q45">
            <v>1.017772519138763</v>
          </cell>
          <cell r="S45">
            <v>0.1598120494294159</v>
          </cell>
          <cell r="T45">
            <v>1.0146494378643631</v>
          </cell>
        </row>
        <row r="46">
          <cell r="A46">
            <v>35768</v>
          </cell>
          <cell r="B46">
            <v>96722.808226617752</v>
          </cell>
          <cell r="C46">
            <v>0.42306075214012795</v>
          </cell>
          <cell r="D46">
            <v>1.0338823058745763</v>
          </cell>
          <cell r="F46">
            <v>1119.8725061672367</v>
          </cell>
          <cell r="G46">
            <v>0.16099287623129477</v>
          </cell>
          <cell r="H46">
            <v>1.0152048827551778</v>
          </cell>
          <cell r="J46">
            <v>0.19479905390060545</v>
          </cell>
          <cell r="K46">
            <v>1.0183976884239461</v>
          </cell>
          <cell r="M46">
            <v>24</v>
          </cell>
          <cell r="O46">
            <v>1127.540265663371</v>
          </cell>
          <cell r="P46">
            <v>0.19646356445118088</v>
          </cell>
          <cell r="Q46">
            <v>1.0185548921981671</v>
          </cell>
          <cell r="S46">
            <v>0.15933384022716374</v>
          </cell>
          <cell r="T46">
            <v>1.0150481960214544</v>
          </cell>
        </row>
        <row r="47">
          <cell r="A47">
            <v>35769</v>
          </cell>
          <cell r="B47">
            <v>96610.545406300516</v>
          </cell>
          <cell r="C47">
            <v>0.42571712357296909</v>
          </cell>
          <cell r="D47">
            <v>1.0350836917382564</v>
          </cell>
          <cell r="F47">
            <v>1120.6590518365938</v>
          </cell>
          <cell r="G47">
            <v>0.16372712385028595</v>
          </cell>
          <cell r="H47">
            <v>1.0159179148187778</v>
          </cell>
          <cell r="J47">
            <v>0.19404491502904567</v>
          </cell>
          <cell r="K47">
            <v>1.0188654778500461</v>
          </cell>
          <cell r="M47">
            <v>25</v>
          </cell>
          <cell r="O47">
            <v>1128.4070184108264</v>
          </cell>
          <cell r="P47">
            <v>0.1989037715291645</v>
          </cell>
          <cell r="Q47">
            <v>1.0193378666764465</v>
          </cell>
          <cell r="S47">
            <v>0.15888456916319349</v>
          </cell>
          <cell r="T47">
            <v>1.015447110890866</v>
          </cell>
        </row>
        <row r="48">
          <cell r="A48">
            <v>35772</v>
          </cell>
          <cell r="B48">
            <v>96498.4128855585</v>
          </cell>
          <cell r="C48">
            <v>0.40168690469968271</v>
          </cell>
          <cell r="D48">
            <v>1.0362864736293038</v>
          </cell>
          <cell r="F48">
            <v>1121.4461499385598</v>
          </cell>
          <cell r="G48">
            <v>0.15756108330784446</v>
          </cell>
          <cell r="H48">
            <v>1.0166314476824947</v>
          </cell>
          <cell r="J48">
            <v>0.1831593045781183</v>
          </cell>
          <cell r="K48">
            <v>1.0193334821499125</v>
          </cell>
          <cell r="M48">
            <v>26</v>
          </cell>
          <cell r="O48">
            <v>1129.2744374407625</v>
          </cell>
          <cell r="P48">
            <v>0.19062419718239165</v>
          </cell>
          <cell r="Q48">
            <v>1.0201214430359191</v>
          </cell>
          <cell r="S48">
            <v>0.15012172927123804</v>
          </cell>
          <cell r="T48">
            <v>1.0158461825341862</v>
          </cell>
        </row>
        <row r="49">
          <cell r="A49">
            <v>35773</v>
          </cell>
          <cell r="B49">
            <v>96386.410513157491</v>
          </cell>
          <cell r="C49">
            <v>0.40457972518383323</v>
          </cell>
          <cell r="D49">
            <v>1.037490653169922</v>
          </cell>
          <cell r="F49">
            <v>1122.2338008611368</v>
          </cell>
          <cell r="G49">
            <v>0.16011213875138094</v>
          </cell>
          <cell r="H49">
            <v>1.0173454816980663</v>
          </cell>
          <cell r="J49">
            <v>0.18278493620534378</v>
          </cell>
          <cell r="K49">
            <v>1.0198017014222456</v>
          </cell>
          <cell r="M49">
            <v>27</v>
          </cell>
          <cell r="O49">
            <v>1130.142523265358</v>
          </cell>
          <cell r="P49">
            <v>0.19297496990083718</v>
          </cell>
          <cell r="Q49">
            <v>1.0209056217392574</v>
          </cell>
          <cell r="S49">
            <v>0.14995764012025345</v>
          </cell>
          <cell r="T49">
            <v>1.0162454110130275</v>
          </cell>
        </row>
        <row r="50">
          <cell r="A50">
            <v>35774</v>
          </cell>
          <cell r="B50">
            <v>96274.538138038799</v>
          </cell>
          <cell r="C50">
            <v>0.40733343439053415</v>
          </cell>
          <cell r="D50">
            <v>1.0386962319841995</v>
          </cell>
          <cell r="F50">
            <v>1123.0220049926006</v>
          </cell>
          <cell r="G50">
            <v>0.16254015495730867</v>
          </cell>
          <cell r="H50">
            <v>1.0180600172174787</v>
          </cell>
          <cell r="J50">
            <v>0.18243122189210959</v>
          </cell>
          <cell r="K50">
            <v>1.02027013576579</v>
          </cell>
          <cell r="M50">
            <v>28</v>
          </cell>
          <cell r="O50">
            <v>1131.0112763971854</v>
          </cell>
          <cell r="P50">
            <v>0.19521362924541008</v>
          </cell>
          <cell r="Q50">
            <v>1.02169040324949</v>
          </cell>
          <cell r="S50">
            <v>0.14980316750123346</v>
          </cell>
          <cell r="T50">
            <v>1.0166447963890259</v>
          </cell>
        </row>
        <row r="51">
          <cell r="A51">
            <v>35775</v>
          </cell>
          <cell r="B51">
            <v>96162.795609319073</v>
          </cell>
          <cell r="C51">
            <v>0.40995782626209354</v>
          </cell>
          <cell r="D51">
            <v>1.039903211698112</v>
          </cell>
          <cell r="F51">
            <v>1123.8107627214986</v>
          </cell>
          <cell r="G51">
            <v>0.1648541378894412</v>
          </cell>
          <cell r="H51">
            <v>1.0187750545929641</v>
          </cell>
          <cell r="J51">
            <v>0.18209665123319932</v>
          </cell>
          <cell r="K51">
            <v>1.0207387852793366</v>
          </cell>
          <cell r="M51">
            <v>29</v>
          </cell>
          <cell r="O51">
            <v>1131.880697349211</v>
          </cell>
          <cell r="P51">
            <v>0.19734838270244631</v>
          </cell>
          <cell r="Q51">
            <v>1.0224757880300008</v>
          </cell>
          <cell r="S51">
            <v>0.14965760830691055</v>
          </cell>
          <cell r="T51">
            <v>1.0170443387238426</v>
          </cell>
        </row>
        <row r="52">
          <cell r="A52">
            <v>35776</v>
          </cell>
          <cell r="B52">
            <v>96051.182776290094</v>
          </cell>
          <cell r="C52">
            <v>0.41246179689712048</v>
          </cell>
          <cell r="D52">
            <v>1.0411115939395248</v>
          </cell>
          <cell r="F52">
            <v>1124.6000744366515</v>
          </cell>
          <cell r="G52">
            <v>0.16706223580288043</v>
          </cell>
          <cell r="H52">
            <v>1.0194905941770027</v>
          </cell>
          <cell r="J52">
            <v>0.18177985767189508</v>
          </cell>
          <cell r="K52">
            <v>1.0212076500617211</v>
          </cell>
          <cell r="M52">
            <v>30</v>
          </cell>
          <cell r="O52">
            <v>1132.750786634796</v>
          </cell>
          <cell r="P52">
            <v>0.19938665609598083</v>
          </cell>
          <cell r="Q52">
            <v>1.0232617765445311</v>
          </cell>
          <cell r="S52">
            <v>0.14952032639281576</v>
          </cell>
          <cell r="T52">
            <v>1.0174440380791618</v>
          </cell>
        </row>
        <row r="53">
          <cell r="A53">
            <v>35779</v>
          </cell>
          <cell r="B53">
            <v>95939.699488418555</v>
          </cell>
          <cell r="C53">
            <v>0.39319905002760125</v>
          </cell>
          <cell r="D53">
            <v>1.0423213803381945</v>
          </cell>
          <cell r="F53">
            <v>1125.3899405271534</v>
          </cell>
          <cell r="G53">
            <v>0.16165309057857691</v>
          </cell>
          <cell r="H53">
            <v>1.0202066363223221</v>
          </cell>
          <cell r="J53">
            <v>0.17341384169460028</v>
          </cell>
          <cell r="K53">
            <v>1.021676730211825</v>
          </cell>
          <cell r="M53">
            <v>31</v>
          </cell>
          <cell r="O53">
            <v>1133.6215447676955</v>
          </cell>
          <cell r="P53">
            <v>0.19238695405742059</v>
          </cell>
          <cell r="Q53">
            <v>1.0240483692571776</v>
          </cell>
          <cell r="S53">
            <v>0.1427511561335475</v>
          </cell>
          <cell r="T53">
            <v>1.0178438945166934</v>
          </cell>
        </row>
        <row r="54">
          <cell r="A54">
            <v>35780</v>
          </cell>
          <cell r="B54">
            <v>95828.345595345862</v>
          </cell>
          <cell r="C54">
            <v>0.39582071731225033</v>
          </cell>
          <cell r="D54">
            <v>1.043532572525772</v>
          </cell>
          <cell r="F54">
            <v>1126.1803613823713</v>
          </cell>
          <cell r="G54">
            <v>0.16374663690180846</v>
          </cell>
          <cell r="H54">
            <v>1.0209231813818977</v>
          </cell>
          <cell r="J54">
            <v>0.17331672387580305</v>
          </cell>
          <cell r="K54">
            <v>1.0221460258285748</v>
          </cell>
          <cell r="M54">
            <v>32</v>
          </cell>
          <cell r="O54">
            <v>1134.49297226206</v>
          </cell>
          <cell r="P54">
            <v>0.19436530407960392</v>
          </cell>
          <cell r="Q54">
            <v>1.0248355666323938</v>
          </cell>
          <cell r="S54">
            <v>0.14277841120307652</v>
          </cell>
          <cell r="T54">
            <v>1.0182439080981709</v>
          </cell>
        </row>
        <row r="55">
          <cell r="A55">
            <v>35781</v>
          </cell>
          <cell r="B55">
            <v>95717.120946887953</v>
          </cell>
          <cell r="C55">
            <v>0.39833544708604118</v>
          </cell>
          <cell r="D55">
            <v>1.0447451721358036</v>
          </cell>
          <cell r="F55">
            <v>1126.9713373919458</v>
          </cell>
          <cell r="G55">
            <v>0.16575495096219206</v>
          </cell>
          <cell r="H55">
            <v>1.0216402297089529</v>
          </cell>
          <cell r="J55">
            <v>0.17322538987105013</v>
          </cell>
          <cell r="K55">
            <v>1.0226155370109427</v>
          </cell>
          <cell r="M55">
            <v>33</v>
          </cell>
          <cell r="O55">
            <v>1135.3650696324351</v>
          </cell>
          <cell r="P55">
            <v>0.19626410401269678</v>
          </cell>
          <cell r="Q55">
            <v>1.025623369134991</v>
          </cell>
          <cell r="S55">
            <v>0.14280571061120273</v>
          </cell>
          <cell r="T55">
            <v>1.0186440788853515</v>
          </cell>
        </row>
        <row r="56">
          <cell r="A56">
            <v>35782</v>
          </cell>
          <cell r="B56">
            <v>95606.025393035059</v>
          </cell>
          <cell r="C56">
            <v>0.40074964769001697</v>
          </cell>
          <cell r="D56">
            <v>1.0459591808037345</v>
          </cell>
          <cell r="F56">
            <v>1127.7628689457913</v>
          </cell>
          <cell r="G56">
            <v>0.16768336242719173</v>
          </cell>
          <cell r="H56">
            <v>1.0223577816569589</v>
          </cell>
          <cell r="J56">
            <v>0.17313947893459802</v>
          </cell>
          <cell r="K56">
            <v>1.0230852638579464</v>
          </cell>
          <cell r="M56">
            <v>34</v>
          </cell>
          <cell r="O56">
            <v>1136.237837393762</v>
          </cell>
          <cell r="P56">
            <v>0.19808832922602992</v>
          </cell>
          <cell r="Q56">
            <v>1.0264117772301373</v>
          </cell>
          <cell r="S56">
            <v>0.14283305205012975</v>
          </cell>
          <cell r="T56">
            <v>1.0190444069400173</v>
          </cell>
        </row>
        <row r="57">
          <cell r="A57">
            <v>35783</v>
          </cell>
          <cell r="B57">
            <v>95495.05878395155</v>
          </cell>
          <cell r="C57">
            <v>0.40306922575890902</v>
          </cell>
          <cell r="D57">
            <v>1.0471746001669098</v>
          </cell>
          <cell r="F57">
            <v>1128.5549564340956</v>
          </cell>
          <cell r="G57">
            <v>0.16953676589119873</v>
          </cell>
          <cell r="H57">
            <v>1.0230758375796354</v>
          </cell>
          <cell r="J57">
            <v>0.17305865976966656</v>
          </cell>
          <cell r="K57">
            <v>1.0235552064686491</v>
          </cell>
          <cell r="M57">
            <v>35</v>
          </cell>
          <cell r="O57">
            <v>1137.1112760613776</v>
          </cell>
          <cell r="P57">
            <v>0.19984254893895886</v>
          </cell>
          <cell r="Q57">
            <v>1.0272007913833583</v>
          </cell>
          <cell r="S57">
            <v>0.14286043340063392</v>
          </cell>
          <cell r="T57">
            <v>1.0194448923239752</v>
          </cell>
        </row>
        <row r="58">
          <cell r="A58">
            <v>35786</v>
          </cell>
          <cell r="B58">
            <v>95384.220969975679</v>
          </cell>
          <cell r="C58">
            <v>0.38702890850634319</v>
          </cell>
          <cell r="D58">
            <v>1.0483914318645768</v>
          </cell>
          <cell r="F58">
            <v>1129.3476002473212</v>
          </cell>
          <cell r="G58">
            <v>0.16473044652196345</v>
          </cell>
          <cell r="H58">
            <v>1.0237943978309503</v>
          </cell>
          <cell r="J58">
            <v>0.16632944959956317</v>
          </cell>
          <cell r="K58">
            <v>1.0240253649421591</v>
          </cell>
          <cell r="M58">
            <v>36</v>
          </cell>
          <cell r="O58">
            <v>1137.9853861510151</v>
          </cell>
          <cell r="P58">
            <v>0.19377977580372219</v>
          </cell>
          <cell r="Q58">
            <v>1.0279904120605377</v>
          </cell>
          <cell r="S58">
            <v>0.13739216607037893</v>
          </cell>
          <cell r="T58">
            <v>1.0198455350990547</v>
          </cell>
        </row>
        <row r="59">
          <cell r="A59">
            <v>35787</v>
          </cell>
          <cell r="B59">
            <v>95273.511801619417</v>
          </cell>
          <cell r="C59">
            <v>0.38941031345696686</v>
          </cell>
          <cell r="D59">
            <v>1.0496096775378887</v>
          </cell>
          <cell r="F59">
            <v>1130.1408007762043</v>
          </cell>
          <cell r="G59">
            <v>0.16650653953666722</v>
          </cell>
          <cell r="H59">
            <v>1.0245134627651205</v>
          </cell>
          <cell r="J59">
            <v>0.16638615426315131</v>
          </cell>
          <cell r="K59">
            <v>1.0244957393776306</v>
          </cell>
          <cell r="M59">
            <v>37</v>
          </cell>
          <cell r="O59">
            <v>1138.8601681788039</v>
          </cell>
          <cell r="P59">
            <v>0.19549113777452831</v>
          </cell>
          <cell r="Q59">
            <v>1.0287806397279167</v>
          </cell>
          <cell r="S59">
            <v>0.13752227769358988</v>
          </cell>
          <cell r="T59">
            <v>1.0202463353271118</v>
          </cell>
        </row>
        <row r="60">
          <cell r="A60">
            <v>35788</v>
          </cell>
          <cell r="B60">
            <v>95162.931129568242</v>
          </cell>
          <cell r="C60">
            <v>0.39170738245882575</v>
          </cell>
          <cell r="D60">
            <v>1.0508293388299053</v>
          </cell>
          <cell r="F60">
            <v>1130.9345584117557</v>
          </cell>
          <cell r="G60">
            <v>0.16822021824407507</v>
          </cell>
          <cell r="H60">
            <v>1.0252330327366113</v>
          </cell>
          <cell r="J60">
            <v>0.16644219916175818</v>
          </cell>
          <cell r="K60">
            <v>1.0249663298742637</v>
          </cell>
          <cell r="M60">
            <v>38</v>
          </cell>
          <cell r="O60">
            <v>1139.7356226612706</v>
          </cell>
          <cell r="P60">
            <v>0.19714316568064216</v>
          </cell>
          <cell r="Q60">
            <v>1.0295714748520963</v>
          </cell>
          <cell r="S60">
            <v>0.13764862046683182</v>
          </cell>
          <cell r="T60">
            <v>1.0206472930700248</v>
          </cell>
        </row>
        <row r="61">
          <cell r="A61">
            <v>35790</v>
          </cell>
          <cell r="B61">
            <v>95052.478804680926</v>
          </cell>
          <cell r="C61">
            <v>0.3856819345251592</v>
          </cell>
          <cell r="D61">
            <v>1.0520504173855951</v>
          </cell>
          <cell r="F61">
            <v>1131.728873545261</v>
          </cell>
          <cell r="G61">
            <v>0.16684140921516616</v>
          </cell>
          <cell r="H61">
            <v>1.025953108100137</v>
          </cell>
          <cell r="J61">
            <v>0.16352444912980696</v>
          </cell>
          <cell r="K61">
            <v>1.0254371365313033</v>
          </cell>
          <cell r="M61">
            <v>39</v>
          </cell>
          <cell r="O61">
            <v>1140.6117501153383</v>
          </cell>
          <cell r="P61">
            <v>0.19519018650022271</v>
          </cell>
          <cell r="Q61">
            <v>1.0303629179000346</v>
          </cell>
          <cell r="S61">
            <v>0.13531119679091438</v>
          </cell>
          <cell r="T61">
            <v>1.0210484083896978</v>
          </cell>
        </row>
        <row r="62">
          <cell r="A62">
            <v>35793</v>
          </cell>
          <cell r="B62">
            <v>94942.154677989369</v>
          </cell>
          <cell r="C62">
            <v>0.37258040523565783</v>
          </cell>
          <cell r="D62">
            <v>1.0532729148518387</v>
          </cell>
          <cell r="F62">
            <v>1132.5237465682803</v>
          </cell>
          <cell r="G62">
            <v>0.16275471382776299</v>
          </cell>
          <cell r="H62">
            <v>1.0266736892106612</v>
          </cell>
          <cell r="J62">
            <v>0.15808368476770393</v>
          </cell>
          <cell r="K62">
            <v>1.0259081594480404</v>
          </cell>
          <cell r="M62">
            <v>40</v>
          </cell>
          <cell r="O62">
            <v>1141.4885510583279</v>
          </cell>
          <cell r="P62">
            <v>0.19009811800098061</v>
          </cell>
          <cell r="Q62">
            <v>1.0311549693390496</v>
          </cell>
          <cell r="S62">
            <v>0.13087941161526931</v>
          </cell>
          <cell r="T62">
            <v>1.021449681348058</v>
          </cell>
        </row>
        <row r="63">
          <cell r="A63">
            <v>35794</v>
          </cell>
          <cell r="B63">
            <v>94831.958600698345</v>
          </cell>
          <cell r="C63">
            <v>0.37490179256826406</v>
          </cell>
          <cell r="D63">
            <v>1.0544968328774305</v>
          </cell>
          <cell r="F63">
            <v>1133.3191778726491</v>
          </cell>
          <cell r="G63">
            <v>0.1643686585403823</v>
          </cell>
          <cell r="H63">
            <v>1.027394776423397</v>
          </cell>
          <cell r="J63">
            <v>0.15827639234286606</v>
          </cell>
          <cell r="K63">
            <v>1.026379398723811</v>
          </cell>
          <cell r="M63">
            <v>41</v>
          </cell>
          <cell r="O63">
            <v>1142.3660260079578</v>
          </cell>
          <cell r="P63">
            <v>0.19168577782090912</v>
          </cell>
          <cell r="Q63">
            <v>1.0319476296368182</v>
          </cell>
          <cell r="S63">
            <v>0.13110667204234883</v>
          </cell>
          <cell r="T63">
            <v>1.0218511120070581</v>
          </cell>
        </row>
        <row r="64">
          <cell r="A64">
            <v>35795</v>
          </cell>
          <cell r="B64">
            <v>94721.890424185331</v>
          </cell>
          <cell r="C64">
            <v>0.37715080386131827</v>
          </cell>
          <cell r="D64">
            <v>1.0557221731130801</v>
          </cell>
          <cell r="F64">
            <v>1134.115167850478</v>
          </cell>
          <cell r="G64">
            <v>0.1659326759634483</v>
          </cell>
          <cell r="H64">
            <v>1.0281163700938065</v>
          </cell>
          <cell r="J64">
            <v>0.15846405909638006</v>
          </cell>
          <cell r="K64">
            <v>1.0268508544579977</v>
          </cell>
          <cell r="M64">
            <v>42</v>
          </cell>
          <cell r="O64">
            <v>1143.2441754823444</v>
          </cell>
          <cell r="P64">
            <v>0.19322497924747159</v>
          </cell>
          <cell r="Q64">
            <v>1.0327408992613771</v>
          </cell>
          <cell r="S64">
            <v>0.13132741236594556</v>
          </cell>
          <cell r="T64">
            <v>1.0222527004286741</v>
          </cell>
        </row>
        <row r="65">
          <cell r="A65">
            <v>35797</v>
          </cell>
          <cell r="B65">
            <v>94611.950000000332</v>
          </cell>
          <cell r="C65">
            <v>0.37230758926113428</v>
          </cell>
          <cell r="D65">
            <v>1.0569489372114163</v>
          </cell>
          <cell r="F65">
            <v>1134.9117168941527</v>
          </cell>
          <cell r="G65">
            <v>0.16479126044344078</v>
          </cell>
          <cell r="H65">
            <v>1.0288384705776021</v>
          </cell>
          <cell r="J65">
            <v>0.15612872428587238</v>
          </cell>
          <cell r="K65">
            <v>1.0273225267500277</v>
          </cell>
          <cell r="M65">
            <v>43</v>
          </cell>
          <cell r="O65">
            <v>1144.1230000000025</v>
          </cell>
          <cell r="P65">
            <v>0.19162730674927098</v>
          </cell>
          <cell r="Q65">
            <v>1.0335347786811224</v>
          </cell>
          <cell r="S65">
            <v>0.1294539809994712</v>
          </cell>
          <cell r="T65">
            <v>1.0226544466749075</v>
          </cell>
        </row>
        <row r="66">
          <cell r="A66">
            <v>35800</v>
          </cell>
          <cell r="B66">
            <v>94519.992172422557</v>
          </cell>
          <cell r="C66">
            <v>0.35990075969494129</v>
          </cell>
          <cell r="D66">
            <v>1.0579772353089161</v>
          </cell>
          <cell r="F66">
            <v>1135.52150794779</v>
          </cell>
          <cell r="G66">
            <v>0.1603160083456879</v>
          </cell>
          <cell r="H66">
            <v>1.0293912681967095</v>
          </cell>
          <cell r="J66">
            <v>0.1514715169954953</v>
          </cell>
          <cell r="K66">
            <v>1.0277697781158408</v>
          </cell>
          <cell r="M66">
            <v>44</v>
          </cell>
          <cell r="O66">
            <v>1144.7418318522484</v>
          </cell>
          <cell r="P66">
            <v>0.18596615842448125</v>
          </cell>
          <cell r="Q66">
            <v>1.0340937957111549</v>
          </cell>
          <cell r="S66">
            <v>0.12597823083087878</v>
          </cell>
          <cell r="T66">
            <v>1.0230960089856611</v>
          </cell>
        </row>
        <row r="67">
          <cell r="A67">
            <v>35801</v>
          </cell>
          <cell r="B67">
            <v>94428.123723005279</v>
          </cell>
          <cell r="C67">
            <v>0.36076689533830919</v>
          </cell>
          <cell r="D67">
            <v>1.0590065338303154</v>
          </cell>
          <cell r="F67">
            <v>1136.1316266437659</v>
          </cell>
          <cell r="G67">
            <v>0.16089508389187762</v>
          </cell>
          <cell r="H67">
            <v>1.0299443628354328</v>
          </cell>
          <cell r="J67">
            <v>0.15161493597511036</v>
          </cell>
          <cell r="K67">
            <v>1.0282172241953678</v>
          </cell>
          <cell r="M67">
            <v>45</v>
          </cell>
          <cell r="O67">
            <v>1145.3609984175116</v>
          </cell>
          <cell r="P67">
            <v>0.18619584233715131</v>
          </cell>
          <cell r="Q67">
            <v>1.0346531151016365</v>
          </cell>
          <cell r="S67">
            <v>0.12647155677010818</v>
          </cell>
          <cell r="T67">
            <v>1.0235377619544368</v>
          </cell>
        </row>
        <row r="68">
          <cell r="A68">
            <v>35802</v>
          </cell>
          <cell r="B68">
            <v>94336.344564877654</v>
          </cell>
          <cell r="C68">
            <v>0.36160808395293453</v>
          </cell>
          <cell r="D68">
            <v>1.0600368337489194</v>
          </cell>
          <cell r="F68">
            <v>1136.7420731581235</v>
          </cell>
          <cell r="G68">
            <v>0.16145870110603422</v>
          </cell>
          <cell r="H68">
            <v>1.030497754653362</v>
          </cell>
          <cell r="J68">
            <v>0.15175516803552977</v>
          </cell>
          <cell r="K68">
            <v>1.0286648650733778</v>
          </cell>
          <cell r="M68">
            <v>46</v>
          </cell>
          <cell r="O68">
            <v>1145.9804998768311</v>
          </cell>
          <cell r="P68">
            <v>0.18642037243821619</v>
          </cell>
          <cell r="Q68">
            <v>1.0352127370161075</v>
          </cell>
          <cell r="S68">
            <v>0.12695138292471533</v>
          </cell>
          <cell r="T68">
            <v>1.0239797056635573</v>
          </cell>
        </row>
        <row r="69">
          <cell r="A69">
            <v>35803</v>
          </cell>
          <cell r="B69">
            <v>94244.654611253238</v>
          </cell>
          <cell r="C69">
            <v>0.36242538789529877</v>
          </cell>
          <cell r="D69">
            <v>1.0610681360389806</v>
          </cell>
          <cell r="F69">
            <v>1137.3528476670006</v>
          </cell>
          <cell r="G69">
            <v>0.16200753292263592</v>
          </cell>
          <cell r="H69">
            <v>1.0310514438101719</v>
          </cell>
          <cell r="J69">
            <v>0.15189235218093036</v>
          </cell>
          <cell r="K69">
            <v>1.0291127008346783</v>
          </cell>
          <cell r="M69">
            <v>47</v>
          </cell>
          <cell r="O69">
            <v>1146.600336411344</v>
          </cell>
          <cell r="P69">
            <v>0.18663997366015728</v>
          </cell>
          <cell r="Q69">
            <v>1.0357726616181968</v>
          </cell>
          <cell r="S69">
            <v>0.12741829667155224</v>
          </cell>
          <cell r="T69">
            <v>1.0244218401953809</v>
          </cell>
        </row>
        <row r="70">
          <cell r="A70">
            <v>35804</v>
          </cell>
          <cell r="B70">
            <v>94153.053775429973</v>
          </cell>
          <cell r="C70">
            <v>0.36321981005480186</v>
          </cell>
          <cell r="D70">
            <v>1.0621004416756989</v>
          </cell>
          <cell r="F70">
            <v>1137.9639503466294</v>
          </cell>
          <cell r="G70">
            <v>0.16254221382320758</v>
          </cell>
          <cell r="H70">
            <v>1.0316054304656237</v>
          </cell>
          <cell r="J70">
            <v>0.15202661947257934</v>
          </cell>
          <cell r="K70">
            <v>1.0295607315641127</v>
          </cell>
          <cell r="M70">
            <v>48</v>
          </cell>
          <cell r="O70">
            <v>1147.2205082022854</v>
          </cell>
          <cell r="P70">
            <v>0.18685485808262695</v>
          </cell>
          <cell r="Q70">
            <v>1.0363328890716219</v>
          </cell>
          <cell r="S70">
            <v>0.12787285182325878</v>
          </cell>
          <cell r="T70">
            <v>1.0248641656323003</v>
          </cell>
        </row>
        <row r="71">
          <cell r="A71">
            <v>35807</v>
          </cell>
          <cell r="B71">
            <v>94061.541970790044</v>
          </cell>
          <cell r="C71">
            <v>0.35244135072162064</v>
          </cell>
          <cell r="D71">
            <v>1.0631337516352228</v>
          </cell>
          <cell r="F71">
            <v>1138.575381373337</v>
          </cell>
          <cell r="G71">
            <v>0.15859585370743906</v>
          </cell>
          <cell r="H71">
            <v>1.032159714779564</v>
          </cell>
          <cell r="J71">
            <v>0.14798937869537127</v>
          </cell>
          <cell r="K71">
            <v>1.0300089573465614</v>
          </cell>
          <cell r="M71">
            <v>49</v>
          </cell>
          <cell r="O71">
            <v>1147.8410154309884</v>
          </cell>
          <cell r="P71">
            <v>0.18194015115709256</v>
          </cell>
          <cell r="Q71">
            <v>1.0368934195401882</v>
          </cell>
          <cell r="S71">
            <v>0.12480007589627627</v>
          </cell>
          <cell r="T71">
            <v>1.0253066820567449</v>
          </cell>
        </row>
        <row r="72">
          <cell r="A72">
            <v>35808</v>
          </cell>
          <cell r="B72">
            <v>93970.119110799846</v>
          </cell>
          <cell r="C72">
            <v>0.35332181712264044</v>
          </cell>
          <cell r="D72">
            <v>1.0641680668946514</v>
          </cell>
          <cell r="F72">
            <v>1139.187140923545</v>
          </cell>
          <cell r="G72">
            <v>0.1591506336255841</v>
          </cell>
          <cell r="H72">
            <v>1.0327142969119256</v>
          </cell>
          <cell r="J72">
            <v>0.1481710294067457</v>
          </cell>
          <cell r="K72">
            <v>1.0304573782669422</v>
          </cell>
          <cell r="M72">
            <v>50</v>
          </cell>
          <cell r="O72">
            <v>1148.4618582788842</v>
          </cell>
          <cell r="P72">
            <v>0.1822098803730354</v>
          </cell>
          <cell r="Q72">
            <v>1.0374542531877906</v>
          </cell>
          <cell r="S72">
            <v>0.12526730051925297</v>
          </cell>
          <cell r="T72">
            <v>1.0257493895511798</v>
          </cell>
        </row>
        <row r="73">
          <cell r="A73">
            <v>35809</v>
          </cell>
          <cell r="B73">
            <v>93878.785109009856</v>
          </cell>
          <cell r="C73">
            <v>0.35417935489345842</v>
          </cell>
          <cell r="D73">
            <v>1.0652033884320331</v>
          </cell>
          <cell r="F73">
            <v>1139.7992291737701</v>
          </cell>
          <cell r="G73">
            <v>0.15969204970908918</v>
          </cell>
          <cell r="H73">
            <v>1.0332691770227269</v>
          </cell>
          <cell r="J73">
            <v>0.14834877316900547</v>
          </cell>
          <cell r="K73">
            <v>1.0309059944102095</v>
          </cell>
          <cell r="M73">
            <v>51</v>
          </cell>
          <cell r="O73">
            <v>1149.083036927502</v>
          </cell>
          <cell r="P73">
            <v>0.18247387285637728</v>
          </cell>
          <cell r="Q73">
            <v>1.0380153901784119</v>
          </cell>
          <cell r="S73">
            <v>0.1257229833509026</v>
          </cell>
          <cell r="T73">
            <v>1.0261922881981047</v>
          </cell>
        </row>
        <row r="74">
          <cell r="A74">
            <v>35810</v>
          </cell>
          <cell r="B74">
            <v>93787.539879054588</v>
          </cell>
          <cell r="C74">
            <v>0.3550148479990185</v>
          </cell>
          <cell r="D74">
            <v>1.0662397172263693</v>
          </cell>
          <cell r="F74">
            <v>1140.4116463006237</v>
          </cell>
          <cell r="G74">
            <v>0.16022063023613606</v>
          </cell>
          <cell r="H74">
            <v>1.0338243552720732</v>
          </cell>
          <cell r="J74">
            <v>0.14852276460641778</v>
          </cell>
          <cell r="K74">
            <v>1.0313548058613549</v>
          </cell>
          <cell r="M74">
            <v>52</v>
          </cell>
          <cell r="O74">
            <v>1149.7045515584693</v>
          </cell>
          <cell r="P74">
            <v>0.18273235583427183</v>
          </cell>
          <cell r="Q74">
            <v>1.0385768306761241</v>
          </cell>
          <cell r="S74">
            <v>0.12616758037921424</v>
          </cell>
          <cell r="T74">
            <v>1.0266353780800563</v>
          </cell>
        </row>
        <row r="75">
          <cell r="A75">
            <v>35811</v>
          </cell>
          <cell r="B75">
            <v>93696.383334652506</v>
          </cell>
          <cell r="C75">
            <v>0.35582913554996631</v>
          </cell>
          <cell r="D75">
            <v>1.0672770542576127</v>
          </cell>
          <cell r="F75">
            <v>1141.0243924808119</v>
          </cell>
          <cell r="G75">
            <v>0.16073687604227857</v>
          </cell>
          <cell r="H75">
            <v>1.034379831820154</v>
          </cell>
          <cell r="J75">
            <v>0.14869315031099375</v>
          </cell>
          <cell r="K75">
            <v>1.031803812705407</v>
          </cell>
          <cell r="M75">
            <v>53</v>
          </cell>
          <cell r="O75">
            <v>1150.3264023535119</v>
          </cell>
          <cell r="P75">
            <v>0.18298554473027889</v>
          </cell>
          <cell r="Q75">
            <v>1.0391385748450874</v>
          </cell>
          <cell r="S75">
            <v>0.12660152390465018</v>
          </cell>
          <cell r="T75">
            <v>1.0270786592796057</v>
          </cell>
        </row>
        <row r="76">
          <cell r="A76">
            <v>35814</v>
          </cell>
          <cell r="B76">
            <v>93605.315389605923</v>
          </cell>
          <cell r="C76">
            <v>0.3463181508662283</v>
          </cell>
          <cell r="D76">
            <v>1.06831540050667</v>
          </cell>
          <cell r="F76">
            <v>1141.6374678911361</v>
          </cell>
          <cell r="G76">
            <v>0.15721023072261175</v>
          </cell>
          <cell r="H76">
            <v>1.0349356068272471</v>
          </cell>
          <cell r="J76">
            <v>0.14513856762344024</v>
          </cell>
          <cell r="K76">
            <v>1.0322530150274312</v>
          </cell>
          <cell r="M76">
            <v>54</v>
          </cell>
          <cell r="O76">
            <v>1150.9485894944537</v>
          </cell>
          <cell r="P76">
            <v>0.17865280282298301</v>
          </cell>
          <cell r="Q76">
            <v>1.0397006228495518</v>
          </cell>
          <cell r="S76">
            <v>0.12384959345712067</v>
          </cell>
          <cell r="T76">
            <v>1.0275221318793601</v>
          </cell>
        </row>
        <row r="77">
          <cell r="A77">
            <v>35815</v>
          </cell>
          <cell r="B77">
            <v>93514.33595780094</v>
          </cell>
          <cell r="C77">
            <v>0.34719433387389187</v>
          </cell>
          <cell r="D77">
            <v>1.0693547569554016</v>
          </cell>
          <cell r="F77">
            <v>1142.2508727084926</v>
          </cell>
          <cell r="G77">
            <v>0.15774080201650953</v>
          </cell>
          <cell r="H77">
            <v>1.0354916804537146</v>
          </cell>
          <cell r="J77">
            <v>0.14534405738902201</v>
          </cell>
          <cell r="K77">
            <v>1.03270241291253</v>
          </cell>
          <cell r="M77">
            <v>55</v>
          </cell>
          <cell r="O77">
            <v>1151.5711131632172</v>
          </cell>
          <cell r="P77">
            <v>0.17894655490602118</v>
          </cell>
          <cell r="Q77">
            <v>1.0402629748538548</v>
          </cell>
          <cell r="S77">
            <v>0.12429242649761048</v>
          </cell>
          <cell r="T77">
            <v>1.0279657959619624</v>
          </cell>
        </row>
        <row r="78">
          <cell r="A78">
            <v>35816</v>
          </cell>
          <cell r="B78">
            <v>93423.444953207349</v>
          </cell>
          <cell r="C78">
            <v>0.34804969608866432</v>
          </cell>
          <cell r="D78">
            <v>1.0703951245866241</v>
          </cell>
          <cell r="F78">
            <v>1142.8646071098724</v>
          </cell>
          <cell r="G78">
            <v>0.15825974426344006</v>
          </cell>
          <cell r="H78">
            <v>1.0360480528600058</v>
          </cell>
          <cell r="J78">
            <v>0.1455453941524826</v>
          </cell>
          <cell r="K78">
            <v>1.0331520064458433</v>
          </cell>
          <cell r="M78">
            <v>56</v>
          </cell>
          <cell r="O78">
            <v>1152.1939735418232</v>
          </cell>
          <cell r="P78">
            <v>0.17923447765942138</v>
          </cell>
          <cell r="Q78">
            <v>1.0408256310224238</v>
          </cell>
          <cell r="S78">
            <v>0.12472529975161958</v>
          </cell>
          <cell r="T78">
            <v>1.0284096516100911</v>
          </cell>
        </row>
        <row r="79">
          <cell r="A79">
            <v>35817</v>
          </cell>
          <cell r="B79">
            <v>93332.642289878568</v>
          </cell>
          <cell r="C79">
            <v>0.34888497077864256</v>
          </cell>
          <cell r="D79">
            <v>1.0714365043841094</v>
          </cell>
          <cell r="F79">
            <v>1143.4786712723619</v>
          </cell>
          <cell r="G79">
            <v>0.15876747848670003</v>
          </cell>
          <cell r="H79">
            <v>1.0366047242066558</v>
          </cell>
          <cell r="J79">
            <v>0.14574272839177185</v>
          </cell>
          <cell r="K79">
            <v>1.0336017957125474</v>
          </cell>
          <cell r="M79">
            <v>57</v>
          </cell>
          <cell r="O79">
            <v>1152.8171708123907</v>
          </cell>
          <cell r="P79">
            <v>0.17951678249540928</v>
          </cell>
          <cell r="Q79">
            <v>1.0413885915197749</v>
          </cell>
          <cell r="S79">
            <v>0.12514857357019013</v>
          </cell>
          <cell r="T79">
            <v>1.0288536989064605</v>
          </cell>
        </row>
        <row r="80">
          <cell r="A80">
            <v>35818</v>
          </cell>
          <cell r="B80">
            <v>93241.927881951546</v>
          </cell>
          <cell r="C80">
            <v>0.3497008571868101</v>
          </cell>
          <cell r="D80">
            <v>1.0724788973325872</v>
          </cell>
          <cell r="F80">
            <v>1144.0930653731427</v>
          </cell>
          <cell r="G80">
            <v>0.15926440566122516</v>
          </cell>
          <cell r="H80">
            <v>1.0371616946542859</v>
          </cell>
          <cell r="J80">
            <v>0.14593620341938562</v>
          </cell>
          <cell r="K80">
            <v>1.0340517807978566</v>
          </cell>
          <cell r="M80">
            <v>58</v>
          </cell>
          <cell r="O80">
            <v>1153.4407051571375</v>
          </cell>
          <cell r="P80">
            <v>0.17979367075933966</v>
          </cell>
          <cell r="Q80">
            <v>1.0419518565105126</v>
          </cell>
          <cell r="S80">
            <v>0.12556259114494697</v>
          </cell>
          <cell r="T80">
            <v>1.029297937933821</v>
          </cell>
        </row>
        <row r="81">
          <cell r="A81">
            <v>35821</v>
          </cell>
          <cell r="B81">
            <v>93151.301643646671</v>
          </cell>
          <cell r="C81">
            <v>0.34120168881564084</v>
          </cell>
          <cell r="D81">
            <v>1.0735223044177444</v>
          </cell>
          <cell r="F81">
            <v>1144.7077895894915</v>
          </cell>
          <cell r="G81">
            <v>0.15607847322870622</v>
          </cell>
          <cell r="H81">
            <v>1.037718964363604</v>
          </cell>
          <cell r="J81">
            <v>0.14276673842905344</v>
          </cell>
          <cell r="K81">
            <v>1.0345019617870213</v>
          </cell>
          <cell r="M81">
            <v>59</v>
          </cell>
          <cell r="O81">
            <v>1154.0645767583799</v>
          </cell>
          <cell r="P81">
            <v>0.17592590134895777</v>
          </cell>
          <cell r="Q81">
            <v>1.0425154261593315</v>
          </cell>
          <cell r="S81">
            <v>0.12307187079292806</v>
          </cell>
          <cell r="T81">
            <v>1.0297423687749576</v>
          </cell>
        </row>
        <row r="82">
          <cell r="A82">
            <v>35822</v>
          </cell>
          <cell r="B82">
            <v>93060.763489267731</v>
          </cell>
          <cell r="C82">
            <v>0.34206315674896537</v>
          </cell>
          <cell r="D82">
            <v>1.0745667266262278</v>
          </cell>
          <cell r="F82">
            <v>1145.3228440987805</v>
          </cell>
          <cell r="G82">
            <v>0.15658581884483566</v>
          </cell>
          <cell r="H82">
            <v>1.0382765334954043</v>
          </cell>
          <cell r="J82">
            <v>0.14298684040362133</v>
          </cell>
          <cell r="K82">
            <v>1.0349523387653297</v>
          </cell>
          <cell r="M82">
            <v>60</v>
          </cell>
          <cell r="O82">
            <v>1154.6887857985328</v>
          </cell>
          <cell r="P82">
            <v>0.17623350258142162</v>
          </cell>
          <cell r="Q82">
            <v>1.0430793006310142</v>
          </cell>
          <cell r="S82">
            <v>0.12349223800646907</v>
          </cell>
          <cell r="T82">
            <v>1.0301869915126924</v>
          </cell>
        </row>
        <row r="83">
          <cell r="A83">
            <v>35823</v>
          </cell>
          <cell r="B83">
            <v>92970.31333320179</v>
          </cell>
          <cell r="C83">
            <v>0.3429058006678003</v>
          </cell>
          <cell r="D83">
            <v>1.0756121649456434</v>
          </cell>
          <cell r="F83">
            <v>1145.9382290784765</v>
          </cell>
          <cell r="G83">
            <v>0.15708297523375461</v>
          </cell>
          <cell r="H83">
            <v>1.0388344022105671</v>
          </cell>
          <cell r="J83">
            <v>0.14320278937661149</v>
          </cell>
          <cell r="K83">
            <v>1.0354029118181067</v>
          </cell>
          <cell r="M83">
            <v>61</v>
          </cell>
          <cell r="O83">
            <v>1155.3133324601097</v>
          </cell>
          <cell r="P83">
            <v>0.17653542508489867</v>
          </cell>
          <cell r="Q83">
            <v>1.0436434800904333</v>
          </cell>
          <cell r="S83">
            <v>0.12390393531188332</v>
          </cell>
          <cell r="T83">
            <v>1.0306318062298823</v>
          </cell>
        </row>
        <row r="84">
          <cell r="A84">
            <v>35824</v>
          </cell>
          <cell r="B84">
            <v>92879.951089919137</v>
          </cell>
          <cell r="C84">
            <v>0.34373023073126863</v>
          </cell>
          <cell r="D84">
            <v>1.0766586203645583</v>
          </cell>
          <cell r="F84">
            <v>1146.5539447061424</v>
          </cell>
          <cell r="G84">
            <v>0.15757028268023721</v>
          </cell>
          <cell r="H84">
            <v>1.0393925706700593</v>
          </cell>
          <cell r="J84">
            <v>0.14341472412285938</v>
          </cell>
          <cell r="K84">
            <v>1.0358536810307148</v>
          </cell>
          <cell r="M84">
            <v>62</v>
          </cell>
          <cell r="O84">
            <v>1155.9382169257228</v>
          </cell>
          <cell r="P84">
            <v>0.1768318588101998</v>
          </cell>
          <cell r="Q84">
            <v>1.04420796470255</v>
          </cell>
          <cell r="S84">
            <v>0.12430725203768045</v>
          </cell>
          <cell r="T84">
            <v>1.0310768130094201</v>
          </cell>
        </row>
        <row r="85">
          <cell r="A85">
            <v>35825</v>
          </cell>
          <cell r="B85">
            <v>92789.676673973168</v>
          </cell>
          <cell r="C85">
            <v>0.34453703101712874</v>
          </cell>
          <cell r="D85">
            <v>1.0777060938725016</v>
          </cell>
          <cell r="F85">
            <v>1147.1699911594362</v>
          </cell>
          <cell r="G85">
            <v>0.15804806651182865</v>
          </cell>
          <cell r="H85">
            <v>1.0399510390349345</v>
          </cell>
          <cell r="J85">
            <v>0.1436227773173544</v>
          </cell>
          <cell r="K85">
            <v>1.0363046464885535</v>
          </cell>
          <cell r="M85">
            <v>63</v>
          </cell>
          <cell r="O85">
            <v>1156.5634393780833</v>
          </cell>
          <cell r="P85">
            <v>0.17712298535900456</v>
          </cell>
          <cell r="Q85">
            <v>1.044772754632415</v>
          </cell>
          <cell r="S85">
            <v>0.12470246479477576</v>
          </cell>
          <cell r="T85">
            <v>1.031522011934235</v>
          </cell>
        </row>
        <row r="86">
          <cell r="A86">
            <v>35828</v>
          </cell>
          <cell r="B86">
            <v>92699.49000000034</v>
          </cell>
          <cell r="C86">
            <v>0.33686257192031221</v>
          </cell>
          <cell r="D86">
            <v>1.0787545864599648</v>
          </cell>
          <cell r="F86">
            <v>1147.7863686161113</v>
          </cell>
          <cell r="G86">
            <v>0.15514394348808225</v>
          </cell>
          <cell r="H86">
            <v>1.0405098074663326</v>
          </cell>
          <cell r="J86">
            <v>0.14076692531639676</v>
          </cell>
          <cell r="K86">
            <v>1.0367558082770592</v>
          </cell>
          <cell r="M86">
            <v>64</v>
          </cell>
          <cell r="O86">
            <v>1157.189000000001</v>
          </cell>
          <cell r="P86">
            <v>0.17363431932191997</v>
          </cell>
          <cell r="Q86">
            <v>1.045337850045168</v>
          </cell>
          <cell r="S86">
            <v>0.12242835224920282</v>
          </cell>
          <cell r="T86">
            <v>1.0319674030872918</v>
          </cell>
        </row>
        <row r="87">
          <cell r="A87">
            <v>35829</v>
          </cell>
          <cell r="B87">
            <v>92621.184727040949</v>
          </cell>
          <cell r="C87">
            <v>0.33705823013925063</v>
          </cell>
          <cell r="D87">
            <v>1.0796666042947385</v>
          </cell>
          <cell r="F87">
            <v>1148.173574280353</v>
          </cell>
          <cell r="G87">
            <v>0.15484101494760852</v>
          </cell>
          <cell r="H87">
            <v>1.0408608233889522</v>
          </cell>
          <cell r="J87">
            <v>0.14128064216974054</v>
          </cell>
          <cell r="K87">
            <v>1.0372823916836815</v>
          </cell>
          <cell r="M87">
            <v>65</v>
          </cell>
          <cell r="O87">
            <v>1157.5837422353086</v>
          </cell>
          <cell r="P87">
            <v>0.17315786815681145</v>
          </cell>
          <cell r="Q87">
            <v>1.0456944374302697</v>
          </cell>
          <cell r="S87">
            <v>0.12311113813025132</v>
          </cell>
          <cell r="T87">
            <v>1.0324876614510385</v>
          </cell>
        </row>
        <row r="88">
          <cell r="A88">
            <v>35830</v>
          </cell>
          <cell r="B88">
            <v>92542.94560024669</v>
          </cell>
          <cell r="C88">
            <v>0.3372498398924193</v>
          </cell>
          <cell r="D88">
            <v>1.0805793931821144</v>
          </cell>
          <cell r="F88">
            <v>1148.560910568403</v>
          </cell>
          <cell r="G88">
            <v>0.15454484147539832</v>
          </cell>
          <cell r="H88">
            <v>1.0412119577267729</v>
          </cell>
          <cell r="J88">
            <v>0.14178465956138198</v>
          </cell>
          <cell r="K88">
            <v>1.0378092425497019</v>
          </cell>
          <cell r="M88">
            <v>66</v>
          </cell>
          <cell r="O88">
            <v>1157.9786191257438</v>
          </cell>
          <cell r="P88">
            <v>0.17269179920644889</v>
          </cell>
          <cell r="Q88">
            <v>1.046051146455053</v>
          </cell>
          <cell r="S88">
            <v>0.12378068287126842</v>
          </cell>
          <cell r="T88">
            <v>1.0330081820990049</v>
          </cell>
        </row>
        <row r="89">
          <cell r="A89">
            <v>35831</v>
          </cell>
          <cell r="B89">
            <v>92464.772563742459</v>
          </cell>
          <cell r="C89">
            <v>0.33743752554460316</v>
          </cell>
          <cell r="D89">
            <v>1.0814929537739681</v>
          </cell>
          <cell r="F89">
            <v>1148.9483775243268</v>
          </cell>
          <cell r="G89">
            <v>0.15425521430007211</v>
          </cell>
          <cell r="H89">
            <v>1.0415632105197417</v>
          </cell>
          <cell r="J89">
            <v>0.14227927797884593</v>
          </cell>
          <cell r="K89">
            <v>1.0383363610109668</v>
          </cell>
          <cell r="M89">
            <v>67</v>
          </cell>
          <cell r="O89">
            <v>1158.3736307172401</v>
          </cell>
          <cell r="P89">
            <v>0.17223579152540441</v>
          </cell>
          <cell r="Q89">
            <v>1.0464079771610117</v>
          </cell>
          <cell r="S89">
            <v>0.12443739648279616</v>
          </cell>
          <cell r="T89">
            <v>1.0335289651634201</v>
          </cell>
        </row>
        <row r="90">
          <cell r="A90">
            <v>35832</v>
          </cell>
          <cell r="B90">
            <v>92386.665561700356</v>
          </cell>
          <cell r="C90">
            <v>0.33762140641847749</v>
          </cell>
          <cell r="D90">
            <v>1.0824072867227261</v>
          </cell>
          <cell r="F90">
            <v>1149.3359751922058</v>
          </cell>
          <cell r="G90">
            <v>0.15397193317158259</v>
          </cell>
          <cell r="H90">
            <v>1.0419145818078197</v>
          </cell>
          <cell r="J90">
            <v>0.14276478564511152</v>
          </cell>
          <cell r="K90">
            <v>1.0388637472033915</v>
          </cell>
          <cell r="M90">
            <v>68</v>
          </cell>
          <cell r="O90">
            <v>1158.7687770557473</v>
          </cell>
          <cell r="P90">
            <v>0.17178953726811735</v>
          </cell>
          <cell r="Q90">
            <v>1.0467649295896542</v>
          </cell>
          <cell r="S90">
            <v>0.12508167224049138</v>
          </cell>
          <cell r="T90">
            <v>1.0340500107765782</v>
          </cell>
        </row>
        <row r="91">
          <cell r="A91">
            <v>35835</v>
          </cell>
          <cell r="B91">
            <v>92308.624538339631</v>
          </cell>
          <cell r="C91">
            <v>0.33011412041943178</v>
          </cell>
          <cell r="D91">
            <v>1.0833223926813667</v>
          </cell>
          <cell r="F91">
            <v>1149.723703616135</v>
          </cell>
          <cell r="G91">
            <v>0.15065134442725922</v>
          </cell>
          <cell r="H91">
            <v>1.0422660716309811</v>
          </cell>
          <cell r="J91">
            <v>0.14040499460065162</v>
          </cell>
          <cell r="K91">
            <v>1.0393914012629606</v>
          </cell>
          <cell r="M91">
            <v>69</v>
          </cell>
          <cell r="O91">
            <v>1159.1640581872302</v>
          </cell>
          <cell r="P91">
            <v>0.16795961744258289</v>
          </cell>
          <cell r="Q91">
            <v>1.0471220037825024</v>
          </cell>
          <cell r="S91">
            <v>0.12322450361884232</v>
          </cell>
          <cell r="T91">
            <v>1.0345713190708419</v>
          </cell>
        </row>
        <row r="92">
          <cell r="A92">
            <v>35836</v>
          </cell>
          <cell r="B92">
            <v>92230.649437926666</v>
          </cell>
          <cell r="C92">
            <v>0.3303614349570354</v>
          </cell>
          <cell r="D92">
            <v>1.0842382723034201</v>
          </cell>
          <cell r="F92">
            <v>1150.1115628402256</v>
          </cell>
          <cell r="G92">
            <v>0.1504153412795779</v>
          </cell>
          <cell r="H92">
            <v>1.0426176800292137</v>
          </cell>
          <cell r="J92">
            <v>0.14089172938492159</v>
          </cell>
          <cell r="K92">
            <v>1.0399193233257278</v>
          </cell>
          <cell r="M92">
            <v>70</v>
          </cell>
          <cell r="O92">
            <v>1159.5594741576699</v>
          </cell>
          <cell r="P92">
            <v>0.16757364628621077</v>
          </cell>
          <cell r="Q92">
            <v>1.0474791997810931</v>
          </cell>
          <cell r="S92">
            <v>0.12385725945402129</v>
          </cell>
          <cell r="T92">
            <v>1.0350928901786394</v>
          </cell>
        </row>
        <row r="93">
          <cell r="A93">
            <v>35837</v>
          </cell>
          <cell r="B93">
            <v>92152.740204774906</v>
          </cell>
          <cell r="C93">
            <v>0.33060399192425693</v>
          </cell>
          <cell r="D93">
            <v>1.0851549262429689</v>
          </cell>
          <cell r="F93">
            <v>1150.4995529086027</v>
          </cell>
          <cell r="G93">
            <v>0.15018433529424136</v>
          </cell>
          <cell r="H93">
            <v>1.0429694070425191</v>
          </cell>
          <cell r="J93">
            <v>0.14136995019430584</v>
          </cell>
          <cell r="K93">
            <v>1.0404475135278153</v>
          </cell>
          <cell r="M93">
            <v>71</v>
          </cell>
          <cell r="O93">
            <v>1159.9550250130626</v>
          </cell>
          <cell r="P93">
            <v>0.16719559558943126</v>
          </cell>
          <cell r="Q93">
            <v>1.0478365176269762</v>
          </cell>
          <cell r="S93">
            <v>0.12447864780279545</v>
          </cell>
          <cell r="T93">
            <v>1.0356147242324665</v>
          </cell>
        </row>
        <row r="94">
          <cell r="A94">
            <v>35838</v>
          </cell>
          <cell r="B94">
            <v>92074.896783244854</v>
          </cell>
          <cell r="C94">
            <v>0.33084192729083584</v>
          </cell>
          <cell r="D94">
            <v>1.0860723551546494</v>
          </cell>
          <cell r="F94">
            <v>1150.8876738654067</v>
          </cell>
          <cell r="G94">
            <v>0.14995818246084816</v>
          </cell>
          <cell r="H94">
            <v>1.0433212527109117</v>
          </cell>
          <cell r="J94">
            <v>0.14183990309567049</v>
          </cell>
          <cell r="K94">
            <v>1.0409759720054159</v>
          </cell>
          <cell r="M94">
            <v>72</v>
          </cell>
          <cell r="O94">
            <v>1160.3507107994208</v>
          </cell>
          <cell r="P94">
            <v>0.1668252370213279</v>
          </cell>
          <cell r="Q94">
            <v>1.0481939573617169</v>
          </cell>
          <cell r="S94">
            <v>0.12508899703229481</v>
          </cell>
          <cell r="T94">
            <v>1.0361368213648852</v>
          </cell>
        </row>
        <row r="95">
          <cell r="A95">
            <v>35839</v>
          </cell>
          <cell r="B95">
            <v>91997.119117744005</v>
          </cell>
          <cell r="C95">
            <v>0.33107537189426006</v>
          </cell>
          <cell r="D95">
            <v>1.0869905596936507</v>
          </cell>
          <cell r="F95">
            <v>1151.2759257547925</v>
          </cell>
          <cell r="G95">
            <v>0.14973674425515376</v>
          </cell>
          <cell r="H95">
            <v>1.0436732170744198</v>
          </cell>
          <cell r="J95">
            <v>0.14230182478213799</v>
          </cell>
          <cell r="K95">
            <v>1.0415046988947902</v>
          </cell>
          <cell r="M95">
            <v>73</v>
          </cell>
          <cell r="O95">
            <v>1160.7465315627721</v>
          </cell>
          <cell r="P95">
            <v>0.16646235094935211</v>
          </cell>
          <cell r="Q95">
            <v>1.0485515190268944</v>
          </cell>
          <cell r="S95">
            <v>0.12568862300065525</v>
          </cell>
          <cell r="T95">
            <v>1.0366591817085244</v>
          </cell>
        </row>
        <row r="96">
          <cell r="A96">
            <v>35842</v>
          </cell>
          <cell r="B96">
            <v>91919.407152726795</v>
          </cell>
          <cell r="C96">
            <v>0.32426820254206823</v>
          </cell>
          <cell r="D96">
            <v>1.0879095405157158</v>
          </cell>
          <cell r="F96">
            <v>1151.6643086209306</v>
          </cell>
          <cell r="G96">
            <v>0.14675100057695159</v>
          </cell>
          <cell r="H96">
            <v>1.0440253001730855</v>
          </cell>
          <cell r="J96">
            <v>0.14011231444089445</v>
          </cell>
          <cell r="K96">
            <v>1.0420336943322683</v>
          </cell>
          <cell r="M96">
            <v>74</v>
          </cell>
          <cell r="O96">
            <v>1161.1424873491601</v>
          </cell>
          <cell r="P96">
            <v>0.16303067554700384</v>
          </cell>
          <cell r="Q96">
            <v>1.0489092026641011</v>
          </cell>
          <cell r="S96">
            <v>0.12393935132026876</v>
          </cell>
          <cell r="T96">
            <v>1.0371818053960806</v>
          </cell>
        </row>
        <row r="97">
          <cell r="A97">
            <v>35843</v>
          </cell>
          <cell r="B97">
            <v>91841.760832694621</v>
          </cell>
          <cell r="C97">
            <v>0.32455214059951687</v>
          </cell>
          <cell r="D97">
            <v>1.0888292982771421</v>
          </cell>
          <cell r="F97">
            <v>1152.0528225080059</v>
          </cell>
          <cell r="G97">
            <v>0.14656789666887157</v>
          </cell>
          <cell r="H97">
            <v>1.0443775020469639</v>
          </cell>
          <cell r="J97">
            <v>0.14057490865623837</v>
          </cell>
          <cell r="K97">
            <v>1.04256295845425</v>
          </cell>
          <cell r="M97">
            <v>75</v>
          </cell>
          <cell r="O97">
            <v>1161.5385782046442</v>
          </cell>
          <cell r="P97">
            <v>0.16271672470991053</v>
          </cell>
          <cell r="Q97">
            <v>1.0492670083149451</v>
          </cell>
          <cell r="S97">
            <v>0.12452925983223469</v>
          </cell>
          <cell r="T97">
            <v>1.0377046925603155</v>
          </cell>
        </row>
        <row r="98">
          <cell r="A98">
            <v>35844</v>
          </cell>
          <cell r="B98">
            <v>91764.180102195722</v>
          </cell>
          <cell r="C98">
            <v>0.32483097537599126</v>
          </cell>
          <cell r="D98">
            <v>1.0897498336347824</v>
          </cell>
          <cell r="F98">
            <v>1152.4414674602181</v>
          </cell>
          <cell r="G98">
            <v>0.14638851077276846</v>
          </cell>
          <cell r="H98">
            <v>1.0447298227361237</v>
          </cell>
          <cell r="J98">
            <v>0.14102997184539473</v>
          </cell>
          <cell r="K98">
            <v>1.0430924913972039</v>
          </cell>
          <cell r="M98">
            <v>76</v>
          </cell>
          <cell r="O98">
            <v>1161.9348041752994</v>
          </cell>
          <cell r="P98">
            <v>0.16240888152342803</v>
          </cell>
          <cell r="Q98">
            <v>1.0496249360210474</v>
          </cell>
          <cell r="S98">
            <v>0.1251093054569227</v>
          </cell>
          <cell r="T98">
            <v>1.0382278433340597</v>
          </cell>
        </row>
        <row r="99">
          <cell r="A99">
            <v>35845</v>
          </cell>
          <cell r="B99">
            <v>91686.664905825193</v>
          </cell>
          <cell r="C99">
            <v>0.32510484322366251</v>
          </cell>
          <cell r="D99">
            <v>1.0906711472460444</v>
          </cell>
          <cell r="F99">
            <v>1152.8302435217822</v>
          </cell>
          <cell r="G99">
            <v>0.1462127425318297</v>
          </cell>
          <cell r="H99">
            <v>1.0450822622806475</v>
          </cell>
          <cell r="J99">
            <v>0.14147770799243742</v>
          </cell>
          <cell r="K99">
            <v>1.0436222932976682</v>
          </cell>
          <cell r="M99">
            <v>77</v>
          </cell>
          <cell r="O99">
            <v>1162.3311653072165</v>
          </cell>
          <cell r="P99">
            <v>0.16210698105095256</v>
          </cell>
          <cell r="Q99">
            <v>1.0499829858240437</v>
          </cell>
          <cell r="S99">
            <v>0.12567975518986971</v>
          </cell>
          <cell r="T99">
            <v>1.0387512578502098</v>
          </cell>
        </row>
        <row r="100">
          <cell r="A100">
            <v>35846</v>
          </cell>
          <cell r="B100">
            <v>91609.215188224945</v>
          </cell>
          <cell r="C100">
            <v>0.3253738756802842</v>
          </cell>
          <cell r="D100">
            <v>1.0915932397688914</v>
          </cell>
          <cell r="F100">
            <v>1153.219150736928</v>
          </cell>
          <cell r="G100">
            <v>0.14604049517345674</v>
          </cell>
          <cell r="H100">
            <v>1.045434820720631</v>
          </cell>
          <cell r="J100">
            <v>0.14191831379651823</v>
          </cell>
          <cell r="K100">
            <v>1.0441523642922501</v>
          </cell>
          <cell r="M100">
            <v>78</v>
          </cell>
          <cell r="O100">
            <v>1162.7276616465017</v>
          </cell>
          <cell r="P100">
            <v>0.16181086424652039</v>
          </cell>
          <cell r="Q100">
            <v>1.0503411577655841</v>
          </cell>
          <cell r="S100">
            <v>0.1262408664912727</v>
          </cell>
          <cell r="T100">
            <v>1.0392749362417293</v>
          </cell>
        </row>
        <row r="101">
          <cell r="A101">
            <v>35851</v>
          </cell>
          <cell r="B101">
            <v>91531.830894083629</v>
          </cell>
          <cell r="C101">
            <v>0.31292385668900446</v>
          </cell>
          <cell r="D101">
            <v>1.0925161118618434</v>
          </cell>
          <cell r="F101">
            <v>1153.6081891499</v>
          </cell>
          <cell r="G101">
            <v>0.14088460952671894</v>
          </cell>
          <cell r="H101">
            <v>1.0457874980961837</v>
          </cell>
          <cell r="J101">
            <v>0.1374852446696202</v>
          </cell>
          <cell r="K101">
            <v>1.0446827045176266</v>
          </cell>
          <cell r="M101">
            <v>79</v>
          </cell>
          <cell r="O101">
            <v>1163.1242932392772</v>
          </cell>
          <cell r="P101">
            <v>0.15599831349948529</v>
          </cell>
          <cell r="Q101">
            <v>1.0506994518873327</v>
          </cell>
          <cell r="S101">
            <v>0.12245808812814939</v>
          </cell>
          <cell r="T101">
            <v>1.0397988786416485</v>
          </cell>
        </row>
        <row r="102">
          <cell r="A102">
            <v>35852</v>
          </cell>
          <cell r="B102">
            <v>91454.511968136634</v>
          </cell>
          <cell r="C102">
            <v>0.31327963749803156</v>
          </cell>
          <cell r="D102">
            <v>1.0934397641839768</v>
          </cell>
          <cell r="F102">
            <v>1153.9973588049579</v>
          </cell>
          <cell r="G102">
            <v>0.14076700000910256</v>
          </cell>
          <cell r="H102">
            <v>1.0461402944474281</v>
          </cell>
          <cell r="J102">
            <v>0.13793892440505007</v>
          </cell>
          <cell r="K102">
            <v>1.0452133141105442</v>
          </cell>
          <cell r="M102">
            <v>80</v>
          </cell>
          <cell r="O102">
            <v>1163.521060131681</v>
          </cell>
          <cell r="P102">
            <v>0.15576976748430754</v>
          </cell>
          <cell r="Q102">
            <v>1.0510578682309675</v>
          </cell>
          <cell r="S102">
            <v>0.12301958191443944</v>
          </cell>
          <cell r="T102">
            <v>1.0403230851830663</v>
          </cell>
        </row>
        <row r="103">
          <cell r="A103">
            <v>35853</v>
          </cell>
          <cell r="B103">
            <v>91377.258355166021</v>
          </cell>
          <cell r="C103">
            <v>0.3136295327913714</v>
          </cell>
          <cell r="D103">
            <v>1.0943641973949254</v>
          </cell>
          <cell r="F103">
            <v>1154.3866597463762</v>
          </cell>
          <cell r="G103">
            <v>0.14065172716991967</v>
          </cell>
          <cell r="H103">
            <v>1.0464932098145012</v>
          </cell>
          <cell r="J103">
            <v>0.13838579457827288</v>
          </cell>
          <cell r="K103">
            <v>1.045744193207818</v>
          </cell>
          <cell r="M103">
            <v>81</v>
          </cell>
          <cell r="O103">
            <v>1163.9179623698667</v>
          </cell>
          <cell r="P103">
            <v>0.15554543245164082</v>
          </cell>
          <cell r="Q103">
            <v>1.0514164068381813</v>
          </cell>
          <cell r="S103">
            <v>0.12357243831674596</v>
          </cell>
          <cell r="T103">
            <v>1.0408475559991466</v>
          </cell>
        </row>
        <row r="104">
          <cell r="A104">
            <v>35856</v>
          </cell>
          <cell r="B104">
            <v>91300.070000000502</v>
          </cell>
          <cell r="C104">
            <v>0.30810505737604243</v>
          </cell>
          <cell r="D104">
            <v>1.0952894121548806</v>
          </cell>
          <cell r="F104">
            <v>1154.7760920184442</v>
          </cell>
          <cell r="G104">
            <v>0.13823481906163054</v>
          </cell>
          <cell r="H104">
            <v>1.0468462442375526</v>
          </cell>
          <cell r="J104">
            <v>0.13655018934983731</v>
          </cell>
          <cell r="K104">
            <v>1.0462753419463338</v>
          </cell>
          <cell r="M104">
            <v>82</v>
          </cell>
          <cell r="O104">
            <v>1164.3150000000037</v>
          </cell>
          <cell r="P104">
            <v>0.15277888844463172</v>
          </cell>
          <cell r="Q104">
            <v>1.0517750677506807</v>
          </cell>
          <cell r="S104">
            <v>0.12208217082232664</v>
          </cell>
          <cell r="T104">
            <v>1.0413722912231218</v>
          </cell>
        </row>
        <row r="105">
          <cell r="A105">
            <v>35857</v>
          </cell>
          <cell r="B105">
            <v>91222.947063504835</v>
          </cell>
          <cell r="C105">
            <v>0.30848422787359198</v>
          </cell>
          <cell r="D105">
            <v>1.0962154065290723</v>
          </cell>
          <cell r="F105">
            <v>1155.2443649250881</v>
          </cell>
          <cell r="G105">
            <v>0.13835341622634598</v>
          </cell>
          <cell r="H105">
            <v>1.0472707505440015</v>
          </cell>
          <cell r="J105">
            <v>0.13678664432211995</v>
          </cell>
          <cell r="K105">
            <v>1.0467354368100577</v>
          </cell>
          <cell r="M105">
            <v>83</v>
          </cell>
          <cell r="O105">
            <v>1164.7915373913354</v>
          </cell>
          <cell r="P105">
            <v>0.1527967146310672</v>
          </cell>
          <cell r="Q105">
            <v>1.0522055441656146</v>
          </cell>
          <cell r="S105">
            <v>0.12241843238057136</v>
          </cell>
          <cell r="T105">
            <v>1.0418262977300285</v>
          </cell>
        </row>
        <row r="106">
          <cell r="A106">
            <v>35858</v>
          </cell>
          <cell r="B106">
            <v>91145.889274246554</v>
          </cell>
          <cell r="C106">
            <v>0.30885738998031509</v>
          </cell>
          <cell r="D106">
            <v>1.0971421837699398</v>
          </cell>
          <cell r="F106">
            <v>1155.7128277209379</v>
          </cell>
          <cell r="G106">
            <v>0.13847060029899375</v>
          </cell>
          <cell r="H106">
            <v>1.0476954289918756</v>
          </cell>
          <cell r="J106">
            <v>0.1370198728986475</v>
          </cell>
          <cell r="K106">
            <v>1.047195733998423</v>
          </cell>
          <cell r="M106">
            <v>84</v>
          </cell>
          <cell r="O106">
            <v>1165.2682698225708</v>
          </cell>
          <cell r="P106">
            <v>0.15281476481135794</v>
          </cell>
          <cell r="Q106">
            <v>1.0526361967683566</v>
          </cell>
          <cell r="S106">
            <v>0.12274984500939608</v>
          </cell>
          <cell r="T106">
            <v>1.0422805021699031</v>
          </cell>
        </row>
        <row r="107">
          <cell r="A107">
            <v>35859</v>
          </cell>
          <cell r="B107">
            <v>91068.896577194537</v>
          </cell>
          <cell r="C107">
            <v>0.30922468537350967</v>
          </cell>
          <cell r="D107">
            <v>1.0980697445393446</v>
          </cell>
          <cell r="F107">
            <v>1156.1814804829953</v>
          </cell>
          <cell r="G107">
            <v>0.13858640539482073</v>
          </cell>
          <cell r="H107">
            <v>1.0481202796509794</v>
          </cell>
          <cell r="J107">
            <v>0.137249952769156</v>
          </cell>
          <cell r="K107">
            <v>1.0476562336004014</v>
          </cell>
          <cell r="M107">
            <v>85</v>
          </cell>
          <cell r="O107">
            <v>1165.7451973735367</v>
          </cell>
          <cell r="P107">
            <v>0.15283303381733104</v>
          </cell>
          <cell r="Q107">
            <v>1.0530670256310177</v>
          </cell>
          <cell r="S107">
            <v>0.12307652533163121</v>
          </cell>
          <cell r="T107">
            <v>1.0427349046290386</v>
          </cell>
        </row>
        <row r="108">
          <cell r="A108">
            <v>35860</v>
          </cell>
          <cell r="B108">
            <v>90991.968917364124</v>
          </cell>
          <cell r="C108">
            <v>0.30958625131135875</v>
          </cell>
          <cell r="D108">
            <v>1.0989980894997082</v>
          </cell>
          <cell r="F108">
            <v>1156.6503232882937</v>
          </cell>
          <cell r="G108">
            <v>0.13870086454613326</v>
          </cell>
          <cell r="H108">
            <v>1.0485453025911466</v>
          </cell>
          <cell r="J108">
            <v>0.13747695915715294</v>
          </cell>
          <cell r="K108">
            <v>1.0481169357050035</v>
          </cell>
          <cell r="M108">
            <v>86</v>
          </cell>
          <cell r="O108">
            <v>1166.2223201240929</v>
          </cell>
          <cell r="P108">
            <v>0.15285151664496827</v>
          </cell>
          <cell r="Q108">
            <v>1.0534980308257389</v>
          </cell>
          <cell r="S108">
            <v>0.1233985862678999</v>
          </cell>
          <cell r="T108">
            <v>1.043189505193765</v>
          </cell>
        </row>
        <row r="109">
          <cell r="A109">
            <v>35863</v>
          </cell>
          <cell r="B109">
            <v>90915.10623981712</v>
          </cell>
          <cell r="C109">
            <v>0.30447054599900114</v>
          </cell>
          <cell r="D109">
            <v>1.0999272193140117</v>
          </cell>
          <cell r="F109">
            <v>1157.1193562138976</v>
          </cell>
          <cell r="G109">
            <v>0.13666185455508545</v>
          </cell>
          <cell r="H109">
            <v>1.048970497882239</v>
          </cell>
          <cell r="J109">
            <v>0.13556606623612524</v>
          </cell>
          <cell r="K109">
            <v>1.0485778404012782</v>
          </cell>
          <cell r="M109">
            <v>87</v>
          </cell>
          <cell r="O109">
            <v>1166.6996381541319</v>
          </cell>
          <cell r="P109">
            <v>0.15050012769680918</v>
          </cell>
          <cell r="Q109">
            <v>1.05392921242469</v>
          </cell>
          <cell r="S109">
            <v>0.12179805753613998</v>
          </cell>
          <cell r="T109">
            <v>1.0436443039504502</v>
          </cell>
        </row>
        <row r="110">
          <cell r="A110">
            <v>35864</v>
          </cell>
          <cell r="B110">
            <v>90838.308489661722</v>
          </cell>
          <cell r="C110">
            <v>0.30485622691082082</v>
          </cell>
          <cell r="D110">
            <v>1.1008571346457972</v>
          </cell>
          <cell r="F110">
            <v>1157.5885793369023</v>
          </cell>
          <cell r="G110">
            <v>0.13678855087609659</v>
          </cell>
          <cell r="H110">
            <v>1.049395865594146</v>
          </cell>
          <cell r="J110">
            <v>0.13580016307841097</v>
          </cell>
          <cell r="K110">
            <v>1.0490389477783151</v>
          </cell>
          <cell r="M110">
            <v>88</v>
          </cell>
          <cell r="O110">
            <v>1167.1771515435787</v>
          </cell>
          <cell r="P110">
            <v>0.15053696446173548</v>
          </cell>
          <cell r="Q110">
            <v>1.0543605705000711</v>
          </cell>
          <cell r="S110">
            <v>0.1221211411906153</v>
          </cell>
          <cell r="T110">
            <v>1.0440993009855</v>
          </cell>
        </row>
        <row r="111">
          <cell r="A111">
            <v>35865</v>
          </cell>
          <cell r="B111">
            <v>90761.575612052518</v>
          </cell>
          <cell r="C111">
            <v>0.30523613099693403</v>
          </cell>
          <cell r="D111">
            <v>1.1017878361591673</v>
          </cell>
          <cell r="F111">
            <v>1158.0579927344349</v>
          </cell>
          <cell r="G111">
            <v>0.13691378692246614</v>
          </cell>
          <cell r="H111">
            <v>1.0498214057967863</v>
          </cell>
          <cell r="J111">
            <v>0.13603124315333659</v>
          </cell>
          <cell r="K111">
            <v>1.0495002579252419</v>
          </cell>
          <cell r="M111">
            <v>89</v>
          </cell>
          <cell r="O111">
            <v>1167.6548603723909</v>
          </cell>
          <cell r="P111">
            <v>0.15057372400519034</v>
          </cell>
          <cell r="Q111">
            <v>1.0547921051241109</v>
          </cell>
          <cell r="S111">
            <v>0.12243983739487732</v>
          </cell>
          <cell r="T111">
            <v>1.0445544963853581</v>
          </cell>
        </row>
        <row r="112">
          <cell r="A112">
            <v>35866</v>
          </cell>
          <cell r="B112">
            <v>90684.907552190416</v>
          </cell>
          <cell r="C112">
            <v>0.305610387066932</v>
          </cell>
          <cell r="D112">
            <v>1.1027193245187863</v>
          </cell>
          <cell r="F112">
            <v>1158.5275964836535</v>
          </cell>
          <cell r="G112">
            <v>0.13703759607301785</v>
          </cell>
          <cell r="H112">
            <v>1.0502471185601066</v>
          </cell>
          <cell r="J112">
            <v>0.13625937526697909</v>
          </cell>
          <cell r="K112">
            <v>1.0499617709312257</v>
          </cell>
          <cell r="M112">
            <v>90</v>
          </cell>
          <cell r="O112">
            <v>1168.1327647205592</v>
          </cell>
          <cell r="P112">
            <v>0.15061040827927857</v>
          </cell>
          <cell r="Q112">
            <v>1.0552238163690688</v>
          </cell>
          <cell r="S112">
            <v>0.12275424609955858</v>
          </cell>
          <cell r="T112">
            <v>1.0450098902365048</v>
          </cell>
        </row>
        <row r="113">
          <cell r="A113">
            <v>35867</v>
          </cell>
          <cell r="B113">
            <v>90608.304255322597</v>
          </cell>
          <cell r="C113">
            <v>0.30597912012959361</v>
          </cell>
          <cell r="D113">
            <v>1.1036516003898804</v>
          </cell>
          <cell r="F113">
            <v>1158.9973906617477</v>
          </cell>
          <cell r="G113">
            <v>0.13716001070277814</v>
          </cell>
          <cell r="H113">
            <v>1.0506730039540819</v>
          </cell>
          <cell r="J113">
            <v>0.13648462615616555</v>
          </cell>
          <cell r="K113">
            <v>1.0504234868854723</v>
          </cell>
          <cell r="M113">
            <v>91</v>
          </cell>
          <cell r="O113">
            <v>1168.6108646681068</v>
          </cell>
          <cell r="P113">
            <v>0.15064701917747275</v>
          </cell>
          <cell r="Q113">
            <v>1.055655704307233</v>
          </cell>
          <cell r="S113">
            <v>0.12306446424936335</v>
          </cell>
          <cell r="T113">
            <v>1.0454654826254592</v>
          </cell>
        </row>
        <row r="114">
          <cell r="A114">
            <v>35870</v>
          </cell>
          <cell r="B114">
            <v>90531.765666742518</v>
          </cell>
          <cell r="C114">
            <v>0.30121876885097243</v>
          </cell>
          <cell r="D114">
            <v>1.1045846644382382</v>
          </cell>
          <cell r="F114">
            <v>1159.4673753459381</v>
          </cell>
          <cell r="G114">
            <v>0.13526222307012928</v>
          </cell>
          <cell r="H114">
            <v>1.0510990620487155</v>
          </cell>
          <cell r="J114">
            <v>0.13469666261619209</v>
          </cell>
          <cell r="K114">
            <v>1.0508854058772281</v>
          </cell>
          <cell r="M114">
            <v>92</v>
          </cell>
          <cell r="O114">
            <v>1169.0891602950899</v>
          </cell>
          <cell r="P114">
            <v>0.14846762385243897</v>
          </cell>
          <cell r="Q114">
            <v>1.0560877690109214</v>
          </cell>
          <cell r="S114">
            <v>0.1215563125732352</v>
          </cell>
          <cell r="T114">
            <v>1.0459212736387777</v>
          </cell>
        </row>
        <row r="115">
          <cell r="A115">
            <v>35871</v>
          </cell>
          <cell r="B115">
            <v>90455.291731789825</v>
          </cell>
          <cell r="C115">
            <v>0.30160754123996769</v>
          </cell>
          <cell r="D115">
            <v>1.1055185173302111</v>
          </cell>
          <cell r="F115">
            <v>1159.9375506134768</v>
          </cell>
          <cell r="G115">
            <v>0.13539493028506733</v>
          </cell>
          <cell r="H115">
            <v>1.0515252929140395</v>
          </cell>
          <cell r="J115">
            <v>0.1349278107918237</v>
          </cell>
          <cell r="K115">
            <v>1.0513475279957774</v>
          </cell>
          <cell r="M115">
            <v>93</v>
          </cell>
          <cell r="O115">
            <v>1169.5676516815972</v>
          </cell>
          <cell r="P115">
            <v>0.14851973575834604</v>
          </cell>
          <cell r="Q115">
            <v>1.0565200105524817</v>
          </cell>
          <cell r="S115">
            <v>0.12186726139196767</v>
          </cell>
          <cell r="T115">
            <v>1.0463772633630544</v>
          </cell>
        </row>
        <row r="116">
          <cell r="A116">
            <v>35872</v>
          </cell>
          <cell r="B116">
            <v>90378.882395850349</v>
          </cell>
          <cell r="C116">
            <v>0.30199079288912078</v>
          </cell>
          <cell r="D116">
            <v>1.1064531597327143</v>
          </cell>
          <cell r="F116">
            <v>1160.4079165416472</v>
          </cell>
          <cell r="G116">
            <v>0.1355261650959487</v>
          </cell>
          <cell r="H116">
            <v>1.0519516966201137</v>
          </cell>
          <cell r="J116">
            <v>0.13515613912289934</v>
          </cell>
          <cell r="K116">
            <v>1.0518098533304447</v>
          </cell>
          <cell r="M116">
            <v>94</v>
          </cell>
          <cell r="O116">
            <v>1170.0463389077502</v>
          </cell>
          <cell r="P116">
            <v>0.14857155392423763</v>
          </cell>
          <cell r="Q116">
            <v>1.0569524290042911</v>
          </cell>
          <cell r="S116">
            <v>0.12217422230849057</v>
          </cell>
          <cell r="T116">
            <v>1.0468334518849214</v>
          </cell>
        </row>
        <row r="117">
          <cell r="A117">
            <v>35873</v>
          </cell>
          <cell r="B117">
            <v>90302.537604356054</v>
          </cell>
          <cell r="C117">
            <v>0.30236864054852242</v>
          </cell>
          <cell r="D117">
            <v>1.1073885923132258</v>
          </cell>
          <cell r="F117">
            <v>1160.8784732077638</v>
          </cell>
          <cell r="G117">
            <v>0.13565595946280212</v>
          </cell>
          <cell r="H117">
            <v>1.0523782732370264</v>
          </cell>
          <cell r="J117">
            <v>0.13538170870081762</v>
          </cell>
          <cell r="K117">
            <v>1.0522723819705935</v>
          </cell>
          <cell r="M117">
            <v>95</v>
          </cell>
          <cell r="O117">
            <v>1170.5252220537031</v>
          </cell>
          <cell r="P117">
            <v>0.14862308487735407</v>
          </cell>
          <cell r="Q117">
            <v>1.0573850244387561</v>
          </cell>
          <cell r="S117">
            <v>0.12247728161710307</v>
          </cell>
          <cell r="T117">
            <v>1.0472898392910481</v>
          </cell>
        </row>
        <row r="118">
          <cell r="A118">
            <v>35874</v>
          </cell>
          <cell r="B118">
            <v>90226.257302785001</v>
          </cell>
          <cell r="C118">
            <v>0.30274119769979824</v>
          </cell>
          <cell r="D118">
            <v>1.1083248157397891</v>
          </cell>
          <cell r="F118">
            <v>1161.3492206891731</v>
          </cell>
          <cell r="G118">
            <v>0.13578434443258847</v>
          </cell>
          <cell r="H118">
            <v>1.0528050228348955</v>
          </cell>
          <cell r="J118">
            <v>0.1356045788716092</v>
          </cell>
          <cell r="K118">
            <v>1.0527351140056258</v>
          </cell>
          <cell r="M118">
            <v>96</v>
          </cell>
          <cell r="O118">
            <v>1171.0043011996434</v>
          </cell>
          <cell r="P118">
            <v>0.14867433495852117</v>
          </cell>
          <cell r="Q118">
            <v>1.0578177969283138</v>
          </cell>
          <cell r="S118">
            <v>0.12277652314665063</v>
          </cell>
          <cell r="T118">
            <v>1.0477464256681419</v>
          </cell>
        </row>
        <row r="119">
          <cell r="A119">
            <v>35877</v>
          </cell>
          <cell r="B119">
            <v>90150.041436661311</v>
          </cell>
          <cell r="C119">
            <v>0.29829230254021843</v>
          </cell>
          <cell r="D119">
            <v>1.1092618306810118</v>
          </cell>
          <cell r="F119">
            <v>1161.8201590632523</v>
          </cell>
          <cell r="G119">
            <v>0.13401049212721486</v>
          </cell>
          <cell r="H119">
            <v>1.0532319454838659</v>
          </cell>
          <cell r="J119">
            <v>0.13392515964331628</v>
          </cell>
          <cell r="K119">
            <v>1.053198049524984</v>
          </cell>
          <cell r="M119">
            <v>97</v>
          </cell>
          <cell r="O119">
            <v>1171.4835764257909</v>
          </cell>
          <cell r="P119">
            <v>0.14664523605842475</v>
          </cell>
          <cell r="Q119">
            <v>1.0582507465454298</v>
          </cell>
          <cell r="S119">
            <v>0.12135074123819135</v>
          </cell>
          <cell r="T119">
            <v>1.0482032111029482</v>
          </cell>
        </row>
        <row r="120">
          <cell r="A120">
            <v>35878</v>
          </cell>
          <cell r="B120">
            <v>90073.889951555102</v>
          </cell>
          <cell r="C120">
            <v>0.29868164748000581</v>
          </cell>
          <cell r="D120">
            <v>1.1101996378060668</v>
          </cell>
          <cell r="F120">
            <v>1162.2912884074103</v>
          </cell>
          <cell r="G120">
            <v>0.13414760313527896</v>
          </cell>
          <cell r="H120">
            <v>1.0536590412541116</v>
          </cell>
          <cell r="J120">
            <v>0.1341529715453732</v>
          </cell>
          <cell r="K120">
            <v>1.0536611886181493</v>
          </cell>
          <cell r="M120">
            <v>98</v>
          </cell>
          <cell r="O120">
            <v>1171.9630478123984</v>
          </cell>
          <cell r="P120">
            <v>0.14670968340650015</v>
          </cell>
          <cell r="Q120">
            <v>1.0586838733626001</v>
          </cell>
          <cell r="S120">
            <v>0.12165048920562527</v>
          </cell>
          <cell r="T120">
            <v>1.0486601956822501</v>
          </cell>
        </row>
        <row r="121">
          <cell r="A121">
            <v>35879</v>
          </cell>
          <cell r="B121">
            <v>89997.80279308249</v>
          </cell>
          <cell r="C121">
            <v>0.2990657365006455</v>
          </cell>
          <cell r="D121">
            <v>1.111138237784693</v>
          </cell>
          <cell r="F121">
            <v>1162.7626087990873</v>
          </cell>
          <cell r="G121">
            <v>0.13428325294965901</v>
          </cell>
          <cell r="H121">
            <v>1.0540863102158349</v>
          </cell>
          <cell r="J121">
            <v>0.13437814686118157</v>
          </cell>
          <cell r="K121">
            <v>1.0541245313746426</v>
          </cell>
          <cell r="M121">
            <v>99</v>
          </cell>
          <cell r="O121">
            <v>1172.4427154397515</v>
          </cell>
          <cell r="P121">
            <v>0.14677368195066209</v>
          </cell>
          <cell r="Q121">
            <v>1.05911717745235</v>
          </cell>
          <cell r="S121">
            <v>0.12194659736160521</v>
          </cell>
          <cell r="T121">
            <v>1.0491173794928688</v>
          </cell>
        </row>
        <row r="122">
          <cell r="A122">
            <v>35880</v>
          </cell>
          <cell r="B122">
            <v>89921.779906905518</v>
          </cell>
          <cell r="C122">
            <v>0.29944467529969399</v>
          </cell>
          <cell r="D122">
            <v>1.1120776312871954</v>
          </cell>
          <cell r="F122">
            <v>1163.2341203157548</v>
          </cell>
          <cell r="G122">
            <v>0.13441747176805435</v>
          </cell>
          <cell r="H122">
            <v>1.0545137524392665</v>
          </cell>
          <cell r="J122">
            <v>0.13460073998800379</v>
          </cell>
          <cell r="K122">
            <v>1.0545880778840238</v>
          </cell>
          <cell r="M122">
            <v>100</v>
          </cell>
          <cell r="O122">
            <v>1172.922579388169</v>
          </cell>
          <cell r="P122">
            <v>0.14683724109181176</v>
          </cell>
          <cell r="Q122">
            <v>1.0595506588872348</v>
          </cell>
          <cell r="S122">
            <v>0.12223914071094806</v>
          </cell>
          <cell r="T122">
            <v>1.0495747626216623</v>
          </cell>
        </row>
        <row r="123">
          <cell r="A123">
            <v>35881</v>
          </cell>
          <cell r="B123">
            <v>89845.821238732125</v>
          </cell>
          <cell r="C123">
            <v>0.29981856675989071</v>
          </cell>
          <cell r="D123">
            <v>1.1130178189844455</v>
          </cell>
          <cell r="F123">
            <v>1163.7058230349162</v>
          </cell>
          <cell r="G123">
            <v>0.13455028896652949</v>
          </cell>
          <cell r="H123">
            <v>1.0549413679946662</v>
          </cell>
          <cell r="J123">
            <v>0.13482080384300096</v>
          </cell>
          <cell r="K123">
            <v>1.0550518282358921</v>
          </cell>
          <cell r="M123">
            <v>101</v>
          </cell>
          <cell r="O123">
            <v>1173.4026397380019</v>
          </cell>
          <cell r="P123">
            <v>0.14690036997511627</v>
          </cell>
          <cell r="Q123">
            <v>1.0599843177398391</v>
          </cell>
          <cell r="S123">
            <v>0.12252819221761908</v>
          </cell>
          <cell r="T123">
            <v>1.0500323451555278</v>
          </cell>
        </row>
        <row r="124">
          <cell r="A124">
            <v>35884</v>
          </cell>
          <cell r="B124">
            <v>89769.926734316134</v>
          </cell>
          <cell r="C124">
            <v>0.29564466239478482</v>
          </cell>
          <cell r="D124">
            <v>1.1139588015478823</v>
          </cell>
          <cell r="F124">
            <v>1164.1777170341056</v>
          </cell>
          <cell r="G124">
            <v>0.13288597668557128</v>
          </cell>
          <cell r="H124">
            <v>1.0553691569523214</v>
          </cell>
          <cell r="J124">
            <v>0.13323787804772744</v>
          </cell>
          <cell r="K124">
            <v>1.0555157825198864</v>
          </cell>
          <cell r="M124">
            <v>102</v>
          </cell>
          <cell r="O124">
            <v>1173.8828965696346</v>
          </cell>
          <cell r="P124">
            <v>0.14500356979866547</v>
          </cell>
          <cell r="Q124">
            <v>1.0604181540827773</v>
          </cell>
          <cell r="S124">
            <v>0.12117630523536053</v>
          </cell>
          <cell r="T124">
            <v>1.0504901271814002</v>
          </cell>
        </row>
        <row r="125">
          <cell r="A125">
            <v>35885</v>
          </cell>
          <cell r="B125">
            <v>89694.096339457174</v>
          </cell>
          <cell r="C125">
            <v>0.29603271974062118</v>
          </cell>
          <cell r="D125">
            <v>1.1149005796495122</v>
          </cell>
          <cell r="F125">
            <v>1164.6498023908891</v>
          </cell>
          <cell r="G125">
            <v>0.13302624488554582</v>
          </cell>
          <cell r="H125">
            <v>1.0557971193825484</v>
          </cell>
          <cell r="J125">
            <v>0.13346211057779236</v>
          </cell>
          <cell r="K125">
            <v>1.0559799408256851</v>
          </cell>
          <cell r="M125">
            <v>103</v>
          </cell>
          <cell r="O125">
            <v>1174.3633499634843</v>
          </cell>
          <cell r="P125">
            <v>0.14507801639688631</v>
          </cell>
          <cell r="Q125">
            <v>1.060852167988694</v>
          </cell>
          <cell r="S125">
            <v>0.12146568982152529</v>
          </cell>
          <cell r="T125">
            <v>1.0509481087862509</v>
          </cell>
        </row>
        <row r="126">
          <cell r="A126">
            <v>35886</v>
          </cell>
          <cell r="B126">
            <v>89618.330000000657</v>
          </cell>
          <cell r="C126">
            <v>0.2964157850114133</v>
          </cell>
          <cell r="D126">
            <v>1.11584315396191</v>
          </cell>
          <cell r="F126">
            <v>1165.1220791828641</v>
          </cell>
          <cell r="G126">
            <v>0.13316507847400816</v>
          </cell>
          <cell r="H126">
            <v>1.0562252553556923</v>
          </cell>
          <cell r="J126">
            <v>0.1336838761018552</v>
          </cell>
          <cell r="K126">
            <v>1.0564443032430055</v>
          </cell>
          <cell r="M126">
            <v>104</v>
          </cell>
          <cell r="O126">
            <v>1174.8440000000012</v>
          </cell>
          <cell r="P126">
            <v>0.14515190415062307</v>
          </cell>
          <cell r="Q126">
            <v>1.0612863595302631</v>
          </cell>
          <cell r="S126">
            <v>0.12175173960889993</v>
          </cell>
          <cell r="T126">
            <v>1.0514062900570911</v>
          </cell>
        </row>
        <row r="127">
          <cell r="A127">
            <v>35887</v>
          </cell>
          <cell r="B127">
            <v>89542.292678746046</v>
          </cell>
          <cell r="C127">
            <v>0.2968053689543384</v>
          </cell>
          <cell r="D127">
            <v>1.116790703123645</v>
          </cell>
          <cell r="F127">
            <v>1165.4581750380314</v>
          </cell>
          <cell r="G127">
            <v>0.13301161974122447</v>
          </cell>
          <cell r="H127">
            <v>1.0565299383900204</v>
          </cell>
          <cell r="J127">
            <v>0.1342035180597127</v>
          </cell>
          <cell r="K127">
            <v>1.0570364951753779</v>
          </cell>
          <cell r="M127">
            <v>105</v>
          </cell>
          <cell r="O127">
            <v>1175.1873585144447</v>
          </cell>
          <cell r="P127">
            <v>0.14493301134905062</v>
          </cell>
          <cell r="Q127">
            <v>1.0615965298233465</v>
          </cell>
          <cell r="S127">
            <v>0.12233333419160362</v>
          </cell>
          <cell r="T127">
            <v>1.0519916670314315</v>
          </cell>
        </row>
        <row r="128">
          <cell r="A128">
            <v>35888</v>
          </cell>
          <cell r="B128">
            <v>89466.319871907443</v>
          </cell>
          <cell r="C128">
            <v>0.29719000816789176</v>
          </cell>
          <cell r="D128">
            <v>1.1177390569230303</v>
          </cell>
          <cell r="F128">
            <v>1165.7943678447764</v>
          </cell>
          <cell r="G128">
            <v>0.13286035943639091</v>
          </cell>
          <cell r="H128">
            <v>1.0568347093144561</v>
          </cell>
          <cell r="J128">
            <v>0.13471718741790142</v>
          </cell>
          <cell r="K128">
            <v>1.0576290190621023</v>
          </cell>
          <cell r="M128">
            <v>106</v>
          </cell>
          <cell r="O128">
            <v>1175.5308173784406</v>
          </cell>
          <cell r="P128">
            <v>0.14471717322023148</v>
          </cell>
          <cell r="Q128">
            <v>1.0619067907664324</v>
          </cell>
          <cell r="S128">
            <v>0.12290813747072642</v>
          </cell>
          <cell r="T128">
            <v>1.052577369918033</v>
          </cell>
        </row>
        <row r="129">
          <cell r="A129">
            <v>35891</v>
          </cell>
          <cell r="B129">
            <v>89390.41152474712</v>
          </cell>
          <cell r="C129">
            <v>0.29327109791538897</v>
          </cell>
          <cell r="D129">
            <v>1.1186882160433469</v>
          </cell>
          <cell r="F129">
            <v>1166.1306576310662</v>
          </cell>
          <cell r="G129">
            <v>0.13102066583163632</v>
          </cell>
          <cell r="H129">
            <v>1.0571395681543525</v>
          </cell>
          <cell r="J129">
            <v>0.13350238873969891</v>
          </cell>
          <cell r="K129">
            <v>1.0582218750892576</v>
          </cell>
          <cell r="M129">
            <v>107</v>
          </cell>
          <cell r="O129">
            <v>1175.8743766213167</v>
          </cell>
          <cell r="P129">
            <v>0.14266351120359758</v>
          </cell>
          <cell r="Q129">
            <v>1.0622171423860134</v>
          </cell>
          <cell r="S129">
            <v>0.12190333505354237</v>
          </cell>
          <cell r="T129">
            <v>1.0531633988983504</v>
          </cell>
        </row>
        <row r="130">
          <cell r="A130">
            <v>35892</v>
          </cell>
          <cell r="B130">
            <v>89314.5675825738</v>
          </cell>
          <cell r="C130">
            <v>0.29366732122497963</v>
          </cell>
          <cell r="D130">
            <v>1.1196381811684553</v>
          </cell>
          <cell r="F130">
            <v>1166.4670444248761</v>
          </cell>
          <cell r="G130">
            <v>0.13088623656091991</v>
          </cell>
          <cell r="H130">
            <v>1.0574445149350704</v>
          </cell>
          <cell r="J130">
            <v>0.1340090053132213</v>
          </cell>
          <cell r="K130">
            <v>1.0588150634430249</v>
          </cell>
          <cell r="M130">
            <v>108</v>
          </cell>
          <cell r="O130">
            <v>1176.21803627241</v>
          </cell>
          <cell r="P130">
            <v>0.14246791452590327</v>
          </cell>
          <cell r="Q130">
            <v>1.0625275847085909</v>
          </cell>
          <cell r="S130">
            <v>0.12246779427479547</v>
          </cell>
          <cell r="T130">
            <v>1.053749754153938</v>
          </cell>
        </row>
        <row r="131">
          <cell r="A131">
            <v>35893</v>
          </cell>
          <cell r="B131">
            <v>89238.78799074261</v>
          </cell>
          <cell r="C131">
            <v>0.29405867970471444</v>
          </cell>
          <cell r="D131">
            <v>1.1205889529827964</v>
          </cell>
          <cell r="F131">
            <v>1166.8035282541889</v>
          </cell>
          <cell r="G131">
            <v>0.1307536973931557</v>
          </cell>
          <cell r="H131">
            <v>1.0577495496819771</v>
          </cell>
          <cell r="J131">
            <v>0.13451000221062057</v>
          </cell>
          <cell r="K131">
            <v>1.0594085843096908</v>
          </cell>
          <cell r="M131">
            <v>109</v>
          </cell>
          <cell r="O131">
            <v>1176.5617963610655</v>
          </cell>
          <cell r="P131">
            <v>0.14227498360907181</v>
          </cell>
          <cell r="Q131">
            <v>1.0628381177606734</v>
          </cell>
          <cell r="S131">
            <v>0.1230258925278148</v>
          </cell>
          <cell r="T131">
            <v>1.0543364358664515</v>
          </cell>
        </row>
        <row r="132">
          <cell r="A132">
            <v>35898</v>
          </cell>
          <cell r="B132">
            <v>89163.072694655028</v>
          </cell>
          <cell r="C132">
            <v>0.28632272373345091</v>
          </cell>
          <cell r="D132">
            <v>1.1215405321713929</v>
          </cell>
          <cell r="F132">
            <v>1167.1401091469961</v>
          </cell>
          <cell r="G132">
            <v>0.12743708580098351</v>
          </cell>
          <cell r="H132">
            <v>1.058054672420448</v>
          </cell>
          <cell r="J132">
            <v>0.13171266850751578</v>
          </cell>
          <cell r="K132">
            <v>1.0600024378756461</v>
          </cell>
          <cell r="M132">
            <v>110</v>
          </cell>
          <cell r="O132">
            <v>1176.9056569166369</v>
          </cell>
          <cell r="P132">
            <v>0.13861918880951202</v>
          </cell>
          <cell r="Q132">
            <v>1.0631487415687777</v>
          </cell>
          <cell r="S132">
            <v>0.12056365803873915</v>
          </cell>
          <cell r="T132">
            <v>1.0549234442176478</v>
          </cell>
        </row>
        <row r="133">
          <cell r="A133">
            <v>35899</v>
          </cell>
          <cell r="B133">
            <v>89087.421639758875</v>
          </cell>
          <cell r="C133">
            <v>0.28674210767183683</v>
          </cell>
          <cell r="D133">
            <v>1.1224929194198494</v>
          </cell>
          <cell r="F133">
            <v>1167.476787131297</v>
          </cell>
          <cell r="G133">
            <v>0.1273306542018881</v>
          </cell>
          <cell r="H133">
            <v>1.0583598831758654</v>
          </cell>
          <cell r="J133">
            <v>0.13221081671429646</v>
          </cell>
          <cell r="K133">
            <v>1.0605966243273859</v>
          </cell>
          <cell r="M133">
            <v>111</v>
          </cell>
          <cell r="O133">
            <v>1177.2496179684865</v>
          </cell>
          <cell r="P133">
            <v>0.1384569952569332</v>
          </cell>
          <cell r="Q133">
            <v>1.0634594561594277</v>
          </cell>
          <cell r="S133">
            <v>0.12111442775865909</v>
          </cell>
          <cell r="T133">
            <v>1.0555107793893854</v>
          </cell>
        </row>
        <row r="134">
          <cell r="A134">
            <v>35900</v>
          </cell>
          <cell r="B134">
            <v>89011.834771548238</v>
          </cell>
          <cell r="C134">
            <v>0.2871565730634511</v>
          </cell>
          <cell r="D134">
            <v>1.1234461154143518</v>
          </cell>
          <cell r="F134">
            <v>1167.813562235099</v>
          </cell>
          <cell r="G134">
            <v>0.1272256958464027</v>
          </cell>
          <cell r="H134">
            <v>1.058665181973619</v>
          </cell>
          <cell r="J134">
            <v>0.13270368546110611</v>
          </cell>
          <cell r="K134">
            <v>1.06119114385151</v>
          </cell>
          <cell r="M134">
            <v>112</v>
          </cell>
          <cell r="O134">
            <v>1177.5936795459852</v>
          </cell>
          <cell r="P134">
            <v>0.13829695277889154</v>
          </cell>
          <cell r="Q134">
            <v>1.0637702615591555</v>
          </cell>
          <cell r="S134">
            <v>0.12165927086086913</v>
          </cell>
          <cell r="T134">
            <v>1.056098441563623</v>
          </cell>
        </row>
        <row r="135">
          <cell r="A135">
            <v>35901</v>
          </cell>
          <cell r="B135">
            <v>88936.31203556346</v>
          </cell>
          <cell r="C135">
            <v>0.28756620591001947</v>
          </cell>
          <cell r="D135">
            <v>1.1244001208416696</v>
          </cell>
          <cell r="F135">
            <v>1168.1504344864177</v>
          </cell>
          <cell r="G135">
            <v>0.12712218432382133</v>
          </cell>
          <cell r="H135">
            <v>1.058970568839106</v>
          </cell>
          <cell r="J135">
            <v>0.13319136999101952</v>
          </cell>
          <cell r="K135">
            <v>1.061785996634723</v>
          </cell>
          <cell r="M135">
            <v>113</v>
          </cell>
          <cell r="O135">
            <v>1177.9378416785125</v>
          </cell>
          <cell r="P135">
            <v>0.13813902279054077</v>
          </cell>
          <cell r="Q135">
            <v>1.0640811577945009</v>
          </cell>
          <cell r="S135">
            <v>0.12219829420402342</v>
          </cell>
          <cell r="T135">
            <v>1.056686430922422</v>
          </cell>
        </row>
        <row r="136">
          <cell r="A136">
            <v>35902</v>
          </cell>
          <cell r="B136">
            <v>88860.853377391089</v>
          </cell>
          <cell r="C136">
            <v>0.28797109022037359</v>
          </cell>
          <cell r="D136">
            <v>1.1253549363891553</v>
          </cell>
          <cell r="F136">
            <v>1168.4874039132765</v>
          </cell>
          <cell r="G136">
            <v>0.12702009385227953</v>
          </cell>
          <cell r="H136">
            <v>1.0592760437977304</v>
          </cell>
          <cell r="J136">
            <v>0.13367396327964448</v>
          </cell>
          <cell r="K136">
            <v>1.0623811828638341</v>
          </cell>
          <cell r="M136">
            <v>114</v>
          </cell>
          <cell r="O136">
            <v>1178.2821043954568</v>
          </cell>
          <cell r="P136">
            <v>0.13798316762573895</v>
          </cell>
          <cell r="Q136">
            <v>1.0643921448920115</v>
          </cell>
          <cell r="S136">
            <v>0.12273160210273723</v>
          </cell>
          <cell r="T136">
            <v>1.057274747647944</v>
          </cell>
        </row>
        <row r="137">
          <cell r="A137">
            <v>35905</v>
          </cell>
          <cell r="B137">
            <v>88785.458742663846</v>
          </cell>
          <cell r="C137">
            <v>0.2845588772915415</v>
          </cell>
          <cell r="D137">
            <v>1.1263105627447443</v>
          </cell>
          <cell r="F137">
            <v>1168.8244705437071</v>
          </cell>
          <cell r="G137">
            <v>0.12543496184190409</v>
          </cell>
          <cell r="H137">
            <v>1.0595816068749044</v>
          </cell>
          <cell r="J137">
            <v>0.13258253205422352</v>
          </cell>
          <cell r="K137">
            <v>1.0629767027257562</v>
          </cell>
          <cell r="M137">
            <v>115</v>
          </cell>
          <cell r="O137">
            <v>1178.6264677262145</v>
          </cell>
          <cell r="P137">
            <v>0.13621731132261575</v>
          </cell>
          <cell r="Q137">
            <v>1.0647032228782425</v>
          </cell>
          <cell r="S137">
            <v>0.12181766720516266</v>
          </cell>
          <cell r="T137">
            <v>1.0578633919224523</v>
          </cell>
        </row>
        <row r="138">
          <cell r="A138">
            <v>35907</v>
          </cell>
          <cell r="B138">
            <v>88710.128077060566</v>
          </cell>
          <cell r="C138">
            <v>0.28310987749996408</v>
          </cell>
          <cell r="D138">
            <v>1.1272670005969574</v>
          </cell>
          <cell r="F138">
            <v>1169.1616344057493</v>
          </cell>
          <cell r="G138">
            <v>0.12462088389928856</v>
          </cell>
          <cell r="H138">
            <v>1.059887258096047</v>
          </cell>
          <cell r="J138">
            <v>0.13228971275550896</v>
          </cell>
          <cell r="K138">
            <v>1.0635725564075085</v>
          </cell>
          <cell r="M138">
            <v>116</v>
          </cell>
          <cell r="O138">
            <v>1178.9709317001909</v>
          </cell>
          <cell r="P138">
            <v>0.13529006381914749</v>
          </cell>
          <cell r="Q138">
            <v>1.065014391779757</v>
          </cell>
          <cell r="S138">
            <v>0.12163497696064945</v>
          </cell>
          <cell r="T138">
            <v>1.0584523639283121</v>
          </cell>
        </row>
        <row r="139">
          <cell r="A139">
            <v>35908</v>
          </cell>
          <cell r="B139">
            <v>88634.8613263062</v>
          </cell>
          <cell r="C139">
            <v>0.28352501989613854</v>
          </cell>
          <cell r="D139">
            <v>1.128224250634899</v>
          </cell>
          <cell r="F139">
            <v>1169.4988955274507</v>
          </cell>
          <cell r="G139">
            <v>0.12453723617913935</v>
          </cell>
          <cell r="H139">
            <v>1.060192997486584</v>
          </cell>
          <cell r="J139">
            <v>0.13276291881975352</v>
          </cell>
          <cell r="K139">
            <v>1.0641687440962142</v>
          </cell>
          <cell r="M139">
            <v>117</v>
          </cell>
          <cell r="O139">
            <v>1179.3154963468</v>
          </cell>
          <cell r="P139">
            <v>0.13515652059957006</v>
          </cell>
          <cell r="Q139">
            <v>1.0653256516231255</v>
          </cell>
          <cell r="S139">
            <v>0.12215516658204835</v>
          </cell>
          <cell r="T139">
            <v>1.05904166384799</v>
          </cell>
        </row>
        <row r="140">
          <cell r="A140">
            <v>35909</v>
          </cell>
          <cell r="B140">
            <v>88559.65843617171</v>
          </cell>
          <cell r="C140">
            <v>0.28393554983061819</v>
          </cell>
          <cell r="D140">
            <v>1.1291823135482595</v>
          </cell>
          <cell r="F140">
            <v>1169.8362539368675</v>
          </cell>
          <cell r="G140">
            <v>0.12445472586229629</v>
          </cell>
          <cell r="H140">
            <v>1.0604988250719496</v>
          </cell>
          <cell r="J140">
            <v>0.1332314042998666</v>
          </cell>
          <cell r="K140">
            <v>1.0647652659791018</v>
          </cell>
          <cell r="M140">
            <v>118</v>
          </cell>
          <cell r="O140">
            <v>1179.6601616954642</v>
          </cell>
          <cell r="P140">
            <v>0.13502469072327858</v>
          </cell>
          <cell r="Q140">
            <v>1.0656370024349271</v>
          </cell>
          <cell r="S140">
            <v>0.12267008612033879</v>
          </cell>
          <cell r="T140">
            <v>1.0596312918640536</v>
          </cell>
        </row>
        <row r="141">
          <cell r="A141">
            <v>35912</v>
          </cell>
          <cell r="B141">
            <v>88484.519352474104</v>
          </cell>
          <cell r="C141">
            <v>0.28073536256092568</v>
          </cell>
          <cell r="D141">
            <v>1.1301411900273142</v>
          </cell>
          <cell r="F141">
            <v>1170.1737096620636</v>
          </cell>
          <cell r="G141">
            <v>0.1229758804265758</v>
          </cell>
          <cell r="H141">
            <v>1.0608047408775847</v>
          </cell>
          <cell r="J141">
            <v>0.13219305622281735</v>
          </cell>
          <cell r="K141">
            <v>1.0653621222435041</v>
          </cell>
          <cell r="M141">
            <v>119</v>
          </cell>
          <cell r="O141">
            <v>1180.0049277756145</v>
          </cell>
          <cell r="P141">
            <v>0.13337887599454551</v>
          </cell>
          <cell r="Q141">
            <v>1.0659484442417475</v>
          </cell>
          <cell r="S141">
            <v>0.12179578279383316</v>
          </cell>
          <cell r="T141">
            <v>1.0602212481591731</v>
          </cell>
        </row>
        <row r="142">
          <cell r="A142">
            <v>35913</v>
          </cell>
          <cell r="B142">
            <v>88409.444021076342</v>
          </cell>
          <cell r="C142">
            <v>0.28115141758204709</v>
          </cell>
          <cell r="D142">
            <v>1.1311008807629255</v>
          </cell>
          <cell r="F142">
            <v>1170.5112627311112</v>
          </cell>
          <cell r="G142">
            <v>0.12290429147719348</v>
          </cell>
          <cell r="H142">
            <v>1.0611107449289379</v>
          </cell>
          <cell r="J142">
            <v>0.13265560171882387</v>
          </cell>
          <cell r="K142">
            <v>1.0659593130768596</v>
          </cell>
          <cell r="M142">
            <v>120</v>
          </cell>
          <cell r="O142">
            <v>1180.3497946166906</v>
          </cell>
          <cell r="P142">
            <v>0.13326028907969417</v>
          </cell>
          <cell r="Q142">
            <v>1.0662599770701813</v>
          </cell>
          <cell r="S142">
            <v>0.1223025243005758</v>
          </cell>
          <cell r="T142">
            <v>1.0608115329161196</v>
          </cell>
        </row>
        <row r="143">
          <cell r="A143">
            <v>35914</v>
          </cell>
          <cell r="B143">
            <v>88334.432387887326</v>
          </cell>
          <cell r="C143">
            <v>0.28156298268326552</v>
          </cell>
          <cell r="D143">
            <v>1.1320613864465414</v>
          </cell>
          <cell r="F143">
            <v>1170.8489131720903</v>
          </cell>
          <cell r="G143">
            <v>0.12283367450292904</v>
          </cell>
          <cell r="H143">
            <v>1.0614168372514645</v>
          </cell>
          <cell r="J143">
            <v>0.13311367733342294</v>
          </cell>
          <cell r="K143">
            <v>1.0665568386667115</v>
          </cell>
          <cell r="M143">
            <v>121</v>
          </cell>
          <cell r="O143">
            <v>1180.6947622481407</v>
          </cell>
          <cell r="P143">
            <v>0.13314320189366002</v>
          </cell>
          <cell r="Q143">
            <v>1.06657160094683</v>
          </cell>
          <cell r="S143">
            <v>0.12280429263553261</v>
          </cell>
          <cell r="T143">
            <v>1.0614021463177663</v>
          </cell>
        </row>
        <row r="144">
          <cell r="A144">
            <v>35915</v>
          </cell>
          <cell r="B144">
            <v>88259.484398861852</v>
          </cell>
          <cell r="C144">
            <v>0.28197013013408667</v>
          </cell>
          <cell r="D144">
            <v>1.133022707770198</v>
          </cell>
          <cell r="F144">
            <v>1171.1866610130894</v>
          </cell>
          <cell r="G144">
            <v>0.12276401344434267</v>
          </cell>
          <cell r="H144">
            <v>1.0617230178706278</v>
          </cell>
          <cell r="J144">
            <v>0.13356735752627036</v>
          </cell>
          <cell r="K144">
            <v>1.0671546992007082</v>
          </cell>
          <cell r="M144">
            <v>122</v>
          </cell>
          <cell r="O144">
            <v>1181.0398306994218</v>
          </cell>
          <cell r="P144">
            <v>0.13302758963198449</v>
          </cell>
          <cell r="Q144">
            <v>1.0668833158983033</v>
          </cell>
          <cell r="S144">
            <v>0.12330117059089384</v>
          </cell>
          <cell r="T144">
            <v>1.0619930885470883</v>
          </cell>
        </row>
        <row r="145">
          <cell r="A145">
            <v>35919</v>
          </cell>
          <cell r="B145">
            <v>88184.600000000559</v>
          </cell>
          <cell r="C145">
            <v>0.2772113171351871</v>
          </cell>
          <cell r="D145">
            <v>1.1339848454265185</v>
          </cell>
          <cell r="F145">
            <v>1171.5245062822048</v>
          </cell>
          <cell r="G145">
            <v>0.12070563920153148</v>
          </cell>
          <cell r="H145">
            <v>1.0620292868118981</v>
          </cell>
          <cell r="J145">
            <v>0.13184347109176858</v>
          </cell>
          <cell r="K145">
            <v>1.0677528948666033</v>
          </cell>
          <cell r="M145">
            <v>123</v>
          </cell>
          <cell r="O145">
            <v>1181.3849999999993</v>
          </cell>
          <cell r="P145">
            <v>0.13075807514831764</v>
          </cell>
          <cell r="Q145">
            <v>1.0671951219512188</v>
          </cell>
          <cell r="S145">
            <v>0.12178578120745089</v>
          </cell>
          <cell r="T145">
            <v>1.0625843597871623</v>
          </cell>
        </row>
        <row r="146">
          <cell r="A146">
            <v>35920</v>
          </cell>
          <cell r="B146">
            <v>88106.977320546765</v>
          </cell>
          <cell r="C146">
            <v>0.27770817407822679</v>
          </cell>
          <cell r="D146">
            <v>1.1349838916410058</v>
          </cell>
          <cell r="F146">
            <v>1172.0072558889913</v>
          </cell>
          <cell r="G146">
            <v>0.12090370987742717</v>
          </cell>
          <cell r="H146">
            <v>1.062466916770004</v>
          </cell>
          <cell r="J146">
            <v>0.13210334648432179</v>
          </cell>
          <cell r="K146">
            <v>1.0682533956835663</v>
          </cell>
          <cell r="M146">
            <v>124</v>
          </cell>
          <cell r="O146">
            <v>1181.876502540867</v>
          </cell>
          <cell r="P146">
            <v>0.13091442003823248</v>
          </cell>
          <cell r="Q146">
            <v>1.0676391170197534</v>
          </cell>
          <cell r="S146">
            <v>0.12208687654423973</v>
          </cell>
          <cell r="T146">
            <v>1.0630782195478572</v>
          </cell>
        </row>
        <row r="147">
          <cell r="A147">
            <v>35921</v>
          </cell>
          <cell r="B147">
            <v>88029.422966859202</v>
          </cell>
          <cell r="C147">
            <v>0.27819990723902333</v>
          </cell>
          <cell r="D147">
            <v>1.1359838180201114</v>
          </cell>
          <cell r="F147">
            <v>1172.4902044222035</v>
          </cell>
          <cell r="G147">
            <v>0.12110000931741377</v>
          </cell>
          <cell r="H147">
            <v>1.062904727062101</v>
          </cell>
          <cell r="J147">
            <v>0.13236089410852397</v>
          </cell>
          <cell r="K147">
            <v>1.0687541311063722</v>
          </cell>
          <cell r="M147">
            <v>125</v>
          </cell>
          <cell r="O147">
            <v>1182.3682095660881</v>
          </cell>
          <cell r="P147">
            <v>0.13106944839978804</v>
          </cell>
          <cell r="Q147">
            <v>1.0680832968076677</v>
          </cell>
          <cell r="S147">
            <v>0.12238519349046661</v>
          </cell>
          <cell r="T147">
            <v>1.0635723088408813</v>
          </cell>
        </row>
        <row r="148">
          <cell r="A148">
            <v>35922</v>
          </cell>
          <cell r="B148">
            <v>87951.936878795532</v>
          </cell>
          <cell r="C148">
            <v>0.27868659543281571</v>
          </cell>
          <cell r="D148">
            <v>1.1369846253392648</v>
          </cell>
          <cell r="F148">
            <v>1172.9733519638132</v>
          </cell>
          <cell r="G148">
            <v>0.12129456592819085</v>
          </cell>
          <cell r="H148">
            <v>1.0633427177624997</v>
          </cell>
          <cell r="J148">
            <v>0.1326161513201945</v>
          </cell>
          <cell r="K148">
            <v>1.0692551012449905</v>
          </cell>
          <cell r="M148">
            <v>126</v>
          </cell>
          <cell r="O148">
            <v>1182.8601211607361</v>
          </cell>
          <cell r="P148">
            <v>0.13122318138857658</v>
          </cell>
          <cell r="Q148">
            <v>1.0685276613918122</v>
          </cell>
          <cell r="S148">
            <v>0.12268077658643287</v>
          </cell>
          <cell r="T148">
            <v>1.0640666277729149</v>
          </cell>
        </row>
        <row r="149">
          <cell r="A149">
            <v>35923</v>
          </cell>
          <cell r="B149">
            <v>87874.518996266343</v>
          </cell>
          <cell r="C149">
            <v>0.27916831586736612</v>
          </cell>
          <cell r="D149">
            <v>1.1379863143745783</v>
          </cell>
          <cell r="F149">
            <v>1173.4566985958256</v>
          </cell>
          <cell r="G149">
            <v>0.12148740751531517</v>
          </cell>
          <cell r="H149">
            <v>1.0637808889455405</v>
          </cell>
          <cell r="J149">
            <v>0.13286915468465219</v>
          </cell>
          <cell r="K149">
            <v>1.0697563062094424</v>
          </cell>
          <cell r="M149">
            <v>127</v>
          </cell>
          <cell r="O149">
            <v>1183.3522374099196</v>
          </cell>
          <cell r="P149">
            <v>0.13137563971251262</v>
          </cell>
          <cell r="Q149">
            <v>1.0689722108490691</v>
          </cell>
          <cell r="S149">
            <v>0.12297366942988262</v>
          </cell>
          <cell r="T149">
            <v>1.0645611764506884</v>
          </cell>
        </row>
        <row r="150">
          <cell r="A150">
            <v>35926</v>
          </cell>
          <cell r="B150">
            <v>87797.169259235117</v>
          </cell>
          <cell r="C150">
            <v>0.27636250253125172</v>
          </cell>
          <cell r="D150">
            <v>1.1389888859028483</v>
          </cell>
          <cell r="F150">
            <v>1173.9402444002799</v>
          </cell>
          <cell r="G150">
            <v>0.12041107628549069</v>
          </cell>
          <cell r="H150">
            <v>1.064219240685595</v>
          </cell>
          <cell r="J150">
            <v>0.13173327395587617</v>
          </cell>
          <cell r="K150">
            <v>1.0702577461098006</v>
          </cell>
          <cell r="M150">
            <v>128</v>
          </cell>
          <cell r="O150">
            <v>1183.8445583987832</v>
          </cell>
          <cell r="P150">
            <v>0.1301567723556625</v>
          </cell>
          <cell r="Q150">
            <v>1.0694169452563533</v>
          </cell>
          <cell r="S150">
            <v>0.12197991558933821</v>
          </cell>
          <cell r="T150">
            <v>1.0650559549809804</v>
          </cell>
        </row>
        <row r="151">
          <cell r="A151">
            <v>35927</v>
          </cell>
          <cell r="B151">
            <v>87719.887607718178</v>
          </cell>
          <cell r="C151">
            <v>0.27684541535099694</v>
          </cell>
          <cell r="D151">
            <v>1.1399923407015553</v>
          </cell>
          <cell r="F151">
            <v>1174.4239894592488</v>
          </cell>
          <cell r="G151">
            <v>0.12060517254167646</v>
          </cell>
          <cell r="H151">
            <v>1.0646577730570654</v>
          </cell>
          <cell r="J151">
            <v>0.13198648487164877</v>
          </cell>
          <cell r="K151">
            <v>1.0707594210561895</v>
          </cell>
          <cell r="M151">
            <v>129</v>
          </cell>
          <cell r="O151">
            <v>1184.3370842125064</v>
          </cell>
          <cell r="P151">
            <v>0.13031228646953361</v>
          </cell>
          <cell r="Q151">
            <v>1.0698618646906111</v>
          </cell>
          <cell r="S151">
            <v>0.12227122719908509</v>
          </cell>
          <cell r="T151">
            <v>1.0655509634706206</v>
          </cell>
        </row>
        <row r="152">
          <cell r="A152">
            <v>35928</v>
          </cell>
          <cell r="B152">
            <v>87642.673981784654</v>
          </cell>
          <cell r="C152">
            <v>0.27732352958258932</v>
          </cell>
          <cell r="D152">
            <v>1.1409966795488651</v>
          </cell>
          <cell r="F152">
            <v>1174.907933854839</v>
          </cell>
          <cell r="G152">
            <v>0.12079760313597054</v>
          </cell>
          <cell r="H152">
            <v>1.0650964861343841</v>
          </cell>
          <cell r="J152">
            <v>0.13223752173795209</v>
          </cell>
          <cell r="K152">
            <v>1.0712613311587853</v>
          </cell>
          <cell r="M152">
            <v>130</v>
          </cell>
          <cell r="O152">
            <v>1184.8298149363047</v>
          </cell>
          <cell r="P152">
            <v>0.13046654083698733</v>
          </cell>
          <cell r="Q152">
            <v>1.070306969228821</v>
          </cell>
          <cell r="S152">
            <v>0.12255996252337861</v>
          </cell>
          <cell r="T152">
            <v>1.0660462020264874</v>
          </cell>
        </row>
        <row r="153">
          <cell r="A153">
            <v>35929</v>
          </cell>
          <cell r="B153">
            <v>87565.528321556427</v>
          </cell>
          <cell r="C153">
            <v>0.27779691636303516</v>
          </cell>
          <cell r="D153">
            <v>1.1420019032236286</v>
          </cell>
          <cell r="F153">
            <v>1175.3920776691914</v>
          </cell>
          <cell r="G153">
            <v>0.12098839383141205</v>
          </cell>
          <cell r="H153">
            <v>1.0655353799920149</v>
          </cell>
          <cell r="J153">
            <v>0.13248641820519735</v>
          </cell>
          <cell r="K153">
            <v>1.0717634765278152</v>
          </cell>
          <cell r="M153">
            <v>131</v>
          </cell>
          <cell r="O153">
            <v>1185.3227506554285</v>
          </cell>
          <cell r="P153">
            <v>0.13061955498091052</v>
          </cell>
          <cell r="Q153">
            <v>1.0707522589479932</v>
          </cell>
          <cell r="S153">
            <v>0.12284616139478685</v>
          </cell>
          <cell r="T153">
            <v>1.0665416707555095</v>
          </cell>
        </row>
        <row r="154">
          <cell r="A154">
            <v>35930</v>
          </cell>
          <cell r="B154">
            <v>87488.450567208085</v>
          </cell>
          <cell r="C154">
            <v>0.27826564543082188</v>
          </cell>
          <cell r="D154">
            <v>1.1430080125053834</v>
          </cell>
          <cell r="F154">
            <v>1175.8764209844801</v>
          </cell>
          <cell r="G154">
            <v>0.1211775698653185</v>
          </cell>
          <cell r="H154">
            <v>1.0659744547044512</v>
          </cell>
          <cell r="J154">
            <v>0.1327332072371501</v>
          </cell>
          <cell r="K154">
            <v>1.0722658572735595</v>
          </cell>
          <cell r="M154">
            <v>132</v>
          </cell>
          <cell r="O154">
            <v>1185.8158914551641</v>
          </cell>
          <cell r="P154">
            <v>0.13077134802582394</v>
          </cell>
          <cell r="Q154">
            <v>1.0711977339251708</v>
          </cell>
          <cell r="S154">
            <v>0.12312986283305757</v>
          </cell>
          <cell r="T154">
            <v>1.0670373697646647</v>
          </cell>
        </row>
        <row r="155">
          <cell r="A155">
            <v>35933</v>
          </cell>
          <cell r="B155">
            <v>87411.44065896688</v>
          </cell>
          <cell r="C155">
            <v>0.27557390951126393</v>
          </cell>
          <cell r="D155">
            <v>1.1440150081743534</v>
          </cell>
          <cell r="F155">
            <v>1176.3609638829134</v>
          </cell>
          <cell r="G155">
            <v>0.12014540565145028</v>
          </cell>
          <cell r="H155">
            <v>1.0664137103462183</v>
          </cell>
          <cell r="J155">
            <v>0.1316414596094739</v>
          </cell>
          <cell r="K155">
            <v>1.0727684735063481</v>
          </cell>
          <cell r="M155">
            <v>133</v>
          </cell>
          <cell r="O155">
            <v>1186.3092374208329</v>
          </cell>
          <cell r="P155">
            <v>0.12960614032901577</v>
          </cell>
          <cell r="Q155">
            <v>1.0716433942374282</v>
          </cell>
          <cell r="S155">
            <v>0.12217079245202582</v>
          </cell>
          <cell r="T155">
            <v>1.0675332991609809</v>
          </cell>
        </row>
        <row r="156">
          <cell r="A156">
            <v>35934</v>
          </cell>
          <cell r="B156">
            <v>87334.498537112653</v>
          </cell>
          <cell r="C156">
            <v>0.2760435725690733</v>
          </cell>
          <cell r="D156">
            <v>1.1450228910114502</v>
          </cell>
          <cell r="F156">
            <v>1176.8457064467336</v>
          </cell>
          <cell r="G156">
            <v>0.12033566458536932</v>
          </cell>
          <cell r="H156">
            <v>1.0668531469918718</v>
          </cell>
          <cell r="J156">
            <v>0.13188838560581481</v>
          </cell>
          <cell r="K156">
            <v>1.0732713253365638</v>
          </cell>
          <cell r="M156">
            <v>134</v>
          </cell>
          <cell r="O156">
            <v>1186.802788637792</v>
          </cell>
          <cell r="P156">
            <v>0.12976063193136919</v>
          </cell>
          <cell r="Q156">
            <v>1.0720892399618718</v>
          </cell>
          <cell r="S156">
            <v>0.12245302629276442</v>
          </cell>
          <cell r="T156">
            <v>1.0680294590515358</v>
          </cell>
        </row>
        <row r="157">
          <cell r="A157">
            <v>35935</v>
          </cell>
          <cell r="B157">
            <v>87257.624141977853</v>
          </cell>
          <cell r="C157">
            <v>0.27650873271869147</v>
          </cell>
          <cell r="D157">
            <v>1.1460316617982731</v>
          </cell>
          <cell r="F157">
            <v>1177.3306487582165</v>
          </cell>
          <cell r="G157">
            <v>0.12052435471521908</v>
          </cell>
          <cell r="H157">
            <v>1.0672927647159973</v>
          </cell>
          <cell r="J157">
            <v>0.13213327679040285</v>
          </cell>
          <cell r="K157">
            <v>1.0737744128746416</v>
          </cell>
          <cell r="M157">
            <v>135</v>
          </cell>
          <cell r="O157">
            <v>1187.296545191434</v>
          </cell>
          <cell r="P157">
            <v>0.12991391852353504</v>
          </cell>
          <cell r="Q157">
            <v>1.0725352711756404</v>
          </cell>
          <cell r="S157">
            <v>0.12273286485395259</v>
          </cell>
          <cell r="T157">
            <v>1.0685258495434569</v>
          </cell>
        </row>
        <row r="158">
          <cell r="A158">
            <v>35936</v>
          </cell>
          <cell r="B158">
            <v>87180.817413947414</v>
          </cell>
          <cell r="C158">
            <v>0.27696945437835585</v>
          </cell>
          <cell r="D158">
            <v>1.1470413213171105</v>
          </cell>
          <cell r="F158">
            <v>1177.8157908996723</v>
          </cell>
          <cell r="G158">
            <v>0.12071149947305149</v>
          </cell>
          <cell r="H158">
            <v>1.0677325635932122</v>
          </cell>
          <cell r="J158">
            <v>0.13237616358012047</v>
          </cell>
          <cell r="K158">
            <v>1.0742777362310676</v>
          </cell>
          <cell r="M158">
            <v>136</v>
          </cell>
          <cell r="O158">
            <v>1187.7905071671871</v>
          </cell>
          <cell r="P158">
            <v>0.13006601813923699</v>
          </cell>
          <cell r="Q158">
            <v>1.0729814879559052</v>
          </cell>
          <cell r="S158">
            <v>0.123010343900057</v>
          </cell>
          <cell r="T158">
            <v>1.0690224707439209</v>
          </cell>
        </row>
        <row r="159">
          <cell r="A159">
            <v>35937</v>
          </cell>
          <cell r="B159">
            <v>87104.078293458762</v>
          </cell>
          <cell r="C159">
            <v>0.27742580074397982</v>
          </cell>
          <cell r="D159">
            <v>1.1480518703509395</v>
          </cell>
          <cell r="F159">
            <v>1178.3011329534445</v>
          </cell>
          <cell r="G159">
            <v>0.12089712182925624</v>
          </cell>
          <cell r="H159">
            <v>1.0681725436981639</v>
          </cell>
          <cell r="J159">
            <v>0.13261707579259471</v>
          </cell>
          <cell r="K159">
            <v>1.0747812955163798</v>
          </cell>
          <cell r="M159">
            <v>137</v>
          </cell>
          <cell r="O159">
            <v>1188.2846746505149</v>
          </cell>
          <cell r="P159">
            <v>0.13021694845691029</v>
          </cell>
          <cell r="Q159">
            <v>1.0734278903798689</v>
          </cell>
          <cell r="S159">
            <v>0.12328549849091554</v>
          </cell>
          <cell r="T159">
            <v>1.0695193227601552</v>
          </cell>
        </row>
        <row r="160">
          <cell r="A160">
            <v>35940</v>
          </cell>
          <cell r="B160">
            <v>87027.406721001753</v>
          </cell>
          <cell r="C160">
            <v>0.27483934888169426</v>
          </cell>
          <cell r="D160">
            <v>1.1490633096834271</v>
          </cell>
          <cell r="F160">
            <v>1178.7866750019111</v>
          </cell>
          <cell r="G160">
            <v>0.1199056982426755</v>
          </cell>
          <cell r="H160">
            <v>1.068612705105531</v>
          </cell>
          <cell r="J160">
            <v>0.13156617816903141</v>
          </cell>
          <cell r="K160">
            <v>1.075285090841168</v>
          </cell>
          <cell r="M160">
            <v>138</v>
          </cell>
          <cell r="O160">
            <v>1188.7790477269168</v>
          </cell>
          <cell r="P160">
            <v>0.12910103043163113</v>
          </cell>
          <cell r="Q160">
            <v>1.0738744785247667</v>
          </cell>
          <cell r="S160">
            <v>0.12235876724173304</v>
          </cell>
          <cell r="T160">
            <v>1.0700164056994361</v>
          </cell>
        </row>
        <row r="161">
          <cell r="A161">
            <v>35941</v>
          </cell>
          <cell r="B161">
            <v>86950.802637118628</v>
          </cell>
          <cell r="C161">
            <v>0.27529641432066398</v>
          </cell>
          <cell r="D161">
            <v>1.1500756400989307</v>
          </cell>
          <cell r="F161">
            <v>1179.272417127484</v>
          </cell>
          <cell r="G161">
            <v>0.12009225720003938</v>
          </cell>
          <cell r="H161">
            <v>1.0690530478900226</v>
          </cell>
          <cell r="J161">
            <v>0.131807169245345</v>
          </cell>
          <cell r="K161">
            <v>1.0757891223160734</v>
          </cell>
          <cell r="M161">
            <v>139</v>
          </cell>
          <cell r="O161">
            <v>1189.2736264819273</v>
          </cell>
          <cell r="P161">
            <v>0.1292543521180271</v>
          </cell>
          <cell r="Q161">
            <v>1.0743212524678656</v>
          </cell>
          <cell r="S161">
            <v>0.12263255594624412</v>
          </cell>
          <cell r="T161">
            <v>1.0705137196690904</v>
          </cell>
        </row>
        <row r="162">
          <cell r="A162">
            <v>35942</v>
          </cell>
          <cell r="B162">
            <v>86874.265982403958</v>
          </cell>
          <cell r="C162">
            <v>0.27574924641421261</v>
          </cell>
          <cell r="D162">
            <v>1.1510888623824989</v>
          </cell>
          <cell r="F162">
            <v>1179.7583594126086</v>
          </cell>
          <cell r="G162">
            <v>0.12027733637257898</v>
          </cell>
          <cell r="H162">
            <v>1.069493572126379</v>
          </cell>
          <cell r="J162">
            <v>0.13204625201271333</v>
          </cell>
          <cell r="K162">
            <v>1.0762933900517899</v>
          </cell>
          <cell r="M162">
            <v>140</v>
          </cell>
          <cell r="O162">
            <v>1189.7684110011171</v>
          </cell>
          <cell r="P162">
            <v>0.12940652126503599</v>
          </cell>
          <cell r="Q162">
            <v>1.0747682122864652</v>
          </cell>
          <cell r="S162">
            <v>0.12290411211316307</v>
          </cell>
          <cell r="T162">
            <v>1.0710112647764942</v>
          </cell>
        </row>
        <row r="163">
          <cell r="A163">
            <v>35943</v>
          </cell>
          <cell r="B163">
            <v>86797.7966975046</v>
          </cell>
          <cell r="C163">
            <v>0.2761979036770259</v>
          </cell>
          <cell r="D163">
            <v>1.1521029773198719</v>
          </cell>
          <cell r="F163">
            <v>1180.2445019397646</v>
          </cell>
          <cell r="G163">
            <v>0.1204609571300163</v>
          </cell>
          <cell r="H163">
            <v>1.0699342778893706</v>
          </cell>
          <cell r="J163">
            <v>0.13228345405388844</v>
          </cell>
          <cell r="K163">
            <v>1.076797894159063</v>
          </cell>
          <cell r="M163">
            <v>141</v>
          </cell>
          <cell r="O163">
            <v>1190.263401370092</v>
          </cell>
          <cell r="P163">
            <v>0.1295575545494875</v>
          </cell>
          <cell r="Q163">
            <v>1.0752153580578969</v>
          </cell>
          <cell r="S163">
            <v>0.1231734679735257</v>
          </cell>
          <cell r="T163">
            <v>1.0715090411290746</v>
          </cell>
        </row>
        <row r="164">
          <cell r="A164">
            <v>35944</v>
          </cell>
          <cell r="B164">
            <v>86721.394723119651</v>
          </cell>
          <cell r="C164">
            <v>0.27664244355085388</v>
          </cell>
          <cell r="D164">
            <v>1.1531179856974823</v>
          </cell>
          <cell r="F164">
            <v>1180.7308447914659</v>
          </cell>
          <cell r="G164">
            <v>0.12064314043508428</v>
          </cell>
          <cell r="H164">
            <v>1.0703751652537992</v>
          </cell>
          <cell r="J164">
            <v>0.13251880242632577</v>
          </cell>
          <cell r="K164">
            <v>1.07730263474869</v>
          </cell>
          <cell r="M164">
            <v>142</v>
          </cell>
          <cell r="O164">
            <v>1190.7585976744936</v>
          </cell>
          <cell r="P164">
            <v>0.12970746833061345</v>
          </cell>
          <cell r="Q164">
            <v>1.0756626898595245</v>
          </cell>
          <cell r="S164">
            <v>0.12344065514452776</v>
          </cell>
          <cell r="T164">
            <v>1.0720070488343079</v>
          </cell>
        </row>
        <row r="165">
          <cell r="A165">
            <v>35947</v>
          </cell>
          <cell r="B165">
            <v>86645.060000000434</v>
          </cell>
          <cell r="C165">
            <v>0.27415345145496173</v>
          </cell>
          <cell r="D165">
            <v>1.1541338883024548</v>
          </cell>
          <cell r="F165">
            <v>1181.2173880502598</v>
          </cell>
          <cell r="G165">
            <v>0.11968941007520678</v>
          </cell>
          <cell r="H165">
            <v>1.0708162342944973</v>
          </cell>
          <cell r="J165">
            <v>0.13150582298285007</v>
          </cell>
          <cell r="K165">
            <v>1.0778076119315196</v>
          </cell>
          <cell r="M165">
            <v>143</v>
          </cell>
          <cell r="O165">
            <v>1191.253999999999</v>
          </cell>
          <cell r="P165">
            <v>0.12863697087674947</v>
          </cell>
          <cell r="Q165">
            <v>1.0761102077687434</v>
          </cell>
          <cell r="S165">
            <v>0.12254414873192132</v>
          </cell>
          <cell r="T165">
            <v>1.0725052879997201</v>
          </cell>
        </row>
        <row r="166">
          <cell r="A166">
            <v>35948</v>
          </cell>
          <cell r="B166">
            <v>86568.792397238169</v>
          </cell>
          <cell r="C166">
            <v>0.27459853285233593</v>
          </cell>
          <cell r="D166">
            <v>1.1551506868795172</v>
          </cell>
          <cell r="F166">
            <v>1181.6982627726416</v>
          </cell>
          <cell r="G166">
            <v>0.11986345447092187</v>
          </cell>
          <cell r="H166">
            <v>1.0712521646021591</v>
          </cell>
          <cell r="J166">
            <v>0.13175021315335858</v>
          </cell>
          <cell r="K166">
            <v>1.0783181822633854</v>
          </cell>
          <cell r="M166">
            <v>144</v>
          </cell>
          <cell r="O166">
            <v>1191.7436960120176</v>
          </cell>
          <cell r="P166">
            <v>0.12878002585216555</v>
          </cell>
          <cell r="Q166">
            <v>1.0765525709232318</v>
          </cell>
          <cell r="S166">
            <v>0.12281901805565991</v>
          </cell>
          <cell r="T166">
            <v>1.0730090829553089</v>
          </cell>
        </row>
        <row r="167">
          <cell r="A167">
            <v>35949</v>
          </cell>
          <cell r="B167">
            <v>86492.591927526897</v>
          </cell>
          <cell r="C167">
            <v>0.275039627268578</v>
          </cell>
          <cell r="D167">
            <v>1.1561683812619594</v>
          </cell>
          <cell r="F167">
            <v>1182.1793332595803</v>
          </cell>
          <cell r="G167">
            <v>0.1200361770041256</v>
          </cell>
          <cell r="H167">
            <v>1.0716882723774639</v>
          </cell>
          <cell r="J167">
            <v>0.13199273490727609</v>
          </cell>
          <cell r="K167">
            <v>1.0788289944585121</v>
          </cell>
          <cell r="M167">
            <v>145</v>
          </cell>
          <cell r="O167">
            <v>1192.233593326348</v>
          </cell>
          <cell r="P167">
            <v>0.12892205456811959</v>
          </cell>
          <cell r="Q167">
            <v>1.076995115922627</v>
          </cell>
          <cell r="S167">
            <v>0.12309172670815102</v>
          </cell>
          <cell r="T167">
            <v>1.0735131145618124</v>
          </cell>
        </row>
        <row r="168">
          <cell r="A168">
            <v>35950</v>
          </cell>
          <cell r="B168">
            <v>86416.458531774071</v>
          </cell>
          <cell r="C168">
            <v>0.27547678801104492</v>
          </cell>
          <cell r="D168">
            <v>1.1571869722389916</v>
          </cell>
          <cell r="F168">
            <v>1182.6605995907719</v>
          </cell>
          <cell r="G168">
            <v>0.12020759615443133</v>
          </cell>
          <cell r="H168">
            <v>1.0721245576926588</v>
          </cell>
          <cell r="J168">
            <v>0.13223341438578951</v>
          </cell>
          <cell r="K168">
            <v>1.0793400486314737</v>
          </cell>
          <cell r="M168">
            <v>146</v>
          </cell>
          <cell r="O168">
            <v>1192.7236920257408</v>
          </cell>
          <cell r="P168">
            <v>0.12906307140280143</v>
          </cell>
          <cell r="Q168">
            <v>1.0774378428416809</v>
          </cell>
          <cell r="S168">
            <v>0.12336230488399047</v>
          </cell>
          <cell r="T168">
            <v>1.0740173829303943</v>
          </cell>
        </row>
        <row r="169">
          <cell r="A169">
            <v>35951</v>
          </cell>
          <cell r="B169">
            <v>86340.392150939166</v>
          </cell>
          <cell r="C169">
            <v>0.27591006744146673</v>
          </cell>
          <cell r="D169">
            <v>1.158206460600518</v>
          </cell>
          <cell r="F169">
            <v>1183.1420618459447</v>
          </cell>
          <cell r="G169">
            <v>0.1203777300608638</v>
          </cell>
          <cell r="H169">
            <v>1.0725610206200207</v>
          </cell>
          <cell r="J169">
            <v>0.13247227724830865</v>
          </cell>
          <cell r="K169">
            <v>1.0798513448968972</v>
          </cell>
          <cell r="M169">
            <v>147</v>
          </cell>
          <cell r="O169">
            <v>1193.2139921929806</v>
          </cell>
          <cell r="P169">
            <v>0.12920309046941761</v>
          </cell>
          <cell r="Q169">
            <v>1.0778807517551767</v>
          </cell>
          <cell r="S169">
            <v>0.12363078222127707</v>
          </cell>
          <cell r="T169">
            <v>1.0745218881722698</v>
          </cell>
        </row>
        <row r="170">
          <cell r="A170">
            <v>35954</v>
          </cell>
          <cell r="B170">
            <v>86264.39272603362</v>
          </cell>
          <cell r="C170">
            <v>0.27351154523413257</v>
          </cell>
          <cell r="D170">
            <v>1.1592268471371401</v>
          </cell>
          <cell r="F170">
            <v>1183.6237201048598</v>
          </cell>
          <cell r="G170">
            <v>0.11945071837939986</v>
          </cell>
          <cell r="H170">
            <v>1.0729976612318555</v>
          </cell>
          <cell r="J170">
            <v>0.13150290005912485</v>
          </cell>
          <cell r="K170">
            <v>1.0803628833694652</v>
          </cell>
          <cell r="M170">
            <v>148</v>
          </cell>
          <cell r="O170">
            <v>1193.704493910886</v>
          </cell>
          <cell r="P170">
            <v>0.12816628811660877</v>
          </cell>
          <cell r="Q170">
            <v>1.0783238427379276</v>
          </cell>
          <cell r="S170">
            <v>0.12277084974333954</v>
          </cell>
          <cell r="T170">
            <v>1.0750266303987075</v>
          </cell>
        </row>
        <row r="171">
          <cell r="A171">
            <v>35955</v>
          </cell>
          <cell r="B171">
            <v>86188.460198120811</v>
          </cell>
          <cell r="C171">
            <v>0.27394521432922425</v>
          </cell>
          <cell r="D171">
            <v>1.160248132640155</v>
          </cell>
          <cell r="F171">
            <v>1184.1055744473101</v>
          </cell>
          <cell r="G171">
            <v>0.11962177672479454</v>
          </cell>
          <cell r="H171">
            <v>1.0734344796004989</v>
          </cell>
          <cell r="J171">
            <v>0.13174153438465624</v>
          </cell>
          <cell r="K171">
            <v>1.080874664163914</v>
          </cell>
          <cell r="M171">
            <v>149</v>
          </cell>
          <cell r="O171">
            <v>1194.1951972623096</v>
          </cell>
          <cell r="P171">
            <v>0.12830842403312329</v>
          </cell>
          <cell r="Q171">
            <v>1.0787671158647785</v>
          </cell>
          <cell r="S171">
            <v>0.12303791628764618</v>
          </cell>
          <cell r="T171">
            <v>1.0755316097210272</v>
          </cell>
        </row>
        <row r="172">
          <cell r="A172">
            <v>35956</v>
          </cell>
          <cell r="B172">
            <v>86112.594508315975</v>
          </cell>
          <cell r="C172">
            <v>0.27437512218314231</v>
          </cell>
          <cell r="D172">
            <v>1.1612703179015573</v>
          </cell>
          <cell r="F172">
            <v>1184.5876249531218</v>
          </cell>
          <cell r="G172">
            <v>0.11979158237564701</v>
          </cell>
          <cell r="H172">
            <v>1.0738714757983157</v>
          </cell>
          <cell r="J172">
            <v>0.13197841199194768</v>
          </cell>
          <cell r="K172">
            <v>1.0813866873950344</v>
          </cell>
          <cell r="M172">
            <v>150</v>
          </cell>
          <cell r="O172">
            <v>1194.6861023301383</v>
          </cell>
          <cell r="P172">
            <v>0.12844957493611411</v>
          </cell>
          <cell r="Q172">
            <v>1.0792105712106037</v>
          </cell>
          <cell r="S172">
            <v>0.1233029614874626</v>
          </cell>
          <cell r="T172">
            <v>1.0760368262506019</v>
          </cell>
        </row>
        <row r="173">
          <cell r="A173">
            <v>35958</v>
          </cell>
          <cell r="B173">
            <v>86036.795597786186</v>
          </cell>
          <cell r="C173">
            <v>0.27342032746705258</v>
          </cell>
          <cell r="D173">
            <v>1.1622934037140396</v>
          </cell>
          <cell r="F173">
            <v>1185.069871702153</v>
          </cell>
          <cell r="G173">
            <v>0.11942461590701808</v>
          </cell>
          <cell r="H173">
            <v>1.0743086498977001</v>
          </cell>
          <cell r="J173">
            <v>0.13162331760697238</v>
          </cell>
          <cell r="K173">
            <v>1.0818989531776717</v>
          </cell>
          <cell r="M173">
            <v>151</v>
          </cell>
          <cell r="O173">
            <v>1195.1772091972928</v>
          </cell>
          <cell r="P173">
            <v>0.12801569279514044</v>
          </cell>
          <cell r="Q173">
            <v>1.0796542088503096</v>
          </cell>
          <cell r="S173">
            <v>0.12301437873030535</v>
          </cell>
          <cell r="T173">
            <v>1.0765422800988567</v>
          </cell>
        </row>
        <row r="174">
          <cell r="A174">
            <v>35961</v>
          </cell>
          <cell r="B174">
            <v>85961.063407750305</v>
          </cell>
          <cell r="C174">
            <v>0.27113304968755569</v>
          </cell>
          <cell r="D174">
            <v>1.1633173908709922</v>
          </cell>
          <cell r="F174">
            <v>1185.5523147742945</v>
          </cell>
          <cell r="G174">
            <v>0.11853991502020961</v>
          </cell>
          <cell r="H174">
            <v>1.0747460019710766</v>
          </cell>
          <cell r="J174">
            <v>0.13069659112608381</v>
          </cell>
          <cell r="K174">
            <v>1.0824114616267251</v>
          </cell>
          <cell r="M174">
            <v>152</v>
          </cell>
          <cell r="O174">
            <v>1195.6685179467279</v>
          </cell>
          <cell r="P174">
            <v>0.12702771096554993</v>
          </cell>
          <cell r="Q174">
            <v>1.0800980288588329</v>
          </cell>
          <cell r="S174">
            <v>0.12219061540007302</v>
          </cell>
          <cell r="T174">
            <v>1.0770479713772683</v>
          </cell>
        </row>
        <row r="175">
          <cell r="A175">
            <v>35962</v>
          </cell>
          <cell r="B175">
            <v>85885.397879478944</v>
          </cell>
          <cell r="C175">
            <v>0.27156304283802135</v>
          </cell>
          <cell r="D175">
            <v>1.1643422801665047</v>
          </cell>
          <cell r="F175">
            <v>1186.0349542494696</v>
          </cell>
          <cell r="G175">
            <v>0.11871084014352318</v>
          </cell>
          <cell r="H175">
            <v>1.075183532090898</v>
          </cell>
          <cell r="J175">
            <v>0.1309329676691823</v>
          </cell>
          <cell r="K175">
            <v>1.0829242128571488</v>
          </cell>
          <cell r="M175">
            <v>153</v>
          </cell>
          <cell r="O175">
            <v>1196.1600286614325</v>
          </cell>
          <cell r="P175">
            <v>0.12717162838601123</v>
          </cell>
          <cell r="Q175">
            <v>1.0805420313111405</v>
          </cell>
          <cell r="S175">
            <v>0.12245352662742134</v>
          </cell>
          <cell r="T175">
            <v>1.0775539001973669</v>
          </cell>
        </row>
        <row r="176">
          <cell r="A176">
            <v>35963</v>
          </cell>
          <cell r="B176">
            <v>85809.798954294383</v>
          </cell>
          <cell r="C176">
            <v>0.27198942414580296</v>
          </cell>
          <cell r="D176">
            <v>1.1653680723953668</v>
          </cell>
          <cell r="F176">
            <v>1186.5177902076341</v>
          </cell>
          <cell r="G176">
            <v>0.11888055248328859</v>
          </cell>
          <cell r="H176">
            <v>1.0756212403296475</v>
          </cell>
          <cell r="J176">
            <v>0.13116766163415924</v>
          </cell>
          <cell r="K176">
            <v>1.0834372069839513</v>
          </cell>
          <cell r="M176">
            <v>154</v>
          </cell>
          <cell r="O176">
            <v>1196.6517414244299</v>
          </cell>
          <cell r="P176">
            <v>0.12731457581486133</v>
          </cell>
          <cell r="Q176">
            <v>1.0809862162822312</v>
          </cell>
          <cell r="S176">
            <v>0.12271451529023696</v>
          </cell>
          <cell r="T176">
            <v>1.0780600666707341</v>
          </cell>
        </row>
        <row r="177">
          <cell r="A177">
            <v>35964</v>
          </cell>
          <cell r="B177">
            <v>85734.266573570581</v>
          </cell>
          <cell r="C177">
            <v>0.27241223890486688</v>
          </cell>
          <cell r="D177">
            <v>1.1663947683530675</v>
          </cell>
          <cell r="F177">
            <v>1187.0008227287765</v>
          </cell>
          <cell r="G177">
            <v>0.1190490679719194</v>
          </cell>
          <cell r="H177">
            <v>1.0760591267598374</v>
          </cell>
          <cell r="J177">
            <v>0.13140069514778416</v>
          </cell>
          <cell r="K177">
            <v>1.0839504441221954</v>
          </cell>
          <cell r="M177">
            <v>155</v>
          </cell>
          <cell r="O177">
            <v>1197.1436563187772</v>
          </cell>
          <cell r="P177">
            <v>0.12745656602160083</v>
          </cell>
          <cell r="Q177">
            <v>1.0814305838471339</v>
          </cell>
          <cell r="S177">
            <v>0.1229736066401811</v>
          </cell>
          <cell r="T177">
            <v>1.0785664709090046</v>
          </cell>
        </row>
        <row r="178">
          <cell r="A178">
            <v>35965</v>
          </cell>
          <cell r="B178">
            <v>85658.800678733096</v>
          </cell>
          <cell r="C178">
            <v>0.27283153165540108</v>
          </cell>
          <cell r="D178">
            <v>1.1674223688357974</v>
          </cell>
          <cell r="F178">
            <v>1187.4840518929177</v>
          </cell>
          <cell r="G178">
            <v>0.11921640226598859</v>
          </cell>
          <cell r="H178">
            <v>1.0764971914540094</v>
          </cell>
          <cell r="J178">
            <v>0.13163208995376452</v>
          </cell>
          <cell r="K178">
            <v>1.0844639243869989</v>
          </cell>
          <cell r="M178">
            <v>156</v>
          </cell>
          <cell r="O178">
            <v>1197.6357734275657</v>
          </cell>
          <cell r="P178">
            <v>0.12759761155466262</v>
          </cell>
          <cell r="Q178">
            <v>1.0818751340809085</v>
          </cell>
          <cell r="S178">
            <v>0.12323082549173783</v>
          </cell>
          <cell r="T178">
            <v>1.0790731130238651</v>
          </cell>
        </row>
        <row r="179">
          <cell r="A179">
            <v>35968</v>
          </cell>
          <cell r="B179">
            <v>85583.401211259043</v>
          </cell>
          <cell r="C179">
            <v>0.27062117682550091</v>
          </cell>
          <cell r="D179">
            <v>1.1684508746404478</v>
          </cell>
          <cell r="F179">
            <v>1187.9674777801115</v>
          </cell>
          <cell r="G179">
            <v>0.11836220689959273</v>
          </cell>
          <cell r="H179">
            <v>1.0769354344847353</v>
          </cell>
          <cell r="J179">
            <v>0.1307348429131272</v>
          </cell>
          <cell r="K179">
            <v>1.0849776478935327</v>
          </cell>
          <cell r="M179">
            <v>157</v>
          </cell>
          <cell r="O179">
            <v>1198.1280928339208</v>
          </cell>
          <cell r="P179">
            <v>0.12664594932099354</v>
          </cell>
          <cell r="Q179">
            <v>1.0823198670586458</v>
          </cell>
          <cell r="S179">
            <v>0.12243075865700752</v>
          </cell>
          <cell r="T179">
            <v>1.0795799931270549</v>
          </cell>
        </row>
        <row r="180">
          <cell r="A180">
            <v>35969</v>
          </cell>
          <cell r="B180">
            <v>85508.068112677036</v>
          </cell>
          <cell r="C180">
            <v>0.27104037003271197</v>
          </cell>
          <cell r="D180">
            <v>1.1694802865646132</v>
          </cell>
          <cell r="F180">
            <v>1188.4511004704439</v>
          </cell>
          <cell r="G180">
            <v>0.11853016226749682</v>
          </cell>
          <cell r="H180">
            <v>1.077373855924616</v>
          </cell>
          <cell r="J180">
            <v>0.13096587792565437</v>
          </cell>
          <cell r="K180">
            <v>1.0854916147570244</v>
          </cell>
          <cell r="M180">
            <v>158</v>
          </cell>
          <cell r="O180">
            <v>1198.6206146210025</v>
          </cell>
          <cell r="P180">
            <v>0.12678860352326921</v>
          </cell>
          <cell r="Q180">
            <v>1.0827647828554674</v>
          </cell>
          <cell r="S180">
            <v>0.12268663863375294</v>
          </cell>
          <cell r="T180">
            <v>1.0800871113303665</v>
          </cell>
        </row>
        <row r="181">
          <cell r="A181">
            <v>35970</v>
          </cell>
          <cell r="B181">
            <v>85432.801324567175</v>
          </cell>
          <cell r="C181">
            <v>0.27145614729882395</v>
          </cell>
          <cell r="D181">
            <v>1.1705106054065895</v>
          </cell>
          <cell r="F181">
            <v>1188.9349200440336</v>
          </cell>
          <cell r="G181">
            <v>0.118696966545176</v>
          </cell>
          <cell r="H181">
            <v>1.077812455846282</v>
          </cell>
          <cell r="J181">
            <v>0.13119532641267628</v>
          </cell>
          <cell r="K181">
            <v>1.0860058250927545</v>
          </cell>
          <cell r="M181">
            <v>159</v>
          </cell>
          <cell r="O181">
            <v>1199.1133388720045</v>
          </cell>
          <cell r="P181">
            <v>0.12693032778283675</v>
          </cell>
          <cell r="Q181">
            <v>1.0832098815465263</v>
          </cell>
          <cell r="S181">
            <v>0.12294071351030279</v>
          </cell>
          <cell r="T181">
            <v>1.0805944677456429</v>
          </cell>
        </row>
        <row r="182">
          <cell r="A182">
            <v>35971</v>
          </cell>
          <cell r="B182">
            <v>85357.600788560972</v>
          </cell>
          <cell r="C182">
            <v>0.27186855018640554</v>
          </cell>
          <cell r="D182">
            <v>1.1715418319653768</v>
          </cell>
          <cell r="F182">
            <v>1189.4189365810319</v>
          </cell>
          <cell r="G182">
            <v>0.1188626344137617</v>
          </cell>
          <cell r="H182">
            <v>1.0782512343223931</v>
          </cell>
          <cell r="J182">
            <v>0.13142320863198848</v>
          </cell>
          <cell r="K182">
            <v>1.0865202790160591</v>
          </cell>
          <cell r="M182">
            <v>160</v>
          </cell>
          <cell r="O182">
            <v>1199.6062656701549</v>
          </cell>
          <cell r="P182">
            <v>0.12707113398532446</v>
          </cell>
          <cell r="Q182">
            <v>1.0836551632070053</v>
          </cell>
          <cell r="S182">
            <v>0.12319300630599835</v>
          </cell>
          <cell r="T182">
            <v>1.0811020624847822</v>
          </cell>
        </row>
        <row r="183">
          <cell r="A183">
            <v>35972</v>
          </cell>
          <cell r="B183">
            <v>85282.466446341321</v>
          </cell>
          <cell r="C183">
            <v>0.27227761958684482</v>
          </cell>
          <cell r="D183">
            <v>1.1725739670406785</v>
          </cell>
          <cell r="F183">
            <v>1189.9031501616228</v>
          </cell>
          <cell r="G183">
            <v>0.11902718030768998</v>
          </cell>
          <cell r="H183">
            <v>1.0786901914256395</v>
          </cell>
          <cell r="J183">
            <v>0.13164954450100058</v>
          </cell>
          <cell r="K183">
            <v>1.0870349766423282</v>
          </cell>
          <cell r="M183">
            <v>161</v>
          </cell>
          <cell r="O183">
            <v>1200.0993950987161</v>
          </cell>
          <cell r="P183">
            <v>0.12721103381665097</v>
          </cell>
          <cell r="Q183">
            <v>1.0841006279121193</v>
          </cell>
          <cell r="S183">
            <v>0.12344353965337779</v>
          </cell>
          <cell r="T183">
            <v>1.0816098956597331</v>
          </cell>
        </row>
        <row r="184">
          <cell r="A184">
            <v>35975</v>
          </cell>
          <cell r="B184">
            <v>85207.398239642454</v>
          </cell>
          <cell r="C184">
            <v>0.27013922783069222</v>
          </cell>
          <cell r="D184">
            <v>1.1736070114329031</v>
          </cell>
          <cell r="F184">
            <v>1190.387560866023</v>
          </cell>
          <cell r="G184">
            <v>0.11820148465703917</v>
          </cell>
          <cell r="H184">
            <v>1.0791293272287401</v>
          </cell>
          <cell r="J184">
            <v>0.13077996062789421</v>
          </cell>
          <cell r="K184">
            <v>1.087549918087007</v>
          </cell>
          <cell r="M184">
            <v>162</v>
          </cell>
          <cell r="O184">
            <v>1200.5927272409845</v>
          </cell>
          <cell r="P184">
            <v>0.12629319197245151</v>
          </cell>
          <cell r="Q184">
            <v>1.0845462757371134</v>
          </cell>
          <cell r="S184">
            <v>0.12266584339294288</v>
          </cell>
          <cell r="T184">
            <v>1.0821179673824979</v>
          </cell>
        </row>
        <row r="185">
          <cell r="A185">
            <v>35976</v>
          </cell>
          <cell r="B185">
            <v>85132.396110249887</v>
          </cell>
          <cell r="C185">
            <v>0.27054813105812103</v>
          </cell>
          <cell r="D185">
            <v>1.1746409659431643</v>
          </cell>
          <cell r="F185">
            <v>1190.8721687744819</v>
          </cell>
          <cell r="G185">
            <v>0.11836657458512315</v>
          </cell>
          <cell r="H185">
            <v>1.0795686418044439</v>
          </cell>
          <cell r="J185">
            <v>0.13100593903972815</v>
          </cell>
          <cell r="K185">
            <v>1.088065103465595</v>
          </cell>
          <cell r="M185">
            <v>163</v>
          </cell>
          <cell r="O185">
            <v>1201.0862621802908</v>
          </cell>
          <cell r="P185">
            <v>0.12643453897774759</v>
          </cell>
          <cell r="Q185">
            <v>1.0849921067572637</v>
          </cell>
          <cell r="S185">
            <v>0.12291512394812906</v>
          </cell>
          <cell r="T185">
            <v>1.0826262777651312</v>
          </cell>
        </row>
        <row r="186">
          <cell r="A186">
            <v>35977</v>
          </cell>
          <cell r="B186">
            <v>85057.46000000037</v>
          </cell>
          <cell r="C186">
            <v>0.27095379884660731</v>
          </cell>
          <cell r="D186">
            <v>1.1756758313732807</v>
          </cell>
          <cell r="F186">
            <v>1191.3569739672812</v>
          </cell>
          <cell r="G186">
            <v>0.11853057070448784</v>
          </cell>
          <cell r="H186">
            <v>1.0800081352255293</v>
          </cell>
          <cell r="J186">
            <v>0.13123041910169939</v>
          </cell>
          <cell r="K186">
            <v>1.0885805328936471</v>
          </cell>
          <cell r="M186">
            <v>164</v>
          </cell>
          <cell r="O186">
            <v>1201.5800000000002</v>
          </cell>
          <cell r="P186">
            <v>0.12657499414500323</v>
          </cell>
          <cell r="Q186">
            <v>1.0854381210478772</v>
          </cell>
          <cell r="S186">
            <v>0.12316270654776371</v>
          </cell>
          <cell r="T186">
            <v>1.0831348269197405</v>
          </cell>
        </row>
        <row r="187">
          <cell r="A187">
            <v>35978</v>
          </cell>
          <cell r="B187">
            <v>84982.590394486862</v>
          </cell>
          <cell r="C187">
            <v>0.27135625742403735</v>
          </cell>
          <cell r="D187">
            <v>1.1767116009973659</v>
          </cell>
          <cell r="F187">
            <v>1191.845041623902</v>
          </cell>
          <cell r="G187">
            <v>0.11869758617890835</v>
          </cell>
          <cell r="H187">
            <v>1.0804505861879268</v>
          </cell>
          <cell r="J187">
            <v>0.13144927671388887</v>
          </cell>
          <cell r="K187">
            <v>1.0890933986616358</v>
          </cell>
          <cell r="M187">
            <v>165</v>
          </cell>
          <cell r="O187">
            <v>1202.0770792689943</v>
          </cell>
          <cell r="P187">
            <v>0.12671875152471582</v>
          </cell>
          <cell r="Q187">
            <v>1.0858871538111963</v>
          </cell>
          <cell r="S187">
            <v>0.1234044276731467</v>
          </cell>
          <cell r="T187">
            <v>1.0836407787562439</v>
          </cell>
        </row>
        <row r="188">
          <cell r="A188">
            <v>35979</v>
          </cell>
          <cell r="B188">
            <v>84907.786690986293</v>
          </cell>
          <cell r="C188">
            <v>0.2717555565109584</v>
          </cell>
          <cell r="D188">
            <v>1.1777482831337998</v>
          </cell>
          <cell r="F188">
            <v>1192.3333092290209</v>
          </cell>
          <cell r="G188">
            <v>0.11886350460371453</v>
          </cell>
          <cell r="H188">
            <v>1.0808932184108613</v>
          </cell>
          <cell r="J188">
            <v>0.13166670277822443</v>
          </cell>
          <cell r="K188">
            <v>1.0896065060574027</v>
          </cell>
          <cell r="M188">
            <v>166</v>
          </cell>
          <cell r="O188">
            <v>1202.5743641737347</v>
          </cell>
          <cell r="P188">
            <v>0.1268616083275057</v>
          </cell>
          <cell r="Q188">
            <v>1.0863363723339969</v>
          </cell>
          <cell r="S188">
            <v>0.12364452283883703</v>
          </cell>
          <cell r="T188">
            <v>1.0841469669319863</v>
          </cell>
        </row>
        <row r="189">
          <cell r="A189">
            <v>35982</v>
          </cell>
          <cell r="B189">
            <v>84833.048831490145</v>
          </cell>
          <cell r="C189">
            <v>0.26968461787582987</v>
          </cell>
          <cell r="D189">
            <v>1.1787858785865051</v>
          </cell>
          <cell r="F189">
            <v>1192.8217768645513</v>
          </cell>
          <cell r="G189">
            <v>0.11806843350279173</v>
          </cell>
          <cell r="H189">
            <v>1.0813360319685899</v>
          </cell>
          <cell r="J189">
            <v>0.13081914463759442</v>
          </cell>
          <cell r="K189">
            <v>1.0901198551947873</v>
          </cell>
          <cell r="M189">
            <v>167</v>
          </cell>
          <cell r="O189">
            <v>1203.0718547992899</v>
          </cell>
          <cell r="P189">
            <v>0.12597935326421442</v>
          </cell>
          <cell r="Q189">
            <v>1.0867857766931255</v>
          </cell>
          <cell r="S189">
            <v>0.12288395548649962</v>
          </cell>
          <cell r="T189">
            <v>1.0846533915573664</v>
          </cell>
        </row>
        <row r="190">
          <cell r="A190">
            <v>35983</v>
          </cell>
          <cell r="B190">
            <v>84758.376758040948</v>
          </cell>
          <cell r="C190">
            <v>0.27008369603383953</v>
          </cell>
          <cell r="D190">
            <v>1.1798243881601129</v>
          </cell>
          <cell r="F190">
            <v>1193.3104446124405</v>
          </cell>
          <cell r="G190">
            <v>0.11823473773792893</v>
          </cell>
          <cell r="H190">
            <v>1.0817790269354008</v>
          </cell>
          <cell r="J190">
            <v>0.13103630774122615</v>
          </cell>
          <cell r="K190">
            <v>1.0906334461876814</v>
          </cell>
          <cell r="M190">
            <v>168</v>
          </cell>
          <cell r="O190">
            <v>1203.5695512307645</v>
          </cell>
          <cell r="P190">
            <v>0.12612342211873764</v>
          </cell>
          <cell r="Q190">
            <v>1.0872353669654602</v>
          </cell>
          <cell r="S190">
            <v>0.1231229678209645</v>
          </cell>
          <cell r="T190">
            <v>1.0851600527428338</v>
          </cell>
        </row>
        <row r="191">
          <cell r="A191">
            <v>35984</v>
          </cell>
          <cell r="B191">
            <v>84683.770412732265</v>
          </cell>
          <cell r="C191">
            <v>0.27047970550065314</v>
          </cell>
          <cell r="D191">
            <v>1.1808638126599631</v>
          </cell>
          <cell r="F191">
            <v>1193.7993125546693</v>
          </cell>
          <cell r="G191">
            <v>0.11839997287528245</v>
          </cell>
          <cell r="H191">
            <v>1.0822222033856128</v>
          </cell>
          <cell r="J191">
            <v>0.1312520819760449</v>
          </cell>
          <cell r="K191">
            <v>1.0911472791500312</v>
          </cell>
          <cell r="M191">
            <v>169</v>
          </cell>
          <cell r="O191">
            <v>1204.0674535532978</v>
          </cell>
          <cell r="P191">
            <v>0.1262666062481923</v>
          </cell>
          <cell r="Q191">
            <v>1.0876851432279113</v>
          </cell>
          <cell r="S191">
            <v>0.12336040886240104</v>
          </cell>
          <cell r="T191">
            <v>1.0856669505988896</v>
          </cell>
        </row>
        <row r="192">
          <cell r="A192">
            <v>35985</v>
          </cell>
          <cell r="B192">
            <v>84609.229737708607</v>
          </cell>
          <cell r="C192">
            <v>0.27087268151650257</v>
          </cell>
          <cell r="D192">
            <v>1.181904152892105</v>
          </cell>
          <cell r="F192">
            <v>1194.2883807732519</v>
          </cell>
          <cell r="G192">
            <v>0.1185641517995491</v>
          </cell>
          <cell r="H192">
            <v>1.0826655613935745</v>
          </cell>
          <cell r="J192">
            <v>0.13146648410558215</v>
          </cell>
          <cell r="K192">
            <v>1.0916613541958364</v>
          </cell>
          <cell r="M192">
            <v>170</v>
          </cell>
          <cell r="O192">
            <v>1204.5655618520645</v>
          </cell>
          <cell r="P192">
            <v>0.12640891633733639</v>
          </cell>
          <cell r="Q192">
            <v>1.0881351055574207</v>
          </cell>
          <cell r="S192">
            <v>0.12359629754976724</v>
          </cell>
          <cell r="T192">
            <v>1.0861740852360877</v>
          </cell>
        </row>
        <row r="193">
          <cell r="A193">
            <v>35986</v>
          </cell>
          <cell r="B193">
            <v>84534.75467516543</v>
          </cell>
          <cell r="C193">
            <v>0.2712626587843876</v>
          </cell>
          <cell r="D193">
            <v>1.1829454096632983</v>
          </cell>
          <cell r="F193">
            <v>1194.7776493502365</v>
          </cell>
          <cell r="G193">
            <v>0.11872728719095109</v>
          </cell>
          <cell r="H193">
            <v>1.0831091010336658</v>
          </cell>
          <cell r="J193">
            <v>0.13167953062735741</v>
          </cell>
          <cell r="K193">
            <v>1.0921756714391502</v>
          </cell>
          <cell r="M193">
            <v>171</v>
          </cell>
          <cell r="O193">
            <v>1205.0638762122746</v>
          </cell>
          <cell r="P193">
            <v>0.12655036290137389</v>
          </cell>
          <cell r="Q193">
            <v>1.0885852540309617</v>
          </cell>
          <cell r="S193">
            <v>0.12383065252147465</v>
          </cell>
          <cell r="T193">
            <v>1.0866814567650322</v>
          </cell>
        </row>
        <row r="194">
          <cell r="A194">
            <v>35989</v>
          </cell>
          <cell r="B194">
            <v>84460.345167349049</v>
          </cell>
          <cell r="C194">
            <v>0.26925509353123034</v>
          </cell>
          <cell r="D194">
            <v>1.1839875837810134</v>
          </cell>
          <cell r="F194">
            <v>1195.2671183677044</v>
          </cell>
          <cell r="G194">
            <v>0.11795692571335897</v>
          </cell>
          <cell r="H194">
            <v>1.0835528223802959</v>
          </cell>
          <cell r="J194">
            <v>0.13085679669752537</v>
          </cell>
          <cell r="K194">
            <v>1.0926902309940805</v>
          </cell>
          <cell r="M194">
            <v>172</v>
          </cell>
          <cell r="O194">
            <v>1205.562396719173</v>
          </cell>
          <cell r="P194">
            <v>0.12569730173017424</v>
          </cell>
          <cell r="Q194">
            <v>1.0890355887255401</v>
          </cell>
          <cell r="S194">
            <v>0.12309044512430187</v>
          </cell>
          <cell r="T194">
            <v>1.0871890652963805</v>
          </cell>
        </row>
        <row r="195">
          <cell r="A195">
            <v>35990</v>
          </cell>
          <cell r="B195">
            <v>84386.001156556653</v>
          </cell>
          <cell r="C195">
            <v>0.26964480447469374</v>
          </cell>
          <cell r="D195">
            <v>1.1850306760534317</v>
          </cell>
          <cell r="F195">
            <v>1195.756787907771</v>
          </cell>
          <cell r="G195">
            <v>0.11812039524549273</v>
          </cell>
          <cell r="H195">
            <v>1.0839967255079059</v>
          </cell>
          <cell r="J195">
            <v>0.13106957762079469</v>
          </cell>
          <cell r="K195">
            <v>1.0932050329747873</v>
          </cell>
          <cell r="M195">
            <v>173</v>
          </cell>
          <cell r="O195">
            <v>1206.0611234580404</v>
          </cell>
          <cell r="P195">
            <v>0.12583984179120974</v>
          </cell>
          <cell r="Q195">
            <v>1.0894861097181936</v>
          </cell>
          <cell r="S195">
            <v>0.12332378101055544</v>
          </cell>
          <cell r="T195">
            <v>1.0876969109408394</v>
          </cell>
        </row>
        <row r="196">
          <cell r="A196">
            <v>35991</v>
          </cell>
          <cell r="B196">
            <v>84311.722585136173</v>
          </cell>
          <cell r="C196">
            <v>0.27003160091142808</v>
          </cell>
          <cell r="D196">
            <v>1.1860746872894472</v>
          </cell>
          <cell r="F196">
            <v>1196.2466580525852</v>
          </cell>
          <cell r="G196">
            <v>0.11828284738034237</v>
          </cell>
          <cell r="H196">
            <v>1.0844408104909666</v>
          </cell>
          <cell r="J196">
            <v>0.1312810424061277</v>
          </cell>
          <cell r="K196">
            <v>1.0937200774954856</v>
          </cell>
          <cell r="M196">
            <v>174</v>
          </cell>
          <cell r="O196">
            <v>1206.5600565141922</v>
          </cell>
          <cell r="P196">
            <v>0.12598153366131049</v>
          </cell>
          <cell r="Q196">
            <v>1.0899368170859911</v>
          </cell>
          <cell r="S196">
            <v>0.12355563335136625</v>
          </cell>
          <cell r="T196">
            <v>1.0882049938091698</v>
          </cell>
        </row>
        <row r="197">
          <cell r="A197">
            <v>35992</v>
          </cell>
          <cell r="B197">
            <v>84237.509395486326</v>
          </cell>
          <cell r="C197">
            <v>0.27041551539669473</v>
          </cell>
          <cell r="D197">
            <v>1.1871196182986659</v>
          </cell>
          <cell r="F197">
            <v>1196.7367288843293</v>
          </cell>
          <cell r="G197">
            <v>0.11844429405206386</v>
          </cell>
          <cell r="H197">
            <v>1.0848850774039791</v>
          </cell>
          <cell r="J197">
            <v>0.1314912065168985</v>
          </cell>
          <cell r="K197">
            <v>1.0942353646704439</v>
          </cell>
          <cell r="M197">
            <v>175</v>
          </cell>
          <cell r="O197">
            <v>1207.0591959729795</v>
          </cell>
          <cell r="P197">
            <v>0.12612238731074485</v>
          </cell>
          <cell r="Q197">
            <v>1.0903877109060338</v>
          </cell>
          <cell r="S197">
            <v>0.1237860195518829</v>
          </cell>
          <cell r="T197">
            <v>1.0887133140121827</v>
          </cell>
        </row>
        <row r="198">
          <cell r="A198">
            <v>35993</v>
          </cell>
          <cell r="B198">
            <v>84163.361530056529</v>
          </cell>
          <cell r="C198">
            <v>0.27079658000296658</v>
          </cell>
          <cell r="D198">
            <v>1.1881654698914073</v>
          </cell>
          <cell r="F198">
            <v>1197.2270004852196</v>
          </cell>
          <cell r="G198">
            <v>0.11860474701054509</v>
          </cell>
          <cell r="H198">
            <v>1.0853295263214755</v>
          </cell>
          <cell r="J198">
            <v>0.13170008517773885</v>
          </cell>
          <cell r="K198">
            <v>1.0947508946139843</v>
          </cell>
          <cell r="M198">
            <v>176</v>
          </cell>
          <cell r="O198">
            <v>1207.5585419197887</v>
          </cell>
          <cell r="P198">
            <v>0.12626241255584467</v>
          </cell>
          <cell r="Q198">
            <v>1.0908387912554549</v>
          </cell>
          <cell r="S198">
            <v>0.12401495674852081</v>
          </cell>
          <cell r="T198">
            <v>1.0892218716607414</v>
          </cell>
        </row>
        <row r="199">
          <cell r="A199">
            <v>35996</v>
          </cell>
          <cell r="B199">
            <v>84089.278931346824</v>
          </cell>
          <cell r="C199">
            <v>0.26884865473557351</v>
          </cell>
          <cell r="D199">
            <v>1.1892122428787051</v>
          </cell>
          <cell r="F199">
            <v>1197.7174729375058</v>
          </cell>
          <cell r="G199">
            <v>0.11785762074231507</v>
          </cell>
          <cell r="H199">
            <v>1.0857741573180182</v>
          </cell>
          <cell r="J199">
            <v>0.13090076442203855</v>
          </cell>
          <cell r="K199">
            <v>1.0952666674404836</v>
          </cell>
          <cell r="M199">
            <v>177</v>
          </cell>
          <cell r="O199">
            <v>1208.0580944400415</v>
          </cell>
          <cell r="P199">
            <v>0.12543672120653068</v>
          </cell>
          <cell r="Q199">
            <v>1.0912900582114196</v>
          </cell>
          <cell r="S199">
            <v>0.12329404607509103</v>
          </cell>
          <cell r="T199">
            <v>1.0897306668657607</v>
          </cell>
        </row>
        <row r="200">
          <cell r="A200">
            <v>35997</v>
          </cell>
          <cell r="B200">
            <v>84015.261541907908</v>
          </cell>
          <cell r="C200">
            <v>0.26922941573388326</v>
          </cell>
          <cell r="D200">
            <v>1.1902599380723071</v>
          </cell>
          <cell r="F200">
            <v>1198.2081463234715</v>
          </cell>
          <cell r="G200">
            <v>0.11801836261806865</v>
          </cell>
          <cell r="H200">
            <v>1.0862189704682002</v>
          </cell>
          <cell r="J200">
            <v>0.13110937633145855</v>
          </cell>
          <cell r="K200">
            <v>1.0957826832643711</v>
          </cell>
          <cell r="M200">
            <v>178</v>
          </cell>
          <cell r="O200">
            <v>1208.5578536191947</v>
          </cell>
          <cell r="P200">
            <v>0.12557773485325019</v>
          </cell>
          <cell r="Q200">
            <v>1.0917415118511244</v>
          </cell>
          <cell r="S200">
            <v>0.12352202245534175</v>
          </cell>
          <cell r="T200">
            <v>1.090239699738208</v>
          </cell>
        </row>
        <row r="201">
          <cell r="A201">
            <v>35998</v>
          </cell>
          <cell r="B201">
            <v>83941.309304341004</v>
          </cell>
          <cell r="C201">
            <v>0.26960740514418657</v>
          </cell>
          <cell r="D201">
            <v>1.191308556284677</v>
          </cell>
          <cell r="F201">
            <v>1198.6990207254341</v>
          </cell>
          <cell r="G201">
            <v>0.11817813524542506</v>
          </cell>
          <cell r="H201">
            <v>1.086663965846645</v>
          </cell>
          <cell r="J201">
            <v>0.13131673936381594</v>
          </cell>
          <cell r="K201">
            <v>1.0962989422001317</v>
          </cell>
          <cell r="M201">
            <v>179</v>
          </cell>
          <cell r="O201">
            <v>1209.0578195427406</v>
          </cell>
          <cell r="P201">
            <v>0.1257179348888158</v>
          </cell>
          <cell r="Q201">
            <v>1.0921931522517982</v>
          </cell>
          <cell r="S201">
            <v>0.1237485959851394</v>
          </cell>
          <cell r="T201">
            <v>1.0907489703891022</v>
          </cell>
        </row>
        <row r="202">
          <cell r="A202">
            <v>35999</v>
          </cell>
          <cell r="B202">
            <v>83867.422161297887</v>
          </cell>
          <cell r="C202">
            <v>0.26998265310206371</v>
          </cell>
          <cell r="D202">
            <v>1.192358098328993</v>
          </cell>
          <cell r="F202">
            <v>1199.1900962257446</v>
          </cell>
          <cell r="G202">
            <v>0.11833694969842479</v>
          </cell>
          <cell r="H202">
            <v>1.0871091435280071</v>
          </cell>
          <cell r="J202">
            <v>0.13152286781293879</v>
          </cell>
          <cell r="K202">
            <v>1.0968154443623022</v>
          </cell>
          <cell r="M202">
            <v>180</v>
          </cell>
          <cell r="O202">
            <v>1209.557992296207</v>
          </cell>
          <cell r="P202">
            <v>0.12585733062887797</v>
          </cell>
          <cell r="Q202">
            <v>1.0926449794907018</v>
          </cell>
          <cell r="S202">
            <v>0.1239737826966978</v>
          </cell>
          <cell r="T202">
            <v>1.0912584789295137</v>
          </cell>
        </row>
        <row r="203">
          <cell r="A203">
            <v>36000</v>
          </cell>
          <cell r="B203">
            <v>83793.600055480812</v>
          </cell>
          <cell r="C203">
            <v>0.27035518930803515</v>
          </cell>
          <cell r="D203">
            <v>1.1934085650191508</v>
          </cell>
          <cell r="F203">
            <v>1199.6813729067874</v>
          </cell>
          <cell r="G203">
            <v>0.118494816884622</v>
          </cell>
          <cell r="H203">
            <v>1.0875545035869707</v>
          </cell>
          <cell r="J203">
            <v>0.13172777575778644</v>
          </cell>
          <cell r="K203">
            <v>1.0973321898654755</v>
          </cell>
          <cell r="M203">
            <v>181</v>
          </cell>
          <cell r="O203">
            <v>1210.0583719651568</v>
          </cell>
          <cell r="P203">
            <v>0.12599593124904546</v>
          </cell>
          <cell r="Q203">
            <v>1.093096993645128</v>
          </cell>
          <cell r="S203">
            <v>0.12419759838121572</v>
          </cell>
          <cell r="T203">
            <v>1.091768225470565</v>
          </cell>
        </row>
        <row r="204">
          <cell r="A204">
            <v>36003</v>
          </cell>
          <cell r="B204">
            <v>83719.842929642458</v>
          </cell>
          <cell r="C204">
            <v>0.26846348905414485</v>
          </cell>
          <cell r="D204">
            <v>1.1944599571697627</v>
          </cell>
          <cell r="F204">
            <v>1200.1728508509811</v>
          </cell>
          <cell r="G204">
            <v>0.11776957842145185</v>
          </cell>
          <cell r="H204">
            <v>1.0880000460982515</v>
          </cell>
          <cell r="J204">
            <v>0.1309505738912525</v>
          </cell>
          <cell r="K204">
            <v>1.097849178824297</v>
          </cell>
          <cell r="M204">
            <v>182</v>
          </cell>
          <cell r="O204">
            <v>1210.5589586351887</v>
          </cell>
          <cell r="P204">
            <v>0.12519594842105797</v>
          </cell>
          <cell r="Q204">
            <v>1.0935491947924016</v>
          </cell>
          <cell r="S204">
            <v>0.12349500239566849</v>
          </cell>
          <cell r="T204">
            <v>1.0922782101234301</v>
          </cell>
        </row>
        <row r="205">
          <cell r="A205">
            <v>36004</v>
          </cell>
          <cell r="B205">
            <v>83646.150726585896</v>
          </cell>
          <cell r="C205">
            <v>0.26883569118416206</v>
          </cell>
          <cell r="D205">
            <v>1.1955122755961589</v>
          </cell>
          <cell r="F205">
            <v>1200.664530140778</v>
          </cell>
          <cell r="G205">
            <v>0.11792769484879352</v>
          </cell>
          <cell r="H205">
            <v>1.0884457711365951</v>
          </cell>
          <cell r="J205">
            <v>0.13115521513795575</v>
          </cell>
          <cell r="K205">
            <v>1.0983664113534668</v>
          </cell>
          <cell r="M205">
            <v>183</v>
          </cell>
          <cell r="O205">
            <v>1211.0597523919364</v>
          </cell>
          <cell r="P205">
            <v>0.12533544401317234</v>
          </cell>
          <cell r="Q205">
            <v>1.0940015830098793</v>
          </cell>
          <cell r="S205">
            <v>0.12371791066578137</v>
          </cell>
          <cell r="T205">
            <v>1.092788432999336</v>
          </cell>
        </row>
        <row r="206">
          <cell r="A206">
            <v>36005</v>
          </cell>
          <cell r="B206">
            <v>83572.523389164548</v>
          </cell>
          <cell r="C206">
            <v>0.26920525444322974</v>
          </cell>
          <cell r="D206">
            <v>1.1965655211143873</v>
          </cell>
          <cell r="F206">
            <v>1201.156410858664</v>
          </cell>
          <cell r="G206">
            <v>0.11808488693594149</v>
          </cell>
          <cell r="H206">
            <v>1.0888916787767782</v>
          </cell>
          <cell r="J206">
            <v>0.1313586698316824</v>
          </cell>
          <cell r="K206">
            <v>1.0988838875677387</v>
          </cell>
          <cell r="M206">
            <v>184</v>
          </cell>
          <cell r="O206">
            <v>1211.5607533210691</v>
          </cell>
          <cell r="P206">
            <v>0.12547415872687007</v>
          </cell>
          <cell r="Q206">
            <v>1.0944541583749494</v>
          </cell>
          <cell r="S206">
            <v>0.1239394904628848</v>
          </cell>
          <cell r="T206">
            <v>1.0932988942095605</v>
          </cell>
        </row>
        <row r="207">
          <cell r="A207">
            <v>36006</v>
          </cell>
          <cell r="B207">
            <v>83498.960860282124</v>
          </cell>
          <cell r="C207">
            <v>0.26957220678065319</v>
          </cell>
          <cell r="D207">
            <v>1.1976196945412156</v>
          </cell>
          <cell r="F207">
            <v>1201.6484930871591</v>
          </cell>
          <cell r="G207">
            <v>0.11824116497683429</v>
          </cell>
          <cell r="H207">
            <v>1.0893377690936081</v>
          </cell>
          <cell r="J207">
            <v>0.13156095121136524</v>
          </cell>
          <cell r="K207">
            <v>1.0994016075819204</v>
          </cell>
          <cell r="M207">
            <v>185</v>
          </cell>
          <cell r="O207">
            <v>1212.0619615082917</v>
          </cell>
          <cell r="P207">
            <v>0.12561210127724964</v>
          </cell>
          <cell r="Q207">
            <v>1.0949069209650331</v>
          </cell>
          <cell r="S207">
            <v>0.12415975658660378</v>
          </cell>
          <cell r="T207">
            <v>1.093809593865434</v>
          </cell>
        </row>
        <row r="208">
          <cell r="A208">
            <v>36007</v>
          </cell>
          <cell r="B208">
            <v>83425.463082892617</v>
          </cell>
          <cell r="C208">
            <v>0.26993657575265528</v>
          </cell>
          <cell r="D208">
            <v>1.1986747966941305</v>
          </cell>
          <cell r="F208">
            <v>1202.1407769088166</v>
          </cell>
          <cell r="G208">
            <v>0.11839653911462306</v>
          </cell>
          <cell r="H208">
            <v>1.0897840421619225</v>
          </cell>
          <cell r="J208">
            <v>0.1317620723220323</v>
          </cell>
          <cell r="K208">
            <v>1.0999195715108745</v>
          </cell>
          <cell r="M208">
            <v>186</v>
          </cell>
          <cell r="O208">
            <v>1212.5633770393445</v>
          </cell>
          <cell r="P208">
            <v>0.12574928025175797</v>
          </cell>
          <cell r="Q208">
            <v>1.0953598708575831</v>
          </cell>
          <cell r="S208">
            <v>0.12437872361978697</v>
          </cell>
          <cell r="T208">
            <v>1.0943205320783385</v>
          </cell>
        </row>
        <row r="209">
          <cell r="A209">
            <v>36010</v>
          </cell>
          <cell r="B209">
            <v>83352.030000000203</v>
          </cell>
          <cell r="C209">
            <v>0.26809796893637694</v>
          </cell>
          <cell r="D209">
            <v>1.1997308283913393</v>
          </cell>
          <cell r="F209">
            <v>1202.6332624062243</v>
          </cell>
          <cell r="G209">
            <v>0.11769195398685653</v>
          </cell>
          <cell r="H209">
            <v>1.09023049805659</v>
          </cell>
          <cell r="J209">
            <v>0.13100579930806541</v>
          </cell>
          <cell r="K209">
            <v>1.1004377794695168</v>
          </cell>
          <cell r="M209">
            <v>187</v>
          </cell>
          <cell r="O209">
            <v>1213.0650000000028</v>
          </cell>
          <cell r="P209">
            <v>0.12497348886532679</v>
          </cell>
          <cell r="Q209">
            <v>1.0958130081300839</v>
          </cell>
          <cell r="S209">
            <v>0.12369353342570745</v>
          </cell>
          <cell r="T209">
            <v>1.094831708959709</v>
          </cell>
        </row>
        <row r="210">
          <cell r="A210">
            <v>36011</v>
          </cell>
          <cell r="B210">
            <v>83278.660620263734</v>
          </cell>
          <cell r="C210">
            <v>0.26846199760047362</v>
          </cell>
          <cell r="D210">
            <v>1.2007878039247375</v>
          </cell>
          <cell r="F210">
            <v>1203.1515131038643</v>
          </cell>
          <cell r="G210">
            <v>0.11787766055226431</v>
          </cell>
          <cell r="H210">
            <v>1.0907003110360478</v>
          </cell>
          <cell r="J210">
            <v>0.1311762695310644</v>
          </cell>
          <cell r="K210">
            <v>1.1009328518336245</v>
          </cell>
          <cell r="M210">
            <v>188</v>
          </cell>
          <cell r="O210">
            <v>1213.5925564917786</v>
          </cell>
          <cell r="P210">
            <v>0.12514168235951817</v>
          </cell>
          <cell r="Q210">
            <v>1.0962895722599626</v>
          </cell>
          <cell r="S210">
            <v>0.12388148132327774</v>
          </cell>
          <cell r="T210">
            <v>1.0953199175737443</v>
          </cell>
        </row>
        <row r="211">
          <cell r="A211">
            <v>36012</v>
          </cell>
          <cell r="B211">
            <v>83205.355822828176</v>
          </cell>
          <cell r="C211">
            <v>0.26882351072874489</v>
          </cell>
          <cell r="D211">
            <v>1.2018457106647462</v>
          </cell>
          <cell r="F211">
            <v>1203.6699871312542</v>
          </cell>
          <cell r="G211">
            <v>0.11806229327308297</v>
          </cell>
          <cell r="H211">
            <v>1.0911703264719919</v>
          </cell>
          <cell r="J211">
            <v>0.13134580177237606</v>
          </cell>
          <cell r="K211">
            <v>1.1014281469242237</v>
          </cell>
          <cell r="M211">
            <v>189</v>
          </cell>
          <cell r="O211">
            <v>1214.1203424154908</v>
          </cell>
          <cell r="P211">
            <v>0.12530893421710335</v>
          </cell>
          <cell r="Q211">
            <v>1.0967663436454298</v>
          </cell>
          <cell r="S211">
            <v>0.12406835899466634</v>
          </cell>
          <cell r="T211">
            <v>1.0958083438903257</v>
          </cell>
        </row>
        <row r="212">
          <cell r="A212">
            <v>36013</v>
          </cell>
          <cell r="B212">
            <v>83132.11555084592</v>
          </cell>
          <cell r="C212">
            <v>0.26918253429142536</v>
          </cell>
          <cell r="D212">
            <v>1.2029045494317683</v>
          </cell>
          <cell r="F212">
            <v>1204.1886845846334</v>
          </cell>
          <cell r="G212">
            <v>0.11824586380860205</v>
          </cell>
          <cell r="H212">
            <v>1.0916405444516666</v>
          </cell>
          <cell r="J212">
            <v>0.13151440624711749</v>
          </cell>
          <cell r="K212">
            <v>1.101923664841516</v>
          </cell>
          <cell r="M212">
            <v>190</v>
          </cell>
          <cell r="O212">
            <v>1214.6483578709183</v>
          </cell>
          <cell r="P212">
            <v>0.12547525467950973</v>
          </cell>
          <cell r="Q212">
            <v>1.09724332237662</v>
          </cell>
          <cell r="S212">
            <v>0.12425417807294405</v>
          </cell>
          <cell r="T212">
            <v>1.0962969880065316</v>
          </cell>
        </row>
        <row r="213">
          <cell r="A213">
            <v>36014</v>
          </cell>
          <cell r="B213">
            <v>83058.939747519398</v>
          </cell>
          <cell r="C213">
            <v>0.26953909390269426</v>
          </cell>
          <cell r="D213">
            <v>1.2039643210469293</v>
          </cell>
          <cell r="F213">
            <v>1204.7076055602829</v>
          </cell>
          <cell r="G213">
            <v>0.1184283836515982</v>
          </cell>
          <cell r="H213">
            <v>1.0921109650623542</v>
          </cell>
          <cell r="J213">
            <v>0.13168209302453332</v>
          </cell>
          <cell r="K213">
            <v>1.1024194056857481</v>
          </cell>
          <cell r="M213">
            <v>191</v>
          </cell>
          <cell r="O213">
            <v>1215.1766029578835</v>
          </cell>
          <cell r="P213">
            <v>0.12564065384190864</v>
          </cell>
          <cell r="Q213">
            <v>1.0977205085437067</v>
          </cell>
          <cell r="S213">
            <v>0.12443895002505033</v>
          </cell>
          <cell r="T213">
            <v>1.0967858500194836</v>
          </cell>
        </row>
        <row r="214">
          <cell r="A214">
            <v>36017</v>
          </cell>
          <cell r="B214">
            <v>82985.828356101047</v>
          </cell>
          <cell r="C214">
            <v>0.26775071920014937</v>
          </cell>
          <cell r="D214">
            <v>1.2050250263320783</v>
          </cell>
          <cell r="F214">
            <v>1205.226750154525</v>
          </cell>
          <cell r="G214">
            <v>0.11777163187595319</v>
          </cell>
          <cell r="H214">
            <v>1.0925815883913743</v>
          </cell>
          <cell r="J214">
            <v>0.13091707788196583</v>
          </cell>
          <cell r="K214">
            <v>1.102915369557212</v>
          </cell>
          <cell r="M214">
            <v>192</v>
          </cell>
          <cell r="O214">
            <v>1215.7050777762522</v>
          </cell>
          <cell r="P214">
            <v>0.12491605938263343</v>
          </cell>
          <cell r="Q214">
            <v>1.0981979022369035</v>
          </cell>
          <cell r="S214">
            <v>0.12374196045754264</v>
          </cell>
          <cell r="T214">
            <v>1.097274930026346</v>
          </cell>
        </row>
        <row r="215">
          <cell r="A215">
            <v>36018</v>
          </cell>
          <cell r="B215">
            <v>82912.781319893242</v>
          </cell>
          <cell r="C215">
            <v>0.26810689973007462</v>
          </cell>
          <cell r="D215">
            <v>1.2060866661097887</v>
          </cell>
          <cell r="F215">
            <v>1205.7461184637239</v>
          </cell>
          <cell r="G215">
            <v>0.11795376489222005</v>
          </cell>
          <cell r="H215">
            <v>1.0930524145260847</v>
          </cell>
          <cell r="J215">
            <v>0.13108507169101422</v>
          </cell>
          <cell r="K215">
            <v>1.1034115565562446</v>
          </cell>
          <cell r="M215">
            <v>193</v>
          </cell>
          <cell r="O215">
            <v>1216.2337824259334</v>
          </cell>
          <cell r="P215">
            <v>0.12508162421382499</v>
          </cell>
          <cell r="Q215">
            <v>1.0986755035464619</v>
          </cell>
          <cell r="S215">
            <v>0.12392648635478148</v>
          </cell>
          <cell r="T215">
            <v>1.0977642281243276</v>
          </cell>
        </row>
        <row r="216">
          <cell r="A216">
            <v>36019</v>
          </cell>
          <cell r="B216">
            <v>82839.798582248273</v>
          </cell>
          <cell r="C216">
            <v>0.26846067976712917</v>
          </cell>
          <cell r="D216">
            <v>1.2071492412033578</v>
          </cell>
          <cell r="F216">
            <v>1206.2657105842848</v>
          </cell>
          <cell r="G216">
            <v>0.11813487606805879</v>
          </cell>
          <cell r="H216">
            <v>1.0935234435538799</v>
          </cell>
          <cell r="J216">
            <v>0.13125216856828814</v>
          </cell>
          <cell r="K216">
            <v>1.1039079667832281</v>
          </cell>
          <cell r="M216">
            <v>194</v>
          </cell>
          <cell r="O216">
            <v>1216.7627170068799</v>
          </cell>
          <cell r="P216">
            <v>0.12524628955285111</v>
          </cell>
          <cell r="Q216">
            <v>1.0991533125626738</v>
          </cell>
          <cell r="S216">
            <v>0.12410999293980481</v>
          </cell>
          <cell r="T216">
            <v>1.0982537444106788</v>
          </cell>
        </row>
        <row r="217">
          <cell r="A217">
            <v>36020</v>
          </cell>
          <cell r="B217">
            <v>82766.880086568286</v>
          </cell>
          <cell r="C217">
            <v>0.26881208348351282</v>
          </cell>
          <cell r="D217">
            <v>1.2082127524368091</v>
          </cell>
          <cell r="F217">
            <v>1206.7855266126548</v>
          </cell>
          <cell r="G217">
            <v>0.11831497623213076</v>
          </cell>
          <cell r="H217">
            <v>1.0939946755621928</v>
          </cell>
          <cell r="J217">
            <v>0.13141837804857498</v>
          </cell>
          <cell r="K217">
            <v>1.1044046003385901</v>
          </cell>
          <cell r="M217">
            <v>195</v>
          </cell>
          <cell r="O217">
            <v>1217.2918816190875</v>
          </cell>
          <cell r="P217">
            <v>0.12541006494864693</v>
          </cell>
          <cell r="Q217">
            <v>1.0996313293758695</v>
          </cell>
          <cell r="S217">
            <v>0.12429249102716919</v>
          </cell>
          <cell r="T217">
            <v>1.0987434789826955</v>
          </cell>
        </row>
        <row r="218">
          <cell r="A218">
            <v>36021</v>
          </cell>
          <cell r="B218">
            <v>82694.02577630525</v>
          </cell>
          <cell r="C218">
            <v>0.26916113472815772</v>
          </cell>
          <cell r="D218">
            <v>1.2092772006348917</v>
          </cell>
          <cell r="F218">
            <v>1207.3055666453226</v>
          </cell>
          <cell r="G218">
            <v>0.11849407606222254</v>
          </cell>
          <cell r="H218">
            <v>1.0944661106384941</v>
          </cell>
          <cell r="J218">
            <v>0.13158370953382881</v>
          </cell>
          <cell r="K218">
            <v>1.1049014573228024</v>
          </cell>
          <cell r="M218">
            <v>196</v>
          </cell>
          <cell r="O218">
            <v>1217.8212763625959</v>
          </cell>
          <cell r="P218">
            <v>0.12557295981711092</v>
          </cell>
          <cell r="Q218">
            <v>1.100109554076419</v>
          </cell>
          <cell r="S218">
            <v>0.12447399128075812</v>
          </cell>
          <cell r="T218">
            <v>1.0992334319377155</v>
          </cell>
        </row>
        <row r="219">
          <cell r="A219">
            <v>36024</v>
          </cell>
          <cell r="B219">
            <v>82621.235594960905</v>
          </cell>
          <cell r="C219">
            <v>0.26742032155888551</v>
          </cell>
          <cell r="D219">
            <v>1.2103425866230815</v>
          </cell>
          <cell r="F219">
            <v>1207.8258307788183</v>
          </cell>
          <cell r="G219">
            <v>0.11785375721829276</v>
          </cell>
          <cell r="H219">
            <v>1.0949377488702914</v>
          </cell>
          <cell r="J219">
            <v>0.13083956421068302</v>
          </cell>
          <cell r="K219">
            <v>1.1053985378363835</v>
          </cell>
          <cell r="M219">
            <v>197</v>
          </cell>
          <cell r="O219">
            <v>1218.3509013374883</v>
          </cell>
          <cell r="P219">
            <v>0.12486784562656375</v>
          </cell>
          <cell r="Q219">
            <v>1.1005879867547319</v>
          </cell>
          <cell r="S219">
            <v>0.12379481798042501</v>
          </cell>
          <cell r="T219">
            <v>1.0997236033731201</v>
          </cell>
        </row>
        <row r="220">
          <cell r="A220">
            <v>36025</v>
          </cell>
          <cell r="B220">
            <v>82548.509486086739</v>
          </cell>
          <cell r="C220">
            <v>0.26776897795513643</v>
          </cell>
          <cell r="D220">
            <v>1.2114089112275812</v>
          </cell>
          <cell r="F220">
            <v>1208.3463191097135</v>
          </cell>
          <cell r="G220">
            <v>0.11803248290119255</v>
          </cell>
          <cell r="H220">
            <v>1.0954095903451306</v>
          </cell>
          <cell r="J220">
            <v>0.13100516533595394</v>
          </cell>
          <cell r="K220">
            <v>1.1058958419798961</v>
          </cell>
          <cell r="M220">
            <v>198</v>
          </cell>
          <cell r="O220">
            <v>1218.8807566438909</v>
          </cell>
          <cell r="P220">
            <v>0.12503087938299759</v>
          </cell>
          <cell r="Q220">
            <v>1.1010666275012564</v>
          </cell>
          <cell r="S220">
            <v>0.12397607429237301</v>
          </cell>
          <cell r="T220">
            <v>1.1002139933863349</v>
          </cell>
        </row>
        <row r="221">
          <cell r="A221">
            <v>36026</v>
          </cell>
          <cell r="B221">
            <v>82475.847393283912</v>
          </cell>
          <cell r="C221">
            <v>0.26811534122303504</v>
          </cell>
          <cell r="D221">
            <v>1.2124761752753219</v>
          </cell>
          <cell r="F221">
            <v>1208.8670317346216</v>
          </cell>
          <cell r="G221">
            <v>0.11821023511717232</v>
          </cell>
          <cell r="H221">
            <v>1.0958816351505953</v>
          </cell>
          <cell r="J221">
            <v>0.1311699080391141</v>
          </cell>
          <cell r="K221">
            <v>1.1063933698539481</v>
          </cell>
          <cell r="M221">
            <v>199</v>
          </cell>
          <cell r="O221">
            <v>1219.4108423819741</v>
          </cell>
          <cell r="P221">
            <v>0.12519305310388032</v>
          </cell>
          <cell r="Q221">
            <v>1.1015454764064807</v>
          </cell>
          <cell r="S221">
            <v>0.12415635872239029</v>
          </cell>
          <cell r="T221">
            <v>1.1007046020748277</v>
          </cell>
        </row>
        <row r="222">
          <cell r="A222">
            <v>36027</v>
          </cell>
          <cell r="B222">
            <v>82403.249260203229</v>
          </cell>
          <cell r="C222">
            <v>0.26845943389863969</v>
          </cell>
          <cell r="D222">
            <v>1.2135443795939629</v>
          </cell>
          <cell r="F222">
            <v>1209.3879687501978</v>
          </cell>
          <cell r="G222">
            <v>0.118387023941128</v>
          </cell>
          <cell r="H222">
            <v>1.0963538833743069</v>
          </cell>
          <cell r="J222">
            <v>0.13133380123313762</v>
          </cell>
          <cell r="K222">
            <v>1.1068911215591926</v>
          </cell>
          <cell r="M222">
            <v>200</v>
          </cell>
          <cell r="O222">
            <v>1219.9411586519516</v>
          </cell>
          <cell r="P222">
            <v>0.12535437570626429</v>
          </cell>
          <cell r="Q222">
            <v>1.1020245335609318</v>
          </cell>
          <cell r="S222">
            <v>0.12433568134129712</v>
          </cell>
          <cell r="T222">
            <v>1.1011954295361113</v>
          </cell>
        </row>
        <row r="223">
          <cell r="A223">
            <v>36028</v>
          </cell>
          <cell r="B223">
            <v>82330.715030545107</v>
          </cell>
          <cell r="C223">
            <v>0.26880127822384492</v>
          </cell>
          <cell r="D223">
            <v>1.2146135250118926</v>
          </cell>
          <cell r="F223">
            <v>1209.9091302531388</v>
          </cell>
          <cell r="G223">
            <v>0.11856285931092764</v>
          </cell>
          <cell r="H223">
            <v>1.0968263351039242</v>
          </cell>
          <cell r="J223">
            <v>0.13149685370979028</v>
          </cell>
          <cell r="K223">
            <v>1.1073890971963287</v>
          </cell>
          <cell r="M223">
            <v>201</v>
          </cell>
          <cell r="O223">
            <v>1220.4717055540807</v>
          </cell>
          <cell r="P223">
            <v>0.12551485598593065</v>
          </cell>
          <cell r="Q223">
            <v>1.1025037990551767</v>
          </cell>
          <cell r="S223">
            <v>0.124514052082947</v>
          </cell>
          <cell r="T223">
            <v>1.10168647586774</v>
          </cell>
        </row>
        <row r="224">
          <cell r="A224">
            <v>36031</v>
          </cell>
          <cell r="B224">
            <v>82258.24464805951</v>
          </cell>
          <cell r="C224">
            <v>0.26710557833211568</v>
          </cell>
          <cell r="D224">
            <v>1.2156836123582297</v>
          </cell>
          <cell r="F224">
            <v>1210.4305163401827</v>
          </cell>
          <cell r="G224">
            <v>0.11793817021472021</v>
          </cell>
          <cell r="H224">
            <v>1.0972989904271442</v>
          </cell>
          <cell r="J224">
            <v>0.1307724810498187</v>
          </cell>
          <cell r="K224">
            <v>1.1078872968661004</v>
          </cell>
          <cell r="M224">
            <v>202</v>
          </cell>
          <cell r="O224">
            <v>1221.0024831886622</v>
          </cell>
          <cell r="P224">
            <v>0.1248282096725106</v>
          </cell>
          <cell r="Q224">
            <v>1.1029832729798212</v>
          </cell>
          <cell r="S224">
            <v>0.1238518074755315</v>
          </cell>
          <cell r="T224">
            <v>1.1021777411673135</v>
          </cell>
        </row>
        <row r="225">
          <cell r="A225">
            <v>36032</v>
          </cell>
          <cell r="B225">
            <v>82185.838056545923</v>
          </cell>
          <cell r="C225">
            <v>0.26744701550235117</v>
          </cell>
          <cell r="D225">
            <v>1.2167546424628228</v>
          </cell>
          <cell r="F225">
            <v>1210.9521271081096</v>
          </cell>
          <cell r="G225">
            <v>0.11811364360876661</v>
          </cell>
          <cell r="H225">
            <v>1.0977718494317013</v>
          </cell>
          <cell r="J225">
            <v>0.13093576993606304</v>
          </cell>
          <cell r="K225">
            <v>1.1083857206692966</v>
          </cell>
          <cell r="M225">
            <v>203</v>
          </cell>
          <cell r="O225">
            <v>1221.5334916560407</v>
          </cell>
          <cell r="P225">
            <v>0.12498880521202682</v>
          </cell>
          <cell r="Q225">
            <v>1.1034629554255111</v>
          </cell>
          <cell r="S225">
            <v>0.12402993688486758</v>
          </cell>
          <cell r="T225">
            <v>1.1026692255324737</v>
          </cell>
        </row>
        <row r="226">
          <cell r="A226">
            <v>36033</v>
          </cell>
          <cell r="B226">
            <v>82113.495199853278</v>
          </cell>
          <cell r="C226">
            <v>0.26778625989524074</v>
          </cell>
          <cell r="D226">
            <v>1.2178266161562525</v>
          </cell>
          <cell r="F226">
            <v>1211.4739626537414</v>
          </cell>
          <cell r="G226">
            <v>0.11828818860846999</v>
          </cell>
          <cell r="H226">
            <v>1.0982449122053681</v>
          </cell>
          <cell r="J226">
            <v>0.13109823657000322</v>
          </cell>
          <cell r="K226">
            <v>1.1088843687067527</v>
          </cell>
          <cell r="M226">
            <v>204</v>
          </cell>
          <cell r="O226">
            <v>1222.0647310566042</v>
          </cell>
          <cell r="P226">
            <v>0.12514857770520074</v>
          </cell>
          <cell r="Q226">
            <v>1.1039428464829306</v>
          </cell>
          <cell r="S226">
            <v>0.12420713866865113</v>
          </cell>
          <cell r="T226">
            <v>1.1031609290609075</v>
          </cell>
        </row>
        <row r="227">
          <cell r="A227">
            <v>36034</v>
          </cell>
          <cell r="B227">
            <v>82041.216021879969</v>
          </cell>
          <cell r="C227">
            <v>0.26812333255481491</v>
          </cell>
          <cell r="D227">
            <v>1.2188995342698299</v>
          </cell>
          <cell r="F227">
            <v>1211.9960230739414</v>
          </cell>
          <cell r="G227">
            <v>0.11846181460314549</v>
          </cell>
          <cell r="H227">
            <v>1.0987181788359546</v>
          </cell>
          <cell r="J227">
            <v>0.1312598892952174</v>
          </cell>
          <cell r="K227">
            <v>1.1093832410793478</v>
          </cell>
          <cell r="M227">
            <v>205</v>
          </cell>
          <cell r="O227">
            <v>1222.5962014907846</v>
          </cell>
          <cell r="P227">
            <v>0.12530753549136547</v>
          </cell>
          <cell r="Q227">
            <v>1.1044229462428046</v>
          </cell>
          <cell r="S227">
            <v>0.12438342222041215</v>
          </cell>
          <cell r="T227">
            <v>1.1036528518503435</v>
          </cell>
        </row>
        <row r="228">
          <cell r="A228">
            <v>36035</v>
          </cell>
          <cell r="B228">
            <v>81969.000466573751</v>
          </cell>
          <cell r="C228">
            <v>0.26845825425684522</v>
          </cell>
          <cell r="D228">
            <v>1.2199733976355993</v>
          </cell>
          <cell r="F228">
            <v>1212.5183084656146</v>
          </cell>
          <cell r="G228">
            <v>0.11863453085737924</v>
          </cell>
          <cell r="H228">
            <v>1.0991916494113088</v>
          </cell>
          <cell r="J228">
            <v>0.13142073634446172</v>
          </cell>
          <cell r="K228">
            <v>1.1098823378880083</v>
          </cell>
          <cell r="M228">
            <v>206</v>
          </cell>
          <cell r="O228">
            <v>1223.1279030590574</v>
          </cell>
          <cell r="P228">
            <v>0.12546568679907896</v>
          </cell>
          <cell r="Q228">
            <v>1.1049032547958966</v>
          </cell>
          <cell r="S228">
            <v>0.1245587968089033</v>
          </cell>
          <cell r="T228">
            <v>1.1041449939985553</v>
          </cell>
        </row>
        <row r="229">
          <cell r="A229">
            <v>36038</v>
          </cell>
          <cell r="B229">
            <v>81896.848477931708</v>
          </cell>
          <cell r="C229">
            <v>0.2668054027044291</v>
          </cell>
          <cell r="D229">
            <v>1.221048207086338</v>
          </cell>
          <cell r="F229">
            <v>1213.0408189257082</v>
          </cell>
          <cell r="G229">
            <v>0.11802472581234888</v>
          </cell>
          <cell r="H229">
            <v>1.0996653240193168</v>
          </cell>
          <cell r="J229">
            <v>0.1307151227767549</v>
          </cell>
          <cell r="K229">
            <v>1.1103816592337041</v>
          </cell>
          <cell r="M229">
            <v>207</v>
          </cell>
          <cell r="O229">
            <v>1223.6598358619417</v>
          </cell>
          <cell r="P229">
            <v>0.12479657238119576</v>
          </cell>
          <cell r="Q229">
            <v>1.1053837722330098</v>
          </cell>
          <cell r="S229">
            <v>0.12391265795134654</v>
          </cell>
          <cell r="T229">
            <v>1.1046373556033593</v>
          </cell>
        </row>
        <row r="230">
          <cell r="A230">
            <v>36039</v>
          </cell>
          <cell r="B230">
            <v>81824.760000000257</v>
          </cell>
          <cell r="C230">
            <v>0.2671399078761767</v>
          </cell>
          <cell r="D230">
            <v>1.2221239634555565</v>
          </cell>
          <cell r="F230">
            <v>1213.5635545512109</v>
          </cell>
          <cell r="G230">
            <v>0.11819709176801574</v>
          </cell>
          <cell r="H230">
            <v>1.1001392027479022</v>
          </cell>
          <cell r="J230">
            <v>0.13087617665010745</v>
          </cell>
          <cell r="K230">
            <v>1.1108812052174522</v>
          </cell>
          <cell r="M230">
            <v>208</v>
          </cell>
          <cell r="O230">
            <v>1224.1920000000005</v>
          </cell>
          <cell r="P230">
            <v>0.12495481807277133</v>
          </cell>
          <cell r="Q230">
            <v>1.1058644986449868</v>
          </cell>
          <cell r="S230">
            <v>0.12408779421161253</v>
          </cell>
          <cell r="T230">
            <v>1.1051299367626162</v>
          </cell>
        </row>
        <row r="231">
          <cell r="A231">
            <v>36040</v>
          </cell>
          <cell r="B231">
            <v>81752.735734615067</v>
          </cell>
          <cell r="C231">
            <v>0.26747230038202097</v>
          </cell>
          <cell r="D231">
            <v>1.2232006562400435</v>
          </cell>
          <cell r="F231">
            <v>1214.0733507473776</v>
          </cell>
          <cell r="G231">
            <v>0.11835453107806086</v>
          </cell>
          <cell r="H231">
            <v>1.1006013514163517</v>
          </cell>
          <cell r="J231">
            <v>0.1310506079949412</v>
          </cell>
          <cell r="K231">
            <v>1.1113930167957</v>
          </cell>
          <cell r="M231">
            <v>209</v>
          </cell>
          <cell r="O231">
            <v>1224.7111260244844</v>
          </cell>
          <cell r="P231">
            <v>0.12509817314892863</v>
          </cell>
          <cell r="Q231">
            <v>1.1063334471765893</v>
          </cell>
          <cell r="S231">
            <v>0.12427612537899989</v>
          </cell>
          <cell r="T231">
            <v>1.1056347065721499</v>
          </cell>
        </row>
        <row r="232">
          <cell r="A232">
            <v>36041</v>
          </cell>
          <cell r="B232">
            <v>81680.774866846987</v>
          </cell>
          <cell r="C232">
            <v>0.26780261380638226</v>
          </cell>
          <cell r="D232">
            <v>1.224278297592259</v>
          </cell>
          <cell r="F232">
            <v>1214.5833610997463</v>
          </cell>
          <cell r="G232">
            <v>0.11851117238126586</v>
          </cell>
          <cell r="H232">
            <v>1.1010636942251351</v>
          </cell>
          <cell r="J232">
            <v>0.13122417949296342</v>
          </cell>
          <cell r="K232">
            <v>1.1119050641787216</v>
          </cell>
          <cell r="M232">
            <v>210</v>
          </cell>
          <cell r="O232">
            <v>1225.2304721875</v>
          </cell>
          <cell r="P232">
            <v>0.1252408275072166</v>
          </cell>
          <cell r="Q232">
            <v>1.1068025945686542</v>
          </cell>
          <cell r="S232">
            <v>0.12446349999018617</v>
          </cell>
          <cell r="T232">
            <v>1.1061397069360754</v>
          </cell>
        </row>
        <row r="233">
          <cell r="A233">
            <v>36042</v>
          </cell>
          <cell r="B233">
            <v>81608.877340891791</v>
          </cell>
          <cell r="C233">
            <v>0.26813086758400195</v>
          </cell>
          <cell r="D233">
            <v>1.2253568883478925</v>
          </cell>
          <cell r="F233">
            <v>1215.0935856982801</v>
          </cell>
          <cell r="G233">
            <v>0.11866702354574786</v>
          </cell>
          <cell r="H233">
            <v>1.1015262312558065</v>
          </cell>
          <cell r="J233">
            <v>0.13139689964628931</v>
          </cell>
          <cell r="K233">
            <v>1.1124173474751586</v>
          </cell>
          <cell r="M233">
            <v>211</v>
          </cell>
          <cell r="O233">
            <v>1225.7500385823982</v>
          </cell>
          <cell r="P233">
            <v>0.12538278807137385</v>
          </cell>
          <cell r="Q233">
            <v>1.1072719409055087</v>
          </cell>
          <cell r="S233">
            <v>0.12464992748536272</v>
          </cell>
          <cell r="T233">
            <v>1.1066449379596992</v>
          </cell>
        </row>
        <row r="234">
          <cell r="A234">
            <v>36046</v>
          </cell>
          <cell r="B234">
            <v>81537.043100994386</v>
          </cell>
          <cell r="C234">
            <v>0.26556000299749982</v>
          </cell>
          <cell r="D234">
            <v>1.2264364293433698</v>
          </cell>
          <cell r="F234">
            <v>1215.6040246329799</v>
          </cell>
          <cell r="G234">
            <v>0.11767957221917941</v>
          </cell>
          <cell r="H234">
            <v>1.1019889625899555</v>
          </cell>
          <cell r="J234">
            <v>0.13030369245427229</v>
          </cell>
          <cell r="K234">
            <v>1.1129298667937026</v>
          </cell>
          <cell r="M234">
            <v>212</v>
          </cell>
          <cell r="O234">
            <v>1226.2698253025699</v>
          </cell>
          <cell r="P234">
            <v>0.12431709954405876</v>
          </cell>
          <cell r="Q234">
            <v>1.1077414862715176</v>
          </cell>
          <cell r="S234">
            <v>0.12363507663274055</v>
          </cell>
          <cell r="T234">
            <v>1.1071503997483751</v>
          </cell>
        </row>
        <row r="235">
          <cell r="A235">
            <v>36047</v>
          </cell>
          <cell r="B235">
            <v>81465.272091448758</v>
          </cell>
          <cell r="C235">
            <v>0.26588960146070573</v>
          </cell>
          <cell r="D235">
            <v>1.2275169214158532</v>
          </cell>
          <cell r="F235">
            <v>1216.1146779938845</v>
          </cell>
          <cell r="G235">
            <v>0.1178360376719295</v>
          </cell>
          <cell r="H235">
            <v>1.1024518883092054</v>
          </cell>
          <cell r="J235">
            <v>0.13047713740419858</v>
          </cell>
          <cell r="K235">
            <v>1.1134426222430949</v>
          </cell>
          <cell r="M235">
            <v>213</v>
          </cell>
          <cell r="O235">
            <v>1226.7898324414452</v>
          </cell>
          <cell r="P235">
            <v>0.12446020150283919</v>
          </cell>
          <cell r="Q235">
            <v>1.1082112307510796</v>
          </cell>
          <cell r="S235">
            <v>0.12382170372748225</v>
          </cell>
          <cell r="T235">
            <v>1.1076560924075054</v>
          </cell>
        </row>
        <row r="236">
          <cell r="A236">
            <v>36048</v>
          </cell>
          <cell r="B236">
            <v>81393.564256597907</v>
          </cell>
          <cell r="C236">
            <v>0.26621718559179963</v>
          </cell>
          <cell r="D236">
            <v>1.2285983654032429</v>
          </cell>
          <cell r="F236">
            <v>1216.6255458710705</v>
          </cell>
          <cell r="G236">
            <v>0.11799172948495867</v>
          </cell>
          <cell r="H236">
            <v>1.102915008495214</v>
          </cell>
          <cell r="J236">
            <v>0.13064974845721536</v>
          </cell>
          <cell r="K236">
            <v>1.1139556139321267</v>
          </cell>
          <cell r="M236">
            <v>214</v>
          </cell>
          <cell r="O236">
            <v>1227.310060092494</v>
          </cell>
          <cell r="P236">
            <v>0.12460262036403517</v>
          </cell>
          <cell r="Q236">
            <v>1.1086811744286307</v>
          </cell>
          <cell r="S236">
            <v>0.12400740692775343</v>
          </cell>
          <cell r="T236">
            <v>1.1081620160425405</v>
          </cell>
        </row>
        <row r="237">
          <cell r="A237">
            <v>36049</v>
          </cell>
          <cell r="B237">
            <v>81321.919540833842</v>
          </cell>
          <cell r="C237">
            <v>0.26654277378946545</v>
          </cell>
          <cell r="D237">
            <v>1.229680762144177</v>
          </cell>
          <cell r="F237">
            <v>1217.1366283546522</v>
          </cell>
          <cell r="G237">
            <v>0.11814665511962628</v>
          </cell>
          <cell r="H237">
            <v>1.103378323229673</v>
          </cell>
          <cell r="J237">
            <v>0.13082153367958885</v>
          </cell>
          <cell r="K237">
            <v>1.1144688419696402</v>
          </cell>
          <cell r="M237">
            <v>215</v>
          </cell>
          <cell r="O237">
            <v>1227.8305083492257</v>
          </cell>
          <cell r="P237">
            <v>0.12474436272987559</v>
          </cell>
          <cell r="Q237">
            <v>1.1091513173886411</v>
          </cell>
          <cell r="S237">
            <v>0.12419219515311929</v>
          </cell>
          <cell r="T237">
            <v>1.1086681707589794</v>
          </cell>
        </row>
        <row r="238">
          <cell r="A238">
            <v>36052</v>
          </cell>
          <cell r="B238">
            <v>81250.337888597511</v>
          </cell>
          <cell r="C238">
            <v>0.26498305135634603</v>
          </cell>
          <cell r="D238">
            <v>1.2307641124780329</v>
          </cell>
          <cell r="F238">
            <v>1217.6479255347822</v>
          </cell>
          <cell r="G238">
            <v>0.117556791616199</v>
          </cell>
          <cell r="H238">
            <v>1.1038418325943091</v>
          </cell>
          <cell r="J238">
            <v>0.13016864882776619</v>
          </cell>
          <cell r="K238">
            <v>1.1149823064645268</v>
          </cell>
          <cell r="M238">
            <v>216</v>
          </cell>
          <cell r="O238">
            <v>1228.3511773051898</v>
          </cell>
          <cell r="P238">
            <v>0.12409999213088892</v>
          </cell>
          <cell r="Q238">
            <v>1.1096216597156185</v>
          </cell>
          <cell r="S238">
            <v>0.12359383773098324</v>
          </cell>
          <cell r="T238">
            <v>1.1091745566623685</v>
          </cell>
        </row>
        <row r="239">
          <cell r="A239">
            <v>36053</v>
          </cell>
          <cell r="B239">
            <v>81178.81924437877</v>
          </cell>
          <cell r="C239">
            <v>0.26530811092735718</v>
          </cell>
          <cell r="D239">
            <v>1.2318484172449269</v>
          </cell>
          <cell r="F239">
            <v>1218.1594375016502</v>
          </cell>
          <cell r="G239">
            <v>0.1177115774342245</v>
          </cell>
          <cell r="H239">
            <v>1.1043055366708823</v>
          </cell>
          <cell r="J239">
            <v>0.13034032197260975</v>
          </cell>
          <cell r="K239">
            <v>1.1154960075257292</v>
          </cell>
          <cell r="M239">
            <v>217</v>
          </cell>
          <cell r="O239">
            <v>1228.8720670539749</v>
          </cell>
          <cell r="P239">
            <v>0.12424198287736042</v>
          </cell>
          <cell r="Q239">
            <v>1.1100922014941055</v>
          </cell>
          <cell r="S239">
            <v>0.12377812723821029</v>
          </cell>
          <cell r="T239">
            <v>1.109681173858303</v>
          </cell>
        </row>
        <row r="240">
          <cell r="A240">
            <v>36054</v>
          </cell>
          <cell r="B240">
            <v>81107.363552716328</v>
          </cell>
          <cell r="C240">
            <v>0.26563122162430064</v>
          </cell>
          <cell r="D240">
            <v>1.232933677285716</v>
          </cell>
          <cell r="F240">
            <v>1218.6711643454846</v>
          </cell>
          <cell r="G240">
            <v>0.11786561498383664</v>
          </cell>
          <cell r="H240">
            <v>1.1047694355411881</v>
          </cell>
          <cell r="J240">
            <v>0.13051118842001883</v>
          </cell>
          <cell r="K240">
            <v>1.116009945262239</v>
          </cell>
          <cell r="M240">
            <v>218</v>
          </cell>
          <cell r="O240">
            <v>1229.3931776892096</v>
          </cell>
          <cell r="P240">
            <v>0.12438331065976582</v>
          </cell>
          <cell r="Q240">
            <v>1.1105629428086807</v>
          </cell>
          <cell r="S240">
            <v>0.12396152525897934</v>
          </cell>
          <cell r="T240">
            <v>1.1101880224524261</v>
          </cell>
        </row>
        <row r="241">
          <cell r="A241">
            <v>36055</v>
          </cell>
          <cell r="B241">
            <v>81035.970758197727</v>
          </cell>
          <cell r="C241">
            <v>0.26595240091088201</v>
          </cell>
          <cell r="D241">
            <v>1.2340198934419977</v>
          </cell>
          <cell r="F241">
            <v>1219.1831061565513</v>
          </cell>
          <cell r="G241">
            <v>0.1180189113499692</v>
          </cell>
          <cell r="H241">
            <v>1.1052335292870559</v>
          </cell>
          <cell r="J241">
            <v>0.13068125583151247</v>
          </cell>
          <cell r="K241">
            <v>1.1165241197830986</v>
          </cell>
          <cell r="M241">
            <v>219</v>
          </cell>
          <cell r="O241">
            <v>1229.914509304562</v>
          </cell>
          <cell r="P241">
            <v>0.1245239817689253</v>
          </cell>
          <cell r="Q241">
            <v>1.1110338837439584</v>
          </cell>
          <cell r="S241">
            <v>0.1241440402434723</v>
          </cell>
          <cell r="T241">
            <v>1.1106951025504295</v>
          </cell>
        </row>
        <row r="242">
          <cell r="A242">
            <v>36056</v>
          </cell>
          <cell r="B242">
            <v>80964.64080545929</v>
          </cell>
          <cell r="C242">
            <v>0.26627166604290253</v>
          </cell>
          <cell r="D242">
            <v>1.2351070665561106</v>
          </cell>
          <cell r="F242">
            <v>1219.695263025154</v>
          </cell>
          <cell r="G242">
            <v>0.11817147352958292</v>
          </cell>
          <cell r="H242">
            <v>1.1056978179903492</v>
          </cell>
          <cell r="J242">
            <v>0.13085053177349149</v>
          </cell>
          <cell r="K242">
            <v>1.1170385311974007</v>
          </cell>
          <cell r="M242">
            <v>220</v>
          </cell>
          <cell r="O242">
            <v>1230.4360619937402</v>
          </cell>
          <cell r="P242">
            <v>0.12466400241755314</v>
          </cell>
          <cell r="Q242">
            <v>1.1115050243845892</v>
          </cell>
          <cell r="S242">
            <v>0.12432568053695266</v>
          </cell>
          <cell r="T242">
            <v>1.1112024142580521</v>
          </cell>
        </row>
        <row r="243">
          <cell r="A243">
            <v>36059</v>
          </cell>
          <cell r="B243">
            <v>80893.373639186044</v>
          </cell>
          <cell r="C243">
            <v>0.26474834331302577</v>
          </cell>
          <cell r="D243">
            <v>1.2361951974711363</v>
          </cell>
          <cell r="F243">
            <v>1220.2076350416346</v>
          </cell>
          <cell r="G243">
            <v>0.11759516499651597</v>
          </cell>
          <cell r="H243">
            <v>1.1061623017329658</v>
          </cell>
          <cell r="J243">
            <v>0.1302127528035199</v>
          </cell>
          <cell r="K243">
            <v>1.1175531796142888</v>
          </cell>
          <cell r="M243">
            <v>221</v>
          </cell>
          <cell r="O243">
            <v>1230.9578358504918</v>
          </cell>
          <cell r="P243">
            <v>0.12403535794921017</v>
          </cell>
          <cell r="Q243">
            <v>1.1119763648152592</v>
          </cell>
          <cell r="S243">
            <v>0.1237402608159688</v>
          </cell>
          <cell r="T243">
            <v>1.1117099576810829</v>
          </cell>
        </row>
        <row r="244">
          <cell r="A244">
            <v>36060</v>
          </cell>
          <cell r="B244">
            <v>80822.16920411172</v>
          </cell>
          <cell r="C244">
            <v>0.26506708326045514</v>
          </cell>
          <cell r="D244">
            <v>1.2372842870308984</v>
          </cell>
          <cell r="F244">
            <v>1220.7202222963729</v>
          </cell>
          <cell r="G244">
            <v>0.11774758593515958</v>
          </cell>
          <cell r="H244">
            <v>1.1066269805968389</v>
          </cell>
          <cell r="J244">
            <v>0.13038191242780339</v>
          </cell>
          <cell r="K244">
            <v>1.1180680651429553</v>
          </cell>
          <cell r="M244">
            <v>222</v>
          </cell>
          <cell r="O244">
            <v>1231.4798309686043</v>
          </cell>
          <cell r="P244">
            <v>0.12417560074677464</v>
          </cell>
          <cell r="Q244">
            <v>1.1124479051206904</v>
          </cell>
          <cell r="S244">
            <v>0.12392142286235899</v>
          </cell>
          <cell r="T244">
            <v>1.1122177329253584</v>
          </cell>
        </row>
        <row r="245">
          <cell r="A245">
            <v>36061</v>
          </cell>
          <cell r="B245">
            <v>80751.027445018713</v>
          </cell>
          <cell r="C245">
            <v>0.26538395332094256</v>
          </cell>
          <cell r="D245">
            <v>1.2383743360799639</v>
          </cell>
          <cell r="F245">
            <v>1221.2330248797866</v>
          </cell>
          <cell r="G245">
            <v>0.11789928953827707</v>
          </cell>
          <cell r="H245">
            <v>1.107091854663935</v>
          </cell>
          <cell r="J245">
            <v>0.13055029859740599</v>
          </cell>
          <cell r="K245">
            <v>1.1185831878926438</v>
          </cell>
          <cell r="M245">
            <v>223</v>
          </cell>
          <cell r="O245">
            <v>1232.002047441905</v>
          </cell>
          <cell r="P245">
            <v>0.12431520592914647</v>
          </cell>
          <cell r="Q245">
            <v>1.1129196453856414</v>
          </cell>
          <cell r="S245">
            <v>0.12410173221661903</v>
          </cell>
          <cell r="T245">
            <v>1.1127257400967623</v>
          </cell>
        </row>
        <row r="246">
          <cell r="A246">
            <v>36062</v>
          </cell>
          <cell r="B246">
            <v>80679.948306737992</v>
          </cell>
          <cell r="C246">
            <v>0.26569896989104325</v>
          </cell>
          <cell r="D246">
            <v>1.2394653454636446</v>
          </cell>
          <cell r="F246">
            <v>1221.7460428823313</v>
          </cell>
          <cell r="G246">
            <v>0.11805028245686579</v>
          </cell>
          <cell r="H246">
            <v>1.1075569240162555</v>
          </cell>
          <cell r="J246">
            <v>0.13071791850656544</v>
          </cell>
          <cell r="K246">
            <v>1.1190985479726485</v>
          </cell>
          <cell r="M246">
            <v>224</v>
          </cell>
          <cell r="O246">
            <v>1232.524485364261</v>
          </cell>
          <cell r="P246">
            <v>0.12445417942123821</v>
          </cell>
          <cell r="Q246">
            <v>1.1133915856949059</v>
          </cell>
          <cell r="S246">
            <v>0.12428119679403102</v>
          </cell>
          <cell r="T246">
            <v>1.1132339793012282</v>
          </cell>
        </row>
        <row r="247">
          <cell r="A247">
            <v>36063</v>
          </cell>
          <cell r="B247">
            <v>80608.931734149111</v>
          </cell>
          <cell r="C247">
            <v>0.26601214917628635</v>
          </cell>
          <cell r="D247">
            <v>1.2405573160279963</v>
          </cell>
          <cell r="F247">
            <v>1222.2592763945008</v>
          </cell>
          <cell r="G247">
            <v>0.11820057126109729</v>
          </cell>
          <cell r="H247">
            <v>1.1080221887358361</v>
          </cell>
          <cell r="J247">
            <v>0.13088477926210609</v>
          </cell>
          <cell r="K247">
            <v>1.1196141454923136</v>
          </cell>
          <cell r="M247">
            <v>225</v>
          </cell>
          <cell r="O247">
            <v>1233.0471448295787</v>
          </cell>
          <cell r="P247">
            <v>0.12459252707596664</v>
          </cell>
          <cell r="Q247">
            <v>1.113863726133314</v>
          </cell>
          <cell r="S247">
            <v>0.12445982441369506</v>
          </cell>
          <cell r="T247">
            <v>1.113742450644738</v>
          </cell>
        </row>
        <row r="248">
          <cell r="A248">
            <v>36066</v>
          </cell>
          <cell r="B248">
            <v>80537.977672180132</v>
          </cell>
          <cell r="C248">
            <v>0.26452357342940092</v>
          </cell>
          <cell r="D248">
            <v>1.2416502486198204</v>
          </cell>
          <cell r="F248">
            <v>1222.7727255068269</v>
          </cell>
          <cell r="G248">
            <v>0.11763720965575029</v>
          </cell>
          <cell r="H248">
            <v>1.1084876489047475</v>
          </cell>
          <cell r="J248">
            <v>0.13026142470473501</v>
          </cell>
          <cell r="K248">
            <v>1.1201299805610334</v>
          </cell>
          <cell r="M248">
            <v>226</v>
          </cell>
          <cell r="O248">
            <v>1233.570025931805</v>
          </cell>
          <cell r="P248">
            <v>0.12397886759898631</v>
          </cell>
          <cell r="Q248">
            <v>1.1143360667857318</v>
          </cell>
          <cell r="S248">
            <v>0.12388679374697421</v>
          </cell>
          <cell r="T248">
            <v>1.1142511542333207</v>
          </cell>
        </row>
        <row r="249">
          <cell r="A249">
            <v>36067</v>
          </cell>
          <cell r="B249">
            <v>80467.086065807598</v>
          </cell>
          <cell r="C249">
            <v>0.26483623194731654</v>
          </cell>
          <cell r="D249">
            <v>1.2427441440866642</v>
          </cell>
          <cell r="F249">
            <v>1223.2863903098789</v>
          </cell>
          <cell r="G249">
            <v>0.11778735632983123</v>
          </cell>
          <cell r="H249">
            <v>1.1089533046050939</v>
          </cell>
          <cell r="J249">
            <v>0.13042816571703023</v>
          </cell>
          <cell r="K249">
            <v>1.120646053288253</v>
          </cell>
          <cell r="M249">
            <v>227</v>
          </cell>
          <cell r="O249">
            <v>1234.0931287649264</v>
          </cell>
          <cell r="P249">
            <v>0.1241174137697956</v>
          </cell>
          <cell r="Q249">
            <v>1.1148086077370609</v>
          </cell>
          <cell r="S249">
            <v>0.12406496234924888</v>
          </cell>
          <cell r="T249">
            <v>1.1147600901730552</v>
          </cell>
        </row>
        <row r="250">
          <cell r="A250">
            <v>36068</v>
          </cell>
          <cell r="B250">
            <v>80396.25686005647</v>
          </cell>
          <cell r="C250">
            <v>0.26514709487159105</v>
          </cell>
          <cell r="D250">
            <v>1.2438390032768221</v>
          </cell>
          <cell r="F250">
            <v>1223.8002708942652</v>
          </cell>
          <cell r="G250">
            <v>0.11793681476300991</v>
          </cell>
          <cell r="H250">
            <v>1.1094191559190147</v>
          </cell>
          <cell r="J250">
            <v>0.13059416455703116</v>
          </cell>
          <cell r="K250">
            <v>1.1211623637834678</v>
          </cell>
          <cell r="M250">
            <v>228</v>
          </cell>
          <cell r="O250">
            <v>1234.6164534229692</v>
          </cell>
          <cell r="P250">
            <v>0.12425534630540787</v>
          </cell>
          <cell r="Q250">
            <v>1.1152813490722395</v>
          </cell>
          <cell r="S250">
            <v>0.12424231462642094</v>
          </cell>
          <cell r="T250">
            <v>1.1152692585700683</v>
          </cell>
        </row>
        <row r="251">
          <cell r="A251">
            <v>36069</v>
          </cell>
          <cell r="B251">
            <v>80325.490000000122</v>
          </cell>
          <cell r="C251">
            <v>0.26545617761673368</v>
          </cell>
          <cell r="D251">
            <v>1.2449348270393352</v>
          </cell>
          <cell r="F251">
            <v>1224.3143673506313</v>
          </cell>
          <cell r="G251">
            <v>0.11808559120694409</v>
          </cell>
          <cell r="H251">
            <v>1.1098852029286841</v>
          </cell>
          <cell r="J251">
            <v>0.13075942798877691</v>
          </cell>
          <cell r="K251">
            <v>1.121678912156223</v>
          </cell>
          <cell r="M251">
            <v>229</v>
          </cell>
          <cell r="O251">
            <v>1235.1399999999996</v>
          </cell>
          <cell r="P251">
            <v>0.1243926707923791</v>
          </cell>
          <cell r="Q251">
            <v>1.1157542908762417</v>
          </cell>
          <cell r="S251">
            <v>0.12441885800296276</v>
          </cell>
          <cell r="T251">
            <v>1.1157786595305348</v>
          </cell>
        </row>
        <row r="252">
          <cell r="A252">
            <v>36070</v>
          </cell>
          <cell r="B252">
            <v>80254.785430760254</v>
          </cell>
          <cell r="C252">
            <v>0.26576349542143096</v>
          </cell>
          <cell r="D252">
            <v>1.2460316162239935</v>
          </cell>
          <cell r="F252">
            <v>1224.8286797696612</v>
          </cell>
          <cell r="G252">
            <v>0.11823369183890328</v>
          </cell>
          <cell r="H252">
            <v>1.1103514457163097</v>
          </cell>
          <cell r="J252">
            <v>0.1309239626958387</v>
          </cell>
          <cell r="K252">
            <v>1.1221956985161161</v>
          </cell>
          <cell r="M252">
            <v>230</v>
          </cell>
          <cell r="O252">
            <v>1235.6637685901237</v>
          </cell>
          <cell r="P252">
            <v>0.12452939275079716</v>
          </cell>
          <cell r="Q252">
            <v>1.1162274332340774</v>
          </cell>
          <cell r="S252">
            <v>0.12459459981501275</v>
          </cell>
          <cell r="T252">
            <v>1.1162882931606786</v>
          </cell>
        </row>
        <row r="253">
          <cell r="A253">
            <v>36073</v>
          </cell>
          <cell r="B253">
            <v>80184.143097506894</v>
          </cell>
          <cell r="C253">
            <v>0.26430812358336686</v>
          </cell>
          <cell r="D253">
            <v>1.2471293716813348</v>
          </cell>
          <cell r="F253">
            <v>1225.3432082420768</v>
          </cell>
          <cell r="G253">
            <v>0.11768270905925791</v>
          </cell>
          <cell r="H253">
            <v>1.1108178843641345</v>
          </cell>
          <cell r="J253">
            <v>0.13031439607730241</v>
          </cell>
          <cell r="K253">
            <v>1.1227127229727931</v>
          </cell>
          <cell r="M253">
            <v>231</v>
          </cell>
          <cell r="O253">
            <v>1236.1877592874876</v>
          </cell>
          <cell r="P253">
            <v>0.12393002785570914</v>
          </cell>
          <cell r="Q253">
            <v>1.1167007762307928</v>
          </cell>
          <cell r="S253">
            <v>0.12403344378772223</v>
          </cell>
          <cell r="T253">
            <v>1.1167981595667718</v>
          </cell>
        </row>
        <row r="254">
          <cell r="A254">
            <v>36074</v>
          </cell>
          <cell r="B254">
            <v>80113.56294545831</v>
          </cell>
          <cell r="C254">
            <v>0.26461492583647894</v>
          </cell>
          <cell r="D254">
            <v>1.2482280942626465</v>
          </cell>
          <cell r="F254">
            <v>1225.8579528586383</v>
          </cell>
          <cell r="G254">
            <v>0.11783066712822637</v>
          </cell>
          <cell r="H254">
            <v>1.111284518954436</v>
          </cell>
          <cell r="J254">
            <v>0.1304788083204193</v>
          </cell>
          <cell r="K254">
            <v>1.1232299856359516</v>
          </cell>
          <cell r="M254">
            <v>232</v>
          </cell>
          <cell r="O254">
            <v>1236.7119721862769</v>
          </cell>
          <cell r="P254">
            <v>0.12406692700743846</v>
          </cell>
          <cell r="Q254">
            <v>1.1171743199514697</v>
          </cell>
          <cell r="S254">
            <v>0.12420874467014326</v>
          </cell>
          <cell r="T254">
            <v>1.1173082588551353</v>
          </cell>
        </row>
        <row r="255">
          <cell r="A255">
            <v>36075</v>
          </cell>
          <cell r="B255">
            <v>80043.044919881009</v>
          </cell>
          <cell r="C255">
            <v>0.264920002459055</v>
          </cell>
          <cell r="D255">
            <v>1.2493277848199664</v>
          </cell>
          <cell r="F255">
            <v>1226.3729137101441</v>
          </cell>
          <cell r="G255">
            <v>0.11797796435492497</v>
          </cell>
          <cell r="H255">
            <v>1.1117513495695261</v>
          </cell>
          <cell r="J255">
            <v>0.13064250786370118</v>
          </cell>
          <cell r="K255">
            <v>1.1237474866153392</v>
          </cell>
          <cell r="M255">
            <v>233</v>
          </cell>
          <cell r="O255">
            <v>1237.2364073807175</v>
          </cell>
          <cell r="P255">
            <v>0.12420323522944715</v>
          </cell>
          <cell r="Q255">
            <v>1.1176480644812263</v>
          </cell>
          <cell r="S255">
            <v>0.12438326336530804</v>
          </cell>
          <cell r="T255">
            <v>1.117818591132139</v>
          </cell>
        </row>
        <row r="256">
          <cell r="A256">
            <v>36076</v>
          </cell>
          <cell r="B256">
            <v>79972.588966089665</v>
          </cell>
          <cell r="C256">
            <v>0.2652233679603575</v>
          </cell>
          <cell r="D256">
            <v>1.2504284442060822</v>
          </cell>
          <cell r="F256">
            <v>1226.8880908874305</v>
          </cell>
          <cell r="G256">
            <v>0.11812460662289581</v>
          </cell>
          <cell r="H256">
            <v>1.112218376291751</v>
          </cell>
          <cell r="J256">
            <v>0.13080550107447855</v>
          </cell>
          <cell r="K256">
            <v>1.1242652260207546</v>
          </cell>
          <cell r="M256">
            <v>234</v>
          </cell>
          <cell r="O256">
            <v>1237.7610649650755</v>
          </cell>
          <cell r="P256">
            <v>0.12433895779496566</v>
          </cell>
          <cell r="Q256">
            <v>1.1181220099052174</v>
          </cell>
          <cell r="S256">
            <v>0.12455700684652603</v>
          </cell>
          <cell r="T256">
            <v>1.1183291565041997</v>
          </cell>
        </row>
        <row r="257">
          <cell r="A257">
            <v>36077</v>
          </cell>
          <cell r="B257">
            <v>79902.195029447088</v>
          </cell>
          <cell r="C257">
            <v>0.26552503668754679</v>
          </cell>
          <cell r="D257">
            <v>1.2515300732745338</v>
          </cell>
          <cell r="F257">
            <v>1227.4034844813721</v>
          </cell>
          <cell r="G257">
            <v>0.1182705997471054</v>
          </cell>
          <cell r="H257">
            <v>1.1126855992034921</v>
          </cell>
          <cell r="J257">
            <v>0.13096779424588012</v>
          </cell>
          <cell r="K257">
            <v>1.1247832039620469</v>
          </cell>
          <cell r="M257">
            <v>235</v>
          </cell>
          <cell r="O257">
            <v>1238.2859450336566</v>
          </cell>
          <cell r="P257">
            <v>0.12447409991576626</v>
          </cell>
          <cell r="Q257">
            <v>1.1185961563086328</v>
          </cell>
          <cell r="S257">
            <v>0.12472998200583847</v>
          </cell>
          <cell r="T257">
            <v>1.118839955077785</v>
          </cell>
        </row>
        <row r="258">
          <cell r="A258">
            <v>36081</v>
          </cell>
          <cell r="B258">
            <v>79831.863055364185</v>
          </cell>
          <cell r="C258">
            <v>0.26324794827084741</v>
          </cell>
          <cell r="D258">
            <v>1.2526326728796122</v>
          </cell>
          <cell r="F258">
            <v>1227.9190945828816</v>
          </cell>
          <cell r="G258">
            <v>0.11739218045930659</v>
          </cell>
          <cell r="H258">
            <v>1.113153018387165</v>
          </cell>
          <cell r="J258">
            <v>0.1299957100797739</v>
          </cell>
          <cell r="K258">
            <v>1.1253014205491154</v>
          </cell>
          <cell r="M258">
            <v>236</v>
          </cell>
          <cell r="O258">
            <v>1238.8110476808065</v>
          </cell>
          <cell r="P258">
            <v>0.12353135838504867</v>
          </cell>
          <cell r="Q258">
            <v>1.1190705037766997</v>
          </cell>
          <cell r="S258">
            <v>0.12382234958324892</v>
          </cell>
          <cell r="T258">
            <v>1.1193509869594094</v>
          </cell>
        </row>
        <row r="259">
          <cell r="A259">
            <v>36082</v>
          </cell>
          <cell r="B259">
            <v>79761.592989299912</v>
          </cell>
          <cell r="C259">
            <v>0.26355049133970021</v>
          </cell>
          <cell r="D259">
            <v>1.2537362438763615</v>
          </cell>
          <cell r="F259">
            <v>1228.43492128291</v>
          </cell>
          <cell r="G259">
            <v>0.11753858681919302</v>
          </cell>
          <cell r="H259">
            <v>1.1136206339252199</v>
          </cell>
          <cell r="J259">
            <v>0.1301584923019761</v>
          </cell>
          <cell r="K259">
            <v>1.1258198758919102</v>
          </cell>
          <cell r="M259">
            <v>237</v>
          </cell>
          <cell r="O259">
            <v>1239.336373000911</v>
          </cell>
          <cell r="P259">
            <v>0.12366729558070362</v>
          </cell>
          <cell r="Q259">
            <v>1.1195450523946802</v>
          </cell>
          <cell r="S259">
            <v>0.1239954333679003</v>
          </cell>
          <cell r="T259">
            <v>1.119862252255637</v>
          </cell>
        </row>
        <row r="260">
          <cell r="A260">
            <v>36083</v>
          </cell>
          <cell r="B260">
            <v>79691.384776761231</v>
          </cell>
          <cell r="C260">
            <v>0.26385137247360602</v>
          </cell>
          <cell r="D260">
            <v>1.2548407871205791</v>
          </cell>
          <cell r="F260">
            <v>1228.9509646724464</v>
          </cell>
          <cell r="G260">
            <v>0.11768435680243862</v>
          </cell>
          <cell r="H260">
            <v>1.1140884459001419</v>
          </cell>
          <cell r="J260">
            <v>0.13032058806921426</v>
          </cell>
          <cell r="K260">
            <v>1.1263385701004327</v>
          </cell>
          <cell r="M260">
            <v>238</v>
          </cell>
          <cell r="O260">
            <v>1239.861921088396</v>
          </cell>
          <cell r="P260">
            <v>0.12380266134451141</v>
          </cell>
          <cell r="Q260">
            <v>1.1200198022478736</v>
          </cell>
          <cell r="S260">
            <v>0.12416776614988173</v>
          </cell>
          <cell r="T260">
            <v>1.1203737510730798</v>
          </cell>
        </row>
        <row r="261">
          <cell r="A261">
            <v>36084</v>
          </cell>
          <cell r="B261">
            <v>79621.238363303069</v>
          </cell>
          <cell r="C261">
            <v>0.26415060532065326</v>
          </cell>
          <cell r="D261">
            <v>1.2559463034688163</v>
          </cell>
          <cell r="F261">
            <v>1229.4672248425181</v>
          </cell>
          <cell r="G261">
            <v>0.11782949594857754</v>
          </cell>
          <cell r="H261">
            <v>1.1145564543944504</v>
          </cell>
          <cell r="J261">
            <v>0.13048200337858387</v>
          </cell>
          <cell r="K261">
            <v>1.1268575032847343</v>
          </cell>
          <cell r="M261">
            <v>239</v>
          </cell>
          <cell r="O261">
            <v>1240.3876920377272</v>
          </cell>
          <cell r="P261">
            <v>0.12393746066223209</v>
          </cell>
          <cell r="Q261">
            <v>1.1204947534216145</v>
          </cell>
          <cell r="S261">
            <v>0.12433935447606823</v>
          </cell>
          <cell r="T261">
            <v>1.1208854835183997</v>
          </cell>
        </row>
        <row r="262">
          <cell r="A262">
            <v>36087</v>
          </cell>
          <cell r="B262">
            <v>79551.153694528286</v>
          </cell>
          <cell r="C262">
            <v>0.26276838621289489</v>
          </cell>
          <cell r="D262">
            <v>1.2570527937783791</v>
          </cell>
          <cell r="F262">
            <v>1229.9837018841909</v>
          </cell>
          <cell r="G262">
            <v>0.11730560174688937</v>
          </cell>
          <cell r="H262">
            <v>1.1150246594906998</v>
          </cell>
          <cell r="J262">
            <v>0.12990255863957592</v>
          </cell>
          <cell r="K262">
            <v>1.1273766755549175</v>
          </cell>
          <cell r="M262">
            <v>240</v>
          </cell>
          <cell r="O262">
            <v>1240.9136859434107</v>
          </cell>
          <cell r="P262">
            <v>0.12336874266418911</v>
          </cell>
          <cell r="Q262">
            <v>1.1209699060012743</v>
          </cell>
          <cell r="S262">
            <v>0.12380476456484478</v>
          </cell>
          <cell r="T262">
            <v>1.1213974496983061</v>
          </cell>
        </row>
        <row r="263">
          <cell r="A263">
            <v>36088</v>
          </cell>
          <cell r="B263">
            <v>79481.130716087631</v>
          </cell>
          <cell r="C263">
            <v>0.26306704268065717</v>
          </cell>
          <cell r="D263">
            <v>1.258160258907328</v>
          </cell>
          <cell r="F263">
            <v>1230.5003958885684</v>
          </cell>
          <cell r="G263">
            <v>0.11745057078455498</v>
          </cell>
          <cell r="H263">
            <v>1.1154930612714791</v>
          </cell>
          <cell r="J263">
            <v>0.13006381730962835</v>
          </cell>
          <cell r="K263">
            <v>1.1278960870211345</v>
          </cell>
          <cell r="M263">
            <v>241</v>
          </cell>
          <cell r="O263">
            <v>1241.4399028999924</v>
          </cell>
          <cell r="P263">
            <v>0.12350365431077331</v>
          </cell>
          <cell r="Q263">
            <v>1.1214452600722604</v>
          </cell>
          <cell r="S263">
            <v>0.12397591496904178</v>
          </cell>
          <cell r="T263">
            <v>1.1219096497195578</v>
          </cell>
        </row>
        <row r="264">
          <cell r="A264">
            <v>36089</v>
          </cell>
          <cell r="B264">
            <v>79411.169373679659</v>
          </cell>
          <cell r="C264">
            <v>0.26336408661597721</v>
          </cell>
          <cell r="D264">
            <v>1.2592686997144811</v>
          </cell>
          <cell r="F264">
            <v>1231.0173069467928</v>
          </cell>
          <cell r="G264">
            <v>0.11759492263376944</v>
          </cell>
          <cell r="H264">
            <v>1.1159616598194115</v>
          </cell>
          <cell r="J264">
            <v>0.13022441015688041</v>
          </cell>
          <cell r="K264">
            <v>1.1284157377935904</v>
          </cell>
          <cell r="M264">
            <v>242</v>
          </cell>
          <cell r="O264">
            <v>1241.9663430020582</v>
          </cell>
          <cell r="P264">
            <v>0.12363801030762231</v>
          </cell>
          <cell r="Q264">
            <v>1.1219208157200165</v>
          </cell>
          <cell r="S264">
            <v>0.12414633838880679</v>
          </cell>
          <cell r="T264">
            <v>1.1224220836889622</v>
          </cell>
        </row>
        <row r="265">
          <cell r="A265">
            <v>36090</v>
          </cell>
          <cell r="B265">
            <v>79341.269613050754</v>
          </cell>
          <cell r="C265">
            <v>0.26365953103533735</v>
          </cell>
          <cell r="D265">
            <v>1.2603781170594113</v>
          </cell>
          <cell r="F265">
            <v>1231.5344351500446</v>
          </cell>
          <cell r="G265">
            <v>0.11773866257914652</v>
          </cell>
          <cell r="H265">
            <v>1.116430455217156</v>
          </cell>
          <cell r="J265">
            <v>0.13038434290369055</v>
          </cell>
          <cell r="K265">
            <v>1.1289356279825384</v>
          </cell>
          <cell r="M265">
            <v>243</v>
          </cell>
          <cell r="O265">
            <v>1242.4930063442346</v>
          </cell>
          <cell r="P265">
            <v>0.12377181542361802</v>
          </cell>
          <cell r="Q265">
            <v>1.1223965730300223</v>
          </cell>
          <cell r="S265">
            <v>0.1243160410584693</v>
          </cell>
          <cell r="T265">
            <v>1.1229347517133752</v>
          </cell>
        </row>
        <row r="266">
          <cell r="A266">
            <v>36091</v>
          </cell>
          <cell r="B266">
            <v>79271.431379995047</v>
          </cell>
          <cell r="C266">
            <v>0.26395338881559538</v>
          </cell>
          <cell r="D266">
            <v>1.2614885118024501</v>
          </cell>
          <cell r="F266">
            <v>1232.0517805895424</v>
          </cell>
          <cell r="G266">
            <v>0.11788179584612268</v>
          </cell>
          <cell r="H266">
            <v>1.116899447547405</v>
          </cell>
          <cell r="J266">
            <v>0.1305436212083545</v>
          </cell>
          <cell r="K266">
            <v>1.1294557576982849</v>
          </cell>
          <cell r="M266">
            <v>244</v>
          </cell>
          <cell r="O266">
            <v>1243.0198930211877</v>
          </cell>
          <cell r="P266">
            <v>0.12390507437424574</v>
          </cell>
          <cell r="Q266">
            <v>1.1228725320877937</v>
          </cell>
          <cell r="S266">
            <v>0.12448502914255712</v>
          </cell>
          <cell r="T266">
            <v>1.1234476538997025</v>
          </cell>
        </row>
        <row r="267">
          <cell r="A267">
            <v>36094</v>
          </cell>
          <cell r="B267">
            <v>79201.654620354369</v>
          </cell>
          <cell r="C267">
            <v>0.26259988480468666</v>
          </cell>
          <cell r="D267">
            <v>1.2625998848046867</v>
          </cell>
          <cell r="F267">
            <v>1232.5693433565434</v>
          </cell>
          <cell r="G267">
            <v>0.11736863689288679</v>
          </cell>
          <cell r="H267">
            <v>1.1173686368928868</v>
          </cell>
          <cell r="J267">
            <v>0.12997612705118544</v>
          </cell>
          <cell r="K267">
            <v>1.1299761270511854</v>
          </cell>
          <cell r="M267">
            <v>245</v>
          </cell>
          <cell r="O267">
            <v>1243.5470031276241</v>
          </cell>
          <cell r="P267">
            <v>0.12334869297888364</v>
          </cell>
          <cell r="Q267">
            <v>1.1233486929788836</v>
          </cell>
          <cell r="S267">
            <v>0.12396079035489715</v>
          </cell>
          <cell r="T267">
            <v>1.1239607903548972</v>
          </cell>
        </row>
        <row r="268">
          <cell r="A268">
            <v>36095</v>
          </cell>
          <cell r="B268">
            <v>79131.93928001824</v>
          </cell>
          <cell r="C268">
            <v>0.26289317723909966</v>
          </cell>
          <cell r="D268">
            <v>1.2637122369279681</v>
          </cell>
          <cell r="F268">
            <v>1233.0871235423429</v>
          </cell>
          <cell r="G268">
            <v>0.11751160221908859</v>
          </cell>
          <cell r="H268">
            <v>1.1178380233363638</v>
          </cell>
          <cell r="J268">
            <v>0.13013524934790296</v>
          </cell>
          <cell r="K268">
            <v>1.1304967361516471</v>
          </cell>
          <cell r="M268">
            <v>246</v>
          </cell>
          <cell r="O268">
            <v>1244.0743367582904</v>
          </cell>
          <cell r="P268">
            <v>0.12348205009417422</v>
          </cell>
          <cell r="Q268">
            <v>1.1238250557888803</v>
          </cell>
          <cell r="S268">
            <v>0.12412935741536388</v>
          </cell>
          <cell r="T268">
            <v>1.1244741611859621</v>
          </cell>
        </row>
        <row r="269">
          <cell r="A269">
            <v>36096</v>
          </cell>
          <cell r="B269">
            <v>79062.285304923804</v>
          </cell>
          <cell r="C269">
            <v>0.26318491683934475</v>
          </cell>
          <cell r="D269">
            <v>1.2648255690349017</v>
          </cell>
          <cell r="F269">
            <v>1233.6051212382745</v>
          </cell>
          <cell r="G269">
            <v>0.11765397377300543</v>
          </cell>
          <cell r="H269">
            <v>1.1183076069606332</v>
          </cell>
          <cell r="J269">
            <v>0.13029373104874614</v>
          </cell>
          <cell r="K269">
            <v>1.1310175851101281</v>
          </cell>
          <cell r="M269">
            <v>247</v>
          </cell>
          <cell r="O269">
            <v>1244.6018940079734</v>
          </cell>
          <cell r="P269">
            <v>0.12361487131830697</v>
          </cell>
          <cell r="Q269">
            <v>1.1243016206034087</v>
          </cell>
          <cell r="S269">
            <v>0.12429722635354047</v>
          </cell>
          <cell r="T269">
            <v>1.124987766499949</v>
          </cell>
        </row>
        <row r="270">
          <cell r="A270">
            <v>36097</v>
          </cell>
          <cell r="B270">
            <v>78992.692641055794</v>
          </cell>
          <cell r="C270">
            <v>0.26347511589734052</v>
          </cell>
          <cell r="D270">
            <v>1.2659398819888541</v>
          </cell>
          <cell r="F270">
            <v>1234.1233365357105</v>
          </cell>
          <cell r="G270">
            <v>0.11779575654399414</v>
          </cell>
          <cell r="H270">
            <v>1.1187773878485274</v>
          </cell>
          <cell r="J270">
            <v>0.13045157755749096</v>
          </cell>
          <cell r="K270">
            <v>1.1315386740371367</v>
          </cell>
          <cell r="M270">
            <v>248</v>
          </cell>
          <cell r="O270">
            <v>1245.1296749715</v>
          </cell>
          <cell r="P270">
            <v>0.12374716116508769</v>
          </cell>
          <cell r="Q270">
            <v>1.1247783875081301</v>
          </cell>
          <cell r="S270">
            <v>0.12446440304524763</v>
          </cell>
          <cell r="T270">
            <v>1.125501606403958</v>
          </cell>
        </row>
        <row r="271">
          <cell r="A271">
            <v>36098</v>
          </cell>
          <cell r="B271">
            <v>78923.161234446481</v>
          </cell>
          <cell r="C271">
            <v>0.26376378657569766</v>
          </cell>
          <cell r="D271">
            <v>1.2670551766539531</v>
          </cell>
          <cell r="F271">
            <v>1234.6417695260611</v>
          </cell>
          <cell r="G271">
            <v>0.11793695546661723</v>
          </cell>
          <cell r="H271">
            <v>1.119247366082913</v>
          </cell>
          <cell r="J271">
            <v>0.13060879421858215</v>
          </cell>
          <cell r="K271">
            <v>1.1320600030432331</v>
          </cell>
          <cell r="M271">
            <v>249</v>
          </cell>
          <cell r="O271">
            <v>1245.6576797437376</v>
          </cell>
          <cell r="P271">
            <v>0.12387892409875603</v>
          </cell>
          <cell r="Q271">
            <v>1.1252553565887422</v>
          </cell>
          <cell r="S271">
            <v>0.12463089330178576</v>
          </cell>
          <cell r="T271">
            <v>1.1260156810051389</v>
          </cell>
        </row>
        <row r="272">
          <cell r="A272">
            <v>36102</v>
          </cell>
          <cell r="B272">
            <v>78853.691031175636</v>
          </cell>
          <cell r="C272">
            <v>0.26163861715009973</v>
          </cell>
          <cell r="D272">
            <v>1.2681714538950872</v>
          </cell>
          <cell r="F272">
            <v>1235.1604203007753</v>
          </cell>
          <cell r="G272">
            <v>0.11711498649132872</v>
          </cell>
          <cell r="H272">
            <v>1.1197175417466916</v>
          </cell>
          <cell r="J272">
            <v>0.129699364146875</v>
          </cell>
          <cell r="K272">
            <v>1.1325815722390278</v>
          </cell>
          <cell r="M272">
            <v>250</v>
          </cell>
          <cell r="O272">
            <v>1246.1859084195935</v>
          </cell>
          <cell r="P272">
            <v>0.12299921210639218</v>
          </cell>
          <cell r="Q272">
            <v>1.1257325279309787</v>
          </cell>
          <cell r="S272">
            <v>0.12377933844524022</v>
          </cell>
          <cell r="T272">
            <v>1.12652999041069</v>
          </cell>
        </row>
        <row r="273">
          <cell r="A273">
            <v>36103</v>
          </cell>
          <cell r="B273">
            <v>78784.281977370527</v>
          </cell>
          <cell r="C273">
            <v>0.26192793642884649</v>
          </cell>
          <cell r="D273">
            <v>1.269288714577907</v>
          </cell>
          <cell r="F273">
            <v>1235.6792889513404</v>
          </cell>
          <cell r="G273">
            <v>0.11725650236370712</v>
          </cell>
          <cell r="H273">
            <v>1.1201879149227998</v>
          </cell>
          <cell r="J273">
            <v>0.12985695779042178</v>
          </cell>
          <cell r="K273">
            <v>1.1331033817351823</v>
          </cell>
          <cell r="M273">
            <v>251</v>
          </cell>
          <cell r="O273">
            <v>1246.7143610940154</v>
          </cell>
          <cell r="P273">
            <v>0.12313161133718066</v>
          </cell>
          <cell r="Q273">
            <v>1.1262099016206102</v>
          </cell>
          <cell r="S273">
            <v>0.12394588753937337</v>
          </cell>
          <cell r="T273">
            <v>1.1270445347278577</v>
          </cell>
        </row>
        <row r="274">
          <cell r="A274">
            <v>36104</v>
          </cell>
          <cell r="B274">
            <v>78714.934019205786</v>
          </cell>
          <cell r="C274">
            <v>0.26221575762936356</v>
          </cell>
          <cell r="D274">
            <v>1.2704069595688263</v>
          </cell>
          <cell r="F274">
            <v>1236.1983755692822</v>
          </cell>
          <cell r="G274">
            <v>0.1173974455403119</v>
          </cell>
          <cell r="H274">
            <v>1.1206584856942094</v>
          </cell>
          <cell r="J274">
            <v>0.13001393348991128</v>
          </cell>
          <cell r="K274">
            <v>1.1336254316424088</v>
          </cell>
          <cell r="M274">
            <v>252</v>
          </cell>
          <cell r="O274">
            <v>1247.2430378619913</v>
          </cell>
          <cell r="P274">
            <v>0.1232634918584849</v>
          </cell>
          <cell r="Q274">
            <v>1.1266874777434428</v>
          </cell>
          <cell r="S274">
            <v>0.12411176503518416</v>
          </cell>
          <cell r="T274">
            <v>1.1275593140639393</v>
          </cell>
        </row>
        <row r="275">
          <cell r="A275">
            <v>36105</v>
          </cell>
          <cell r="B275">
            <v>78645.647102903473</v>
          </cell>
          <cell r="C275">
            <v>0.26250209234961996</v>
          </cell>
          <cell r="D275">
            <v>1.2715261897350216</v>
          </cell>
          <cell r="F275">
            <v>1236.7176802461649</v>
          </cell>
          <cell r="G275">
            <v>0.11753782073265073</v>
          </cell>
          <cell r="H275">
            <v>1.1211292541439262</v>
          </cell>
          <cell r="J275">
            <v>0.13017029634967586</v>
          </cell>
          <cell r="K275">
            <v>1.1341477220714715</v>
          </cell>
          <cell r="M275">
            <v>253</v>
          </cell>
          <cell r="O275">
            <v>1247.7719388185492</v>
          </cell>
          <cell r="P275">
            <v>0.12339485794801947</v>
          </cell>
          <cell r="Q275">
            <v>1.1271652563853201</v>
          </cell>
          <cell r="S275">
            <v>0.12427697646754889</v>
          </cell>
          <cell r="T275">
            <v>1.1280743285262795</v>
          </cell>
        </row>
        <row r="276">
          <cell r="A276">
            <v>36108</v>
          </cell>
          <cell r="B276">
            <v>78576.421174732968</v>
          </cell>
          <cell r="C276">
            <v>0.26121234690704775</v>
          </cell>
          <cell r="D276">
            <v>1.2726464059444336</v>
          </cell>
          <cell r="F276">
            <v>1237.237203073591</v>
          </cell>
          <cell r="G276">
            <v>0.11704834044865493</v>
          </cell>
          <cell r="H276">
            <v>1.1216002203549915</v>
          </cell>
          <cell r="J276">
            <v>0.12962912066295812</v>
          </cell>
          <cell r="K276">
            <v>1.1346702531331843</v>
          </cell>
          <cell r="M276">
            <v>254</v>
          </cell>
          <cell r="O276">
            <v>1248.3010640587579</v>
          </cell>
          <cell r="P276">
            <v>0.12286514852289726</v>
          </cell>
          <cell r="Q276">
            <v>1.127643237632121</v>
          </cell>
          <cell r="S276">
            <v>0.12377606459897916</v>
          </cell>
          <cell r="T276">
            <v>1.1285895782222728</v>
          </cell>
        </row>
        <row r="277">
          <cell r="A277">
            <v>36109</v>
          </cell>
          <cell r="B277">
            <v>78507.256181010933</v>
          </cell>
          <cell r="C277">
            <v>0.26149807715247619</v>
          </cell>
          <cell r="D277">
            <v>1.2737676090657677</v>
          </cell>
          <cell r="F277">
            <v>1237.7569441432015</v>
          </cell>
          <cell r="G277">
            <v>0.11718852903406181</v>
          </cell>
          <cell r="H277">
            <v>1.122071384410481</v>
          </cell>
          <cell r="J277">
            <v>0.12978530394087734</v>
          </cell>
          <cell r="K277">
            <v>1.1351930249384139</v>
          </cell>
          <cell r="M277">
            <v>255</v>
          </cell>
          <cell r="O277">
            <v>1248.830413677726</v>
          </cell>
          <cell r="P277">
            <v>0.12299656470697101</v>
          </cell>
          <cell r="Q277">
            <v>1.1281214215697615</v>
          </cell>
          <cell r="S277">
            <v>0.12394086072898816</v>
          </cell>
          <cell r="T277">
            <v>1.1291050632593627</v>
          </cell>
        </row>
        <row r="278">
          <cell r="A278">
            <v>36110</v>
          </cell>
          <cell r="B278">
            <v>78438.152068101292</v>
          </cell>
          <cell r="C278">
            <v>0.26178235177335218</v>
          </cell>
          <cell r="D278">
            <v>1.2748897999684945</v>
          </cell>
          <cell r="F278">
            <v>1238.2769035466763</v>
          </cell>
          <cell r="G278">
            <v>0.1173281614405909</v>
          </cell>
          <cell r="H278">
            <v>1.122542746393506</v>
          </cell>
          <cell r="J278">
            <v>0.12994088706198759</v>
          </cell>
          <cell r="K278">
            <v>1.1357160375980759</v>
          </cell>
          <cell r="M278">
            <v>256</v>
          </cell>
          <cell r="O278">
            <v>1249.3599877706031</v>
          </cell>
          <cell r="P278">
            <v>0.12312747601678185</v>
          </cell>
          <cell r="Q278">
            <v>1.1285998082841944</v>
          </cell>
          <cell r="S278">
            <v>0.12410500571333706</v>
          </cell>
          <cell r="T278">
            <v>1.1296207837450409</v>
          </cell>
        </row>
        <row r="279">
          <cell r="A279">
            <v>36111</v>
          </cell>
          <cell r="B279">
            <v>78369.108782415191</v>
          </cell>
          <cell r="C279">
            <v>0.26206518185755612</v>
          </cell>
          <cell r="D279">
            <v>1.2760129795228505</v>
          </cell>
          <cell r="F279">
            <v>1238.7970813757333</v>
          </cell>
          <cell r="G279">
            <v>0.11746724217346505</v>
          </cell>
          <cell r="H279">
            <v>1.123014306387212</v>
          </cell>
          <cell r="J279">
            <v>0.13009587490803698</v>
          </cell>
          <cell r="K279">
            <v>1.1362392912231387</v>
          </cell>
          <cell r="M279">
            <v>257</v>
          </cell>
          <cell r="O279">
            <v>1249.8897864325784</v>
          </cell>
          <cell r="P279">
            <v>0.12325788655200748</v>
          </cell>
          <cell r="Q279">
            <v>1.1290783978614078</v>
          </cell>
          <cell r="S279">
            <v>0.12426850483624872</v>
          </cell>
          <cell r="T279">
            <v>1.1301367397868494</v>
          </cell>
        </row>
        <row r="280">
          <cell r="A280">
            <v>36112</v>
          </cell>
          <cell r="B280">
            <v>78300.126270410939</v>
          </cell>
          <cell r="C280">
            <v>0.26234657838071751</v>
          </cell>
          <cell r="D280">
            <v>1.2771371485998393</v>
          </cell>
          <cell r="F280">
            <v>1239.3174777221293</v>
          </cell>
          <cell r="G280">
            <v>0.11760577569026641</v>
          </cell>
          <cell r="H280">
            <v>1.1234860644747797</v>
          </cell>
          <cell r="J280">
            <v>0.13025027230916306</v>
          </cell>
          <cell r="K280">
            <v>1.1367627859246212</v>
          </cell>
          <cell r="M280">
            <v>258</v>
          </cell>
          <cell r="O280">
            <v>1250.4198097588817</v>
          </cell>
          <cell r="P280">
            <v>0.12338780036897816</v>
          </cell>
          <cell r="Q280">
            <v>1.1295571903874271</v>
          </cell>
          <cell r="S280">
            <v>0.12443136332607482</v>
          </cell>
          <cell r="T280">
            <v>1.1306529314923786</v>
          </cell>
        </row>
        <row r="281">
          <cell r="A281">
            <v>36115</v>
          </cell>
          <cell r="B281">
            <v>78231.204478593965</v>
          </cell>
          <cell r="C281">
            <v>0.26108189633226786</v>
          </cell>
          <cell r="D281">
            <v>1.2782623080712316</v>
          </cell>
          <cell r="F281">
            <v>1239.8380926776595</v>
          </cell>
          <cell r="G281">
            <v>0.11712568888764553</v>
          </cell>
          <cell r="H281">
            <v>1.1239580207394249</v>
          </cell>
          <cell r="J281">
            <v>0.12971954817032497</v>
          </cell>
          <cell r="K281">
            <v>1.1372865218135939</v>
          </cell>
          <cell r="M281">
            <v>259</v>
          </cell>
          <cell r="O281">
            <v>1250.9500578447833</v>
          </cell>
          <cell r="P281">
            <v>0.12286883711651687</v>
          </cell>
          <cell r="Q281">
            <v>1.1300361859483137</v>
          </cell>
          <cell r="S281">
            <v>0.12393955178198653</v>
          </cell>
          <cell r="T281">
            <v>1.1311693589692691</v>
          </cell>
        </row>
        <row r="282">
          <cell r="A282">
            <v>36116</v>
          </cell>
          <cell r="B282">
            <v>78162.343353516801</v>
          </cell>
          <cell r="C282">
            <v>0.26136270264071615</v>
          </cell>
          <cell r="D282">
            <v>1.2793884588095663</v>
          </cell>
          <cell r="F282">
            <v>1240.3589263341576</v>
          </cell>
          <cell r="G282">
            <v>0.11726403951618673</v>
          </cell>
          <cell r="H282">
            <v>1.1244301752643981</v>
          </cell>
          <cell r="J282">
            <v>0.12987376869220915</v>
          </cell>
          <cell r="K282">
            <v>1.1378104990011775</v>
          </cell>
          <cell r="M282">
            <v>260</v>
          </cell>
          <cell r="O282">
            <v>1251.4805307855941</v>
          </cell>
          <cell r="P282">
            <v>0.1229987917980625</v>
          </cell>
          <cell r="Q282">
            <v>1.1305153846301663</v>
          </cell>
          <cell r="S282">
            <v>0.12410201056825956</v>
          </cell>
          <cell r="T282">
            <v>1.1316860223252088</v>
          </cell>
        </row>
        <row r="283">
          <cell r="A283">
            <v>36117</v>
          </cell>
          <cell r="B283">
            <v>78093.54284177901</v>
          </cell>
          <cell r="C283">
            <v>0.26164210463615034</v>
          </cell>
          <cell r="D283">
            <v>1.2805156016881505</v>
          </cell>
          <cell r="F283">
            <v>1240.879978783496</v>
          </cell>
          <cell r="G283">
            <v>0.1174018541197772</v>
          </cell>
          <cell r="H283">
            <v>1.1249025281329852</v>
          </cell>
          <cell r="J283">
            <v>0.13002741079758756</v>
          </cell>
          <cell r="K283">
            <v>1.1383347175985445</v>
          </cell>
          <cell r="M283">
            <v>261</v>
          </cell>
          <cell r="O283">
            <v>1252.011228676665</v>
          </cell>
          <cell r="P283">
            <v>0.123128258869146</v>
          </cell>
          <cell r="Q283">
            <v>1.1309947865191192</v>
          </cell>
          <cell r="S283">
            <v>0.12426384282103657</v>
          </cell>
          <cell r="T283">
            <v>1.1322029216679361</v>
          </cell>
        </row>
        <row r="284">
          <cell r="A284">
            <v>36118</v>
          </cell>
          <cell r="B284">
            <v>78024.802890027175</v>
          </cell>
          <cell r="C284">
            <v>0.26192011281995153</v>
          </cell>
          <cell r="D284">
            <v>1.281643737581061</v>
          </cell>
          <cell r="F284">
            <v>1241.4012501175855</v>
          </cell>
          <cell r="G284">
            <v>0.11753913696422501</v>
          </cell>
          <cell r="H284">
            <v>1.1253750794285067</v>
          </cell>
          <cell r="J284">
            <v>0.13018047910961117</v>
          </cell>
          <cell r="K284">
            <v>1.1388591777169186</v>
          </cell>
          <cell r="M284">
            <v>262</v>
          </cell>
          <cell r="O284">
            <v>1252.5421516133877</v>
          </cell>
          <cell r="P284">
            <v>0.1232572422200099</v>
          </cell>
          <cell r="Q284">
            <v>1.1314743917013439</v>
          </cell>
          <cell r="S284">
            <v>0.12442505353616087</v>
          </cell>
          <cell r="T284">
            <v>1.1327200571052383</v>
          </cell>
        </row>
        <row r="285">
          <cell r="A285">
            <v>36119</v>
          </cell>
          <cell r="B285">
            <v>77956.123444954821</v>
          </cell>
          <cell r="C285">
            <v>0.26219673758912765</v>
          </cell>
          <cell r="D285">
            <v>1.2827728673631451</v>
          </cell>
          <cell r="F285">
            <v>1241.9227404283756</v>
          </cell>
          <cell r="G285">
            <v>0.1176758922710501</v>
          </cell>
          <cell r="H285">
            <v>1.1258478292343175</v>
          </cell>
          <cell r="J285">
            <v>0.13033297820344719</v>
          </cell>
          <cell r="K285">
            <v>1.1393838794675755</v>
          </cell>
          <cell r="M285">
            <v>263</v>
          </cell>
          <cell r="O285">
            <v>1253.0732996911938</v>
          </cell>
          <cell r="P285">
            <v>0.12338574570051225</v>
          </cell>
          <cell r="Q285">
            <v>1.1319542002630478</v>
          </cell>
          <cell r="S285">
            <v>0.1245856476576177</v>
          </cell>
          <cell r="T285">
            <v>1.1332374287449523</v>
          </cell>
        </row>
        <row r="286">
          <cell r="A286">
            <v>36122</v>
          </cell>
          <cell r="B286">
            <v>77887.504453302419</v>
          </cell>
          <cell r="C286">
            <v>0.26095616550835898</v>
          </cell>
          <cell r="D286">
            <v>1.2839029919100202</v>
          </cell>
          <cell r="F286">
            <v>1242.4444498078547</v>
          </cell>
          <cell r="G286">
            <v>0.11720484522724557</v>
          </cell>
          <cell r="H286">
            <v>1.1263207776338091</v>
          </cell>
          <cell r="J286">
            <v>0.12981230996459436</v>
          </cell>
          <cell r="K286">
            <v>1.1399088229618406</v>
          </cell>
          <cell r="M286">
            <v>264</v>
          </cell>
          <cell r="O286">
            <v>1253.6046730055562</v>
          </cell>
          <cell r="P286">
            <v>0.122877104187039</v>
          </cell>
          <cell r="Q286">
            <v>1.1324342122904754</v>
          </cell>
          <cell r="S286">
            <v>0.12410261136646125</v>
          </cell>
          <cell r="T286">
            <v>1.1337550366949638</v>
          </cell>
        </row>
        <row r="287">
          <cell r="A287">
            <v>36123</v>
          </cell>
          <cell r="B287">
            <v>77818.945861857312</v>
          </cell>
          <cell r="C287">
            <v>0.26123221397190233</v>
          </cell>
          <cell r="D287">
            <v>1.2850341120980753</v>
          </cell>
          <cell r="F287">
            <v>1242.9663783480494</v>
          </cell>
          <cell r="G287">
            <v>0.11734142132582617</v>
          </cell>
          <cell r="H287">
            <v>1.1267939247104066</v>
          </cell>
          <cell r="J287">
            <v>0.12996463494085592</v>
          </cell>
          <cell r="K287">
            <v>1.1404340083110915</v>
          </cell>
          <cell r="M287">
            <v>265</v>
          </cell>
          <cell r="O287">
            <v>1254.1362716519873</v>
          </cell>
          <cell r="P287">
            <v>0.12300564018808897</v>
          </cell>
          <cell r="Q287">
            <v>1.1329144278699073</v>
          </cell>
          <cell r="S287">
            <v>0.12426282052122048</v>
          </cell>
          <cell r="T287">
            <v>1.1342728810632077</v>
          </cell>
        </row>
        <row r="288">
          <cell r="A288">
            <v>36124</v>
          </cell>
          <cell r="B288">
            <v>77750.447617453668</v>
          </cell>
          <cell r="C288">
            <v>0.2615069067707223</v>
          </cell>
          <cell r="D288">
            <v>1.2861662288044715</v>
          </cell>
          <cell r="F288">
            <v>1243.4885261410254</v>
          </cell>
          <cell r="G288">
            <v>0.11747748050545019</v>
          </cell>
          <cell r="H288">
            <v>1.127267270547571</v>
          </cell>
          <cell r="J288">
            <v>0.13011640211700662</v>
          </cell>
          <cell r="K288">
            <v>1.1409594356267572</v>
          </cell>
          <cell r="M288">
            <v>266</v>
          </cell>
          <cell r="O288">
            <v>1254.668095726041</v>
          </cell>
          <cell r="P288">
            <v>0.1231337050039949</v>
          </cell>
          <cell r="Q288">
            <v>1.1333948470876611</v>
          </cell>
          <cell r="S288">
            <v>0.12442242642246312</v>
          </cell>
          <cell r="T288">
            <v>1.1347909619576684</v>
          </cell>
        </row>
        <row r="289">
          <cell r="A289">
            <v>36125</v>
          </cell>
          <cell r="B289">
            <v>77682.009666972459</v>
          </cell>
          <cell r="C289">
            <v>0.26178025386032755</v>
          </cell>
          <cell r="D289">
            <v>1.2872993429071433</v>
          </cell>
          <cell r="F289">
            <v>1244.0108932788867</v>
          </cell>
          <cell r="G289">
            <v>0.11761302680912326</v>
          </cell>
          <cell r="H289">
            <v>1.1277408152287978</v>
          </cell>
          <cell r="J289">
            <v>0.13026761587548469</v>
          </cell>
          <cell r="K289">
            <v>1.1414851050203181</v>
          </cell>
          <cell r="M289">
            <v>267</v>
          </cell>
          <cell r="O289">
            <v>1255.2001453233111</v>
          </cell>
          <cell r="P289">
            <v>0.12326130232949578</v>
          </cell>
          <cell r="Q289">
            <v>1.1338754700300913</v>
          </cell>
          <cell r="S289">
            <v>0.12458143379820148</v>
          </cell>
          <cell r="T289">
            <v>1.1353092794863799</v>
          </cell>
        </row>
        <row r="290">
          <cell r="A290">
            <v>36126</v>
          </cell>
          <cell r="B290">
            <v>77613.631957341437</v>
          </cell>
          <cell r="C290">
            <v>0.26205226509905044</v>
          </cell>
          <cell r="D290">
            <v>1.2884334552847974</v>
          </cell>
          <cell r="F290">
            <v>1244.533479853776</v>
          </cell>
          <cell r="G290">
            <v>0.11774806423862857</v>
          </cell>
          <cell r="H290">
            <v>1.1282145588376178</v>
          </cell>
          <cell r="J290">
            <v>0.13041828055405588</v>
          </cell>
          <cell r="K290">
            <v>1.1420110166033053</v>
          </cell>
          <cell r="M290">
            <v>268</v>
          </cell>
          <cell r="O290">
            <v>1255.7324205394318</v>
          </cell>
          <cell r="P290">
            <v>0.12338843582166231</v>
          </cell>
          <cell r="Q290">
            <v>1.1343562967835878</v>
          </cell>
          <cell r="S290">
            <v>0.12473984732824746</v>
          </cell>
          <cell r="T290">
            <v>1.135827833757425</v>
          </cell>
        </row>
        <row r="291">
          <cell r="A291">
            <v>36129</v>
          </cell>
          <cell r="B291">
            <v>77545.314435535038</v>
          </cell>
          <cell r="C291">
            <v>0.26083490284372046</v>
          </cell>
          <cell r="D291">
            <v>1.2895685668169157</v>
          </cell>
          <cell r="F291">
            <v>1245.0562859578752</v>
          </cell>
          <cell r="G291">
            <v>0.11728572284743009</v>
          </cell>
          <cell r="H291">
            <v>1.1286885014575969</v>
          </cell>
          <cell r="J291">
            <v>0.12990729462133849</v>
          </cell>
          <cell r="K291">
            <v>1.142537170487302</v>
          </cell>
          <cell r="M291">
            <v>269</v>
          </cell>
          <cell r="O291">
            <v>1256.2649214700787</v>
          </cell>
          <cell r="P291">
            <v>0.12288971614290714</v>
          </cell>
          <cell r="Q291">
            <v>1.1348373274345787</v>
          </cell>
          <cell r="S291">
            <v>0.12426527837067605</v>
          </cell>
          <cell r="T291">
            <v>1.1363466248789362</v>
          </cell>
        </row>
        <row r="292">
          <cell r="A292">
            <v>36130</v>
          </cell>
          <cell r="B292">
            <v>77477.057048574381</v>
          </cell>
          <cell r="C292">
            <v>0.2611063513305687</v>
          </cell>
          <cell r="D292">
            <v>1.2907046783837546</v>
          </cell>
          <cell r="F292">
            <v>1245.5793116834043</v>
          </cell>
          <cell r="G292">
            <v>0.1174205847021241</v>
          </cell>
          <cell r="H292">
            <v>1.1291626431723365</v>
          </cell>
          <cell r="J292">
            <v>0.13005778798540177</v>
          </cell>
          <cell r="K292">
            <v>1.1430635667839419</v>
          </cell>
          <cell r="M292">
            <v>270</v>
          </cell>
          <cell r="O292">
            <v>1256.7976482109668</v>
          </cell>
          <cell r="P292">
            <v>0.1230168746086613</v>
          </cell>
          <cell r="Q292">
            <v>1.1353185620695274</v>
          </cell>
          <cell r="S292">
            <v>0.12442332087190498</v>
          </cell>
          <cell r="T292">
            <v>1.1368656529590955</v>
          </cell>
        </row>
        <row r="293">
          <cell r="A293">
            <v>36131</v>
          </cell>
          <cell r="B293">
            <v>77408.859743527239</v>
          </cell>
          <cell r="C293">
            <v>0.26137649031870813</v>
          </cell>
          <cell r="D293">
            <v>1.2918417908663458</v>
          </cell>
          <cell r="F293">
            <v>1246.1025571226223</v>
          </cell>
          <cell r="G293">
            <v>0.11755494776717892</v>
          </cell>
          <cell r="H293">
            <v>1.1296369840654723</v>
          </cell>
          <cell r="J293">
            <v>0.130207743117804</v>
          </cell>
          <cell r="K293">
            <v>1.1435902056049116</v>
          </cell>
          <cell r="M293">
            <v>271</v>
          </cell>
          <cell r="O293">
            <v>1257.3306008578527</v>
          </cell>
          <cell r="P293">
            <v>0.12314357752890805</v>
          </cell>
          <cell r="Q293">
            <v>1.1358000007749347</v>
          </cell>
          <cell r="S293">
            <v>0.12458078216173338</v>
          </cell>
          <cell r="T293">
            <v>1.1373849181061337</v>
          </cell>
        </row>
        <row r="294">
          <cell r="A294">
            <v>36132</v>
          </cell>
          <cell r="B294">
            <v>77340.722467507949</v>
          </cell>
          <cell r="C294">
            <v>0.26164532925494499</v>
          </cell>
          <cell r="D294">
            <v>1.2929799051464972</v>
          </cell>
          <cell r="F294">
            <v>1246.6260223678271</v>
          </cell>
          <cell r="G294">
            <v>0.11768881587799807</v>
          </cell>
          <cell r="H294">
            <v>1.1301115242206756</v>
          </cell>
          <cell r="J294">
            <v>0.13035716417663612</v>
          </cell>
          <cell r="K294">
            <v>1.1441170870619477</v>
          </cell>
          <cell r="M294">
            <v>272</v>
          </cell>
          <cell r="O294">
            <v>1257.8637795065331</v>
          </cell>
          <cell r="P294">
            <v>0.12326982841568257</v>
          </cell>
          <cell r="Q294">
            <v>1.136281643637338</v>
          </cell>
          <cell r="S294">
            <v>0.12473766671909402</v>
          </cell>
          <cell r="T294">
            <v>1.1379044204283317</v>
          </cell>
        </row>
        <row r="295">
          <cell r="A295">
            <v>36133</v>
          </cell>
          <cell r="B295">
            <v>77272.645167677416</v>
          </cell>
          <cell r="C295">
            <v>0.26191287749549752</v>
          </cell>
          <cell r="D295">
            <v>1.2941190221067942</v>
          </cell>
          <cell r="F295">
            <v>1247.1497075113552</v>
          </cell>
          <cell r="G295">
            <v>0.11782219283156647</v>
          </cell>
          <cell r="H295">
            <v>1.1305862637216528</v>
          </cell>
          <cell r="J295">
            <v>0.1305060552783513</v>
          </cell>
          <cell r="K295">
            <v>1.1446442112668394</v>
          </cell>
          <cell r="M295">
            <v>273</v>
          </cell>
          <cell r="O295">
            <v>1258.3971842528454</v>
          </cell>
          <cell r="P295">
            <v>0.12339563074584457</v>
          </cell>
          <cell r="Q295">
            <v>1.1367634907433111</v>
          </cell>
          <cell r="S295">
            <v>0.12489397897806308</v>
          </cell>
          <cell r="T295">
            <v>1.1384241600340199</v>
          </cell>
        </row>
        <row r="296">
          <cell r="A296">
            <v>36136</v>
          </cell>
          <cell r="B296">
            <v>77204.627791243052</v>
          </cell>
          <cell r="C296">
            <v>0.26071787431635141</v>
          </cell>
          <cell r="D296">
            <v>1.295259142630599</v>
          </cell>
          <cell r="F296">
            <v>1247.6736126455819</v>
          </cell>
          <cell r="G296">
            <v>0.11736824118102611</v>
          </cell>
          <cell r="H296">
            <v>1.1310612026521458</v>
          </cell>
          <cell r="J296">
            <v>0.13000439850575485</v>
          </cell>
          <cell r="K296">
            <v>1.1451715783314262</v>
          </cell>
          <cell r="M296">
            <v>274</v>
          </cell>
          <cell r="O296">
            <v>1258.9308151926678</v>
          </cell>
          <cell r="P296">
            <v>0.12290645568310293</v>
          </cell>
          <cell r="Q296">
            <v>1.1372455421794649</v>
          </cell>
          <cell r="S296">
            <v>0.12442758540141258</v>
          </cell>
          <cell r="T296">
            <v>1.1389441370315774</v>
          </cell>
        </row>
        <row r="297">
          <cell r="A297">
            <v>36137</v>
          </cell>
          <cell r="B297">
            <v>77136.670285458735</v>
          </cell>
          <cell r="C297">
            <v>0.26098487300203321</v>
          </cell>
          <cell r="D297">
            <v>1.2964002676020525</v>
          </cell>
          <cell r="F297">
            <v>1248.1977378629213</v>
          </cell>
          <cell r="G297">
            <v>0.1175014461402857</v>
          </cell>
          <cell r="H297">
            <v>1.1315363410959309</v>
          </cell>
          <cell r="J297">
            <v>0.13015312112242242</v>
          </cell>
          <cell r="K297">
            <v>1.1456991883676007</v>
          </cell>
          <cell r="M297">
            <v>275</v>
          </cell>
          <cell r="O297">
            <v>1259.4646724219187</v>
          </cell>
          <cell r="P297">
            <v>0.12303227615801712</v>
          </cell>
          <cell r="Q297">
            <v>1.1377277980324469</v>
          </cell>
          <cell r="S297">
            <v>0.12458353982778188</v>
          </cell>
          <cell r="T297">
            <v>1.1394643515294336</v>
          </cell>
        </row>
        <row r="298">
          <cell r="A298">
            <v>36138</v>
          </cell>
          <cell r="B298">
            <v>77068.77259762476</v>
          </cell>
          <cell r="C298">
            <v>0.26125060603862016</v>
          </cell>
          <cell r="D298">
            <v>1.2975423979060745</v>
          </cell>
          <cell r="F298">
            <v>1248.7220832558264</v>
          </cell>
          <cell r="G298">
            <v>0.11763416952785979</v>
          </cell>
          <cell r="H298">
            <v>1.1320116791368204</v>
          </cell>
          <cell r="J298">
            <v>0.13030132409759893</v>
          </cell>
          <cell r="K298">
            <v>1.1462270414873055</v>
          </cell>
          <cell r="M298">
            <v>276</v>
          </cell>
          <cell r="O298">
            <v>1259.998756036558</v>
          </cell>
          <cell r="P298">
            <v>0.12315765599014572</v>
          </cell>
          <cell r="Q298">
            <v>1.1382102583889413</v>
          </cell>
          <cell r="S298">
            <v>0.12473893393312913</v>
          </cell>
          <cell r="T298">
            <v>1.1399848036360671</v>
          </cell>
        </row>
        <row r="299">
          <cell r="A299">
            <v>36139</v>
          </cell>
          <cell r="B299">
            <v>77000.934675087847</v>
          </cell>
          <cell r="C299">
            <v>0.26151508239827592</v>
          </cell>
          <cell r="D299">
            <v>1.2986855344283639</v>
          </cell>
          <cell r="F299">
            <v>1249.2466489167889</v>
          </cell>
          <cell r="G299">
            <v>0.11776641498547648</v>
          </cell>
          <cell r="H299">
            <v>1.132487216858661</v>
          </cell>
          <cell r="J299">
            <v>0.13044901138003162</v>
          </cell>
          <cell r="K299">
            <v>1.1467551378025356</v>
          </cell>
          <cell r="M299">
            <v>277</v>
          </cell>
          <cell r="O299">
            <v>1260.5330661325854</v>
          </cell>
          <cell r="P299">
            <v>0.12328259852059453</v>
          </cell>
          <cell r="Q299">
            <v>1.1386929233356688</v>
          </cell>
          <cell r="S299">
            <v>0.12489377196444984</v>
          </cell>
          <cell r="T299">
            <v>1.1405054934600061</v>
          </cell>
        </row>
        <row r="300">
          <cell r="A300">
            <v>36140</v>
          </cell>
          <cell r="B300">
            <v>76933.156465241031</v>
          </cell>
          <cell r="C300">
            <v>0.26177831096861737</v>
          </cell>
          <cell r="D300">
            <v>1.2998296780554004</v>
          </cell>
          <cell r="F300">
            <v>1249.7714349383396</v>
          </cell>
          <cell r="G300">
            <v>0.11789818611901665</v>
          </cell>
          <cell r="H300">
            <v>1.1329629543453354</v>
          </cell>
          <cell r="J300">
            <v>0.13059618687960964</v>
          </cell>
          <cell r="K300">
            <v>1.1472834774253375</v>
          </cell>
          <cell r="M300">
            <v>278</v>
          </cell>
          <cell r="O300">
            <v>1261.0676028060418</v>
          </cell>
          <cell r="P300">
            <v>0.12340710705758481</v>
          </cell>
          <cell r="Q300">
            <v>1.1391757929593873</v>
          </cell>
          <cell r="S300">
            <v>0.12504805812694128</v>
          </cell>
          <cell r="T300">
            <v>1.1410264211098282</v>
          </cell>
        </row>
        <row r="301">
          <cell r="A301">
            <v>36143</v>
          </cell>
          <cell r="B301">
            <v>76865.437915523653</v>
          </cell>
          <cell r="C301">
            <v>0.26060486196647936</v>
          </cell>
          <cell r="D301">
            <v>1.3009748296744448</v>
          </cell>
          <cell r="F301">
            <v>1250.2964414130479</v>
          </cell>
          <cell r="G301">
            <v>0.11745232519578021</v>
          </cell>
          <cell r="H301">
            <v>1.1334388916807614</v>
          </cell>
          <cell r="J301">
            <v>0.13010352510614018</v>
          </cell>
          <cell r="K301">
            <v>1.1478120604678093</v>
          </cell>
          <cell r="M301">
            <v>279</v>
          </cell>
          <cell r="O301">
            <v>1261.6023661530089</v>
          </cell>
          <cell r="P301">
            <v>0.12292712040313186</v>
          </cell>
          <cell r="Q301">
            <v>1.1396588673468915</v>
          </cell>
          <cell r="S301">
            <v>0.12458956286038612</v>
          </cell>
          <cell r="T301">
            <v>1.1415475866941609</v>
          </cell>
        </row>
        <row r="302">
          <cell r="A302">
            <v>36144</v>
          </cell>
          <cell r="B302">
            <v>76797.778973421329</v>
          </cell>
          <cell r="C302">
            <v>0.26086755382308535</v>
          </cell>
          <cell r="D302">
            <v>1.3021209901735393</v>
          </cell>
          <cell r="F302">
            <v>1250.8216684335223</v>
          </cell>
          <cell r="G302">
            <v>0.11758392785756348</v>
          </cell>
          <cell r="H302">
            <v>1.1339150289488917</v>
          </cell>
          <cell r="J302">
            <v>0.13025053496379543</v>
          </cell>
          <cell r="K302">
            <v>1.1483408870421004</v>
          </cell>
          <cell r="M302">
            <v>280</v>
          </cell>
          <cell r="O302">
            <v>1262.1373562696087</v>
          </cell>
          <cell r="P302">
            <v>0.12305164090391327</v>
          </cell>
          <cell r="Q302">
            <v>1.1401421465850123</v>
          </cell>
          <cell r="S302">
            <v>0.12474350369708592</v>
          </cell>
          <cell r="T302">
            <v>1.1420689903216812</v>
          </cell>
        </row>
        <row r="303">
          <cell r="A303">
            <v>36145</v>
          </cell>
          <cell r="B303">
            <v>76730.179586465907</v>
          </cell>
          <cell r="C303">
            <v>0.26112902171606978</v>
          </cell>
          <cell r="D303">
            <v>1.3032681604415084</v>
          </cell>
          <cell r="F303">
            <v>1251.34711609241</v>
          </cell>
          <cell r="G303">
            <v>0.1177150653142022</v>
          </cell>
          <cell r="H303">
            <v>1.1343913662337142</v>
          </cell>
          <cell r="J303">
            <v>0.13039704285583589</v>
          </cell>
          <cell r="K303">
            <v>1.1488699572604126</v>
          </cell>
          <cell r="M303">
            <v>281</v>
          </cell>
          <cell r="O303">
            <v>1262.6725732520044</v>
          </cell>
          <cell r="P303">
            <v>0.12317573497280425</v>
          </cell>
          <cell r="Q303">
            <v>1.1406256307606182</v>
          </cell>
          <cell r="S303">
            <v>0.12489690403017431</v>
          </cell>
          <cell r="T303">
            <v>1.1425906321011157</v>
          </cell>
        </row>
        <row r="304">
          <cell r="A304">
            <v>36146</v>
          </cell>
          <cell r="B304">
            <v>76662.639702235407</v>
          </cell>
          <cell r="C304">
            <v>0.2613892741742132</v>
          </cell>
          <cell r="D304">
            <v>1.3044163413679597</v>
          </cell>
          <cell r="F304">
            <v>1251.8727844823973</v>
          </cell>
          <cell r="G304">
            <v>0.1178457410265312</v>
          </cell>
          <cell r="H304">
            <v>1.1348679036192524</v>
          </cell>
          <cell r="J304">
            <v>0.13054305253543599</v>
          </cell>
          <cell r="K304">
            <v>1.149399271234999</v>
          </cell>
          <cell r="M304">
            <v>282</v>
          </cell>
          <cell r="O304">
            <v>1263.2080171963999</v>
          </cell>
          <cell r="P304">
            <v>0.1232994057908279</v>
          </cell>
          <cell r="Q304">
            <v>1.1411093199606142</v>
          </cell>
          <cell r="S304">
            <v>0.12504976789040387</v>
          </cell>
          <cell r="T304">
            <v>1.14311251214124</v>
          </cell>
        </row>
        <row r="305">
          <cell r="A305">
            <v>36147</v>
          </cell>
          <cell r="B305">
            <v>76595.159268353993</v>
          </cell>
          <cell r="C305">
            <v>0.26164831964729451</v>
          </cell>
          <cell r="D305">
            <v>1.3055655338432848</v>
          </cell>
          <cell r="F305">
            <v>1252.3986736962092</v>
          </cell>
          <cell r="G305">
            <v>0.11797595842189697</v>
          </cell>
          <cell r="H305">
            <v>1.1353446411895651</v>
          </cell>
          <cell r="J305">
            <v>0.13068856771946497</v>
          </cell>
          <cell r="K305">
            <v>1.149928829078164</v>
          </cell>
          <cell r="M305">
            <v>283</v>
          </cell>
          <cell r="O305">
            <v>1263.7436881990395</v>
          </cell>
          <cell r="P305">
            <v>0.12342265650823017</v>
          </cell>
          <cell r="Q305">
            <v>1.1415932142719418</v>
          </cell>
          <cell r="S305">
            <v>0.12520209926953299</v>
          </cell>
          <cell r="T305">
            <v>1.1436346305508809</v>
          </cell>
        </row>
        <row r="306">
          <cell r="A306">
            <v>36150</v>
          </cell>
          <cell r="B306">
            <v>76527.738232491931</v>
          </cell>
          <cell r="C306">
            <v>0.26049566254176204</v>
          </cell>
          <cell r="D306">
            <v>1.3067157387586594</v>
          </cell>
          <cell r="F306">
            <v>1252.9247838266101</v>
          </cell>
          <cell r="G306">
            <v>0.11753790492872292</v>
          </cell>
          <cell r="H306">
            <v>1.1358215790287465</v>
          </cell>
          <cell r="J306">
            <v>0.13020458443465169</v>
          </cell>
          <cell r="K306">
            <v>1.1504586309022642</v>
          </cell>
          <cell r="M306">
            <v>284</v>
          </cell>
          <cell r="O306">
            <v>1264.2795863562089</v>
          </cell>
          <cell r="P306">
            <v>0.12295152154175179</v>
          </cell>
          <cell r="Q306">
            <v>1.1420773137815798</v>
          </cell>
          <cell r="S306">
            <v>0.12475123912982916</v>
          </cell>
          <cell r="T306">
            <v>1.1441569874389137</v>
          </cell>
        </row>
        <row r="307">
          <cell r="A307">
            <v>36151</v>
          </cell>
          <cell r="B307">
            <v>76460.376542365557</v>
          </cell>
          <cell r="C307">
            <v>0.26075418378912274</v>
          </cell>
          <cell r="D307">
            <v>1.3078669570060446</v>
          </cell>
          <cell r="F307">
            <v>1253.4511149664029</v>
          </cell>
          <cell r="G307">
            <v>0.11766795731302927</v>
          </cell>
          <cell r="H307">
            <v>1.1362987172209256</v>
          </cell>
          <cell r="J307">
            <v>0.13034993682276946</v>
          </cell>
          <cell r="K307">
            <v>1.150988676819708</v>
          </cell>
          <cell r="M307">
            <v>285</v>
          </cell>
          <cell r="O307">
            <v>1264.8157117642343</v>
          </cell>
          <cell r="P307">
            <v>0.12307477862723236</v>
          </cell>
          <cell r="Q307">
            <v>1.1425616185765441</v>
          </cell>
          <cell r="S307">
            <v>0.12490323704828525</v>
          </cell>
          <cell r="T307">
            <v>1.1446795829142637</v>
          </cell>
        </row>
        <row r="308">
          <cell r="A308">
            <v>36152</v>
          </cell>
          <cell r="B308">
            <v>76393.074145737221</v>
          </cell>
          <cell r="C308">
            <v>0.26101152073416234</v>
          </cell>
          <cell r="D308">
            <v>1.3090191894781873</v>
          </cell>
          <cell r="F308">
            <v>1253.9776672084297</v>
          </cell>
          <cell r="G308">
            <v>0.11779756006243118</v>
          </cell>
          <cell r="H308">
            <v>1.1367760558502673</v>
          </cell>
          <cell r="J308">
            <v>0.13049480406570332</v>
          </cell>
          <cell r="K308">
            <v>1.1515189669429555</v>
          </cell>
          <cell r="M308">
            <v>286</v>
          </cell>
          <cell r="O308">
            <v>1265.3520645194826</v>
          </cell>
          <cell r="P308">
            <v>0.12319762284162487</v>
          </cell>
          <cell r="Q308">
            <v>1.1430461287438867</v>
          </cell>
          <cell r="S308">
            <v>0.12505471327972811</v>
          </cell>
          <cell r="T308">
            <v>1.1452024170859065</v>
          </cell>
        </row>
        <row r="309">
          <cell r="A309">
            <v>36153</v>
          </cell>
          <cell r="B309">
            <v>76325.830990415256</v>
          </cell>
          <cell r="C309">
            <v>0.26126768149100643</v>
          </cell>
          <cell r="D309">
            <v>1.3101724370686205</v>
          </cell>
          <cell r="F309">
            <v>1254.5044406455715</v>
          </cell>
          <cell r="G309">
            <v>0.11792671646861511</v>
          </cell>
          <cell r="H309">
            <v>1.1372535950009715</v>
          </cell>
          <cell r="J309">
            <v>0.13063918973371533</v>
          </cell>
          <cell r="K309">
            <v>1.1520495013845187</v>
          </cell>
          <cell r="M309">
            <v>287</v>
          </cell>
          <cell r="O309">
            <v>1265.888644718362</v>
          </cell>
          <cell r="P309">
            <v>0.12332005721587357</v>
          </cell>
          <cell r="Q309">
            <v>1.1435308443706973</v>
          </cell>
          <cell r="S309">
            <v>0.12520567165305943</v>
          </cell>
          <cell r="T309">
            <v>1.1457254900628664</v>
          </cell>
        </row>
        <row r="310">
          <cell r="A310">
            <v>36157</v>
          </cell>
          <cell r="B310">
            <v>76258.647024253936</v>
          </cell>
          <cell r="C310">
            <v>0.25944583042485969</v>
          </cell>
          <cell r="D310">
            <v>1.3113267006716651</v>
          </cell>
          <cell r="F310">
            <v>1255.0314353707483</v>
          </cell>
          <cell r="G310">
            <v>0.11721815724023278</v>
          </cell>
          <cell r="H310">
            <v>1.1377313347572735</v>
          </cell>
          <cell r="J310">
            <v>0.12985555766549903</v>
          </cell>
          <cell r="K310">
            <v>1.1525802802569614</v>
          </cell>
          <cell r="M310">
            <v>288</v>
          </cell>
          <cell r="O310">
            <v>1266.4254524573214</v>
          </cell>
          <cell r="P310">
            <v>0.12256660897370412</v>
          </cell>
          <cell r="Q310">
            <v>1.1440157655441023</v>
          </cell>
          <cell r="S310">
            <v>0.12446706549295174</v>
          </cell>
          <cell r="T310">
            <v>1.1462488019542183</v>
          </cell>
        </row>
        <row r="311">
          <cell r="A311">
            <v>36158</v>
          </cell>
          <cell r="B311">
            <v>76191.522195153433</v>
          </cell>
          <cell r="C311">
            <v>0.25970234693161509</v>
          </cell>
          <cell r="D311">
            <v>1.3124819811824291</v>
          </cell>
          <cell r="F311">
            <v>1255.5586514769195</v>
          </cell>
          <cell r="G311">
            <v>0.11734749781424533</v>
          </cell>
          <cell r="H311">
            <v>1.1382092752034445</v>
          </cell>
          <cell r="J311">
            <v>0.1300001634958575</v>
          </cell>
          <cell r="K311">
            <v>1.1531113036728988</v>
          </cell>
          <cell r="M311">
            <v>289</v>
          </cell>
          <cell r="O311">
            <v>1266.9624878328502</v>
          </cell>
          <cell r="P311">
            <v>0.1226894369020174</v>
          </cell>
          <cell r="Q311">
            <v>1.144500892351265</v>
          </cell>
          <cell r="S311">
            <v>0.12461803545488478</v>
          </cell>
          <cell r="T311">
            <v>1.1467723528690865</v>
          </cell>
        </row>
        <row r="312">
          <cell r="A312">
            <v>36159</v>
          </cell>
          <cell r="B312">
            <v>76124.45645105977</v>
          </cell>
          <cell r="C312">
            <v>0.25995770817940755</v>
          </cell>
          <cell r="D312">
            <v>1.31363827949681</v>
          </cell>
          <cell r="F312">
            <v>1256.0860890570832</v>
          </cell>
          <cell r="G312">
            <v>0.11747639979426966</v>
          </cell>
          <cell r="H312">
            <v>1.1386874164237906</v>
          </cell>
          <cell r="J312">
            <v>0.13014429606635186</v>
          </cell>
          <cell r="K312">
            <v>1.1536425717449987</v>
          </cell>
          <cell r="M312">
            <v>290</v>
          </cell>
          <cell r="O312">
            <v>1267.4997509414795</v>
          </cell>
          <cell r="P312">
            <v>0.12281186107430292</v>
          </cell>
          <cell r="Q312">
            <v>1.1449862248793854</v>
          </cell>
          <cell r="S312">
            <v>0.12476849752939403</v>
          </cell>
          <cell r="T312">
            <v>1.1472961429166457</v>
          </cell>
        </row>
        <row r="313">
          <cell r="A313">
            <v>36160</v>
          </cell>
          <cell r="B313">
            <v>76057.44973996481</v>
          </cell>
          <cell r="C313">
            <v>0.26021192194980403</v>
          </cell>
          <cell r="D313">
            <v>1.3147955965114939</v>
          </cell>
          <cell r="F313">
            <v>1256.6137482042764</v>
          </cell>
          <cell r="G313">
            <v>0.11760486634027005</v>
          </cell>
          <cell r="H313">
            <v>1.1391657585026529</v>
          </cell>
          <cell r="J313">
            <v>0.13028795880505431</v>
          </cell>
          <cell r="K313">
            <v>1.1541740845859809</v>
          </cell>
          <cell r="M313">
            <v>291</v>
          </cell>
          <cell r="O313">
            <v>1268.0372418797806</v>
          </cell>
          <cell r="P313">
            <v>0.12293388440763427</v>
          </cell>
          <cell r="Q313">
            <v>1.1454717632157005</v>
          </cell>
          <cell r="S313">
            <v>0.12491845538545397</v>
          </cell>
          <cell r="T313">
            <v>1.1478201722061205</v>
          </cell>
        </row>
        <row r="314">
          <cell r="A314">
            <v>36164</v>
          </cell>
          <cell r="B314">
            <v>75990.50200990618</v>
          </cell>
          <cell r="C314">
            <v>0.25843101103362121</v>
          </cell>
          <cell r="D314">
            <v>1.3159539331239571</v>
          </cell>
          <cell r="F314">
            <v>1257.1416290115756</v>
          </cell>
          <cell r="G314">
            <v>0.11691150825299368</v>
          </cell>
          <cell r="H314">
            <v>1.1396443015244091</v>
          </cell>
          <cell r="J314">
            <v>0.12952117030488786</v>
          </cell>
          <cell r="K314">
            <v>1.1547058423086161</v>
          </cell>
          <cell r="M314">
            <v>292</v>
          </cell>
          <cell r="O314">
            <v>1268.5749607443661</v>
          </cell>
          <cell r="P314">
            <v>0.12219698297928999</v>
          </cell>
          <cell r="Q314">
            <v>1.1459575074474853</v>
          </cell>
          <cell r="S314">
            <v>0.1241953458252147</v>
          </cell>
          <cell r="T314">
            <v>1.1483444408467842</v>
          </cell>
        </row>
        <row r="315">
          <cell r="A315">
            <v>36165</v>
          </cell>
          <cell r="B315">
            <v>75923.613208967261</v>
          </cell>
          <cell r="C315">
            <v>0.25868551172078735</v>
          </cell>
          <cell r="D315">
            <v>1.3171132902324663</v>
          </cell>
          <cell r="F315">
            <v>1257.6697315720962</v>
          </cell>
          <cell r="G315">
            <v>0.11704013087343322</v>
          </cell>
          <cell r="H315">
            <v>1.1401230455734714</v>
          </cell>
          <cell r="J315">
            <v>0.12966502136719676</v>
          </cell>
          <cell r="K315">
            <v>1.1552378450257272</v>
          </cell>
          <cell r="M315">
            <v>293</v>
          </cell>
          <cell r="O315">
            <v>1269.1129076318896</v>
          </cell>
          <cell r="P315">
            <v>0.12231936138825533</v>
          </cell>
          <cell r="Q315">
            <v>1.1464434576620501</v>
          </cell>
          <cell r="S315">
            <v>0.12434529378484008</v>
          </cell>
          <cell r="T315">
            <v>1.1488689489479613</v>
          </cell>
        </row>
        <row r="316">
          <cell r="A316">
            <v>36166</v>
          </cell>
          <cell r="B316">
            <v>75856.78328527711</v>
          </cell>
          <cell r="C316">
            <v>0.25893888527647047</v>
          </cell>
          <cell r="D316">
            <v>1.3182736687360799</v>
          </cell>
          <cell r="F316">
            <v>1258.1980559789927</v>
          </cell>
          <cell r="G316">
            <v>0.11716832561190642</v>
          </cell>
          <cell r="H316">
            <v>1.1406019907342877</v>
          </cell>
          <cell r="J316">
            <v>0.12980841070849217</v>
          </cell>
          <cell r="K316">
            <v>1.1557700928501906</v>
          </cell>
          <cell r="M316">
            <v>294</v>
          </cell>
          <cell r="O316">
            <v>1269.6510826390456</v>
          </cell>
          <cell r="P316">
            <v>0.12244134495561998</v>
          </cell>
          <cell r="Q316">
            <v>1.146929613946744</v>
          </cell>
          <cell r="S316">
            <v>0.12449474718252121</v>
          </cell>
          <cell r="T316">
            <v>1.1493936966190255</v>
          </cell>
        </row>
        <row r="317">
          <cell r="A317">
            <v>36167</v>
          </cell>
          <cell r="B317">
            <v>75790.012187010463</v>
          </cell>
          <cell r="C317">
            <v>0.25919113916677938</v>
          </cell>
          <cell r="D317">
            <v>1.3194350695346484</v>
          </cell>
          <cell r="F317">
            <v>1258.7266023254588</v>
          </cell>
          <cell r="G317">
            <v>0.11729609550319396</v>
          </cell>
          <cell r="H317">
            <v>1.1410811370913416</v>
          </cell>
          <cell r="J317">
            <v>0.12995134162165289</v>
          </cell>
          <cell r="K317">
            <v>1.1563025858949325</v>
          </cell>
          <cell r="M317">
            <v>295</v>
          </cell>
          <cell r="O317">
            <v>1270.1894858625697</v>
          </cell>
          <cell r="P317">
            <v>0.12256293648965967</v>
          </cell>
          <cell r="Q317">
            <v>1.1474159763889518</v>
          </cell>
          <cell r="S317">
            <v>0.12464370953576037</v>
          </cell>
          <cell r="T317">
            <v>1.1499186839694007</v>
          </cell>
        </row>
        <row r="318">
          <cell r="A318">
            <v>36168</v>
          </cell>
          <cell r="B318">
            <v>75723.299862387648</v>
          </cell>
          <cell r="C318">
            <v>0.25944228079207532</v>
          </cell>
          <cell r="D318">
            <v>1.3205974935288152</v>
          </cell>
          <cell r="F318">
            <v>1259.2553707047273</v>
          </cell>
          <cell r="G318">
            <v>0.11742344355413516</v>
          </cell>
          <cell r="H318">
            <v>1.1415604847291518</v>
          </cell>
          <cell r="J318">
            <v>0.13009381736925335</v>
          </cell>
          <cell r="K318">
            <v>1.1568353242729332</v>
          </cell>
          <cell r="M318">
            <v>296</v>
          </cell>
          <cell r="O318">
            <v>1270.728117399238</v>
          </cell>
          <cell r="P318">
            <v>0.12268413877279835</v>
          </cell>
          <cell r="Q318">
            <v>1.1479025450760958</v>
          </cell>
          <cell r="S318">
            <v>0.12479218432968206</v>
          </cell>
          <cell r="T318">
            <v>1.1504439111085611</v>
          </cell>
        </row>
        <row r="319">
          <cell r="A319">
            <v>36171</v>
          </cell>
          <cell r="B319">
            <v>75656.646259674599</v>
          </cell>
          <cell r="C319">
            <v>0.25836202720394175</v>
          </cell>
          <cell r="D319">
            <v>1.3217609416200164</v>
          </cell>
          <cell r="F319">
            <v>1259.7843612100703</v>
          </cell>
          <cell r="G319">
            <v>0.11701238476800532</v>
          </cell>
          <cell r="H319">
            <v>1.1420400337322731</v>
          </cell>
          <cell r="J319">
            <v>0.1296397961441654</v>
          </cell>
          <cell r="K319">
            <v>1.157368308097223</v>
          </cell>
          <cell r="M319">
            <v>297</v>
          </cell>
          <cell r="O319">
            <v>1271.2669773458686</v>
          </cell>
          <cell r="P319">
            <v>0.12224291815658772</v>
          </cell>
          <cell r="Q319">
            <v>1.1483893200956357</v>
          </cell>
          <cell r="S319">
            <v>0.12436836643608912</v>
          </cell>
          <cell r="T319">
            <v>1.1509693781460304</v>
          </cell>
        </row>
        <row r="320">
          <cell r="A320">
            <v>36172</v>
          </cell>
          <cell r="B320">
            <v>75590.051327182766</v>
          </cell>
          <cell r="C320">
            <v>0.25861260392014263</v>
          </cell>
          <cell r="D320">
            <v>1.3229254147104836</v>
          </cell>
          <cell r="F320">
            <v>1260.3135739347988</v>
          </cell>
          <cell r="G320">
            <v>0.11713954864544793</v>
          </cell>
          <cell r="H320">
            <v>1.142519784185295</v>
          </cell>
          <cell r="J320">
            <v>0.12978208560072865</v>
          </cell>
          <cell r="K320">
            <v>1.1579015374808865</v>
          </cell>
          <cell r="M320">
            <v>298</v>
          </cell>
          <cell r="O320">
            <v>1271.8060657993199</v>
          </cell>
          <cell r="P320">
            <v>0.12236408345348021</v>
          </cell>
          <cell r="Q320">
            <v>1.1488763015350676</v>
          </cell>
          <cell r="S320">
            <v>0.12451650837647917</v>
          </cell>
          <cell r="T320">
            <v>1.151495085191383</v>
          </cell>
        </row>
        <row r="321">
          <cell r="A321">
            <v>36173</v>
          </cell>
          <cell r="B321">
            <v>75523.51501326912</v>
          </cell>
          <cell r="C321">
            <v>0.25886208861345006</v>
          </cell>
          <cell r="D321">
            <v>1.3240909137032417</v>
          </cell>
          <cell r="F321">
            <v>1260.8430089722633</v>
          </cell>
          <cell r="G321">
            <v>0.11726629845609012</v>
          </cell>
          <cell r="H321">
            <v>1.1429997361728432</v>
          </cell>
          <cell r="J321">
            <v>0.12992392827640306</v>
          </cell>
          <cell r="K321">
            <v>1.1584350125370582</v>
          </cell>
          <cell r="M321">
            <v>299</v>
          </cell>
          <cell r="O321">
            <v>1272.3453828564914</v>
          </cell>
          <cell r="P321">
            <v>0.12248486608996156</v>
          </cell>
          <cell r="Q321">
            <v>1.1493634894819253</v>
          </cell>
          <cell r="S321">
            <v>0.12466417231782954</v>
          </cell>
          <cell r="T321">
            <v>1.1520210323542421</v>
          </cell>
        </row>
        <row r="322">
          <cell r="A322">
            <v>36174</v>
          </cell>
          <cell r="B322">
            <v>75457.037266336061</v>
          </cell>
          <cell r="C322">
            <v>0.2591104884020905</v>
          </cell>
          <cell r="D322">
            <v>1.3252574395021124</v>
          </cell>
          <cell r="F322">
            <v>1261.3726664158532</v>
          </cell>
          <cell r="G322">
            <v>0.11739263709238267</v>
          </cell>
          <cell r="H322">
            <v>1.1434798897795788</v>
          </cell>
          <cell r="J322">
            <v>0.1300653273100304</v>
          </cell>
          <cell r="K322">
            <v>1.158968733378926</v>
          </cell>
          <cell r="M322">
            <v>300</v>
          </cell>
          <cell r="O322">
            <v>1272.8849286143243</v>
          </cell>
          <cell r="P322">
            <v>0.12260526874672892</v>
          </cell>
          <cell r="Q322">
            <v>1.1498508840237798</v>
          </cell>
          <cell r="S322">
            <v>0.12481136160895809</v>
          </cell>
          <cell r="T322">
            <v>1.1525472197442821</v>
          </cell>
        </row>
        <row r="323">
          <cell r="A323">
            <v>36175</v>
          </cell>
          <cell r="B323">
            <v>75390.618034831437</v>
          </cell>
          <cell r="C323">
            <v>0.25935781034260263</v>
          </cell>
          <cell r="D323">
            <v>1.3264249930117129</v>
          </cell>
          <cell r="F323">
            <v>1261.9025463589976</v>
          </cell>
          <cell r="G323">
            <v>0.11751856742056999</v>
          </cell>
          <cell r="H323">
            <v>1.1439602450901982</v>
          </cell>
          <cell r="J323">
            <v>0.13020628581202451</v>
          </cell>
          <cell r="K323">
            <v>1.15950270011973</v>
          </cell>
          <cell r="M323">
            <v>301</v>
          </cell>
          <cell r="O323">
            <v>1273.4247031698001</v>
          </cell>
          <cell r="P323">
            <v>0.12272529408019474</v>
          </cell>
          <cell r="Q323">
            <v>1.1503384852482386</v>
          </cell>
          <cell r="S323">
            <v>0.12495807956834865</v>
          </cell>
          <cell r="T323">
            <v>1.1530736474712271</v>
          </cell>
        </row>
        <row r="324">
          <cell r="A324">
            <v>36178</v>
          </cell>
          <cell r="B324">
            <v>75324.257267248453</v>
          </cell>
          <cell r="C324">
            <v>0.25829522214459999</v>
          </cell>
          <cell r="D324">
            <v>1.3275935751374577</v>
          </cell>
          <cell r="F324">
            <v>1262.4326488951642</v>
          </cell>
          <cell r="G324">
            <v>0.11711416393737865</v>
          </cell>
          <cell r="H324">
            <v>1.1444408021894337</v>
          </cell>
          <cell r="J324">
            <v>0.12975965908602316</v>
          </cell>
          <cell r="K324">
            <v>1.1600369128727619</v>
          </cell>
          <cell r="M324">
            <v>302</v>
          </cell>
          <cell r="O324">
            <v>1273.964706619942</v>
          </cell>
          <cell r="P324">
            <v>0.12229158911590275</v>
          </cell>
          <cell r="Q324">
            <v>1.1508262932429467</v>
          </cell>
          <cell r="S324">
            <v>0.12454079646879838</v>
          </cell>
          <cell r="T324">
            <v>1.1536003156448513</v>
          </cell>
        </row>
        <row r="325">
          <cell r="A325">
            <v>36179</v>
          </cell>
          <cell r="B325">
            <v>75257.954912125642</v>
          </cell>
          <cell r="C325">
            <v>0.25854199387395194</v>
          </cell>
          <cell r="D325">
            <v>1.3287631867855592</v>
          </cell>
          <cell r="F325">
            <v>1262.9629741178605</v>
          </cell>
          <cell r="G325">
            <v>0.1172399146479529</v>
          </cell>
          <cell r="H325">
            <v>1.1449215611620529</v>
          </cell>
          <cell r="J325">
            <v>0.12990043557413875</v>
          </cell>
          <cell r="K325">
            <v>1.1605713717513659</v>
          </cell>
          <cell r="M325">
            <v>303</v>
          </cell>
          <cell r="O325">
            <v>1274.5049390618144</v>
          </cell>
          <cell r="P325">
            <v>0.12241157508856439</v>
          </cell>
          <cell r="Q325">
            <v>1.1513143080955865</v>
          </cell>
          <cell r="S325">
            <v>0.12468719275279232</v>
          </cell>
          <cell r="T325">
            <v>1.1541272243749794</v>
          </cell>
        </row>
        <row r="326">
          <cell r="A326">
            <v>36180</v>
          </cell>
          <cell r="B326">
            <v>75191.710918046869</v>
          </cell>
          <cell r="C326">
            <v>0.25878770707442622</v>
          </cell>
          <cell r="D326">
            <v>1.3299338288630278</v>
          </cell>
          <cell r="F326">
            <v>1263.4935221206331</v>
          </cell>
          <cell r="G326">
            <v>0.11736526446957263</v>
          </cell>
          <cell r="H326">
            <v>1.1454025220928594</v>
          </cell>
          <cell r="J326">
            <v>0.13004077953546608</v>
          </cell>
          <cell r="K326">
            <v>1.1611060768689385</v>
          </cell>
          <cell r="M326">
            <v>304</v>
          </cell>
          <cell r="O326">
            <v>1275.0454005925224</v>
          </cell>
          <cell r="P326">
            <v>0.12253119004886968</v>
          </cell>
          <cell r="Q326">
            <v>1.1518025298938774</v>
          </cell>
          <cell r="S326">
            <v>0.12483312681106462</v>
          </cell>
          <cell r="T326">
            <v>1.1546543737714856</v>
          </cell>
        </row>
        <row r="327">
          <cell r="A327">
            <v>36181</v>
          </cell>
          <cell r="B327">
            <v>75125.525233641223</v>
          </cell>
          <cell r="C327">
            <v>0.25903236853764366</v>
          </cell>
          <cell r="D327">
            <v>1.331105502277673</v>
          </cell>
          <cell r="F327">
            <v>1264.024292997068</v>
          </cell>
          <cell r="G327">
            <v>0.11749021616109426</v>
          </cell>
          <cell r="H327">
            <v>1.145883685066692</v>
          </cell>
          <cell r="J327">
            <v>0.1301806939642377</v>
          </cell>
          <cell r="K327">
            <v>1.1616410283389285</v>
          </cell>
          <cell r="M327">
            <v>305</v>
          </cell>
          <cell r="O327">
            <v>1275.5860913092124</v>
          </cell>
          <cell r="P327">
            <v>0.12265043655751075</v>
          </cell>
          <cell r="Q327">
            <v>1.1522909587255759</v>
          </cell>
          <cell r="S327">
            <v>0.12497860183433114</v>
          </cell>
          <cell r="T327">
            <v>1.1551817639442945</v>
          </cell>
        </row>
        <row r="328">
          <cell r="A328">
            <v>36182</v>
          </cell>
          <cell r="B328">
            <v>75059.397807583038</v>
          </cell>
          <cell r="C328">
            <v>0.25927598499728943</v>
          </cell>
          <cell r="D328">
            <v>1.3322782079381041</v>
          </cell>
          <cell r="F328">
            <v>1264.5552868407901</v>
          </cell>
          <cell r="G328">
            <v>0.11761477245677047</v>
          </cell>
          <cell r="H328">
            <v>1.1463650501684255</v>
          </cell>
          <cell r="J328">
            <v>0.13032018182799346</v>
          </cell>
          <cell r="K328">
            <v>1.1621762262748363</v>
          </cell>
          <cell r="M328">
            <v>306</v>
          </cell>
          <cell r="O328">
            <v>1276.1270113090723</v>
          </cell>
          <cell r="P328">
            <v>0.12276931715234626</v>
          </cell>
          <cell r="Q328">
            <v>1.1527795946784754</v>
          </cell>
          <cell r="S328">
            <v>0.12512362098486007</v>
          </cell>
          <cell r="T328">
            <v>1.1557093950033814</v>
          </cell>
        </row>
        <row r="329">
          <cell r="A329">
            <v>36185</v>
          </cell>
          <cell r="B329">
            <v>74993.328588591801</v>
          </cell>
          <cell r="C329">
            <v>0.25823049423967759</v>
          </cell>
          <cell r="D329">
            <v>1.3334519467537314</v>
          </cell>
          <cell r="F329">
            <v>1265.0865037454641</v>
          </cell>
          <cell r="G329">
            <v>0.11721681218152827</v>
          </cell>
          <cell r="H329">
            <v>1.1468466174829701</v>
          </cell>
          <cell r="J329">
            <v>0.12988071282589259</v>
          </cell>
          <cell r="K329">
            <v>1.1627116707902154</v>
          </cell>
          <cell r="M329">
            <v>307</v>
          </cell>
          <cell r="O329">
            <v>1276.6681606893308</v>
          </cell>
          <cell r="P329">
            <v>0.12234287721185499</v>
          </cell>
          <cell r="Q329">
            <v>1.1532684378404072</v>
          </cell>
          <cell r="S329">
            <v>0.12471267437063818</v>
          </cell>
          <cell r="T329">
            <v>1.1562372670587717</v>
          </cell>
        </row>
        <row r="330">
          <cell r="A330">
            <v>36186</v>
          </cell>
          <cell r="B330">
            <v>74927.317525432154</v>
          </cell>
          <cell r="C330">
            <v>0.2584735746437774</v>
          </cell>
          <cell r="D330">
            <v>1.3346267196347656</v>
          </cell>
          <cell r="F330">
            <v>1265.6179438047941</v>
          </cell>
          <cell r="G330">
            <v>0.11734119326172086</v>
          </cell>
          <cell r="H330">
            <v>1.1473283870952717</v>
          </cell>
          <cell r="J330">
            <v>0.13002002283080041</v>
          </cell>
          <cell r="K330">
            <v>1.1632473619986716</v>
          </cell>
          <cell r="M330">
            <v>308</v>
          </cell>
          <cell r="O330">
            <v>1277.2095395472581</v>
          </cell>
          <cell r="P330">
            <v>0.12246171634452696</v>
          </cell>
          <cell r="Q330">
            <v>1.1537574882992394</v>
          </cell>
          <cell r="S330">
            <v>0.1248573824765368</v>
          </cell>
          <cell r="T330">
            <v>1.1567653802205407</v>
          </cell>
        </row>
        <row r="331">
          <cell r="A331">
            <v>36187</v>
          </cell>
          <cell r="B331">
            <v>74861.364566913835</v>
          </cell>
          <cell r="C331">
            <v>0.25871562849590757</v>
          </cell>
          <cell r="D331">
            <v>1.3358025274922196</v>
          </cell>
          <cell r="F331">
            <v>1266.1496071125232</v>
          </cell>
          <cell r="G331">
            <v>0.11746518603203615</v>
          </cell>
          <cell r="H331">
            <v>1.1478103590903121</v>
          </cell>
          <cell r="J331">
            <v>0.13015891391830109</v>
          </cell>
          <cell r="K331">
            <v>1.1637833000138622</v>
          </cell>
          <cell r="M331">
            <v>309</v>
          </cell>
          <cell r="O331">
            <v>1277.7511479801658</v>
          </cell>
          <cell r="P331">
            <v>0.12258019561023402</v>
          </cell>
          <cell r="Q331">
            <v>1.1542467461428778</v>
          </cell>
          <cell r="S331">
            <v>0.12500164338978553</v>
          </cell>
          <cell r="T331">
            <v>1.1572937345988135</v>
          </cell>
        </row>
        <row r="332">
          <cell r="A332">
            <v>36188</v>
          </cell>
          <cell r="B332">
            <v>74795.469661891635</v>
          </cell>
          <cell r="C332">
            <v>0.25895666228075953</v>
          </cell>
          <cell r="D332">
            <v>1.3369793712379092</v>
          </cell>
          <cell r="F332">
            <v>1266.681493762434</v>
          </cell>
          <cell r="G332">
            <v>0.11758879312581305</v>
          </cell>
          <cell r="H332">
            <v>1.1482925335531087</v>
          </cell>
          <cell r="J332">
            <v>0.13029738894673815</v>
          </cell>
          <cell r="K332">
            <v>1.1643194849494976</v>
          </cell>
          <cell r="M332">
            <v>310</v>
          </cell>
          <cell r="O332">
            <v>1278.2929860854065</v>
          </cell>
          <cell r="P332">
            <v>0.12269831745668605</v>
          </cell>
          <cell r="Q332">
            <v>1.1547362114592652</v>
          </cell>
          <cell r="S332">
            <v>0.12514546015276637</v>
          </cell>
          <cell r="T332">
            <v>1.1578223303037665</v>
          </cell>
        </row>
        <row r="333">
          <cell r="A333">
            <v>36189</v>
          </cell>
          <cell r="B333">
            <v>74729.632759265369</v>
          </cell>
          <cell r="C333">
            <v>0.25919668242856075</v>
          </cell>
          <cell r="D333">
            <v>1.3381572517844533</v>
          </cell>
          <cell r="F333">
            <v>1267.2136038483484</v>
          </cell>
          <cell r="G333">
            <v>0.11771201715326836</v>
          </cell>
          <cell r="H333">
            <v>1.1487749105687142</v>
          </cell>
          <cell r="J333">
            <v>0.1304354507493686</v>
          </cell>
          <cell r="K333">
            <v>1.1648559169193409</v>
          </cell>
          <cell r="M333">
            <v>311</v>
          </cell>
          <cell r="O333">
            <v>1278.8350539603741</v>
          </cell>
          <cell r="P333">
            <v>0.12281608431010398</v>
          </cell>
          <cell r="Q333">
            <v>1.1552258843363814</v>
          </cell>
          <cell r="S333">
            <v>0.12528883578115477</v>
          </cell>
          <cell r="T333">
            <v>1.1583511674456262</v>
          </cell>
        </row>
        <row r="334">
          <cell r="A334">
            <v>36192</v>
          </cell>
          <cell r="B334">
            <v>74663.853807979831</v>
          </cell>
          <cell r="C334">
            <v>0.25816774809555398</v>
          </cell>
          <cell r="D334">
            <v>1.3393361700452746</v>
          </cell>
          <cell r="F334">
            <v>1267.745937464128</v>
          </cell>
          <cell r="G334">
            <v>0.11732029799126263</v>
          </cell>
          <cell r="H334">
            <v>1.1492574902222175</v>
          </cell>
          <cell r="J334">
            <v>0.13000291391570831</v>
          </cell>
          <cell r="K334">
            <v>1.1653925960372067</v>
          </cell>
          <cell r="M334">
            <v>312</v>
          </cell>
          <cell r="O334">
            <v>1279.3773517025038</v>
          </cell>
          <cell r="P334">
            <v>0.12239667107075933</v>
          </cell>
          <cell r="Q334">
            <v>1.1557157648622438</v>
          </cell>
          <cell r="S334">
            <v>0.12488403626305877</v>
          </cell>
          <cell r="T334">
            <v>1.1588802461346692</v>
          </cell>
        </row>
        <row r="335">
          <cell r="A335">
            <v>36193</v>
          </cell>
          <cell r="B335">
            <v>74598.132757024752</v>
          </cell>
          <cell r="C335">
            <v>0.25840724582574626</v>
          </cell>
          <cell r="D335">
            <v>1.3405161269346009</v>
          </cell>
          <cell r="F335">
            <v>1268.2784947036737</v>
          </cell>
          <cell r="G335">
            <v>0.11744335105783792</v>
          </cell>
          <cell r="H335">
            <v>1.1497402725987433</v>
          </cell>
          <cell r="J335">
            <v>0.13014080189565674</v>
          </cell>
          <cell r="K335">
            <v>1.1659295224169623</v>
          </cell>
          <cell r="M335">
            <v>313</v>
          </cell>
          <cell r="O335">
            <v>1279.9198794092722</v>
          </cell>
          <cell r="P335">
            <v>0.12251439460777026</v>
          </cell>
          <cell r="Q335">
            <v>1.1562058531249071</v>
          </cell>
          <cell r="S335">
            <v>0.12502711096566488</v>
          </cell>
          <cell r="T335">
            <v>1.1594095664812227</v>
          </cell>
        </row>
        <row r="336">
          <cell r="A336">
            <v>36194</v>
          </cell>
          <cell r="B336">
            <v>74532.469555434785</v>
          </cell>
          <cell r="C336">
            <v>0.25864574755399516</v>
          </cell>
          <cell r="D336">
            <v>1.3416971233674648</v>
          </cell>
          <cell r="F336">
            <v>1268.8112756609257</v>
          </cell>
          <cell r="G336">
            <v>0.11756602783052758</v>
          </cell>
          <cell r="H336">
            <v>1.1502232577834519</v>
          </cell>
          <cell r="J336">
            <v>0.13027828396110858</v>
          </cell>
          <cell r="K336">
            <v>1.1664666961725276</v>
          </cell>
          <cell r="M336">
            <v>314</v>
          </cell>
          <cell r="O336">
            <v>1280.4626371781972</v>
          </cell>
          <cell r="P336">
            <v>0.12263176894888461</v>
          </cell>
          <cell r="Q336">
            <v>1.1566961492124637</v>
          </cell>
          <cell r="S336">
            <v>0.1251697528139977</v>
          </cell>
          <cell r="T336">
            <v>1.1599391285956637</v>
          </cell>
        </row>
        <row r="337">
          <cell r="A337">
            <v>36195</v>
          </cell>
          <cell r="B337">
            <v>74466.864152289403</v>
          </cell>
          <cell r="C337">
            <v>0.2588832594762791</v>
          </cell>
          <cell r="D337">
            <v>1.3428791602597061</v>
          </cell>
          <cell r="F337">
            <v>1269.3442804298641</v>
          </cell>
          <cell r="G337">
            <v>0.11768833082462951</v>
          </cell>
          <cell r="H337">
            <v>1.1507064458615395</v>
          </cell>
          <cell r="J337">
            <v>0.13041536284259247</v>
          </cell>
          <cell r="K337">
            <v>1.1670041174178754</v>
          </cell>
          <cell r="M337">
            <v>315</v>
          </cell>
          <cell r="O337">
            <v>1281.0056251068379</v>
          </cell>
          <cell r="P337">
            <v>0.12274879643534763</v>
          </cell>
          <cell r="Q337">
            <v>1.1571866532130424</v>
          </cell>
          <cell r="S337">
            <v>0.12531196471113101</v>
          </cell>
          <cell r="T337">
            <v>1.1604689325884205</v>
          </cell>
        </row>
        <row r="338">
          <cell r="A338">
            <v>36196</v>
          </cell>
          <cell r="B338">
            <v>74401.316496712941</v>
          </cell>
          <cell r="C338">
            <v>0.25911978773732702</v>
          </cell>
          <cell r="D338">
            <v>1.3440622385279704</v>
          </cell>
          <cell r="F338">
            <v>1269.8775091045077</v>
          </cell>
          <cell r="G338">
            <v>0.11781026253369146</v>
          </cell>
          <cell r="H338">
            <v>1.1511898369182374</v>
          </cell>
          <cell r="J338">
            <v>0.13055204124703679</v>
          </cell>
          <cell r="K338">
            <v>1.1675417862670305</v>
          </cell>
          <cell r="M338">
            <v>316</v>
          </cell>
          <cell r="O338">
            <v>1281.548843292795</v>
          </cell>
          <cell r="P338">
            <v>0.12286547938816381</v>
          </cell>
          <cell r="Q338">
            <v>1.1576773652148102</v>
          </cell>
          <cell r="S338">
            <v>0.12545374953504254</v>
          </cell>
          <cell r="T338">
            <v>1.1609989785699713</v>
          </cell>
        </row>
        <row r="339">
          <cell r="A339">
            <v>36199</v>
          </cell>
          <cell r="B339">
            <v>74335.826537874484</v>
          </cell>
          <cell r="C339">
            <v>0.25810689407181875</v>
          </cell>
          <cell r="D339">
            <v>1.3452463590897115</v>
          </cell>
          <cell r="F339">
            <v>1270.4109617789154</v>
          </cell>
          <cell r="G339">
            <v>0.1174245917719848</v>
          </cell>
          <cell r="H339">
            <v>1.1516734310388137</v>
          </cell>
          <cell r="J339">
            <v>0.13012622154895753</v>
          </cell>
          <cell r="K339">
            <v>1.1680797028340701</v>
          </cell>
          <cell r="M339">
            <v>317</v>
          </cell>
          <cell r="O339">
            <v>1282.0922918337108</v>
          </cell>
          <cell r="P339">
            <v>0.12245286604333301</v>
          </cell>
          <cell r="Q339">
            <v>1.1581682853059718</v>
          </cell>
          <cell r="S339">
            <v>0.12505491611678288</v>
          </cell>
          <cell r="T339">
            <v>1.1615292666508445</v>
          </cell>
        </row>
        <row r="340">
          <cell r="A340">
            <v>36200</v>
          </cell>
          <cell r="B340">
            <v>74270.394224987889</v>
          </cell>
          <cell r="C340">
            <v>0.25834291305893631</v>
          </cell>
          <cell r="D340">
            <v>1.3464315228631911</v>
          </cell>
          <cell r="F340">
            <v>1270.9446385471856</v>
          </cell>
          <cell r="G340">
            <v>0.11754635663323153</v>
          </cell>
          <cell r="H340">
            <v>1.1521572283085719</v>
          </cell>
          <cell r="J340">
            <v>0.13026273005134059</v>
          </cell>
          <cell r="K340">
            <v>1.1686178672331242</v>
          </cell>
          <cell r="M340">
            <v>318</v>
          </cell>
          <cell r="O340">
            <v>1282.6359708272682</v>
          </cell>
          <cell r="P340">
            <v>0.12256950404917706</v>
          </cell>
          <cell r="Q340">
            <v>1.1586594135747681</v>
          </cell>
          <cell r="S340">
            <v>0.12519640965447021</v>
          </cell>
          <cell r="T340">
            <v>1.1620597969416198</v>
          </cell>
        </row>
        <row r="341">
          <cell r="A341">
            <v>36201</v>
          </cell>
          <cell r="B341">
            <v>74205.019507311692</v>
          </cell>
          <cell r="C341">
            <v>0.25857796525087307</v>
          </cell>
          <cell r="D341">
            <v>1.3476177307674804</v>
          </cell>
          <cell r="F341">
            <v>1271.478539503456</v>
          </cell>
          <cell r="G341">
            <v>0.11766775668656619</v>
          </cell>
          <cell r="H341">
            <v>1.1526412288128511</v>
          </cell>
          <cell r="J341">
            <v>0.13039884507112487</v>
          </cell>
          <cell r="K341">
            <v>1.1691562795783759</v>
          </cell>
          <cell r="M341">
            <v>319</v>
          </cell>
          <cell r="O341">
            <v>1283.1798803711924</v>
          </cell>
          <cell r="P341">
            <v>0.12268580308225302</v>
          </cell>
          <cell r="Q341">
            <v>1.1591507501094782</v>
          </cell>
          <cell r="S341">
            <v>0.12533748402366934</v>
          </cell>
          <cell r="T341">
            <v>1.1625905695529266</v>
          </cell>
        </row>
        <row r="342">
          <cell r="A342">
            <v>36202</v>
          </cell>
          <cell r="B342">
            <v>74139.7023341491</v>
          </cell>
          <cell r="C342">
            <v>0.25881205657177953</v>
          </cell>
          <cell r="D342">
            <v>1.3488049837224598</v>
          </cell>
          <cell r="F342">
            <v>1272.012664741904</v>
          </cell>
          <cell r="G342">
            <v>0.11778879433617431</v>
          </cell>
          <cell r="H342">
            <v>1.1531254326370266</v>
          </cell>
          <cell r="J342">
            <v>0.13053456921850748</v>
          </cell>
          <cell r="K342">
            <v>1.1696949399840597</v>
          </cell>
          <cell r="M342">
            <v>320</v>
          </cell>
          <cell r="O342">
            <v>1283.7240205632497</v>
          </cell>
          <cell r="P342">
            <v>0.12280176538339913</v>
          </cell>
          <cell r="Q342">
            <v>1.1596422949984189</v>
          </cell>
          <cell r="S342">
            <v>0.12547814199649635</v>
          </cell>
          <cell r="T342">
            <v>1.1631215845954452</v>
          </cell>
        </row>
        <row r="343">
          <cell r="A343">
            <v>36203</v>
          </cell>
          <cell r="B343">
            <v>74074.442654847953</v>
          </cell>
          <cell r="C343">
            <v>0.25904519289753791</v>
          </cell>
          <cell r="D343">
            <v>1.3499932826488206</v>
          </cell>
          <cell r="F343">
            <v>1272.5470143567466</v>
          </cell>
          <cell r="G343">
            <v>0.11790947196576426</v>
          </cell>
          <cell r="H343">
            <v>1.1536098398665096</v>
          </cell>
          <cell r="J343">
            <v>0.130669905081465</v>
          </cell>
          <cell r="K343">
            <v>1.1702338485644641</v>
          </cell>
          <cell r="M343">
            <v>321</v>
          </cell>
          <cell r="O343">
            <v>1284.2683915012476</v>
          </cell>
          <cell r="P343">
            <v>0.12291739317437035</v>
          </cell>
          <cell r="Q343">
            <v>1.1601340483299436</v>
          </cell>
          <cell r="S343">
            <v>0.12561838632146385</v>
          </cell>
          <cell r="T343">
            <v>1.1636528421799071</v>
          </cell>
        </row>
        <row r="344">
          <cell r="A344">
            <v>36208</v>
          </cell>
          <cell r="B344">
            <v>74009.240418800662</v>
          </cell>
          <cell r="C344">
            <v>0.25682987679046909</v>
          </cell>
          <cell r="D344">
            <v>1.3511826284680646</v>
          </cell>
          <cell r="F344">
            <v>1273.08158844224</v>
          </cell>
          <cell r="G344">
            <v>0.11703375993930117</v>
          </cell>
          <cell r="H344">
            <v>1.1540944505867465</v>
          </cell>
          <cell r="J344">
            <v>0.12970101678526264</v>
          </cell>
          <cell r="K344">
            <v>1.1707730054339291</v>
          </cell>
          <cell r="M344">
            <v>322</v>
          </cell>
          <cell r="O344">
            <v>1284.8129932830354</v>
          </cell>
          <cell r="P344">
            <v>0.12199443812084348</v>
          </cell>
          <cell r="Q344">
            <v>1.1606260101924439</v>
          </cell>
          <cell r="S344">
            <v>0.12469696892437444</v>
          </cell>
          <cell r="T344">
            <v>1.164184342417093</v>
          </cell>
        </row>
        <row r="345">
          <cell r="A345">
            <v>36209</v>
          </cell>
          <cell r="B345">
            <v>73944.095575444211</v>
          </cell>
          <cell r="C345">
            <v>0.25706387599037273</v>
          </cell>
          <cell r="D345">
            <v>1.3523730221025057</v>
          </cell>
          <cell r="F345">
            <v>1273.6163870926805</v>
          </cell>
          <cell r="G345">
            <v>0.11715481127991448</v>
          </cell>
          <cell r="H345">
            <v>1.1545792648832205</v>
          </cell>
          <cell r="J345">
            <v>0.12983677443045338</v>
          </cell>
          <cell r="K345">
            <v>1.1713124107068482</v>
          </cell>
          <cell r="M345">
            <v>323</v>
          </cell>
          <cell r="O345">
            <v>1285.357826006504</v>
          </cell>
          <cell r="P345">
            <v>0.12211062114266427</v>
          </cell>
          <cell r="Q345">
            <v>1.1611181806743487</v>
          </cell>
          <cell r="S345">
            <v>0.12483745421141171</v>
          </cell>
          <cell r="T345">
            <v>1.1647160854178349</v>
          </cell>
        </row>
        <row r="346">
          <cell r="A346">
            <v>36210</v>
          </cell>
          <cell r="B346">
            <v>73879.008074260055</v>
          </cell>
          <cell r="C346">
            <v>0.25729693529261333</v>
          </cell>
          <cell r="D346">
            <v>1.3535644644752705</v>
          </cell>
          <cell r="F346">
            <v>1274.1514104024038</v>
          </cell>
          <cell r="G346">
            <v>0.11727550803134901</v>
          </cell>
          <cell r="H346">
            <v>1.1550642828414504</v>
          </cell>
          <cell r="J346">
            <v>0.12997214962008402</v>
          </cell>
          <cell r="K346">
            <v>1.1718520644976667</v>
          </cell>
          <cell r="M346">
            <v>324</v>
          </cell>
          <cell r="O346">
            <v>1285.9028897695853</v>
          </cell>
          <cell r="P346">
            <v>0.12222647384681647</v>
          </cell>
          <cell r="Q346">
            <v>1.161610559864124</v>
          </cell>
          <cell r="S346">
            <v>0.12497753291068403</v>
          </cell>
          <cell r="T346">
            <v>1.1652480712930156</v>
          </cell>
        </row>
        <row r="347">
          <cell r="A347">
            <v>36213</v>
          </cell>
          <cell r="B347">
            <v>73813.977864774133</v>
          </cell>
          <cell r="C347">
            <v>0.25632645750286209</v>
          </cell>
          <cell r="D347">
            <v>1.3547569565102993</v>
          </cell>
          <cell r="F347">
            <v>1274.6866584657851</v>
          </cell>
          <cell r="G347">
            <v>0.11690568191423074</v>
          </cell>
          <cell r="H347">
            <v>1.1555495045469903</v>
          </cell>
          <cell r="J347">
            <v>0.12956389998229295</v>
          </cell>
          <cell r="K347">
            <v>1.1723919669208842</v>
          </cell>
          <cell r="M347">
            <v>325</v>
          </cell>
          <cell r="O347">
            <v>1286.4481846702533</v>
          </cell>
          <cell r="P347">
            <v>0.12183117583736661</v>
          </cell>
          <cell r="Q347">
            <v>1.1621031478502739</v>
          </cell>
          <cell r="S347">
            <v>0.12459479761019777</v>
          </cell>
          <cell r="T347">
            <v>1.1657803001535687</v>
          </cell>
        </row>
        <row r="348">
          <cell r="A348">
            <v>36214</v>
          </cell>
          <cell r="B348">
            <v>73749.004896556828</v>
          </cell>
          <cell r="C348">
            <v>0.25655897500907954</v>
          </cell>
          <cell r="D348">
            <v>1.3559504991323452</v>
          </cell>
          <cell r="F348">
            <v>1275.2221313772393</v>
          </cell>
          <cell r="G348">
            <v>0.11702619756407351</v>
          </cell>
          <cell r="H348">
            <v>1.1560349300854313</v>
          </cell>
          <cell r="J348">
            <v>0.12969908856828843</v>
          </cell>
          <cell r="K348">
            <v>1.1729321180910512</v>
          </cell>
          <cell r="M348">
            <v>326</v>
          </cell>
          <cell r="O348">
            <v>1286.9937108065233</v>
          </cell>
          <cell r="P348">
            <v>0.1219469585410049</v>
          </cell>
          <cell r="Q348">
            <v>1.1625959447213399</v>
          </cell>
          <cell r="S348">
            <v>0.12473457908285801</v>
          </cell>
          <cell r="T348">
            <v>1.1663127721104773</v>
          </cell>
        </row>
        <row r="349">
          <cell r="A349">
            <v>36215</v>
          </cell>
          <cell r="B349">
            <v>73684.089119222888</v>
          </cell>
          <cell r="C349">
            <v>0.25679056847221049</v>
          </cell>
          <cell r="D349">
            <v>1.3571450932669771</v>
          </cell>
          <cell r="F349">
            <v>1275.7578292312212</v>
          </cell>
          <cell r="G349">
            <v>0.11714636473027856</v>
          </cell>
          <cell r="H349">
            <v>1.1565205595424</v>
          </cell>
          <cell r="J349">
            <v>0.12983390129770869</v>
          </cell>
          <cell r="K349">
            <v>1.1734725181227719</v>
          </cell>
          <cell r="M349">
            <v>327</v>
          </cell>
          <cell r="O349">
            <v>1287.539468276452</v>
          </cell>
          <cell r="P349">
            <v>0.12206241622395884</v>
          </cell>
          <cell r="Q349">
            <v>1.1630889505659006</v>
          </cell>
          <cell r="S349">
            <v>0.12487396136989538</v>
          </cell>
          <cell r="T349">
            <v>1.1668454872747769</v>
          </cell>
        </row>
        <row r="350">
          <cell r="A350">
            <v>36216</v>
          </cell>
          <cell r="B350">
            <v>73619.23048243142</v>
          </cell>
          <cell r="C350">
            <v>0.2570212433857535</v>
          </cell>
          <cell r="D350">
            <v>1.3583407398405789</v>
          </cell>
          <cell r="F350">
            <v>1276.293752122225</v>
          </cell>
          <cell r="G350">
            <v>0.11726618564581122</v>
          </cell>
          <cell r="H350">
            <v>1.1570063930035583</v>
          </cell>
          <cell r="J350">
            <v>0.12996834059554618</v>
          </cell>
          <cell r="K350">
            <v>1.1740131671307035</v>
          </cell>
          <cell r="M350">
            <v>328</v>
          </cell>
          <cell r="O350">
            <v>1288.0854571781379</v>
          </cell>
          <cell r="P350">
            <v>0.12217755097536545</v>
          </cell>
          <cell r="Q350">
            <v>1.1635821654725726</v>
          </cell>
          <cell r="S350">
            <v>0.1250129470388357</v>
          </cell>
          <cell r="T350">
            <v>1.1673784457575522</v>
          </cell>
        </row>
        <row r="351">
          <cell r="A351">
            <v>36217</v>
          </cell>
          <cell r="B351">
            <v>73554.428935885851</v>
          </cell>
          <cell r="C351">
            <v>0.25725100519977917</v>
          </cell>
          <cell r="D351">
            <v>1.3595374397803508</v>
          </cell>
          <cell r="F351">
            <v>1276.8299001447849</v>
          </cell>
          <cell r="G351">
            <v>0.11738566252517163</v>
          </cell>
          <cell r="H351">
            <v>1.1574924305546053</v>
          </cell>
          <cell r="J351">
            <v>0.13010240886674954</v>
          </cell>
          <cell r="K351">
            <v>1.1745540652295556</v>
          </cell>
          <cell r="M351">
            <v>329</v>
          </cell>
          <cell r="O351">
            <v>1288.631677609721</v>
          </cell>
          <cell r="P351">
            <v>0.12229236486708811</v>
          </cell>
          <cell r="Q351">
            <v>1.1640755895300099</v>
          </cell>
          <cell r="S351">
            <v>0.1251515386359803</v>
          </cell>
          <cell r="T351">
            <v>1.1679116476699403</v>
          </cell>
        </row>
        <row r="352">
          <cell r="A352">
            <v>36220</v>
          </cell>
          <cell r="B352">
            <v>73489.68442933388</v>
          </cell>
          <cell r="C352">
            <v>0.25629481840700352</v>
          </cell>
          <cell r="D352">
            <v>1.3607351940143093</v>
          </cell>
          <cell r="F352">
            <v>1277.3662733934743</v>
          </cell>
          <cell r="G352">
            <v>0.11702123872687041</v>
          </cell>
          <cell r="H352">
            <v>1.157978672281275</v>
          </cell>
          <cell r="J352">
            <v>0.12970015743266</v>
          </cell>
          <cell r="K352">
            <v>1.175095212534091</v>
          </cell>
          <cell r="M352">
            <v>330</v>
          </cell>
          <cell r="O352">
            <v>1289.178129669383</v>
          </cell>
          <cell r="P352">
            <v>0.12190312801992907</v>
          </cell>
          <cell r="Q352">
            <v>1.1645692228269042</v>
          </cell>
          <cell r="S352">
            <v>0.12477414305416795</v>
          </cell>
          <cell r="T352">
            <v>1.1684450931231267</v>
          </cell>
        </row>
        <row r="353">
          <cell r="A353">
            <v>36221</v>
          </cell>
          <cell r="B353">
            <v>73424.996912567411</v>
          </cell>
          <cell r="C353">
            <v>0.25652405267453626</v>
          </cell>
          <cell r="D353">
            <v>1.3619340034712895</v>
          </cell>
          <cell r="F353">
            <v>1277.9028719629068</v>
          </cell>
          <cell r="G353">
            <v>0.11714053917240604</v>
          </cell>
          <cell r="H353">
            <v>1.1584651182693382</v>
          </cell>
          <cell r="J353">
            <v>0.12983404373159141</v>
          </cell>
          <cell r="K353">
            <v>1.175636609159125</v>
          </cell>
          <cell r="M353">
            <v>331</v>
          </cell>
          <cell r="O353">
            <v>1289.7248134553472</v>
          </cell>
          <cell r="P353">
            <v>0.1220178717920217</v>
          </cell>
          <cell r="Q353">
            <v>1.1650630654519849</v>
          </cell>
          <cell r="S353">
            <v>0.12491244682177803</v>
          </cell>
          <cell r="T353">
            <v>1.1689787822283497</v>
          </cell>
        </row>
        <row r="354">
          <cell r="A354">
            <v>36222</v>
          </cell>
          <cell r="B354">
            <v>73360.366335422586</v>
          </cell>
          <cell r="C354">
            <v>0.25675238902860675</v>
          </cell>
          <cell r="D354">
            <v>1.3631338690809436</v>
          </cell>
          <cell r="F354">
            <v>1278.4396959477358</v>
          </cell>
          <cell r="G354">
            <v>0.11725950142962413</v>
          </cell>
          <cell r="H354">
            <v>1.1589517686046016</v>
          </cell>
          <cell r="J354">
            <v>0.12996756532587944</v>
          </cell>
          <cell r="K354">
            <v>1.1761782552195255</v>
          </cell>
          <cell r="M354">
            <v>332</v>
          </cell>
          <cell r="O354">
            <v>1290.2717290658784</v>
          </cell>
          <cell r="P354">
            <v>0.12213229979066936</v>
          </cell>
          <cell r="Q354">
            <v>1.1655571174940185</v>
          </cell>
          <cell r="S354">
            <v>0.12505036359607216</v>
          </cell>
          <cell r="T354">
            <v>1.1695127150968978</v>
          </cell>
        </row>
        <row r="355">
          <cell r="A355">
            <v>36223</v>
          </cell>
          <cell r="B355">
            <v>73295.792647779672</v>
          </cell>
          <cell r="C355">
            <v>0.25697983273086278</v>
          </cell>
          <cell r="D355">
            <v>1.3643347917737441</v>
          </cell>
          <cell r="F355">
            <v>1278.976745442654</v>
          </cell>
          <cell r="G355">
            <v>0.11737812763649615</v>
          </cell>
          <cell r="H355">
            <v>1.1594386233729073</v>
          </cell>
          <cell r="J355">
            <v>0.13010072453758142</v>
          </cell>
          <cell r="K355">
            <v>1.1767201508302148</v>
          </cell>
          <cell r="M355">
            <v>333</v>
          </cell>
          <cell r="O355">
            <v>1290.8188765992834</v>
          </cell>
          <cell r="P355">
            <v>0.12224641401851019</v>
          </cell>
          <cell r="Q355">
            <v>1.1660513790418097</v>
          </cell>
          <cell r="S355">
            <v>0.12518789583321024</v>
          </cell>
          <cell r="T355">
            <v>1.1700468918401106</v>
          </cell>
        </row>
        <row r="356">
          <cell r="A356">
            <v>36224</v>
          </cell>
          <cell r="B356">
            <v>73231.275799563053</v>
          </cell>
          <cell r="C356">
            <v>0.2572063890019527</v>
          </cell>
          <cell r="D356">
            <v>1.3655367724809824</v>
          </cell>
          <cell r="F356">
            <v>1279.5140205423941</v>
          </cell>
          <cell r="G356">
            <v>0.11749641991356806</v>
          </cell>
          <cell r="H356">
            <v>1.1599256826601343</v>
          </cell>
          <cell r="J356">
            <v>0.13023352366983662</v>
          </cell>
          <cell r="K356">
            <v>1.1772622961061665</v>
          </cell>
          <cell r="M356">
            <v>334</v>
          </cell>
          <cell r="O356">
            <v>1291.3662561539104</v>
          </cell>
          <cell r="P356">
            <v>0.12236021646186195</v>
          </cell>
          <cell r="Q356">
            <v>1.166545850184201</v>
          </cell>
          <cell r="S356">
            <v>0.12532504596933863</v>
          </cell>
          <cell r="T356">
            <v>1.1705813125693776</v>
          </cell>
        </row>
        <row r="357">
          <cell r="A357">
            <v>36227</v>
          </cell>
          <cell r="B357">
            <v>73166.815740741207</v>
          </cell>
          <cell r="C357">
            <v>0.25626407854762934</v>
          </cell>
          <cell r="D357">
            <v>1.3667398121347705</v>
          </cell>
          <cell r="F357">
            <v>1280.0515213417286</v>
          </cell>
          <cell r="G357">
            <v>0.1171372429184402</v>
          </cell>
          <cell r="H357">
            <v>1.1604129465521973</v>
          </cell>
          <cell r="J357">
            <v>0.12983709699486171</v>
          </cell>
          <cell r="K357">
            <v>1.1778046911624078</v>
          </cell>
          <cell r="M357">
            <v>335</v>
          </cell>
          <cell r="O357">
            <v>1291.9138678281495</v>
          </cell>
          <cell r="P357">
            <v>0.12197685834406864</v>
          </cell>
          <cell r="Q357">
            <v>1.1670405310100718</v>
          </cell>
          <cell r="S357">
            <v>0.12495284353470663</v>
          </cell>
          <cell r="T357">
            <v>1.1711159773961399</v>
          </cell>
        </row>
        <row r="358">
          <cell r="A358">
            <v>36228</v>
          </cell>
          <cell r="B358">
            <v>73102.412421326648</v>
          </cell>
          <cell r="C358">
            <v>0.25649012097147539</v>
          </cell>
          <cell r="D358">
            <v>1.3679439116680414</v>
          </cell>
          <cell r="F358">
            <v>1280.58924793547</v>
          </cell>
          <cell r="G358">
            <v>0.11725536325630943</v>
          </cell>
          <cell r="H358">
            <v>1.1609004151350468</v>
          </cell>
          <cell r="J358">
            <v>0.12996971862560097</v>
          </cell>
          <cell r="K358">
            <v>1.1783473361140191</v>
          </cell>
          <cell r="M358">
            <v>336</v>
          </cell>
          <cell r="O358">
            <v>1292.4617117204323</v>
          </cell>
          <cell r="P358">
            <v>0.12209059064575384</v>
          </cell>
          <cell r="Q358">
            <v>1.16753542160834</v>
          </cell>
          <cell r="S358">
            <v>0.12508971480866443</v>
          </cell>
          <cell r="T358">
            <v>1.1716508864318895</v>
          </cell>
        </row>
        <row r="359">
          <cell r="A359">
            <v>36229</v>
          </cell>
          <cell r="B359">
            <v>73038.065791375877</v>
          </cell>
          <cell r="C359">
            <v>0.25671529051874464</v>
          </cell>
          <cell r="D359">
            <v>1.3691490720145509</v>
          </cell>
          <cell r="F359">
            <v>1281.1272004184702</v>
          </cell>
          <cell r="G359">
            <v>0.11737315526885082</v>
          </cell>
          <cell r="H359">
            <v>1.1613880884946699</v>
          </cell>
          <cell r="J359">
            <v>0.13010198623718836</v>
          </cell>
          <cell r="K359">
            <v>1.178890231076134</v>
          </cell>
          <cell r="M359">
            <v>337</v>
          </cell>
          <cell r="O359">
            <v>1293.0097879292323</v>
          </cell>
          <cell r="P359">
            <v>0.12220401604942585</v>
          </cell>
          <cell r="Q359">
            <v>1.1680305220679605</v>
          </cell>
          <cell r="S359">
            <v>0.12522621075503243</v>
          </cell>
          <cell r="T359">
            <v>1.1721860397881696</v>
          </cell>
        </row>
        <row r="360">
          <cell r="A360">
            <v>36230</v>
          </cell>
          <cell r="B360">
            <v>72973.775800989359</v>
          </cell>
          <cell r="C360">
            <v>0.25693959223209828</v>
          </cell>
          <cell r="D360">
            <v>1.3703552941088766</v>
          </cell>
          <cell r="F360">
            <v>1281.6653788856215</v>
          </cell>
          <cell r="G360">
            <v>0.1174906210043393</v>
          </cell>
          <cell r="H360">
            <v>1.1618759667170897</v>
          </cell>
          <cell r="J360">
            <v>0.13023390205447125</v>
          </cell>
          <cell r="K360">
            <v>1.1794333761639382</v>
          </cell>
          <cell r="M360">
            <v>338</v>
          </cell>
          <cell r="O360">
            <v>1293.5580965530646</v>
          </cell>
          <cell r="P360">
            <v>0.12231713647591433</v>
          </cell>
          <cell r="Q360">
            <v>1.1685258324779264</v>
          </cell>
          <cell r="S360">
            <v>0.12536233372493258</v>
          </cell>
          <cell r="T360">
            <v>1.1727214375765738</v>
          </cell>
        </row>
        <row r="361">
          <cell r="A361">
            <v>36231</v>
          </cell>
          <cell r="B361">
            <v>72909.542400311504</v>
          </cell>
          <cell r="C361">
            <v>0.25716303111545935</v>
          </cell>
          <cell r="D361">
            <v>1.3715625788864196</v>
          </cell>
          <cell r="F361">
            <v>1282.2037834318558</v>
          </cell>
          <cell r="G361">
            <v>0.11760776249459064</v>
          </cell>
          <cell r="H361">
            <v>1.1623640498883654</v>
          </cell>
          <cell r="J361">
            <v>0.13036546828442985</v>
          </cell>
          <cell r="K361">
            <v>1.1799767714926712</v>
          </cell>
          <cell r="M361">
            <v>339</v>
          </cell>
          <cell r="O361">
            <v>1294.1066376904864</v>
          </cell>
          <cell r="P361">
            <v>0.1224299538306171</v>
          </cell>
          <cell r="Q361">
            <v>1.1690213529272686</v>
          </cell>
          <cell r="S361">
            <v>0.12549808605060125</v>
          </cell>
          <cell r="T361">
            <v>1.1732570799087467</v>
          </cell>
        </row>
        <row r="362">
          <cell r="A362">
            <v>36234</v>
          </cell>
          <cell r="B362">
            <v>72845.365539530583</v>
          </cell>
          <cell r="C362">
            <v>0.25623420012518516</v>
          </cell>
          <cell r="D362">
            <v>1.372770927283405</v>
          </cell>
          <cell r="F362">
            <v>1282.7424141521446</v>
          </cell>
          <cell r="G362">
            <v>0.11725368342810646</v>
          </cell>
          <cell r="H362">
            <v>1.1628523380945923</v>
          </cell>
          <cell r="J362">
            <v>0.12997470036789008</v>
          </cell>
          <cell r="K362">
            <v>1.1805204171776251</v>
          </cell>
          <cell r="M362">
            <v>340</v>
          </cell>
          <cell r="O362">
            <v>1294.6554114400965</v>
          </cell>
          <cell r="P362">
            <v>0.12205230012363993</v>
          </cell>
          <cell r="Q362">
            <v>1.1695170835050555</v>
          </cell>
          <cell r="S362">
            <v>0.12513093616539633</v>
          </cell>
          <cell r="T362">
            <v>1.1737929668963838</v>
          </cell>
        </row>
        <row r="363">
          <cell r="A363">
            <v>36235</v>
          </cell>
          <cell r="B363">
            <v>72781.245168878711</v>
          </cell>
          <cell r="C363">
            <v>0.25645713833797412</v>
          </cell>
          <cell r="D363">
            <v>1.3739803402368835</v>
          </cell>
          <cell r="F363">
            <v>1283.2812711414997</v>
          </cell>
          <cell r="G363">
            <v>0.117370657309151</v>
          </cell>
          <cell r="H363">
            <v>1.1633408314219018</v>
          </cell>
          <cell r="J363">
            <v>0.13010609341375798</v>
          </cell>
          <cell r="K363">
            <v>1.1810643133341465</v>
          </cell>
          <cell r="M363">
            <v>341</v>
          </cell>
          <cell r="O363">
            <v>1295.2044179005354</v>
          </cell>
          <cell r="P363">
            <v>0.12216504740148017</v>
          </cell>
          <cell r="Q363">
            <v>1.1700130243003932</v>
          </cell>
          <cell r="S363">
            <v>0.12526641819250253</v>
          </cell>
          <cell r="T363">
            <v>1.1743290986512327</v>
          </cell>
        </row>
        <row r="364">
          <cell r="A364">
            <v>36236</v>
          </cell>
          <cell r="B364">
            <v>72717.181238631834</v>
          </cell>
          <cell r="C364">
            <v>0.25667922767841733</v>
          </cell>
          <cell r="D364">
            <v>1.3751908186847299</v>
          </cell>
          <cell r="F364">
            <v>1283.8203544949727</v>
          </cell>
          <cell r="G364">
            <v>0.11748731231937487</v>
          </cell>
          <cell r="H364">
            <v>1.1638295299564616</v>
          </cell>
          <cell r="J364">
            <v>0.13023714268515504</v>
          </cell>
          <cell r="K364">
            <v>1.1816084600776329</v>
          </cell>
          <cell r="M364">
            <v>342</v>
          </cell>
          <cell r="O364">
            <v>1295.7536571704857</v>
          </cell>
          <cell r="P364">
            <v>0.12227749630452872</v>
          </cell>
          <cell r="Q364">
            <v>1.1705091754024262</v>
          </cell>
          <cell r="S364">
            <v>0.12540153606102056</v>
          </cell>
          <cell r="T364">
            <v>1.1748654752850898</v>
          </cell>
        </row>
        <row r="365">
          <cell r="A365">
            <v>36237</v>
          </cell>
          <cell r="B365">
            <v>72653.17369910964</v>
          </cell>
          <cell r="C365">
            <v>0.25690047298217644</v>
          </cell>
          <cell r="D365">
            <v>1.3764023635656468</v>
          </cell>
          <cell r="F365">
            <v>1284.3596643076548</v>
          </cell>
          <cell r="G365">
            <v>0.11760365042228857</v>
          </cell>
          <cell r="H365">
            <v>1.1643184337844754</v>
          </cell>
          <cell r="J365">
            <v>0.1303678503150564</v>
          </cell>
          <cell r="K365">
            <v>1.1821528575235372</v>
          </cell>
          <cell r="M365">
            <v>343</v>
          </cell>
          <cell r="O365">
            <v>1296.3031293486713</v>
          </cell>
          <cell r="P365">
            <v>0.12238964867618436</v>
          </cell>
          <cell r="Q365">
            <v>1.1710055369003354</v>
          </cell>
          <cell r="S365">
            <v>0.12553629202292246</v>
          </cell>
          <cell r="T365">
            <v>1.1754020969098056</v>
          </cell>
        </row>
        <row r="366">
          <cell r="A366">
            <v>36238</v>
          </cell>
          <cell r="B366">
            <v>72589.222500675562</v>
          </cell>
          <cell r="C366">
            <v>0.25712087904827952</v>
          </cell>
          <cell r="D366">
            <v>1.3776149758191629</v>
          </cell>
          <cell r="F366">
            <v>1284.8992006746778</v>
          </cell>
          <cell r="G366">
            <v>0.11771967356584558</v>
          </cell>
          <cell r="H366">
            <v>1.1648075429921838</v>
          </cell>
          <cell r="J366">
            <v>0.13049821841954531</v>
          </cell>
          <cell r="K366">
            <v>1.1826975057873634</v>
          </cell>
          <cell r="M366">
            <v>344</v>
          </cell>
          <cell r="O366">
            <v>1296.8528345338586</v>
          </cell>
          <cell r="P366">
            <v>0.12250150634524362</v>
          </cell>
          <cell r="Q366">
            <v>1.1715021088833411</v>
          </cell>
          <cell r="S366">
            <v>0.12567068831234215</v>
          </cell>
          <cell r="T366">
            <v>1.175938963637279</v>
          </cell>
        </row>
        <row r="367">
          <cell r="A367">
            <v>36241</v>
          </cell>
          <cell r="B367">
            <v>72525.327593736729</v>
          </cell>
          <cell r="C367">
            <v>0.25620514742938916</v>
          </cell>
          <cell r="D367">
            <v>1.3788286563856345</v>
          </cell>
          <cell r="F367">
            <v>1285.4389636912128</v>
          </cell>
          <cell r="G367">
            <v>0.11737054982191415</v>
          </cell>
          <cell r="H367">
            <v>1.1652968576658624</v>
          </cell>
          <cell r="J367">
            <v>0.13011295028497322</v>
          </cell>
          <cell r="K367">
            <v>1.1832424049846706</v>
          </cell>
          <cell r="M367">
            <v>345</v>
          </cell>
          <cell r="O367">
            <v>1297.4027728248557</v>
          </cell>
          <cell r="P367">
            <v>0.12212939037209515</v>
          </cell>
          <cell r="Q367">
            <v>1.1719988914407007</v>
          </cell>
          <cell r="S367">
            <v>0.12530845603275353</v>
          </cell>
          <cell r="T367">
            <v>1.1764760755794612</v>
          </cell>
        </row>
        <row r="368">
          <cell r="A368">
            <v>36242</v>
          </cell>
          <cell r="B368">
            <v>72461.4889287439</v>
          </cell>
          <cell r="C368">
            <v>0.25642506550501354</v>
          </cell>
          <cell r="D368">
            <v>1.3800434062062472</v>
          </cell>
          <cell r="F368">
            <v>1285.9789534524716</v>
          </cell>
          <cell r="G368">
            <v>0.11748640952963955</v>
          </cell>
          <cell r="H368">
            <v>1.1657863778918247</v>
          </cell>
          <cell r="J368">
            <v>0.13024314937634862</v>
          </cell>
          <cell r="K368">
            <v>1.1837875552310697</v>
          </cell>
          <cell r="M368">
            <v>346</v>
          </cell>
          <cell r="O368">
            <v>1297.9529443205124</v>
          </cell>
          <cell r="P368">
            <v>0.12224117810672327</v>
          </cell>
          <cell r="Q368">
            <v>1.1724958846617095</v>
          </cell>
          <cell r="S368">
            <v>0.12544259020749537</v>
          </cell>
          <cell r="T368">
            <v>1.1770134328483546</v>
          </cell>
        </row>
        <row r="369">
          <cell r="A369">
            <v>36243</v>
          </cell>
          <cell r="B369">
            <v>72397.706456191459</v>
          </cell>
          <cell r="C369">
            <v>0.25664415773588445</v>
          </cell>
          <cell r="D369">
            <v>1.381259226223015</v>
          </cell>
          <cell r="F369">
            <v>1286.5191700537052</v>
          </cell>
          <cell r="G369">
            <v>0.11760195943479512</v>
          </cell>
          <cell r="H369">
            <v>1.1662761037564187</v>
          </cell>
          <cell r="J369">
            <v>0.13037301452102432</v>
          </cell>
          <cell r="K369">
            <v>1.184332956642226</v>
          </cell>
          <cell r="M369">
            <v>347</v>
          </cell>
          <cell r="O369">
            <v>1298.5033491197207</v>
          </cell>
          <cell r="P369">
            <v>0.12235267565589836</v>
          </cell>
          <cell r="Q369">
            <v>1.1729930886357007</v>
          </cell>
          <cell r="S369">
            <v>0.12557637092370241</v>
          </cell>
          <cell r="T369">
            <v>1.1775510355560126</v>
          </cell>
        </row>
        <row r="370">
          <cell r="A370">
            <v>36244</v>
          </cell>
          <cell r="B370">
            <v>72333.980126617389</v>
          </cell>
          <cell r="C370">
            <v>0.25686242876183751</v>
          </cell>
          <cell r="D370">
            <v>1.3824761173787823</v>
          </cell>
          <cell r="F370">
            <v>1287.0596135902051</v>
          </cell>
          <cell r="G370">
            <v>0.11771720142072679</v>
          </cell>
          <cell r="H370">
            <v>1.1667660353460296</v>
          </cell>
          <cell r="J370">
            <v>0.130502547765076</v>
          </cell>
          <cell r="K370">
            <v>1.1848786093338577</v>
          </cell>
          <cell r="M370">
            <v>348</v>
          </cell>
          <cell r="O370">
            <v>1299.0539873214143</v>
          </cell>
          <cell r="P370">
            <v>0.12246388478967921</v>
          </cell>
          <cell r="Q370">
            <v>1.1734905034520455</v>
          </cell>
          <cell r="S370">
            <v>0.12570980033967483</v>
          </cell>
          <cell r="T370">
            <v>1.1780888838145394</v>
          </cell>
        </row>
        <row r="371">
          <cell r="A371">
            <v>36245</v>
          </cell>
          <cell r="B371">
            <v>72270.309890603181</v>
          </cell>
          <cell r="C371">
            <v>0.25707988318804209</v>
          </cell>
          <cell r="D371">
            <v>1.3836940806172235</v>
          </cell>
          <cell r="F371">
            <v>1287.6002841573027</v>
          </cell>
          <cell r="G371">
            <v>0.11783213735606343</v>
          </cell>
          <cell r="H371">
            <v>1.1672561727470789</v>
          </cell>
          <cell r="J371">
            <v>0.13063175113860059</v>
          </cell>
          <cell r="K371">
            <v>1.1854245134217358</v>
          </cell>
          <cell r="M371">
            <v>349</v>
          </cell>
          <cell r="O371">
            <v>1299.6048590245689</v>
          </cell>
          <cell r="P371">
            <v>0.12257480726429539</v>
          </cell>
          <cell r="Q371">
            <v>1.1739881292001526</v>
          </cell>
          <cell r="S371">
            <v>0.12584288059685483</v>
          </cell>
          <cell r="T371">
            <v>1.1786269777360912</v>
          </cell>
        </row>
        <row r="372">
          <cell r="A372">
            <v>36248</v>
          </cell>
          <cell r="B372">
            <v>72206.695698773838</v>
          </cell>
          <cell r="C372">
            <v>0.25617688669685035</v>
          </cell>
          <cell r="D372">
            <v>1.384913116882845</v>
          </cell>
          <cell r="F372">
            <v>1288.1411818503693</v>
          </cell>
          <cell r="G372">
            <v>0.11748783225013376</v>
          </cell>
          <cell r="H372">
            <v>1.1677465160460243</v>
          </cell>
          <cell r="J372">
            <v>0.13025183044320329</v>
          </cell>
          <cell r="K372">
            <v>1.1859706690216847</v>
          </cell>
          <cell r="M372">
            <v>350</v>
          </cell>
          <cell r="O372">
            <v>1300.1559643282023</v>
          </cell>
          <cell r="P372">
            <v>0.12220806955060091</v>
          </cell>
          <cell r="Q372">
            <v>1.1744859659694691</v>
          </cell>
          <cell r="S372">
            <v>0.12548543633430881</v>
          </cell>
          <cell r="T372">
            <v>1.1791653174328742</v>
          </cell>
        </row>
        <row r="373">
          <cell r="A373">
            <v>36249</v>
          </cell>
          <cell r="B373">
            <v>72143.137501797813</v>
          </cell>
          <cell r="C373">
            <v>0.25639386534051356</v>
          </cell>
          <cell r="D373">
            <v>1.3861332271209856</v>
          </cell>
          <cell r="F373">
            <v>1288.6823067648168</v>
          </cell>
          <cell r="G373">
            <v>0.11760260877392148</v>
          </cell>
          <cell r="H373">
            <v>1.1682370653293599</v>
          </cell>
          <cell r="J373">
            <v>0.13038086883466021</v>
          </cell>
          <cell r="K373">
            <v>1.1865170762495834</v>
          </cell>
          <cell r="M373">
            <v>351</v>
          </cell>
          <cell r="O373">
            <v>1300.7073033313741</v>
          </cell>
          <cell r="P373">
            <v>0.122318922302549</v>
          </cell>
          <cell r="Q373">
            <v>1.1749840138494798</v>
          </cell>
          <cell r="S373">
            <v>0.12561826230324885</v>
          </cell>
          <cell r="T373">
            <v>1.1797039030171477</v>
          </cell>
        </row>
        <row r="374">
          <cell r="A374">
            <v>36250</v>
          </cell>
          <cell r="B374">
            <v>72079.635250387</v>
          </cell>
          <cell r="C374">
            <v>0.25661004024264122</v>
          </cell>
          <cell r="D374">
            <v>1.3873544122778159</v>
          </cell>
          <cell r="F374">
            <v>1289.2236589960964</v>
          </cell>
          <cell r="G374">
            <v>0.1177170841978715</v>
          </cell>
          <cell r="H374">
            <v>1.1687278206836158</v>
          </cell>
          <cell r="J374">
            <v>0.13050958271257859</v>
          </cell>
          <cell r="K374">
            <v>1.1870637352213627</v>
          </cell>
          <cell r="M374">
            <v>352</v>
          </cell>
          <cell r="O374">
            <v>1301.258876133186</v>
          </cell>
          <cell r="P374">
            <v>0.12242949274165633</v>
          </cell>
          <cell r="Q374">
            <v>1.1754822729297074</v>
          </cell>
          <cell r="S374">
            <v>0.12575074507061881</v>
          </cell>
          <cell r="T374">
            <v>1.1802427346012203</v>
          </cell>
        </row>
        <row r="375">
          <cell r="A375">
            <v>36255</v>
          </cell>
          <cell r="B375">
            <v>72016.188895296669</v>
          </cell>
          <cell r="C375">
            <v>0.25462161894669633</v>
          </cell>
          <cell r="D375">
            <v>1.3885766733003408</v>
          </cell>
          <cell r="F375">
            <v>1289.7652386397003</v>
          </cell>
          <cell r="G375">
            <v>0.11692660573959548</v>
          </cell>
          <cell r="H375">
            <v>1.169218782195359</v>
          </cell>
          <cell r="J375">
            <v>0.12963499535332562</v>
          </cell>
          <cell r="K375">
            <v>1.1876106460530074</v>
          </cell>
          <cell r="M375">
            <v>353</v>
          </cell>
          <cell r="O375">
            <v>1301.8106828327818</v>
          </cell>
          <cell r="P375">
            <v>0.12159897809577061</v>
          </cell>
          <cell r="Q375">
            <v>1.1759807432997125</v>
          </cell>
          <cell r="S375">
            <v>0.12491641540706952</v>
          </cell>
          <cell r="T375">
            <v>1.1807818122974534</v>
          </cell>
        </row>
        <row r="376">
          <cell r="A376">
            <v>36256</v>
          </cell>
          <cell r="B376">
            <v>71952.798387325427</v>
          </cell>
          <cell r="C376">
            <v>0.25483840073540764</v>
          </cell>
          <cell r="D376">
            <v>1.3898000111363997</v>
          </cell>
          <cell r="F376">
            <v>1290.3070457911599</v>
          </cell>
          <cell r="G376">
            <v>0.11704134479392554</v>
          </cell>
          <cell r="H376">
            <v>1.169709949951192</v>
          </cell>
          <cell r="J376">
            <v>0.12976400611072872</v>
          </cell>
          <cell r="K376">
            <v>1.1881578088605567</v>
          </cell>
          <cell r="M376">
            <v>354</v>
          </cell>
          <cell r="O376">
            <v>1302.3627235293472</v>
          </cell>
          <cell r="P376">
            <v>0.12170994830972014</v>
          </cell>
          <cell r="Q376">
            <v>1.1764794250490942</v>
          </cell>
          <cell r="S376">
            <v>0.12504905946086808</v>
          </cell>
          <cell r="T376">
            <v>1.1813211362182587</v>
          </cell>
        </row>
        <row r="377">
          <cell r="A377">
            <v>36257</v>
          </cell>
          <cell r="B377">
            <v>71889.463677315216</v>
          </cell>
          <cell r="C377">
            <v>0.25505439077305536</v>
          </cell>
          <cell r="D377">
            <v>1.3910244267346661</v>
          </cell>
          <cell r="F377">
            <v>1290.8490805460474</v>
          </cell>
          <cell r="G377">
            <v>0.11715578710055786</v>
          </cell>
          <cell r="H377">
            <v>1.1702013240377549</v>
          </cell>
          <cell r="J377">
            <v>0.12989269704328191</v>
          </cell>
          <cell r="K377">
            <v>1.1887052237601012</v>
          </cell>
          <cell r="M377">
            <v>355</v>
          </cell>
          <cell r="O377">
            <v>1302.91499832211</v>
          </cell>
          <cell r="P377">
            <v>0.1218206397252312</v>
          </cell>
          <cell r="Q377">
            <v>1.1769783182674887</v>
          </cell>
          <cell r="S377">
            <v>0.12518136583440917</v>
          </cell>
          <cell r="T377">
            <v>1.1818607064761</v>
          </cell>
        </row>
        <row r="378">
          <cell r="A378">
            <v>36258</v>
          </cell>
          <cell r="B378">
            <v>71826.184716151212</v>
          </cell>
          <cell r="C378">
            <v>0.2552695933861151</v>
          </cell>
          <cell r="D378">
            <v>1.3922499210446504</v>
          </cell>
          <cell r="F378">
            <v>1291.3913429999748</v>
          </cell>
          <cell r="G378">
            <v>0.11726993441797774</v>
          </cell>
          <cell r="H378">
            <v>1.1706929045417231</v>
          </cell>
          <cell r="J378">
            <v>0.1300210700618383</v>
          </cell>
          <cell r="K378">
            <v>1.1892528908677868</v>
          </cell>
          <cell r="M378">
            <v>356</v>
          </cell>
          <cell r="O378">
            <v>1303.4675073103404</v>
          </cell>
          <cell r="P378">
            <v>0.12193105400008712</v>
          </cell>
          <cell r="Q378">
            <v>1.1774774230445713</v>
          </cell>
          <cell r="S378">
            <v>0.12531333653827662</v>
          </cell>
          <cell r="T378">
            <v>1.1824005231834915</v>
          </cell>
        </row>
        <row r="379">
          <cell r="A379">
            <v>36259</v>
          </cell>
          <cell r="B379">
            <v>71762.961454761855</v>
          </cell>
          <cell r="C379">
            <v>0.25548401286961986</v>
          </cell>
          <cell r="D379">
            <v>1.3934764950166987</v>
          </cell>
          <cell r="F379">
            <v>1291.9338332485943</v>
          </cell>
          <cell r="G379">
            <v>0.11738378849129759</v>
          </cell>
          <cell r="H379">
            <v>1.171184691549809</v>
          </cell>
          <cell r="J379">
            <v>0.1301491270627286</v>
          </cell>
          <cell r="K379">
            <v>1.1898008102998126</v>
          </cell>
          <cell r="M379">
            <v>357</v>
          </cell>
          <cell r="O379">
            <v>1304.0202505933498</v>
          </cell>
          <cell r="P379">
            <v>0.12204119277946558</v>
          </cell>
          <cell r="Q379">
            <v>1.177976739470054</v>
          </cell>
          <cell r="S379">
            <v>0.12544497356777162</v>
          </cell>
          <cell r="T379">
            <v>1.1829405864530003</v>
          </cell>
        </row>
        <row r="380">
          <cell r="A380">
            <v>36262</v>
          </cell>
          <cell r="B380">
            <v>71699.793844118758</v>
          </cell>
          <cell r="C380">
            <v>0.25461512245067985</v>
          </cell>
          <cell r="D380">
            <v>1.394704149601995</v>
          </cell>
          <cell r="F380">
            <v>1292.4765513875984</v>
          </cell>
          <cell r="G380">
            <v>0.11705228532870084</v>
          </cell>
          <cell r="H380">
            <v>1.1716766851487612</v>
          </cell>
          <cell r="J380">
            <v>0.12978339693574789</v>
          </cell>
          <cell r="K380">
            <v>1.1903489821724302</v>
          </cell>
          <cell r="M380">
            <v>358</v>
          </cell>
          <cell r="O380">
            <v>1304.573228270493</v>
          </cell>
          <cell r="P380">
            <v>0.12168836429569664</v>
          </cell>
          <cell r="Q380">
            <v>1.1784762676336884</v>
          </cell>
          <cell r="S380">
            <v>0.12510061117993854</v>
          </cell>
          <cell r="T380">
            <v>1.1834808963972432</v>
          </cell>
        </row>
        <row r="381">
          <cell r="A381">
            <v>36263</v>
          </cell>
          <cell r="B381">
            <v>71636.681835236712</v>
          </cell>
          <cell r="C381">
            <v>0.25482904660188721</v>
          </cell>
          <cell r="D381">
            <v>1.3959328857525604</v>
          </cell>
          <cell r="F381">
            <v>1293.0194975127199</v>
          </cell>
          <cell r="G381">
            <v>0.11716597117794209</v>
          </cell>
          <cell r="H381">
            <v>1.1721688854253649</v>
          </cell>
          <cell r="J381">
            <v>0.12991127859489693</v>
          </cell>
          <cell r="K381">
            <v>1.1908974066019458</v>
          </cell>
          <cell r="M381">
            <v>359</v>
          </cell>
          <cell r="O381">
            <v>1305.1264404411659</v>
          </cell>
          <cell r="P381">
            <v>0.12179841728751334</v>
          </cell>
          <cell r="Q381">
            <v>1.1789760076252627</v>
          </cell>
          <cell r="S381">
            <v>0.12523199078714614</v>
          </cell>
          <cell r="T381">
            <v>1.1840214531288897</v>
          </cell>
        </row>
        <row r="382">
          <cell r="A382">
            <v>36264</v>
          </cell>
          <cell r="B382">
            <v>71573.625379173594</v>
          </cell>
          <cell r="C382">
            <v>0.25504219976208997</v>
          </cell>
          <cell r="D382">
            <v>1.3971627044212556</v>
          </cell>
          <cell r="F382">
            <v>1293.5626717197315</v>
          </cell>
          <cell r="G382">
            <v>0.11727936846777157</v>
          </cell>
          <cell r="H382">
            <v>1.1726612924664415</v>
          </cell>
          <cell r="J382">
            <v>0.13003884930886556</v>
          </cell>
          <cell r="K382">
            <v>1.1914460837047187</v>
          </cell>
          <cell r="M382">
            <v>360</v>
          </cell>
          <cell r="O382">
            <v>1305.6798872048068</v>
          </cell>
          <cell r="P382">
            <v>0.12190819892916516</v>
          </cell>
          <cell r="Q382">
            <v>1.1794759595346043</v>
          </cell>
          <cell r="S382">
            <v>0.12536304232799544</v>
          </cell>
          <cell r="T382">
            <v>1.18456225676066</v>
          </cell>
        </row>
        <row r="383">
          <cell r="A383">
            <v>36265</v>
          </cell>
          <cell r="B383">
            <v>71510.624427030387</v>
          </cell>
          <cell r="C383">
            <v>0.25525458608875584</v>
          </cell>
          <cell r="D383">
            <v>1.3983936065617808</v>
          </cell>
          <cell r="F383">
            <v>1294.1060741044462</v>
          </cell>
          <cell r="G383">
            <v>0.11739247888735523</v>
          </cell>
          <cell r="H383">
            <v>1.173153906358849</v>
          </cell>
          <cell r="J383">
            <v>0.13016611091333075</v>
          </cell>
          <cell r="K383">
            <v>1.1919950135971629</v>
          </cell>
          <cell r="M383">
            <v>361</v>
          </cell>
          <cell r="O383">
            <v>1306.2335686608965</v>
          </cell>
          <cell r="P383">
            <v>0.12201771081462899</v>
          </cell>
          <cell r="Q383">
            <v>1.1799761234515778</v>
          </cell>
          <cell r="S383">
            <v>0.12549376773242477</v>
          </cell>
          <cell r="T383">
            <v>1.1851033074053265</v>
          </cell>
        </row>
        <row r="384">
          <cell r="A384">
            <v>36266</v>
          </cell>
          <cell r="B384">
            <v>71447.678929951115</v>
          </cell>
          <cell r="C384">
            <v>0.25546620970953615</v>
          </cell>
          <cell r="D384">
            <v>1.3996255931286754</v>
          </cell>
          <cell r="F384">
            <v>1294.6497047627174</v>
          </cell>
          <cell r="G384">
            <v>0.11750530411318327</v>
          </cell>
          <cell r="H384">
            <v>1.1736467271894819</v>
          </cell>
          <cell r="J384">
            <v>0.13029306523020251</v>
          </cell>
          <cell r="K384">
            <v>1.1925441963957437</v>
          </cell>
          <cell r="M384">
            <v>362</v>
          </cell>
          <cell r="O384">
            <v>1306.7874849089576</v>
          </cell>
          <cell r="P384">
            <v>0.12212695452592308</v>
          </cell>
          <cell r="Q384">
            <v>1.1804764994660863</v>
          </cell>
          <cell r="S384">
            <v>0.12562416891589587</v>
          </cell>
          <cell r="T384">
            <v>1.1856446051757128</v>
          </cell>
        </row>
        <row r="385">
          <cell r="A385">
            <v>36269</v>
          </cell>
          <cell r="B385">
            <v>71384.78883912279</v>
          </cell>
          <cell r="C385">
            <v>0.25460879598875819</v>
          </cell>
          <cell r="D385">
            <v>1.4008586650773212</v>
          </cell>
          <cell r="F385">
            <v>1295.1935637904389</v>
          </cell>
          <cell r="G385">
            <v>0.11717815292765929</v>
          </cell>
          <cell r="H385">
            <v>1.1741397550452715</v>
          </cell>
          <cell r="J385">
            <v>0.12993216373479197</v>
          </cell>
          <cell r="K385">
            <v>1.1930936322169825</v>
          </cell>
          <cell r="M385">
            <v>363</v>
          </cell>
          <cell r="O385">
            <v>1307.3416360485551</v>
          </cell>
          <cell r="P385">
            <v>0.12177897487944991</v>
          </cell>
          <cell r="Q385">
            <v>1.1809770876680714</v>
          </cell>
          <cell r="S385">
            <v>0.12528413844203692</v>
          </cell>
          <cell r="T385">
            <v>1.1861861501846938</v>
          </cell>
        </row>
        <row r="386">
          <cell r="A386">
            <v>36270</v>
          </cell>
          <cell r="B386">
            <v>71321.954105775396</v>
          </cell>
          <cell r="C386">
            <v>0.25481993685977145</v>
          </cell>
          <cell r="D386">
            <v>1.4020928233639403</v>
          </cell>
          <cell r="F386">
            <v>1295.7376512835444</v>
          </cell>
          <cell r="G386">
            <v>0.11729081418796014</v>
          </cell>
          <cell r="H386">
            <v>1.1746329900131851</v>
          </cell>
          <cell r="J386">
            <v>0.13005894705948343</v>
          </cell>
          <cell r="K386">
            <v>1.1936433211774531</v>
          </cell>
          <cell r="M386">
            <v>364</v>
          </cell>
          <cell r="O386">
            <v>1307.8960221792963</v>
          </cell>
          <cell r="P386">
            <v>0.12188813383041885</v>
          </cell>
          <cell r="Q386">
            <v>1.1814778881475125</v>
          </cell>
          <cell r="S386">
            <v>0.12541428976916116</v>
          </cell>
          <cell r="T386">
            <v>1.1867279425451955</v>
          </cell>
        </row>
        <row r="387">
          <cell r="A387">
            <v>36272</v>
          </cell>
          <cell r="B387">
            <v>71259.174681181859</v>
          </cell>
          <cell r="C387">
            <v>0.25450052710261173</v>
          </cell>
          <cell r="D387">
            <v>1.4033280689455983</v>
          </cell>
          <cell r="F387">
            <v>1296.2819673380081</v>
          </cell>
          <cell r="G387">
            <v>0.11718497320609975</v>
          </cell>
          <cell r="H387">
            <v>1.1751264321802268</v>
          </cell>
          <cell r="J387">
            <v>0.12994344762409277</v>
          </cell>
          <cell r="K387">
            <v>1.1941932633937831</v>
          </cell>
          <cell r="M387">
            <v>365</v>
          </cell>
          <cell r="O387">
            <v>1308.4506434008306</v>
          </cell>
          <cell r="P387">
            <v>0.12177026832340829</v>
          </cell>
          <cell r="Q387">
            <v>1.1819789009944268</v>
          </cell>
          <cell r="S387">
            <v>0.12531076887225101</v>
          </cell>
          <cell r="T387">
            <v>1.1872699823701973</v>
          </cell>
        </row>
        <row r="388">
          <cell r="A388">
            <v>36273</v>
          </cell>
          <cell r="B388">
            <v>71196.450516657977</v>
          </cell>
          <cell r="C388">
            <v>0.25471067546969062</v>
          </cell>
          <cell r="D388">
            <v>1.4045644027802031</v>
          </cell>
          <cell r="F388">
            <v>1296.8265120498447</v>
          </cell>
          <cell r="G388">
            <v>0.11729727159190628</v>
          </cell>
          <cell r="H388">
            <v>1.1756200816334375</v>
          </cell>
          <cell r="J388">
            <v>0.13006984273424013</v>
          </cell>
          <cell r="K388">
            <v>1.194743458982654</v>
          </cell>
          <cell r="M388">
            <v>366</v>
          </cell>
          <cell r="O388">
            <v>1309.0054998128494</v>
          </cell>
          <cell r="P388">
            <v>0.12187911960592446</v>
          </cell>
          <cell r="Q388">
            <v>1.1824801262988702</v>
          </cell>
          <cell r="S388">
            <v>0.12544047702816716</v>
          </cell>
          <cell r="T388">
            <v>1.187812269772728</v>
          </cell>
        </row>
        <row r="389">
          <cell r="A389">
            <v>36276</v>
          </cell>
          <cell r="B389">
            <v>71133.781563562428</v>
          </cell>
          <cell r="C389">
            <v>0.25386901880454671</v>
          </cell>
          <cell r="D389">
            <v>1.4058018258265073</v>
          </cell>
          <cell r="F389">
            <v>1297.3712855151089</v>
          </cell>
          <cell r="G389">
            <v>0.11697604768553843</v>
          </cell>
          <cell r="H389">
            <v>1.176113938459894</v>
          </cell>
          <cell r="J389">
            <v>0.129715510889093</v>
          </cell>
          <cell r="K389">
            <v>1.1952939080608012</v>
          </cell>
          <cell r="M389">
            <v>367</v>
          </cell>
          <cell r="O389">
            <v>1309.5605915150868</v>
          </cell>
          <cell r="P389">
            <v>0.12153757028475501</v>
          </cell>
          <cell r="Q389">
            <v>1.1829815641509367</v>
          </cell>
          <cell r="S389">
            <v>0.12510651245703502</v>
          </cell>
          <cell r="T389">
            <v>1.1883548048658694</v>
          </cell>
        </row>
        <row r="390">
          <cell r="A390">
            <v>36277</v>
          </cell>
          <cell r="B390">
            <v>71071.167773296678</v>
          </cell>
          <cell r="C390">
            <v>0.25407867688034291</v>
          </cell>
          <cell r="D390">
            <v>1.4070403390441075</v>
          </cell>
          <cell r="F390">
            <v>1297.916287829896</v>
          </cell>
          <cell r="G390">
            <v>0.11708817861660351</v>
          </cell>
          <cell r="H390">
            <v>1.1766080027467103</v>
          </cell>
          <cell r="J390">
            <v>0.12984173088067197</v>
          </cell>
          <cell r="K390">
            <v>1.1958446107450136</v>
          </cell>
          <cell r="M390">
            <v>368</v>
          </cell>
          <cell r="O390">
            <v>1310.1159186073191</v>
          </cell>
          <cell r="P390">
            <v>0.1216463301485689</v>
          </cell>
          <cell r="Q390">
            <v>1.1834832146407581</v>
          </cell>
          <cell r="S390">
            <v>0.12523596978746157</v>
          </cell>
          <cell r="T390">
            <v>1.1888975877627546</v>
          </cell>
        </row>
        <row r="391">
          <cell r="A391">
            <v>36278</v>
          </cell>
          <cell r="B391">
            <v>71008.609097304972</v>
          </cell>
          <cell r="C391">
            <v>0.25428759901799136</v>
          </cell>
          <cell r="D391">
            <v>1.4082799433934463</v>
          </cell>
          <cell r="F391">
            <v>1298.4615190903414</v>
          </cell>
          <cell r="G391">
            <v>0.11720003464921545</v>
          </cell>
          <cell r="H391">
            <v>1.1771022745810367</v>
          </cell>
          <cell r="J391">
            <v>0.12996765473302985</v>
          </cell>
          <cell r="K391">
            <v>1.196395567152134</v>
          </cell>
          <cell r="M391">
            <v>369</v>
          </cell>
          <cell r="O391">
            <v>1310.6714811893648</v>
          </cell>
          <cell r="P391">
            <v>0.12175483093577524</v>
          </cell>
          <cell r="Q391">
            <v>1.1839850778585048</v>
          </cell>
          <cell r="S391">
            <v>0.1253651152344937</v>
          </cell>
          <cell r="T391">
            <v>1.1894406185765682</v>
          </cell>
        </row>
        <row r="392">
          <cell r="A392">
            <v>36279</v>
          </cell>
          <cell r="B392">
            <v>70946.10548707431</v>
          </cell>
          <cell r="C392">
            <v>0.25449578908273551</v>
          </cell>
          <cell r="D392">
            <v>1.409520639835812</v>
          </cell>
          <cell r="F392">
            <v>1299.0069793926211</v>
          </cell>
          <cell r="G392">
            <v>0.1173116173541681</v>
          </cell>
          <cell r="H392">
            <v>1.17759675405006</v>
          </cell>
          <cell r="J392">
            <v>0.13009328415350699</v>
          </cell>
          <cell r="K392">
            <v>1.1969467773990592</v>
          </cell>
          <cell r="M392">
            <v>370</v>
          </cell>
          <cell r="O392">
            <v>1311.227279361085</v>
          </cell>
          <cell r="P392">
            <v>0.12186307413207131</v>
          </cell>
          <cell r="Q392">
            <v>1.1844871538943857</v>
          </cell>
          <cell r="S392">
            <v>0.12549395058971882</v>
          </cell>
          <cell r="T392">
            <v>1.1899838974205466</v>
          </cell>
        </row>
        <row r="393">
          <cell r="A393">
            <v>36280</v>
          </cell>
          <cell r="B393">
            <v>70883.656894134387</v>
          </cell>
          <cell r="C393">
            <v>0.25470325091281998</v>
          </cell>
          <cell r="D393">
            <v>1.4107624293333403</v>
          </cell>
          <cell r="F393">
            <v>1299.5526688329514</v>
          </cell>
          <cell r="G393">
            <v>0.11742292829077183</v>
          </cell>
          <cell r="H393">
            <v>1.178091441241004</v>
          </cell>
          <cell r="J393">
            <v>0.13021862083697155</v>
          </cell>
          <cell r="K393">
            <v>1.1974982416027402</v>
          </cell>
          <cell r="M393">
            <v>371</v>
          </cell>
          <cell r="O393">
            <v>1311.7833132223827</v>
          </cell>
          <cell r="P393">
            <v>0.12197106121229498</v>
          </cell>
          <cell r="Q393">
            <v>1.1849894428386474</v>
          </cell>
          <cell r="S393">
            <v>0.12562247763163412</v>
          </cell>
          <cell r="T393">
            <v>1.1905274244079784</v>
          </cell>
        </row>
        <row r="394">
          <cell r="A394">
            <v>36283</v>
          </cell>
          <cell r="B394">
            <v>70821.263270057578</v>
          </cell>
          <cell r="C394">
            <v>0.25387236766043353</v>
          </cell>
          <cell r="D394">
            <v>1.4120053128490135</v>
          </cell>
          <cell r="F394">
            <v>1300.0985875075892</v>
          </cell>
          <cell r="G394">
            <v>0.11710579425647792</v>
          </cell>
          <cell r="H394">
            <v>1.1785863362411289</v>
          </cell>
          <cell r="J394">
            <v>0.12986882615093809</v>
          </cell>
          <cell r="K394">
            <v>1.1980499598801806</v>
          </cell>
          <cell r="M394">
            <v>372</v>
          </cell>
          <cell r="O394">
            <v>1312.3395828732034</v>
          </cell>
          <cell r="P394">
            <v>0.12163406215185235</v>
          </cell>
          <cell r="Q394">
            <v>1.1854919447815748</v>
          </cell>
          <cell r="S394">
            <v>0.12529258993587081</v>
          </cell>
          <cell r="T394">
            <v>1.191071199652203</v>
          </cell>
        </row>
        <row r="395">
          <cell r="A395">
            <v>36284</v>
          </cell>
          <cell r="B395">
            <v>70758.924566458852</v>
          </cell>
          <cell r="C395">
            <v>0.2540793516034725</v>
          </cell>
          <cell r="D395">
            <v>1.4132492913466637</v>
          </cell>
          <cell r="F395">
            <v>1300.6447355128316</v>
          </cell>
          <cell r="G395">
            <v>0.11721694198106065</v>
          </cell>
          <cell r="H395">
            <v>1.1790814391377316</v>
          </cell>
          <cell r="J395">
            <v>0.1299939920826147</v>
          </cell>
          <cell r="K395">
            <v>1.1986019323484391</v>
          </cell>
          <cell r="M395">
            <v>373</v>
          </cell>
          <cell r="O395">
            <v>1312.8960884135354</v>
          </cell>
          <cell r="P395">
            <v>0.1217419591506492</v>
          </cell>
          <cell r="Q395">
            <v>1.1859946598134918</v>
          </cell>
          <cell r="S395">
            <v>0.1254208734108733</v>
          </cell>
          <cell r="T395">
            <v>1.191615223266612</v>
          </cell>
        </row>
        <row r="396">
          <cell r="A396">
            <v>36285</v>
          </cell>
          <cell r="B396">
            <v>70696.640734995803</v>
          </cell>
          <cell r="C396">
            <v>0.2542856182258515</v>
          </cell>
          <cell r="D396">
            <v>1.4144943657909708</v>
          </cell>
          <cell r="F396">
            <v>1301.1911129450164</v>
          </cell>
          <cell r="G396">
            <v>0.11732782215341633</v>
          </cell>
          <cell r="H396">
            <v>1.1795767500181455</v>
          </cell>
          <cell r="J396">
            <v>0.13011886984549195</v>
          </cell>
          <cell r="K396">
            <v>1.199154159124628</v>
          </cell>
          <cell r="M396">
            <v>374</v>
          </cell>
          <cell r="O396">
            <v>1313.4528299434087</v>
          </cell>
          <cell r="P396">
            <v>0.12184960379113141</v>
          </cell>
          <cell r="Q396">
            <v>1.1864975880247595</v>
          </cell>
          <cell r="S396">
            <v>0.12554885359577811</v>
          </cell>
          <cell r="T396">
            <v>1.1921594953646493</v>
          </cell>
        </row>
        <row r="397">
          <cell r="A397">
            <v>36286</v>
          </cell>
          <cell r="B397">
            <v>70634.411727368541</v>
          </cell>
          <cell r="C397">
            <v>0.25449117124724996</v>
          </cell>
          <cell r="D397">
            <v>1.4157405371474658</v>
          </cell>
          <cell r="F397">
            <v>1301.7377199005216</v>
          </cell>
          <cell r="G397">
            <v>0.11743843628461394</v>
          </cell>
          <cell r="H397">
            <v>1.1800722689697414</v>
          </cell>
          <cell r="J397">
            <v>0.13024346108211723</v>
          </cell>
          <cell r="K397">
            <v>1.1997066403259131</v>
          </cell>
          <cell r="M397">
            <v>375</v>
          </cell>
          <cell r="O397">
            <v>1314.0098075628962</v>
          </cell>
          <cell r="P397">
            <v>0.12195699750376815</v>
          </cell>
          <cell r="Q397">
            <v>1.1870007295057778</v>
          </cell>
          <cell r="S397">
            <v>0.1256765322129198</v>
          </cell>
          <cell r="T397">
            <v>1.1927040160598104</v>
          </cell>
        </row>
        <row r="398">
          <cell r="A398">
            <v>36287</v>
          </cell>
          <cell r="B398">
            <v>70572.237495319729</v>
          </cell>
          <cell r="C398">
            <v>0.25469601436169342</v>
          </cell>
          <cell r="D398">
            <v>1.4169878063825294</v>
          </cell>
          <cell r="F398">
            <v>1302.2845564757658</v>
          </cell>
          <cell r="G398">
            <v>0.11754878587481593</v>
          </cell>
          <cell r="H398">
            <v>1.1805679960799256</v>
          </cell>
          <cell r="J398">
            <v>0.13036776742319256</v>
          </cell>
          <cell r="K398">
            <v>1.2002593760695153</v>
          </cell>
          <cell r="M398">
            <v>376</v>
          </cell>
          <cell r="O398">
            <v>1314.5670213721132</v>
          </cell>
          <cell r="P398">
            <v>0.12206414170870682</v>
          </cell>
          <cell r="Q398">
            <v>1.1875040843469857</v>
          </cell>
          <cell r="S398">
            <v>0.12580391097220783</v>
          </cell>
          <cell r="T398">
            <v>1.1932487854656415</v>
          </cell>
        </row>
        <row r="399">
          <cell r="A399">
            <v>36290</v>
          </cell>
          <cell r="B399">
            <v>70510.117990634477</v>
          </cell>
          <cell r="C399">
            <v>0.25387563220122034</v>
          </cell>
          <cell r="D399">
            <v>1.4182361744633945</v>
          </cell>
          <cell r="F399">
            <v>1302.8316227672083</v>
          </cell>
          <cell r="G399">
            <v>0.11723563905937263</v>
          </cell>
          <cell r="H399">
            <v>1.1810639314361422</v>
          </cell>
          <cell r="J399">
            <v>0.13002239555786874</v>
          </cell>
          <cell r="K399">
            <v>1.2008123664727084</v>
          </cell>
          <cell r="M399">
            <v>377</v>
          </cell>
          <cell r="O399">
            <v>1315.1244714712175</v>
          </cell>
          <cell r="P399">
            <v>0.12173157365106008</v>
          </cell>
          <cell r="Q399">
            <v>1.1880076526388594</v>
          </cell>
          <cell r="S399">
            <v>0.12547800239292681</v>
          </cell>
          <cell r="T399">
            <v>1.1937938036957425</v>
          </cell>
        </row>
        <row r="400">
          <cell r="A400">
            <v>36291</v>
          </cell>
          <cell r="B400">
            <v>70448.053165140358</v>
          </cell>
          <cell r="C400">
            <v>0.25408000936802178</v>
          </cell>
          <cell r="D400">
            <v>1.4194856423581448</v>
          </cell>
          <cell r="F400">
            <v>1303.3789188713486</v>
          </cell>
          <cell r="G400">
            <v>0.11734582952480009</v>
          </cell>
          <cell r="H400">
            <v>1.1815600751258712</v>
          </cell>
          <cell r="J400">
            <v>0.13014653535909398</v>
          </cell>
          <cell r="K400">
            <v>1.2013656116528204</v>
          </cell>
          <cell r="M400">
            <v>378</v>
          </cell>
          <cell r="O400">
            <v>1315.6821579604091</v>
          </cell>
          <cell r="P400">
            <v>0.12183862910213493</v>
          </cell>
          <cell r="Q400">
            <v>1.1885114344719143</v>
          </cell>
          <cell r="S400">
            <v>0.12560514454390448</v>
          </cell>
          <cell r="T400">
            <v>1.1943390708637633</v>
          </cell>
        </row>
        <row r="401">
          <cell r="A401">
            <v>36292</v>
          </cell>
          <cell r="B401">
            <v>70386.042970707334</v>
          </cell>
          <cell r="C401">
            <v>0.25428368713401683</v>
          </cell>
          <cell r="D401">
            <v>1.4207362110357185</v>
          </cell>
          <cell r="F401">
            <v>1303.9264448847268</v>
          </cell>
          <cell r="G401">
            <v>0.11745575950750342</v>
          </cell>
          <cell r="H401">
            <v>1.1820564272366303</v>
          </cell>
          <cell r="J401">
            <v>0.13027039466273152</v>
          </cell>
          <cell r="K401">
            <v>1.2019191117272339</v>
          </cell>
          <cell r="M401">
            <v>379</v>
          </cell>
          <cell r="O401">
            <v>1316.2400809399307</v>
          </cell>
          <cell r="P401">
            <v>0.12194543866884097</v>
          </cell>
          <cell r="Q401">
            <v>1.1890154299367035</v>
          </cell>
          <cell r="S401">
            <v>0.12573199166671467</v>
          </cell>
          <cell r="T401">
            <v>1.1948845870834077</v>
          </cell>
        </row>
        <row r="402">
          <cell r="A402">
            <v>36293</v>
          </cell>
          <cell r="B402">
            <v>70324.087359247729</v>
          </cell>
          <cell r="C402">
            <v>0.25448666908053874</v>
          </cell>
          <cell r="D402">
            <v>1.4219878814659064</v>
          </cell>
          <cell r="F402">
            <v>1304.4742009039237</v>
          </cell>
          <cell r="G402">
            <v>0.11756543046180734</v>
          </cell>
          <cell r="H402">
            <v>1.1825529878559731</v>
          </cell>
          <cell r="J402">
            <v>0.1303939750497651</v>
          </cell>
          <cell r="K402">
            <v>1.2024728668133853</v>
          </cell>
          <cell r="M402">
            <v>380</v>
          </cell>
          <cell r="O402">
            <v>1316.7982405100674</v>
          </cell>
          <cell r="P402">
            <v>0.12205200372911404</v>
          </cell>
          <cell r="Q402">
            <v>1.1895196391238188</v>
          </cell>
          <cell r="S402">
            <v>0.12585854541795133</v>
          </cell>
          <cell r="T402">
            <v>1.19543035246843</v>
          </cell>
        </row>
        <row r="403">
          <cell r="A403">
            <v>36294</v>
          </cell>
          <cell r="B403">
            <v>70262.186282716211</v>
          </cell>
          <cell r="C403">
            <v>0.25468895876453024</v>
          </cell>
          <cell r="D403">
            <v>1.4232406546193537</v>
          </cell>
          <cell r="F403">
            <v>1305.0221870255607</v>
          </cell>
          <cell r="G403">
            <v>0.11767484383167226</v>
          </cell>
          <cell r="H403">
            <v>1.1830497570714902</v>
          </cell>
          <cell r="J403">
            <v>0.13051727808992028</v>
          </cell>
          <cell r="K403">
            <v>1.2030268770287649</v>
          </cell>
          <cell r="M403">
            <v>381</v>
          </cell>
          <cell r="O403">
            <v>1317.3566367711469</v>
          </cell>
          <cell r="P403">
            <v>0.12215832565107257</v>
          </cell>
          <cell r="Q403">
            <v>1.1900240621238907</v>
          </cell>
          <cell r="S403">
            <v>0.12598480744240914</v>
          </cell>
          <cell r="T403">
            <v>1.1959763671326364</v>
          </cell>
        </row>
        <row r="404">
          <cell r="A404">
            <v>36297</v>
          </cell>
          <cell r="B404">
            <v>70200.339693109723</v>
          </cell>
          <cell r="C404">
            <v>0.25387881557155789</v>
          </cell>
          <cell r="D404">
            <v>1.4244945314675617</v>
          </cell>
          <cell r="F404">
            <v>1305.5704033462996</v>
          </cell>
          <cell r="G404">
            <v>0.1173655854165033</v>
          </cell>
          <cell r="H404">
            <v>1.1835467349708093</v>
          </cell>
          <cell r="J404">
            <v>0.13017621899952084</v>
          </cell>
          <cell r="K404">
            <v>1.2035811424909173</v>
          </cell>
          <cell r="M404">
            <v>382</v>
          </cell>
          <cell r="O404">
            <v>1317.9152698235396</v>
          </cell>
          <cell r="P404">
            <v>0.12183007397856402</v>
          </cell>
          <cell r="Q404">
            <v>1.1905286990275876</v>
          </cell>
          <cell r="S404">
            <v>0.12566278370934125</v>
          </cell>
          <cell r="T404">
            <v>1.1965226311898864</v>
          </cell>
        </row>
        <row r="405">
          <cell r="A405">
            <v>36298</v>
          </cell>
          <cell r="B405">
            <v>70138.547542467466</v>
          </cell>
          <cell r="C405">
            <v>0.25408065080541431</v>
          </cell>
          <cell r="D405">
            <v>1.4257495129828861</v>
          </cell>
          <cell r="F405">
            <v>1306.1188499628429</v>
          </cell>
          <cell r="G405">
            <v>0.1174748436010178</v>
          </cell>
          <cell r="H405">
            <v>1.1840439216415946</v>
          </cell>
          <cell r="J405">
            <v>0.13029935956432429</v>
          </cell>
          <cell r="K405">
            <v>1.2041356633174414</v>
          </cell>
          <cell r="M405">
            <v>383</v>
          </cell>
          <cell r="O405">
            <v>1318.474139767658</v>
          </cell>
          <cell r="P405">
            <v>0.12193630846315981</v>
          </cell>
          <cell r="Q405">
            <v>1.1910335499256171</v>
          </cell>
          <cell r="S405">
            <v>0.12578881580048298</v>
          </cell>
          <cell r="T405">
            <v>1.19706914475409</v>
          </cell>
        </row>
        <row r="406">
          <cell r="A406">
            <v>36299</v>
          </cell>
          <cell r="B406">
            <v>70076.809782870856</v>
          </cell>
          <cell r="C406">
            <v>0.25428180389510868</v>
          </cell>
          <cell r="D406">
            <v>1.4270056001385409</v>
          </cell>
          <cell r="F406">
            <v>1306.6675269719337</v>
          </cell>
          <cell r="G406">
            <v>0.11758384810930449</v>
          </cell>
          <cell r="H406">
            <v>1.1845413171715473</v>
          </cell>
          <cell r="J406">
            <v>0.13042222701833012</v>
          </cell>
          <cell r="K406">
            <v>1.2046904396259903</v>
          </cell>
          <cell r="M406">
            <v>384</v>
          </cell>
          <cell r="O406">
            <v>1319.0332467039577</v>
          </cell>
          <cell r="P406">
            <v>0.12204230330467379</v>
          </cell>
          <cell r="Q406">
            <v>1.1915386149087241</v>
          </cell>
          <cell r="S406">
            <v>0.12591456081082444</v>
          </cell>
          <cell r="T406">
            <v>1.1976159079392106</v>
          </cell>
        </row>
        <row r="407">
          <cell r="A407">
            <v>36300</v>
          </cell>
          <cell r="B407">
            <v>70015.126366443495</v>
          </cell>
          <cell r="C407">
            <v>0.25448227829040437</v>
          </cell>
          <cell r="D407">
            <v>1.4282627939085961</v>
          </cell>
          <cell r="F407">
            <v>1307.2164344703558</v>
          </cell>
          <cell r="G407">
            <v>0.11769260034174195</v>
          </cell>
          <cell r="H407">
            <v>1.1850389216484054</v>
          </cell>
          <cell r="J407">
            <v>0.13054482288398853</v>
          </cell>
          <cell r="K407">
            <v>1.2052454715342709</v>
          </cell>
          <cell r="M407">
            <v>385</v>
          </cell>
          <cell r="O407">
            <v>1319.5925907329365</v>
          </cell>
          <cell r="P407">
            <v>0.12214805983104174</v>
          </cell>
          <cell r="Q407">
            <v>1.1920438940676934</v>
          </cell>
          <cell r="S407">
            <v>0.12604002033451286</v>
          </cell>
          <cell r="T407">
            <v>1.1981629208592619</v>
          </cell>
        </row>
        <row r="408">
          <cell r="A408">
            <v>36301</v>
          </cell>
          <cell r="B408">
            <v>69953.497245351129</v>
          </cell>
          <cell r="C408">
            <v>0.25468207741786153</v>
          </cell>
          <cell r="D408">
            <v>1.4295210952679804</v>
          </cell>
          <cell r="F408">
            <v>1307.7655725549337</v>
          </cell>
          <cell r="G408">
            <v>0.11780110168885302</v>
          </cell>
          <cell r="H408">
            <v>1.1855367351599435</v>
          </cell>
          <cell r="J408">
            <v>0.13066714867304405</v>
          </cell>
          <cell r="K408">
            <v>1.2058007591600444</v>
          </cell>
          <cell r="M408">
            <v>386</v>
          </cell>
          <cell r="O408">
            <v>1320.1521719551351</v>
          </cell>
          <cell r="P408">
            <v>0.12225357936085528</v>
          </cell>
          <cell r="Q408">
            <v>1.192549387493347</v>
          </cell>
          <cell r="S408">
            <v>0.12616519595448342</v>
          </cell>
          <cell r="T408">
            <v>1.1987101836283114</v>
          </cell>
        </row>
        <row r="409">
          <cell r="A409">
            <v>36304</v>
          </cell>
          <cell r="B409">
            <v>69891.9223718016</v>
          </cell>
          <cell r="C409">
            <v>0.25388192076163874</v>
          </cell>
          <cell r="D409">
            <v>1.4307805051924816</v>
          </cell>
          <cell r="F409">
            <v>1308.3149413225321</v>
          </cell>
          <cell r="G409">
            <v>0.11749563650145702</v>
          </cell>
          <cell r="H409">
            <v>1.1860347577939736</v>
          </cell>
          <cell r="J409">
            <v>0.13033029639229063</v>
          </cell>
          <cell r="K409">
            <v>1.2063563026211268</v>
          </cell>
          <cell r="M409">
            <v>387</v>
          </cell>
          <cell r="O409">
            <v>1320.7119904711367</v>
          </cell>
          <cell r="P409">
            <v>0.12192953385887127</v>
          </cell>
          <cell r="Q409">
            <v>1.1930550952765462</v>
          </cell>
          <cell r="S409">
            <v>0.12584696612240726</v>
          </cell>
          <cell r="T409">
            <v>1.1992576963604782</v>
          </cell>
        </row>
        <row r="410">
          <cell r="A410">
            <v>36305</v>
          </cell>
          <cell r="B410">
            <v>69830.401698044807</v>
          </cell>
          <cell r="C410">
            <v>0.25408127651611201</v>
          </cell>
          <cell r="D410">
            <v>1.4320410246587472</v>
          </cell>
          <cell r="F410">
            <v>1308.8645408700572</v>
          </cell>
          <cell r="G410">
            <v>0.11760398646200328</v>
          </cell>
          <cell r="H410">
            <v>1.1865329896383441</v>
          </cell>
          <cell r="J410">
            <v>0.13045246363001703</v>
          </cell>
          <cell r="K410">
            <v>1.2069121020353881</v>
          </cell>
          <cell r="M410">
            <v>388</v>
          </cell>
          <cell r="O410">
            <v>1321.2720463815672</v>
          </cell>
          <cell r="P410">
            <v>0.12203496725560188</v>
          </cell>
          <cell r="Q410">
            <v>1.1935610175081908</v>
          </cell>
          <cell r="S410">
            <v>0.12597191821571957</v>
          </cell>
          <cell r="T410">
            <v>1.199805459169933</v>
          </cell>
        </row>
        <row r="411">
          <cell r="A411">
            <v>36306</v>
          </cell>
          <cell r="B411">
            <v>69768.935176372717</v>
          </cell>
          <cell r="C411">
            <v>0.25427996675218489</v>
          </cell>
          <cell r="D411">
            <v>1.4333026546442842</v>
          </cell>
          <cell r="F411">
            <v>1309.4143712944553</v>
          </cell>
          <cell r="G411">
            <v>0.11771208930268978</v>
          </cell>
          <cell r="H411">
            <v>1.1870314307809404</v>
          </cell>
          <cell r="J411">
            <v>0.13057436487320054</v>
          </cell>
          <cell r="K411">
            <v>1.207468157520752</v>
          </cell>
          <cell r="M411">
            <v>389</v>
          </cell>
          <cell r="O411">
            <v>1321.832339787095</v>
          </cell>
          <cell r="P411">
            <v>0.12214016702887878</v>
          </cell>
          <cell r="Q411">
            <v>1.1940671542792185</v>
          </cell>
          <cell r="S411">
            <v>0.12609659087678945</v>
          </cell>
          <cell r="T411">
            <v>1.2003534721708988</v>
          </cell>
        </row>
        <row r="412">
          <cell r="A412">
            <v>36307</v>
          </cell>
          <cell r="B412">
            <v>69707.522759119252</v>
          </cell>
          <cell r="C412">
            <v>0.25447799479441957</v>
          </cell>
          <cell r="D412">
            <v>1.4345653961274623</v>
          </cell>
          <cell r="F412">
            <v>1309.9644326927139</v>
          </cell>
          <cell r="G412">
            <v>0.11781994637257721</v>
          </cell>
          <cell r="H412">
            <v>1.1875300813096854</v>
          </cell>
          <cell r="J412">
            <v>0.13069600158860567</v>
          </cell>
          <cell r="K412">
            <v>1.2080244691951973</v>
          </cell>
          <cell r="M412">
            <v>390</v>
          </cell>
          <cell r="O412">
            <v>1322.3928707884313</v>
          </cell>
          <cell r="P412">
            <v>0.12224513445901972</v>
          </cell>
          <cell r="Q412">
            <v>1.1945735056806064</v>
          </cell>
          <cell r="S412">
            <v>0.12622098564040929</v>
          </cell>
          <cell r="T412">
            <v>1.2009017354776514</v>
          </cell>
        </row>
        <row r="413">
          <cell r="A413">
            <v>36308</v>
          </cell>
          <cell r="B413">
            <v>69646.164398660301</v>
          </cell>
          <cell r="C413">
            <v>0.25467536394528745</v>
          </cell>
          <cell r="D413">
            <v>1.4358292500875121</v>
          </cell>
          <cell r="F413">
            <v>1310.5147251618607</v>
          </cell>
          <cell r="G413">
            <v>0.11792755901134801</v>
          </cell>
          <cell r="H413">
            <v>1.1880289413125382</v>
          </cell>
          <cell r="J413">
            <v>0.13081737523280937</v>
          </cell>
          <cell r="K413">
            <v>1.2085810371767571</v>
          </cell>
          <cell r="M413">
            <v>391</v>
          </cell>
          <cell r="O413">
            <v>1322.9536394863303</v>
          </cell>
          <cell r="P413">
            <v>0.1223498708174445</v>
          </cell>
          <cell r="Q413">
            <v>1.1950800718033698</v>
          </cell>
          <cell r="S413">
            <v>0.1263451040307082</v>
          </cell>
          <cell r="T413">
            <v>1.201450249204518</v>
          </cell>
        </row>
        <row r="414">
          <cell r="A414">
            <v>36311</v>
          </cell>
          <cell r="B414">
            <v>69584.860047413691</v>
          </cell>
          <cell r="C414">
            <v>0.25388495061656502</v>
          </cell>
          <cell r="D414">
            <v>1.4370942175045269</v>
          </cell>
          <cell r="F414">
            <v>1311.0652487989644</v>
          </cell>
          <cell r="G414">
            <v>0.11762579534817694</v>
          </cell>
          <cell r="H414">
            <v>1.1885280108774947</v>
          </cell>
          <cell r="J414">
            <v>0.13048462767775859</v>
          </cell>
          <cell r="K414">
            <v>1.2091378615835187</v>
          </cell>
          <cell r="M414">
            <v>392</v>
          </cell>
          <cell r="O414">
            <v>1323.5146459815885</v>
          </cell>
          <cell r="P414">
            <v>0.1220299254521359</v>
          </cell>
          <cell r="Q414">
            <v>1.1955868527385622</v>
          </cell>
          <cell r="S414">
            <v>0.12603058032533171</v>
          </cell>
          <cell r="T414">
            <v>1.2019990134658789</v>
          </cell>
        </row>
        <row r="415">
          <cell r="A415">
            <v>36312</v>
          </cell>
          <cell r="B415">
            <v>69523.609657839115</v>
          </cell>
          <cell r="C415">
            <v>0.25408188707148782</v>
          </cell>
          <cell r="D415">
            <v>1.4383602993594642</v>
          </cell>
          <cell r="F415">
            <v>1311.6160037011346</v>
          </cell>
          <cell r="G415">
            <v>0.11773326026528014</v>
          </cell>
          <cell r="H415">
            <v>1.1890272900925887</v>
          </cell>
          <cell r="J415">
            <v>0.13060584656073446</v>
          </cell>
          <cell r="K415">
            <v>1.2096949425336236</v>
          </cell>
          <cell r="M415">
            <v>393</v>
          </cell>
          <cell r="O415">
            <v>1324.0758903750454</v>
          </cell>
          <cell r="P415">
            <v>0.12213457696854607</v>
          </cell>
          <cell r="Q415">
            <v>1.1960938485772767</v>
          </cell>
          <cell r="S415">
            <v>0.12615448134155641</v>
          </cell>
          <cell r="T415">
            <v>1.2025480283761656</v>
          </cell>
        </row>
        <row r="416">
          <cell r="A416">
            <v>36313</v>
          </cell>
          <cell r="B416">
            <v>69462.413182438118</v>
          </cell>
          <cell r="C416">
            <v>0.25427817403327357</v>
          </cell>
          <cell r="D416">
            <v>1.4396274966341447</v>
          </cell>
          <cell r="F416">
            <v>1312.1669899655215</v>
          </cell>
          <cell r="G416">
            <v>0.11784048438086445</v>
          </cell>
          <cell r="H416">
            <v>1.1895267790458903</v>
          </cell>
          <cell r="J416">
            <v>0.13072680630793837</v>
          </cell>
          <cell r="K416">
            <v>1.2102522801452675</v>
          </cell>
          <cell r="M416">
            <v>394</v>
          </cell>
          <cell r="O416">
            <v>1324.6373727675832</v>
          </cell>
          <cell r="P416">
            <v>0.12223900066983058</v>
          </cell>
          <cell r="Q416">
            <v>1.1966010594106442</v>
          </cell>
          <cell r="S416">
            <v>0.12627811029006983</v>
          </cell>
          <cell r="T416">
            <v>1.2030972940498623</v>
          </cell>
        </row>
        <row r="417">
          <cell r="A417">
            <v>36315</v>
          </cell>
          <cell r="B417">
            <v>69401.270573754053</v>
          </cell>
          <cell r="C417">
            <v>0.25398439290057628</v>
          </cell>
          <cell r="D417">
            <v>1.440895810311255</v>
          </cell>
          <cell r="F417">
            <v>1312.7182076893162</v>
          </cell>
          <cell r="G417">
            <v>0.11774446130323984</v>
          </cell>
          <cell r="H417">
            <v>1.1900264778255065</v>
          </cell>
          <cell r="J417">
            <v>0.13062229747540913</v>
          </cell>
          <cell r="K417">
            <v>1.210809874536702</v>
          </cell>
          <cell r="M417">
            <v>395</v>
          </cell>
          <cell r="O417">
            <v>1325.1990932601266</v>
          </cell>
          <cell r="P417">
            <v>0.12213262430075797</v>
          </cell>
          <cell r="Q417">
            <v>1.1971084853298344</v>
          </cell>
          <cell r="S417">
            <v>0.1261839101833773</v>
          </cell>
          <cell r="T417">
            <v>1.2036468106015061</v>
          </cell>
        </row>
        <row r="418">
          <cell r="A418">
            <v>36318</v>
          </cell>
          <cell r="B418">
            <v>69340.181784372049</v>
          </cell>
          <cell r="C418">
            <v>0.25320742716078759</v>
          </cell>
          <cell r="D418">
            <v>1.4421652413743469</v>
          </cell>
          <cell r="F418">
            <v>1313.2696569697507</v>
          </cell>
          <cell r="G418">
            <v>0.11744777251207103</v>
          </cell>
          <cell r="H418">
            <v>1.1905263865195819</v>
          </cell>
          <cell r="J418">
            <v>0.13029517345452624</v>
          </cell>
          <cell r="K418">
            <v>1.2113677258262314</v>
          </cell>
          <cell r="M418">
            <v>396</v>
          </cell>
          <cell r="O418">
            <v>1325.7610519536436</v>
          </cell>
          <cell r="P418">
            <v>0.12181816012565073</v>
          </cell>
          <cell r="Q418">
            <v>1.1976161264260556</v>
          </cell>
          <cell r="S418">
            <v>0.12587460296651851</v>
          </cell>
          <cell r="T418">
            <v>1.2041965781456856</v>
          </cell>
        </row>
        <row r="419">
          <cell r="A419">
            <v>36319</v>
          </cell>
          <cell r="B419">
            <v>69279.146766918959</v>
          </cell>
          <cell r="C419">
            <v>0.25340305981617983</v>
          </cell>
          <cell r="D419">
            <v>1.4434357908078388</v>
          </cell>
          <cell r="F419">
            <v>1313.8213379040978</v>
          </cell>
          <cell r="G419">
            <v>0.11755477244079854</v>
          </cell>
          <cell r="H419">
            <v>1.1910265052162976</v>
          </cell>
          <cell r="J419">
            <v>0.1304158979275172</v>
          </cell>
          <cell r="K419">
            <v>1.2119258341322154</v>
          </cell>
          <cell r="M419">
            <v>397</v>
          </cell>
          <cell r="O419">
            <v>1326.3232489491447</v>
          </cell>
          <cell r="P419">
            <v>0.12192245094803397</v>
          </cell>
          <cell r="Q419">
            <v>1.1981239827905552</v>
          </cell>
          <cell r="S419">
            <v>0.12599790572125641</v>
          </cell>
          <cell r="T419">
            <v>1.2047465967970417</v>
          </cell>
        </row>
        <row r="420">
          <cell r="A420">
            <v>36320</v>
          </cell>
          <cell r="B420">
            <v>69218.165474063353</v>
          </cell>
          <cell r="C420">
            <v>0.25359805516650247</v>
          </cell>
          <cell r="D420">
            <v>1.4447074595970166</v>
          </cell>
          <cell r="F420">
            <v>1314.3732505896712</v>
          </cell>
          <cell r="G420">
            <v>0.11766153624811253</v>
          </cell>
          <cell r="H420">
            <v>1.191526834003872</v>
          </cell>
          <cell r="J420">
            <v>0.13053636833840351</v>
          </cell>
          <cell r="K420">
            <v>1.212484199573068</v>
          </cell>
          <cell r="M420">
            <v>398</v>
          </cell>
          <cell r="O420">
            <v>1326.8856843476833</v>
          </cell>
          <cell r="P420">
            <v>0.12202651813184782</v>
          </cell>
          <cell r="Q420">
            <v>1.198632054514619</v>
          </cell>
          <cell r="S420">
            <v>0.12612094198173482</v>
          </cell>
          <cell r="T420">
            <v>1.2052968666702684</v>
          </cell>
        </row>
        <row r="421">
          <cell r="A421">
            <v>36321</v>
          </cell>
          <cell r="B421">
            <v>69157.237858515451</v>
          </cell>
          <cell r="C421">
            <v>0.25379241631853056</v>
          </cell>
          <cell r="D421">
            <v>1.4459802487280342</v>
          </cell>
          <cell r="F421">
            <v>1314.9253951238252</v>
          </cell>
          <cell r="G421">
            <v>0.11776806519489236</v>
          </cell>
          <cell r="H421">
            <v>1.1920273729705606</v>
          </cell>
          <cell r="J421">
            <v>0.13065658605828431</v>
          </cell>
          <cell r="K421">
            <v>1.213042822267258</v>
          </cell>
          <cell r="M421">
            <v>399</v>
          </cell>
          <cell r="O421">
            <v>1327.4483582503556</v>
          </cell>
          <cell r="P421">
            <v>0.12213036287605741</v>
          </cell>
          <cell r="Q421">
            <v>1.1991403416895714</v>
          </cell>
          <cell r="S421">
            <v>0.126243713180307</v>
          </cell>
          <cell r="T421">
            <v>1.2058473878801117</v>
          </cell>
        </row>
        <row r="422">
          <cell r="A422">
            <v>36322</v>
          </cell>
          <cell r="B422">
            <v>69096.36387302709</v>
          </cell>
          <cell r="C422">
            <v>0.25398614635889372</v>
          </cell>
          <cell r="D422">
            <v>1.4472541591879142</v>
          </cell>
          <cell r="F422">
            <v>1315.4777716039553</v>
          </cell>
          <cell r="G422">
            <v>0.11787436053346244</v>
          </cell>
          <cell r="H422">
            <v>1.1925281222046553</v>
          </cell>
          <cell r="J422">
            <v>0.13077655244896483</v>
          </cell>
          <cell r="K422">
            <v>1.2136017023333092</v>
          </cell>
          <cell r="M422">
            <v>400</v>
          </cell>
          <cell r="O422">
            <v>1328.0112707583007</v>
          </cell>
          <cell r="P422">
            <v>0.12223398637149531</v>
          </cell>
          <cell r="Q422">
            <v>1.1996488444067757</v>
          </cell>
          <cell r="S422">
            <v>0.12636622073961418</v>
          </cell>
          <cell r="T422">
            <v>1.2063981605413698</v>
          </cell>
        </row>
        <row r="423">
          <cell r="A423">
            <v>36325</v>
          </cell>
          <cell r="B423">
            <v>69035.543470391727</v>
          </cell>
          <cell r="C423">
            <v>0.25321837047227813</v>
          </cell>
          <cell r="D423">
            <v>1.4485291919645487</v>
          </cell>
          <cell r="F423">
            <v>1316.0303801274979</v>
          </cell>
          <cell r="G423">
            <v>0.11758116657532168</v>
          </cell>
          <cell r="H423">
            <v>1.1930290817944864</v>
          </cell>
          <cell r="J423">
            <v>0.13045330348617168</v>
          </cell>
          <cell r="K423">
            <v>1.2141608398897985</v>
          </cell>
          <cell r="M423">
            <v>401</v>
          </cell>
          <cell r="O423">
            <v>1328.5744219727007</v>
          </cell>
          <cell r="P423">
            <v>0.12192338848180749</v>
          </cell>
          <cell r="Q423">
            <v>1.200157562757634</v>
          </cell>
          <cell r="S423">
            <v>0.12606041711810775</v>
          </cell>
          <cell r="T423">
            <v>1.2069491847688936</v>
          </cell>
        </row>
        <row r="424">
          <cell r="A424">
            <v>36326</v>
          </cell>
          <cell r="B424">
            <v>68974.776603444334</v>
          </cell>
          <cell r="C424">
            <v>0.25341167292515054</v>
          </cell>
          <cell r="D424">
            <v>1.4498053480467001</v>
          </cell>
          <cell r="F424">
            <v>1316.5832207919302</v>
          </cell>
          <cell r="G424">
            <v>0.11768731530106628</v>
          </cell>
          <cell r="H424">
            <v>1.1935302518284201</v>
          </cell>
          <cell r="J424">
            <v>0.13057311591204263</v>
          </cell>
          <cell r="K424">
            <v>1.214720235055359</v>
          </cell>
          <cell r="M424">
            <v>402</v>
          </cell>
          <cell r="O424">
            <v>1329.1378119947803</v>
          </cell>
          <cell r="P424">
            <v>0.12202692375015395</v>
          </cell>
          <cell r="Q424">
            <v>1.2006664968335865</v>
          </cell>
          <cell r="S424">
            <v>0.12618271257420829</v>
          </cell>
          <cell r="T424">
            <v>1.207500460677587</v>
          </cell>
        </row>
        <row r="425">
          <cell r="A425">
            <v>36327</v>
          </cell>
          <cell r="B425">
            <v>68914.063225061429</v>
          </cell>
          <cell r="C425">
            <v>0.2536043530956873</v>
          </cell>
          <cell r="D425">
            <v>1.4510826284240022</v>
          </cell>
          <cell r="F425">
            <v>1317.1362936947703</v>
          </cell>
          <cell r="G425">
            <v>0.11779323383161841</v>
          </cell>
          <cell r="H425">
            <v>1.1940316323948603</v>
          </cell>
          <cell r="J425">
            <v>0.13069268071083273</v>
          </cell>
          <cell r="K425">
            <v>1.2152798879486773</v>
          </cell>
          <cell r="M425">
            <v>403</v>
          </cell>
          <cell r="O425">
            <v>1329.7014409258077</v>
          </cell>
          <cell r="P425">
            <v>0.12213024084553262</v>
          </cell>
          <cell r="Q425">
            <v>1.2011756467261134</v>
          </cell>
          <cell r="S425">
            <v>0.12630474842776668</v>
          </cell>
          <cell r="T425">
            <v>1.2080519883824046</v>
          </cell>
        </row>
        <row r="426">
          <cell r="A426">
            <v>36328</v>
          </cell>
          <cell r="B426">
            <v>68853.403288160989</v>
          </cell>
          <cell r="C426">
            <v>0.25379641398168573</v>
          </cell>
          <cell r="D426">
            <v>1.4523610340869602</v>
          </cell>
          <cell r="F426">
            <v>1317.6895989335776</v>
          </cell>
          <cell r="G426">
            <v>0.11789892338318053</v>
          </cell>
          <cell r="H426">
            <v>1.1945332235822479</v>
          </cell>
          <cell r="J426">
            <v>0.13081199920514888</v>
          </cell>
          <cell r="K426">
            <v>1.2158397986884957</v>
          </cell>
          <cell r="M426">
            <v>404</v>
          </cell>
          <cell r="O426">
            <v>1330.2653088670934</v>
          </cell>
          <cell r="P426">
            <v>0.12223334092529264</v>
          </cell>
          <cell r="Q426">
            <v>1.2016850125267329</v>
          </cell>
          <cell r="S426">
            <v>0.12642652605960922</v>
          </cell>
          <cell r="T426">
            <v>1.2086037679983552</v>
          </cell>
        </row>
        <row r="427">
          <cell r="A427">
            <v>36329</v>
          </cell>
          <cell r="B427">
            <v>68792.79674570245</v>
          </cell>
          <cell r="C427">
            <v>0.25398785856173434</v>
          </cell>
          <cell r="D427">
            <v>1.4536405660269525</v>
          </cell>
          <cell r="F427">
            <v>1318.243136605952</v>
          </cell>
          <cell r="G427">
            <v>0.11800438516380157</v>
          </cell>
          <cell r="H427">
            <v>1.1950350254790609</v>
          </cell>
          <cell r="J427">
            <v>0.1309310727087393</v>
          </cell>
          <cell r="K427">
            <v>1.2163999673936108</v>
          </cell>
          <cell r="M427">
            <v>405</v>
          </cell>
          <cell r="O427">
            <v>1330.8294159199913</v>
          </cell>
          <cell r="P427">
            <v>0.12233622513902645</v>
          </cell>
          <cell r="Q427">
            <v>1.202194594327002</v>
          </cell>
          <cell r="S427">
            <v>0.1265480468413108</v>
          </cell>
          <cell r="T427">
            <v>1.2091557996404998</v>
          </cell>
        </row>
        <row r="428">
          <cell r="A428">
            <v>36332</v>
          </cell>
          <cell r="B428">
            <v>68732.243550686646</v>
          </cell>
          <cell r="C428">
            <v>0.25322905767807113</v>
          </cell>
          <cell r="D428">
            <v>1.4549212252362302</v>
          </cell>
          <cell r="F428">
            <v>1318.7969068095349</v>
          </cell>
          <cell r="G428">
            <v>0.11771460492069108</v>
          </cell>
          <cell r="H428">
            <v>1.1955370381738146</v>
          </cell>
          <cell r="J428">
            <v>0.1306116085381846</v>
          </cell>
          <cell r="K428">
            <v>1.2169603941828733</v>
          </cell>
          <cell r="M428">
            <v>406</v>
          </cell>
          <cell r="O428">
            <v>1331.3937621858981</v>
          </cell>
          <cell r="P428">
            <v>0.12202939999776929</v>
          </cell>
          <cell r="Q428">
            <v>1.2027043922185168</v>
          </cell>
          <cell r="S428">
            <v>0.12624566895087372</v>
          </cell>
          <cell r="T428">
            <v>1.2097080834239513</v>
          </cell>
        </row>
        <row r="429">
          <cell r="A429">
            <v>36333</v>
          </cell>
          <cell r="B429">
            <v>68671.74365615577</v>
          </cell>
          <cell r="C429">
            <v>0.253420084783194</v>
          </cell>
          <cell r="D429">
            <v>1.4562030127079197</v>
          </cell>
          <cell r="F429">
            <v>1319.3509096420084</v>
          </cell>
          <cell r="G429">
            <v>0.11781992359235763</v>
          </cell>
          <cell r="H429">
            <v>1.1960392617550617</v>
          </cell>
          <cell r="J429">
            <v>0.13073053172465485</v>
          </cell>
          <cell r="K429">
            <v>1.2175210791751896</v>
          </cell>
          <cell r="M429">
            <v>407</v>
          </cell>
          <cell r="O429">
            <v>1331.9583477662534</v>
          </cell>
          <cell r="P429">
            <v>0.12213219743814396</v>
          </cell>
          <cell r="Q429">
            <v>1.2032144062929118</v>
          </cell>
          <cell r="S429">
            <v>0.1263669833171879</v>
          </cell>
          <cell r="T429">
            <v>1.2102606194638765</v>
          </cell>
        </row>
        <row r="430">
          <cell r="A430">
            <v>36334</v>
          </cell>
          <cell r="B430">
            <v>68611.29701519337</v>
          </cell>
          <cell r="C430">
            <v>0.2536105041037322</v>
          </cell>
          <cell r="D430">
            <v>1.457485929436021</v>
          </cell>
          <cell r="F430">
            <v>1319.9051452010958</v>
          </cell>
          <cell r="G430">
            <v>0.1179250177868349</v>
          </cell>
          <cell r="H430">
            <v>1.1965416963113915</v>
          </cell>
          <cell r="J430">
            <v>0.13084921349371206</v>
          </cell>
          <cell r="K430">
            <v>1.2180820224895201</v>
          </cell>
          <cell r="M430">
            <v>408</v>
          </cell>
          <cell r="O430">
            <v>1332.5231727625401</v>
          </cell>
          <cell r="P430">
            <v>0.12223478198511661</v>
          </cell>
          <cell r="Q430">
            <v>1.203724636641861</v>
          </cell>
          <cell r="S430">
            <v>0.1264880447252956</v>
          </cell>
          <cell r="T430">
            <v>1.2108134078754926</v>
          </cell>
        </row>
        <row r="431">
          <cell r="A431">
            <v>36335</v>
          </cell>
          <cell r="B431">
            <v>68550.903580924278</v>
          </cell>
          <cell r="C431">
            <v>0.25380031853354468</v>
          </cell>
          <cell r="D431">
            <v>1.4587699764154107</v>
          </cell>
          <cell r="F431">
            <v>1320.4596135845611</v>
          </cell>
          <cell r="G431">
            <v>0.11802988867772887</v>
          </cell>
          <cell r="H431">
            <v>1.1970443419314307</v>
          </cell>
          <cell r="J431">
            <v>0.13096765512172587</v>
          </cell>
          <cell r="K431">
            <v>1.2186432242448813</v>
          </cell>
          <cell r="M431">
            <v>409</v>
          </cell>
          <cell r="O431">
            <v>1333.0882372762837</v>
          </cell>
          <cell r="P431">
            <v>0.12233715475631871</v>
          </cell>
          <cell r="Q431">
            <v>1.2042350833570765</v>
          </cell>
          <cell r="S431">
            <v>0.12660885450693182</v>
          </cell>
          <cell r="T431">
            <v>1.2113664487740723</v>
          </cell>
        </row>
        <row r="432">
          <cell r="A432">
            <v>36336</v>
          </cell>
          <cell r="B432">
            <v>68490.563306514596</v>
          </cell>
          <cell r="C432">
            <v>0.25398953094816124</v>
          </cell>
          <cell r="D432">
            <v>1.4600551546418414</v>
          </cell>
          <cell r="F432">
            <v>1321.0143148902098</v>
          </cell>
          <cell r="G432">
            <v>0.11813453743086988</v>
          </cell>
          <cell r="H432">
            <v>1.1975471987038435</v>
          </cell>
          <cell r="J432">
            <v>0.13108585787661683</v>
          </cell>
          <cell r="K432">
            <v>1.2192046845603426</v>
          </cell>
          <cell r="M432">
            <v>410</v>
          </cell>
          <cell r="O432">
            <v>1333.6535414090533</v>
          </cell>
          <cell r="P432">
            <v>0.12243931686197952</v>
          </cell>
          <cell r="Q432">
            <v>1.2047457465303102</v>
          </cell>
          <cell r="S432">
            <v>0.12672941398501286</v>
          </cell>
          <cell r="T432">
            <v>1.2119197422749381</v>
          </cell>
        </row>
        <row r="433">
          <cell r="A433">
            <v>36339</v>
          </cell>
          <cell r="B433">
            <v>68430.276145171636</v>
          </cell>
          <cell r="C433">
            <v>0.25323949766462195</v>
          </cell>
          <cell r="D433">
            <v>1.4613414651119436</v>
          </cell>
          <cell r="F433">
            <v>1321.5692492158882</v>
          </cell>
          <cell r="G433">
            <v>0.11784809259213108</v>
          </cell>
          <cell r="H433">
            <v>1.1980502667173314</v>
          </cell>
          <cell r="J433">
            <v>0.13077009137158807</v>
          </cell>
          <cell r="K433">
            <v>1.21976640355503</v>
          </cell>
          <cell r="M433">
            <v>411</v>
          </cell>
          <cell r="O433">
            <v>1334.2190852624608</v>
          </cell>
          <cell r="P433">
            <v>0.12213617429951534</v>
          </cell>
          <cell r="Q433">
            <v>1.2052566262533522</v>
          </cell>
          <cell r="S433">
            <v>0.1264303865415673</v>
          </cell>
          <cell r="T433">
            <v>1.2124732884934672</v>
          </cell>
        </row>
        <row r="434">
          <cell r="A434">
            <v>36340</v>
          </cell>
          <cell r="B434">
            <v>68370.042050143908</v>
          </cell>
          <cell r="C434">
            <v>0.25342830236239489</v>
          </cell>
          <cell r="D434">
            <v>1.4626289088232252</v>
          </cell>
          <cell r="F434">
            <v>1322.124416659484</v>
          </cell>
          <cell r="G434">
            <v>0.11795260162017797</v>
          </cell>
          <cell r="H434">
            <v>1.1985535460606329</v>
          </cell>
          <cell r="J434">
            <v>0.13088814733551857</v>
          </cell>
          <cell r="K434">
            <v>1.2203283813481229</v>
          </cell>
          <cell r="M434">
            <v>412</v>
          </cell>
          <cell r="O434">
            <v>1334.7848689381613</v>
          </cell>
          <cell r="P434">
            <v>0.12223825106021696</v>
          </cell>
          <cell r="Q434">
            <v>1.2057677226180319</v>
          </cell>
          <cell r="S434">
            <v>0.12655074507629011</v>
          </cell>
          <cell r="T434">
            <v>1.2130270875450884</v>
          </cell>
        </row>
        <row r="435">
          <cell r="A435">
            <v>36341</v>
          </cell>
          <cell r="B435">
            <v>68309.860974721072</v>
          </cell>
          <cell r="C435">
            <v>0.25361651327253187</v>
          </cell>
          <cell r="D435">
            <v>1.463917486774073</v>
          </cell>
          <cell r="F435">
            <v>1322.6798173189259</v>
          </cell>
          <cell r="G435">
            <v>0.11805689169045888</v>
          </cell>
          <cell r="H435">
            <v>1.1990570368225237</v>
          </cell>
          <cell r="J435">
            <v>0.13100596787675223</v>
          </cell>
          <cell r="K435">
            <v>1.2208906180588572</v>
          </cell>
          <cell r="M435">
            <v>413</v>
          </cell>
          <cell r="O435">
            <v>1335.3508925378526</v>
          </cell>
          <cell r="P435">
            <v>0.1223401200293876</v>
          </cell>
          <cell r="Q435">
            <v>1.2062790357162174</v>
          </cell>
          <cell r="S435">
            <v>0.1266708570614532</v>
          </cell>
          <cell r="T435">
            <v>1.2135811395452836</v>
          </cell>
        </row>
        <row r="436">
          <cell r="A436">
            <v>36342</v>
          </cell>
          <cell r="B436">
            <v>68249.732872233901</v>
          </cell>
          <cell r="C436">
            <v>0.25380413318970163</v>
          </cell>
          <cell r="D436">
            <v>1.4652071999637539</v>
          </cell>
          <cell r="F436">
            <v>1323.2354512921834</v>
          </cell>
          <cell r="G436">
            <v>0.1181609639359443</v>
          </cell>
          <cell r="H436">
            <v>1.199560739091817</v>
          </cell>
          <cell r="J436">
            <v>0.13112355422754651</v>
          </cell>
          <cell r="K436">
            <v>1.221453113806523</v>
          </cell>
          <cell r="M436">
            <v>414</v>
          </cell>
          <cell r="O436">
            <v>1335.9171561632761</v>
          </cell>
          <cell r="P436">
            <v>0.12244178228673311</v>
          </cell>
          <cell r="Q436">
            <v>1.2067905656398159</v>
          </cell>
          <cell r="S436">
            <v>0.12679072378199277</v>
          </cell>
          <cell r="T436">
            <v>1.2141354446095878</v>
          </cell>
        </row>
        <row r="437">
          <cell r="A437">
            <v>36343</v>
          </cell>
          <cell r="B437">
            <v>68189.657696054244</v>
          </cell>
          <cell r="C437">
            <v>0.25399116489107709</v>
          </cell>
          <cell r="D437">
            <v>1.4664980493924147</v>
          </cell>
          <cell r="F437">
            <v>1323.7913186772676</v>
          </cell>
          <cell r="G437">
            <v>0.11826481948218534</v>
          </cell>
          <cell r="H437">
            <v>1.2000646529573635</v>
          </cell>
          <cell r="J437">
            <v>0.13124090761209725</v>
          </cell>
          <cell r="K437">
            <v>1.2220158687104645</v>
          </cell>
          <cell r="M437">
            <v>415</v>
          </cell>
          <cell r="O437">
            <v>1336.4836599162161</v>
          </cell>
          <cell r="P437">
            <v>0.12254323890489066</v>
          </cell>
          <cell r="Q437">
            <v>1.2073023124807734</v>
          </cell>
          <cell r="S437">
            <v>0.12691034651443656</v>
          </cell>
          <cell r="T437">
            <v>1.2146900028535885</v>
          </cell>
        </row>
        <row r="438">
          <cell r="A438">
            <v>36346</v>
          </cell>
          <cell r="B438">
            <v>68129.635399595019</v>
          </cell>
          <cell r="C438">
            <v>0.25324969891195925</v>
          </cell>
          <cell r="D438">
            <v>1.4677900360610829</v>
          </cell>
          <cell r="F438">
            <v>1324.3474195722304</v>
          </cell>
          <cell r="G438">
            <v>0.11798163441650031</v>
          </cell>
          <cell r="H438">
            <v>1.2005687785080505</v>
          </cell>
          <cell r="J438">
            <v>0.13092875464122478</v>
          </cell>
          <cell r="K438">
            <v>1.2225788828900821</v>
          </cell>
          <cell r="M438">
            <v>416</v>
          </cell>
          <cell r="O438">
            <v>1337.0504038985</v>
          </cell>
          <cell r="P438">
            <v>0.12224369195945593</v>
          </cell>
          <cell r="Q438">
            <v>1.2078142763310751</v>
          </cell>
          <cell r="S438">
            <v>0.1266145967017209</v>
          </cell>
          <cell r="T438">
            <v>1.2152448143929255</v>
          </cell>
        </row>
        <row r="439">
          <cell r="A439">
            <v>36347</v>
          </cell>
          <cell r="B439">
            <v>68069.665936310106</v>
          </cell>
          <cell r="C439">
            <v>0.25343633231646412</v>
          </cell>
          <cell r="D439">
            <v>1.469083160971669</v>
          </cell>
          <cell r="F439">
            <v>1324.9037540751654</v>
          </cell>
          <cell r="G439">
            <v>0.11808535350702973</v>
          </cell>
          <cell r="H439">
            <v>1.2010731158328034</v>
          </cell>
          <cell r="J439">
            <v>0.13104596464492524</v>
          </cell>
          <cell r="K439">
            <v>1.223142156464831</v>
          </cell>
          <cell r="M439">
            <v>417</v>
          </cell>
          <cell r="O439">
            <v>1337.6173882119986</v>
          </cell>
          <cell r="P439">
            <v>0.12234506463586971</v>
          </cell>
          <cell r="Q439">
            <v>1.2083264572827448</v>
          </cell>
          <cell r="S439">
            <v>0.12673402375788778</v>
          </cell>
          <cell r="T439">
            <v>1.2157998793432923</v>
          </cell>
        </row>
        <row r="440">
          <cell r="A440">
            <v>36348</v>
          </cell>
          <cell r="B440">
            <v>68009.749259694407</v>
          </cell>
          <cell r="C440">
            <v>0.25362238545228077</v>
          </cell>
          <cell r="D440">
            <v>1.4703774251269655</v>
          </cell>
          <cell r="F440">
            <v>1325.4603222842068</v>
          </cell>
          <cell r="G440">
            <v>0.11818885896972381</v>
          </cell>
          <cell r="H440">
            <v>1.2015776650205845</v>
          </cell>
          <cell r="J440">
            <v>0.13116294501550435</v>
          </cell>
          <cell r="K440">
            <v>1.2237056895542213</v>
          </cell>
          <cell r="M440">
            <v>418</v>
          </cell>
          <cell r="O440">
            <v>1338.1846129586258</v>
          </cell>
          <cell r="P440">
            <v>0.12244623445280883</v>
          </cell>
          <cell r="Q440">
            <v>1.2088388554278462</v>
          </cell>
          <cell r="S440">
            <v>0.12685321044846326</v>
          </cell>
          <cell r="T440">
            <v>1.2163551978204346</v>
          </cell>
        </row>
        <row r="441">
          <cell r="A441">
            <v>36349</v>
          </cell>
          <cell r="B441">
            <v>67949.885323283714</v>
          </cell>
          <cell r="C441">
            <v>0.25380786101937036</v>
          </cell>
          <cell r="D441">
            <v>1.471672829530648</v>
          </cell>
          <cell r="F441">
            <v>1326.0171242975305</v>
          </cell>
          <cell r="G441">
            <v>0.11829215189876718</v>
          </cell>
          <cell r="H441">
            <v>1.202082426160394</v>
          </cell>
          <cell r="J441">
            <v>0.13127969694311256</v>
          </cell>
          <cell r="K441">
            <v>1.2242694822778173</v>
          </cell>
          <cell r="M441">
            <v>419</v>
          </cell>
          <cell r="O441">
            <v>1338.752078240339</v>
          </cell>
          <cell r="P441">
            <v>0.1225472024537452</v>
          </cell>
          <cell r="Q441">
            <v>1.2093514708584814</v>
          </cell>
          <cell r="S441">
            <v>0.12697215801374659</v>
          </cell>
          <cell r="T441">
            <v>1.2169107699401505</v>
          </cell>
        </row>
        <row r="442">
          <cell r="A442">
            <v>36350</v>
          </cell>
          <cell r="B442">
            <v>67890.07408065474</v>
          </cell>
          <cell r="C442">
            <v>0.25399276170098362</v>
          </cell>
          <cell r="D442">
            <v>1.4729693751872777</v>
          </cell>
          <cell r="F442">
            <v>1326.5741602133535</v>
          </cell>
          <cell r="G442">
            <v>0.11839523338126098</v>
          </cell>
          <cell r="H442">
            <v>1.2025873993412688</v>
          </cell>
          <cell r="J442">
            <v>0.13139622161020514</v>
          </cell>
          <cell r="K442">
            <v>1.2248335347552399</v>
          </cell>
          <cell r="M442">
            <v>420</v>
          </cell>
          <cell r="O442">
            <v>1339.3197841591382</v>
          </cell>
          <cell r="P442">
            <v>0.12264796967539766</v>
          </cell>
          <cell r="Q442">
            <v>1.2098643036667915</v>
          </cell>
          <cell r="S442">
            <v>0.12709086768601519</v>
          </cell>
          <cell r="T442">
            <v>1.2174665958182926</v>
          </cell>
        </row>
        <row r="443">
          <cell r="A443">
            <v>36353</v>
          </cell>
          <cell r="B443">
            <v>67830.315485425075</v>
          </cell>
          <cell r="C443">
            <v>0.25325966951665801</v>
          </cell>
          <cell r="D443">
            <v>1.4742670631022987</v>
          </cell>
          <cell r="F443">
            <v>1327.131430129934</v>
          </cell>
          <cell r="G443">
            <v>0.11811523501586764</v>
          </cell>
          <cell r="H443">
            <v>1.2030925846522835</v>
          </cell>
          <cell r="J443">
            <v>0.13108760090180793</v>
          </cell>
          <cell r="K443">
            <v>1.2253978471061642</v>
          </cell>
          <cell r="M443">
            <v>421</v>
          </cell>
          <cell r="O443">
            <v>1339.887730817067</v>
          </cell>
          <cell r="P443">
            <v>0.12235193444294737</v>
          </cell>
          <cell r="Q443">
            <v>1.2103773539449567</v>
          </cell>
          <cell r="S443">
            <v>0.12679832504923316</v>
          </cell>
          <cell r="T443">
            <v>1.2180226755707648</v>
          </cell>
        </row>
        <row r="444">
          <cell r="A444">
            <v>36354</v>
          </cell>
          <cell r="B444">
            <v>67770.609491253097</v>
          </cell>
          <cell r="C444">
            <v>0.25344418099870358</v>
          </cell>
          <cell r="D444">
            <v>1.4755658942820431</v>
          </cell>
          <cell r="F444">
            <v>1327.6889341455715</v>
          </cell>
          <cell r="G444">
            <v>0.11821818320277136</v>
          </cell>
          <cell r="H444">
            <v>1.2035979821825507</v>
          </cell>
          <cell r="J444">
            <v>0.1312039854872826</v>
          </cell>
          <cell r="K444">
            <v>1.22596241945032</v>
          </cell>
          <cell r="M444">
            <v>422</v>
          </cell>
          <cell r="O444">
            <v>1340.4559183162125</v>
          </cell>
          <cell r="P444">
            <v>0.12245261910108182</v>
          </cell>
          <cell r="Q444">
            <v>1.2108906217851965</v>
          </cell>
          <cell r="S444">
            <v>0.12691684411753071</v>
          </cell>
          <cell r="T444">
            <v>1.2185790093135251</v>
          </cell>
        </row>
        <row r="445">
          <cell r="A445">
            <v>36355</v>
          </cell>
          <cell r="B445">
            <v>67710.956051838017</v>
          </cell>
          <cell r="C445">
            <v>0.25362812527452827</v>
          </cell>
          <cell r="D445">
            <v>1.4768658697337282</v>
          </cell>
          <cell r="F445">
            <v>1328.2466723586067</v>
          </cell>
          <cell r="G445">
            <v>0.11832092291085165</v>
          </cell>
          <cell r="H445">
            <v>1.2041035920212191</v>
          </cell>
          <cell r="J445">
            <v>0.13132014603332992</v>
          </cell>
          <cell r="K445">
            <v>1.2265272519074941</v>
          </cell>
          <cell r="M445">
            <v>423</v>
          </cell>
          <cell r="O445">
            <v>1341.024346758705</v>
          </cell>
          <cell r="P445">
            <v>0.12255310566943167</v>
          </cell>
          <cell r="Q445">
            <v>1.2114041072797697</v>
          </cell>
          <cell r="S445">
            <v>0.12703512878990345</v>
          </cell>
          <cell r="T445">
            <v>1.2191355971625835</v>
          </cell>
        </row>
        <row r="446">
          <cell r="A446">
            <v>36356</v>
          </cell>
          <cell r="B446">
            <v>67651.355120919776</v>
          </cell>
          <cell r="C446">
            <v>0.25381150495361737</v>
          </cell>
          <cell r="D446">
            <v>1.4781669904654589</v>
          </cell>
          <cell r="F446">
            <v>1328.8046448674218</v>
          </cell>
          <cell r="G446">
            <v>0.11842345519725307</v>
          </cell>
          <cell r="H446">
            <v>1.2046094142574761</v>
          </cell>
          <cell r="J446">
            <v>0.13143608368988638</v>
          </cell>
          <cell r="K446">
            <v>1.2270923445975259</v>
          </cell>
          <cell r="M446">
            <v>424</v>
          </cell>
          <cell r="O446">
            <v>1341.5930162467175</v>
          </cell>
          <cell r="P446">
            <v>0.12265339515683346</v>
          </cell>
          <cell r="Q446">
            <v>1.2119178105209734</v>
          </cell>
          <cell r="S446">
            <v>0.12715318026405342</v>
          </cell>
          <cell r="T446">
            <v>1.2196924392340034</v>
          </cell>
        </row>
        <row r="447">
          <cell r="A447">
            <v>36357</v>
          </cell>
          <cell r="B447">
            <v>67591.806652279032</v>
          </cell>
          <cell r="C447">
            <v>0.25399432262948674</v>
          </cell>
          <cell r="D447">
            <v>1.4794692574862287</v>
          </cell>
          <cell r="F447">
            <v>1329.3628517704403</v>
          </cell>
          <cell r="G447">
            <v>0.11852578111235416</v>
          </cell>
          <cell r="H447">
            <v>1.2051154489805462</v>
          </cell>
          <cell r="J447">
            <v>0.13155179959953847</v>
          </cell>
          <cell r="K447">
            <v>1.2276576976403124</v>
          </cell>
          <cell r="M447">
            <v>425</v>
          </cell>
          <cell r="O447">
            <v>1342.1619268824672</v>
          </cell>
          <cell r="P447">
            <v>0.12275348856566956</v>
          </cell>
          <cell r="Q447">
            <v>1.2124317316011448</v>
          </cell>
          <cell r="S447">
            <v>0.12727099973002351</v>
          </cell>
          <cell r="T447">
            <v>1.2202495356439018</v>
          </cell>
        </row>
        <row r="448">
          <cell r="A448">
            <v>36360</v>
          </cell>
          <cell r="B448">
            <v>67532.310599737146</v>
          </cell>
          <cell r="C448">
            <v>0.2532694172132699</v>
          </cell>
          <cell r="D448">
            <v>1.4807726718059195</v>
          </cell>
          <cell r="F448">
            <v>1329.9212931661268</v>
          </cell>
          <cell r="G448">
            <v>0.11824889881899153</v>
          </cell>
          <cell r="H448">
            <v>1.2056216962796908</v>
          </cell>
          <cell r="J448">
            <v>0.1312466326135617</v>
          </cell>
          <cell r="K448">
            <v>1.2282233111558045</v>
          </cell>
          <cell r="M448">
            <v>426</v>
          </cell>
          <cell r="O448">
            <v>1342.731078768214</v>
          </cell>
          <cell r="P448">
            <v>0.1224608840583984</v>
          </cell>
          <cell r="Q448">
            <v>1.2129458706126595</v>
          </cell>
          <cell r="S448">
            <v>0.12698159607514584</v>
          </cell>
          <cell r="T448">
            <v>1.220806886508448</v>
          </cell>
        </row>
        <row r="449">
          <cell r="A449">
            <v>36361</v>
          </cell>
          <cell r="B449">
            <v>67472.866917156105</v>
          </cell>
          <cell r="C449">
            <v>0.25345185447877205</v>
          </cell>
          <cell r="D449">
            <v>1.4820772344353035</v>
          </cell>
          <cell r="F449">
            <v>1330.4799691529877</v>
          </cell>
          <cell r="G449">
            <v>0.11835109449428305</v>
          </cell>
          <cell r="H449">
            <v>1.2061281562442097</v>
          </cell>
          <cell r="J449">
            <v>0.13136221163483752</v>
          </cell>
          <cell r="K449">
            <v>1.2287891852640087</v>
          </cell>
          <cell r="M449">
            <v>427</v>
          </cell>
          <cell r="O449">
            <v>1343.3004720062618</v>
          </cell>
          <cell r="P449">
            <v>0.12256089625718637</v>
          </cell>
          <cell r="Q449">
            <v>1.2134602276479329</v>
          </cell>
          <cell r="S449">
            <v>0.12709922982422825</v>
          </cell>
          <cell r="T449">
            <v>1.2213644919438642</v>
          </cell>
        </row>
        <row r="450">
          <cell r="A450">
            <v>36362</v>
          </cell>
          <cell r="B450">
            <v>67413.475558438513</v>
          </cell>
          <cell r="C450">
            <v>0.25363373716436288</v>
          </cell>
          <cell r="D450">
            <v>1.4833829463860428</v>
          </cell>
          <cell r="F450">
            <v>1331.0388798295703</v>
          </cell>
          <cell r="G450">
            <v>0.11845308666694006</v>
          </cell>
          <cell r="H450">
            <v>1.2066348289634399</v>
          </cell>
          <cell r="J450">
            <v>0.13147757202324079</v>
          </cell>
          <cell r="K450">
            <v>1.2293553200849867</v>
          </cell>
          <cell r="M450">
            <v>428</v>
          </cell>
          <cell r="O450">
            <v>1343.870106698957</v>
          </cell>
          <cell r="P450">
            <v>0.12266071498055869</v>
          </cell>
          <cell r="Q450">
            <v>1.2139748027994191</v>
          </cell>
          <cell r="S450">
            <v>0.12721663494253768</v>
          </cell>
          <cell r="T450">
            <v>1.2219223520664269</v>
          </cell>
        </row>
        <row r="451">
          <cell r="A451">
            <v>36363</v>
          </cell>
          <cell r="B451">
            <v>67354.136477527572</v>
          </cell>
          <cell r="C451">
            <v>0.25381506779304885</v>
          </cell>
          <cell r="D451">
            <v>1.4846898086706908</v>
          </cell>
          <cell r="F451">
            <v>1331.5980252944637</v>
          </cell>
          <cell r="G451">
            <v>0.1185548763587153</v>
          </cell>
          <cell r="H451">
            <v>1.2071417145267553</v>
          </cell>
          <cell r="J451">
            <v>0.13159271489028299</v>
          </cell>
          <cell r="K451">
            <v>1.2299217157388556</v>
          </cell>
          <cell r="M451">
            <v>429</v>
          </cell>
          <cell r="O451">
            <v>1344.4399829486904</v>
          </cell>
          <cell r="P451">
            <v>0.12276034120422934</v>
          </cell>
          <cell r="Q451">
            <v>1.2144895961596118</v>
          </cell>
          <cell r="S451">
            <v>0.12733381258710158</v>
          </cell>
          <cell r="T451">
            <v>1.2224804669924636</v>
          </cell>
        </row>
        <row r="452">
          <cell r="A452">
            <v>36364</v>
          </cell>
          <cell r="B452">
            <v>67294.849628406999</v>
          </cell>
          <cell r="C452">
            <v>0.25399584887256843</v>
          </cell>
          <cell r="D452">
            <v>1.4859978223026931</v>
          </cell>
          <cell r="F452">
            <v>1332.157405646298</v>
          </cell>
          <cell r="G452">
            <v>0.11865646458489618</v>
          </cell>
          <cell r="H452">
            <v>1.2076488130235683</v>
          </cell>
          <cell r="J452">
            <v>0.13170764134045015</v>
          </cell>
          <cell r="K452">
            <v>1.2304883723457878</v>
          </cell>
          <cell r="M452">
            <v>430</v>
          </cell>
          <cell r="O452">
            <v>1345.0101008578954</v>
          </cell>
          <cell r="P452">
            <v>0.12285977589773926</v>
          </cell>
          <cell r="Q452">
            <v>1.2150046078210437</v>
          </cell>
          <cell r="S452">
            <v>0.12745076390763238</v>
          </cell>
          <cell r="T452">
            <v>1.2230388368383567</v>
          </cell>
        </row>
        <row r="453">
          <cell r="A453">
            <v>36367</v>
          </cell>
          <cell r="B453">
            <v>67235.61496510102</v>
          </cell>
          <cell r="C453">
            <v>0.25327894939433504</v>
          </cell>
          <cell r="D453">
            <v>1.4873069882963887</v>
          </cell>
          <cell r="F453">
            <v>1332.7170209837452</v>
          </cell>
          <cell r="G453">
            <v>0.11838263007203494</v>
          </cell>
          <cell r="H453">
            <v>1.2081561245433281</v>
          </cell>
          <cell r="J453">
            <v>0.13140585214749467</v>
          </cell>
          <cell r="K453">
            <v>1.2310552900260114</v>
          </cell>
          <cell r="M453">
            <v>431</v>
          </cell>
          <cell r="O453">
            <v>1345.5804605290493</v>
          </cell>
          <cell r="P453">
            <v>0.12257052391068432</v>
          </cell>
          <cell r="Q453">
            <v>1.2155198378762866</v>
          </cell>
          <cell r="S453">
            <v>0.12716443320599538</v>
          </cell>
          <cell r="T453">
            <v>1.2235974617205418</v>
          </cell>
        </row>
        <row r="454">
          <cell r="A454">
            <v>36368</v>
          </cell>
          <cell r="B454">
            <v>67176.432441674333</v>
          </cell>
          <cell r="C454">
            <v>0.25345935855834067</v>
          </cell>
          <cell r="D454">
            <v>1.4886173076670095</v>
          </cell>
          <cell r="F454">
            <v>1333.2768714055185</v>
          </cell>
          <cell r="G454">
            <v>0.11848409101449214</v>
          </cell>
          <cell r="H454">
            <v>1.2086636491755223</v>
          </cell>
          <cell r="J454">
            <v>0.1315206448011535</v>
          </cell>
          <cell r="K454">
            <v>1.2316224688998092</v>
          </cell>
          <cell r="M454">
            <v>432</v>
          </cell>
          <cell r="O454">
            <v>1346.1510620646727</v>
          </cell>
          <cell r="P454">
            <v>0.12266987872312718</v>
          </cell>
          <cell r="Q454">
            <v>1.2160352864179518</v>
          </cell>
          <cell r="S454">
            <v>0.12728120352047692</v>
          </cell>
          <cell r="T454">
            <v>1.2241563417555066</v>
          </cell>
        </row>
        <row r="455">
          <cell r="A455">
            <v>36369</v>
          </cell>
          <cell r="B455">
            <v>67117.302012232089</v>
          </cell>
          <cell r="C455">
            <v>0.2536392253517894</v>
          </cell>
          <cell r="D455">
            <v>1.4899287814306819</v>
          </cell>
          <cell r="F455">
            <v>1333.8369570103725</v>
          </cell>
          <cell r="G455">
            <v>0.11858535326532767</v>
          </cell>
          <cell r="H455">
            <v>1.2091713870096752</v>
          </cell>
          <cell r="J455">
            <v>0.13163522404961744</v>
          </cell>
          <cell r="K455">
            <v>1.2321899090875197</v>
          </cell>
          <cell r="M455">
            <v>433</v>
          </cell>
          <cell r="O455">
            <v>1346.7219055673297</v>
          </cell>
          <cell r="P455">
            <v>0.1227690445258714</v>
          </cell>
          <cell r="Q455">
            <v>1.2165509535386898</v>
          </cell>
          <cell r="S455">
            <v>0.12739775077405549</v>
          </cell>
          <cell r="T455">
            <v>1.2247154770597923</v>
          </cell>
        </row>
        <row r="456">
          <cell r="A456">
            <v>36370</v>
          </cell>
          <cell r="B456">
            <v>67058.223630919805</v>
          </cell>
          <cell r="C456">
            <v>0.25381855221498961</v>
          </cell>
          <cell r="D456">
            <v>1.4912414106044274</v>
          </cell>
          <cell r="F456">
            <v>1334.3972778971035</v>
          </cell>
          <cell r="G456">
            <v>0.11868641781246182</v>
          </cell>
          <cell r="H456">
            <v>1.2096793381353492</v>
          </cell>
          <cell r="J456">
            <v>0.13174959096766248</v>
          </cell>
          <cell r="K456">
            <v>1.232757610709537</v>
          </cell>
          <cell r="M456">
            <v>434</v>
          </cell>
          <cell r="O456">
            <v>1347.2929911396277</v>
          </cell>
          <cell r="P456">
            <v>0.12286802226293791</v>
          </cell>
          <cell r="Q456">
            <v>1.2170668393311903</v>
          </cell>
          <cell r="S456">
            <v>0.12751407608490228</v>
          </cell>
          <cell r="T456">
            <v>1.2252748677499941</v>
          </cell>
        </row>
        <row r="457">
          <cell r="A457">
            <v>36371</v>
          </cell>
          <cell r="B457">
            <v>66999.197251923368</v>
          </cell>
          <cell r="C457">
            <v>0.25399734157364318</v>
          </cell>
          <cell r="D457">
            <v>1.4925551962061645</v>
          </cell>
          <cell r="F457">
            <v>1334.957834164549</v>
          </cell>
          <cell r="G457">
            <v>0.11878728563763241</v>
          </cell>
          <cell r="H457">
            <v>1.210187502642144</v>
          </cell>
          <cell r="J457">
            <v>0.13186374662334721</v>
          </cell>
          <cell r="K457">
            <v>1.2333255738863116</v>
          </cell>
          <cell r="M457">
            <v>435</v>
          </cell>
          <cell r="O457">
            <v>1347.8643188842179</v>
          </cell>
          <cell r="P457">
            <v>0.1229668128724422</v>
          </cell>
          <cell r="Q457">
            <v>1.2175829438881824</v>
          </cell>
          <cell r="S457">
            <v>0.12763018056419692</v>
          </cell>
          <cell r="T457">
            <v>1.2258345139427596</v>
          </cell>
        </row>
        <row r="458">
          <cell r="A458">
            <v>36374</v>
          </cell>
          <cell r="B458">
            <v>66940.222829468999</v>
          </cell>
          <cell r="C458">
            <v>0.2532882731290782</v>
          </cell>
          <cell r="D458">
            <v>1.4938701392547074</v>
          </cell>
          <cell r="F458">
            <v>1335.5186259115883</v>
          </cell>
          <cell r="G458">
            <v>0.11851643284857996</v>
          </cell>
          <cell r="H458">
            <v>1.2106958806196977</v>
          </cell>
          <cell r="J458">
            <v>0.13156526179032027</v>
          </cell>
          <cell r="K458">
            <v>1.2338937987383471</v>
          </cell>
          <cell r="M458">
            <v>436</v>
          </cell>
          <cell r="O458">
            <v>1348.4358889037951</v>
          </cell>
          <cell r="P458">
            <v>0.1226808378576195</v>
          </cell>
          <cell r="Q458">
            <v>1.2180992673024347</v>
          </cell>
          <cell r="S458">
            <v>0.12734685886206945</v>
          </cell>
          <cell r="T458">
            <v>1.2263944157547901</v>
          </cell>
        </row>
        <row r="459">
          <cell r="A459">
            <v>36375</v>
          </cell>
          <cell r="B459">
            <v>66881.300317823217</v>
          </cell>
          <cell r="C459">
            <v>0.25346669878571926</v>
          </cell>
          <cell r="D459">
            <v>1.4951862407697682</v>
          </cell>
          <cell r="F459">
            <v>1336.0796532371421</v>
          </cell>
          <cell r="G459">
            <v>0.11861717625080588</v>
          </cell>
          <cell r="H459">
            <v>1.2112044721576849</v>
          </cell>
          <cell r="J459">
            <v>0.13167928664435866</v>
          </cell>
          <cell r="K459">
            <v>1.2344622853862053</v>
          </cell>
          <cell r="M459">
            <v>437</v>
          </cell>
          <cell r="O459">
            <v>1349.0077013010973</v>
          </cell>
          <cell r="P459">
            <v>0.122779549890845</v>
          </cell>
          <cell r="Q459">
            <v>1.2186158096667545</v>
          </cell>
          <cell r="S459">
            <v>0.1274627868783503</v>
          </cell>
          <cell r="T459">
            <v>1.2269545733028404</v>
          </cell>
        </row>
        <row r="460">
          <cell r="A460">
            <v>36376</v>
          </cell>
          <cell r="B460">
            <v>66822.42967129279</v>
          </cell>
          <cell r="C460">
            <v>0.2536445938823626</v>
          </cell>
          <cell r="D460">
            <v>1.4965035017719572</v>
          </cell>
          <cell r="F460">
            <v>1336.6409162401728</v>
          </cell>
          <cell r="G460">
            <v>0.11871772561447796</v>
          </cell>
          <cell r="H460">
            <v>1.211713277345819</v>
          </cell>
          <cell r="J460">
            <v>0.13179310314981368</v>
          </cell>
          <cell r="K460">
            <v>1.2350310339505011</v>
          </cell>
          <cell r="M460">
            <v>438</v>
          </cell>
          <cell r="O460">
            <v>1349.5797561789063</v>
          </cell>
          <cell r="P460">
            <v>0.12287807723775114</v>
          </cell>
          <cell r="Q460">
            <v>1.2191325710739895</v>
          </cell>
          <cell r="S460">
            <v>0.1275784972170379</v>
          </cell>
          <cell r="T460">
            <v>1.2275149867037176</v>
          </cell>
        </row>
        <row r="461">
          <cell r="A461">
            <v>36377</v>
          </cell>
          <cell r="B461">
            <v>66763.610844224706</v>
          </cell>
          <cell r="C461">
            <v>0.25382196078019259</v>
          </cell>
          <cell r="D461">
            <v>1.4978219232827843</v>
          </cell>
          <cell r="F461">
            <v>1337.2024150196842</v>
          </cell>
          <cell r="G461">
            <v>0.1188180818951572</v>
          </cell>
          <cell r="H461">
            <v>1.2122222962738503</v>
          </cell>
          <cell r="J461">
            <v>0.1319067123463242</v>
          </cell>
          <cell r="K461">
            <v>1.2356000445519069</v>
          </cell>
          <cell r="M461">
            <v>439</v>
          </cell>
          <cell r="O461">
            <v>1350.1520536400474</v>
          </cell>
          <cell r="P461">
            <v>0.12297642081202055</v>
          </cell>
          <cell r="Q461">
            <v>1.2196495516170256</v>
          </cell>
          <cell r="S461">
            <v>0.12769399095916331</v>
          </cell>
          <cell r="T461">
            <v>1.2280756560742834</v>
          </cell>
        </row>
        <row r="462">
          <cell r="A462">
            <v>36378</v>
          </cell>
          <cell r="B462">
            <v>66704.843791006118</v>
          </cell>
          <cell r="C462">
            <v>0.25399880182641366</v>
          </cell>
          <cell r="D462">
            <v>1.4991415063246591</v>
          </cell>
          <cell r="F462">
            <v>1337.7641496747217</v>
          </cell>
          <cell r="G462">
            <v>0.11891824604249099</v>
          </cell>
          <cell r="H462">
            <v>1.2127315290315672</v>
          </cell>
          <cell r="J462">
            <v>0.13202011526710228</v>
          </cell>
          <cell r="K462">
            <v>1.2361693173111497</v>
          </cell>
          <cell r="M462">
            <v>440</v>
          </cell>
          <cell r="O462">
            <v>1350.7245937873895</v>
          </cell>
          <cell r="P462">
            <v>0.12307458152168331</v>
          </cell>
          <cell r="Q462">
            <v>1.2201667513887891</v>
          </cell>
          <cell r="S462">
            <v>0.12780926917907262</v>
          </cell>
          <cell r="T462">
            <v>1.2286365815314522</v>
          </cell>
        </row>
        <row r="463">
          <cell r="A463">
            <v>36381</v>
          </cell>
          <cell r="B463">
            <v>66646.128466064372</v>
          </cell>
          <cell r="C463">
            <v>0.25329739518089345</v>
          </cell>
          <cell r="D463">
            <v>1.5004622519208919</v>
          </cell>
          <cell r="F463">
            <v>1338.3261203043726</v>
          </cell>
          <cell r="G463">
            <v>0.11865031105898996</v>
          </cell>
          <cell r="H463">
            <v>1.2132409757087959</v>
          </cell>
          <cell r="J463">
            <v>0.13172486374906395</v>
          </cell>
          <cell r="K463">
            <v>1.2367388523490122</v>
          </cell>
          <cell r="M463">
            <v>441</v>
          </cell>
          <cell r="O463">
            <v>1351.2973767238452</v>
          </cell>
          <cell r="P463">
            <v>0.12279181046925539</v>
          </cell>
          <cell r="Q463">
            <v>1.2206841704822451</v>
          </cell>
          <cell r="S463">
            <v>0.12752889451188426</v>
          </cell>
          <cell r="T463">
            <v>1.229197763192192</v>
          </cell>
        </row>
        <row r="464">
          <cell r="A464">
            <v>36382</v>
          </cell>
          <cell r="B464">
            <v>66587.464823866889</v>
          </cell>
          <cell r="C464">
            <v>0.25347388046954</v>
          </cell>
          <cell r="D464">
            <v>1.5017841610956946</v>
          </cell>
          <cell r="F464">
            <v>1338.8883270077654</v>
          </cell>
          <cell r="G464">
            <v>0.11875035355299991</v>
          </cell>
          <cell r="H464">
            <v>1.2137506363953998</v>
          </cell>
          <cell r="J464">
            <v>0.13183813877018502</v>
          </cell>
          <cell r="K464">
            <v>1.237308649786333</v>
          </cell>
          <cell r="M464">
            <v>442</v>
          </cell>
          <cell r="O464">
            <v>1351.8704025523707</v>
          </cell>
          <cell r="P464">
            <v>0.12288989388355455</v>
          </cell>
          <cell r="Q464">
            <v>1.2212018089903982</v>
          </cell>
          <cell r="S464">
            <v>0.12764400065195783</v>
          </cell>
          <cell r="T464">
            <v>1.2297592011735241</v>
          </cell>
        </row>
        <row r="465">
          <cell r="A465">
            <v>36383</v>
          </cell>
          <cell r="B465">
            <v>66528.852818921194</v>
          </cell>
          <cell r="C465">
            <v>0.25364984662713175</v>
          </cell>
          <cell r="D465">
            <v>1.503107234874181</v>
          </cell>
          <cell r="F465">
            <v>1339.4507698840703</v>
          </cell>
          <cell r="G465">
            <v>0.11885020651041743</v>
          </cell>
          <cell r="H465">
            <v>1.2142605111812803</v>
          </cell>
          <cell r="J465">
            <v>0.13195121033565846</v>
          </cell>
          <cell r="K465">
            <v>1.2378787097440065</v>
          </cell>
          <cell r="M465">
            <v>443</v>
          </cell>
          <cell r="O465">
            <v>1352.4436713759658</v>
          </cell>
          <cell r="P465">
            <v>0.12298779679855974</v>
          </cell>
          <cell r="Q465">
            <v>1.2217196670062924</v>
          </cell>
          <cell r="S465">
            <v>0.12775889431942741</v>
          </cell>
          <cell r="T465">
            <v>1.2303208955925233</v>
          </cell>
        </row>
        <row r="466">
          <cell r="A466">
            <v>36384</v>
          </cell>
          <cell r="B466">
            <v>66470.292405774831</v>
          </cell>
          <cell r="C466">
            <v>0.25382529593911385</v>
          </cell>
          <cell r="D466">
            <v>1.5044314742823692</v>
          </cell>
          <cell r="F466">
            <v>1340.0134490324995</v>
          </cell>
          <cell r="G466">
            <v>0.11894987085583966</v>
          </cell>
          <cell r="H466">
            <v>1.2147706001563772</v>
          </cell>
          <cell r="J466">
            <v>0.13206407945149795</v>
          </cell>
          <cell r="K466">
            <v>1.2384490323429824</v>
          </cell>
          <cell r="M466">
            <v>444</v>
          </cell>
          <cell r="O466">
            <v>1353.0171832976741</v>
          </cell>
          <cell r="P466">
            <v>0.12308552009889891</v>
          </cell>
          <cell r="Q466">
            <v>1.2222377446230119</v>
          </cell>
          <cell r="S466">
            <v>0.12787357655980686</v>
          </cell>
          <cell r="T466">
            <v>1.230882846566318</v>
          </cell>
        </row>
        <row r="467">
          <cell r="A467">
            <v>36385</v>
          </cell>
          <cell r="B467">
            <v>66411.783539015378</v>
          </cell>
          <cell r="C467">
            <v>0.25400023067754485</v>
          </cell>
          <cell r="D467">
            <v>1.5057568803471801</v>
          </cell>
          <cell r="F467">
            <v>1340.5763645523066</v>
          </cell>
          <cell r="G467">
            <v>0.11904934750820287</v>
          </cell>
          <cell r="H467">
            <v>1.2152809034106669</v>
          </cell>
          <cell r="J467">
            <v>0.13217674711756672</v>
          </cell>
          <cell r="K467">
            <v>1.2390196177042665</v>
          </cell>
          <cell r="M467">
            <v>445</v>
          </cell>
          <cell r="O467">
            <v>1353.5909384205829</v>
          </cell>
          <cell r="P467">
            <v>0.1231830646637857</v>
          </cell>
          <cell r="Q467">
            <v>1.2227560419336791</v>
          </cell>
          <cell r="S467">
            <v>0.1279880484122157</v>
          </cell>
          <cell r="T467">
            <v>1.2314450542120901</v>
          </cell>
        </row>
        <row r="468">
          <cell r="A468">
            <v>36388</v>
          </cell>
          <cell r="B468">
            <v>66353.326173270369</v>
          </cell>
          <cell r="C468">
            <v>0.25330632202370662</v>
          </cell>
          <cell r="D468">
            <v>1.5070834540964397</v>
          </cell>
          <cell r="F468">
            <v>1341.1395165427869</v>
          </cell>
          <cell r="G468">
            <v>0.11878426845917311</v>
          </cell>
          <cell r="H468">
            <v>1.2157914210341645</v>
          </cell>
          <cell r="J468">
            <v>0.13188466015536884</v>
          </cell>
          <cell r="K468">
            <v>1.2395904659489201</v>
          </cell>
          <cell r="M468">
            <v>446</v>
          </cell>
          <cell r="O468">
            <v>1354.1649368478229</v>
          </cell>
          <cell r="P468">
            <v>0.12290342698979291</v>
          </cell>
          <cell r="Q468">
            <v>1.2232745590314571</v>
          </cell>
          <cell r="S468">
            <v>0.12771056072316025</v>
          </cell>
          <cell r="T468">
            <v>1.2320075186470745</v>
          </cell>
        </row>
        <row r="469">
          <cell r="A469">
            <v>36389</v>
          </cell>
          <cell r="B469">
            <v>66294.920263207285</v>
          </cell>
          <cell r="C469">
            <v>0.25348090869155881</v>
          </cell>
          <cell r="D469">
            <v>1.5084111965588793</v>
          </cell>
          <cell r="F469">
            <v>1341.7029051032773</v>
          </cell>
          <cell r="G469">
            <v>0.11888362614059873</v>
          </cell>
          <cell r="H469">
            <v>1.2163021531169227</v>
          </cell>
          <cell r="J469">
            <v>0.13199720273481166</v>
          </cell>
          <cell r="K469">
            <v>1.2401615771980601</v>
          </cell>
          <cell r="M469">
            <v>447</v>
          </cell>
          <cell r="O469">
            <v>1354.739178682569</v>
          </cell>
          <cell r="P469">
            <v>0.12300089551669782</v>
          </cell>
          <cell r="Q469">
            <v>1.2237932960095474</v>
          </cell>
          <cell r="S469">
            <v>0.12782486472653706</v>
          </cell>
          <cell r="T469">
            <v>1.2325702399885605</v>
          </cell>
        </row>
        <row r="470">
          <cell r="A470">
            <v>36390</v>
          </cell>
          <cell r="B470">
            <v>66236.565763533508</v>
          </cell>
          <cell r="C470">
            <v>0.25365498729195002</v>
          </cell>
          <cell r="D470">
            <v>1.5097401087641371</v>
          </cell>
          <cell r="F470">
            <v>1342.2665303331571</v>
          </cell>
          <cell r="G470">
            <v>0.11898279864276151</v>
          </cell>
          <cell r="H470">
            <v>1.2168130997490321</v>
          </cell>
          <cell r="J470">
            <v>0.1321095465948621</v>
          </cell>
          <cell r="K470">
            <v>1.2407329515728598</v>
          </cell>
          <cell r="M470">
            <v>448</v>
          </cell>
          <cell r="O470">
            <v>1355.3136640280395</v>
          </cell>
          <cell r="P470">
            <v>0.12309818760065418</v>
          </cell>
          <cell r="Q470">
            <v>1.2243122529611921</v>
          </cell>
          <cell r="S470">
            <v>0.12793896129176907</v>
          </cell>
          <cell r="T470">
            <v>1.2331332183538903</v>
          </cell>
        </row>
        <row r="471">
          <cell r="A471">
            <v>36391</v>
          </cell>
          <cell r="B471">
            <v>66178.262628996279</v>
          </cell>
          <cell r="C471">
            <v>0.25382856003778964</v>
          </cell>
          <cell r="D471">
            <v>1.511070191742758</v>
          </cell>
          <cell r="F471">
            <v>1342.8303923318465</v>
          </cell>
          <cell r="G471">
            <v>0.11908178686061398</v>
          </cell>
          <cell r="H471">
            <v>1.2173242610206205</v>
          </cell>
          <cell r="J471">
            <v>0.13222169270934137</v>
          </cell>
          <cell r="K471">
            <v>1.241304589194548</v>
          </cell>
          <cell r="M471">
            <v>449</v>
          </cell>
          <cell r="O471">
            <v>1355.8883929874967</v>
          </cell>
          <cell r="P471">
            <v>0.12319530409845034</v>
          </cell>
          <cell r="Q471">
            <v>1.2248314299796719</v>
          </cell>
          <cell r="S471">
            <v>0.12805285143038928</v>
          </cell>
          <cell r="T471">
            <v>1.2336964538604605</v>
          </cell>
        </row>
        <row r="472">
          <cell r="A472">
            <v>36392</v>
          </cell>
          <cell r="B472">
            <v>66120.010814382695</v>
          </cell>
          <cell r="C472">
            <v>0.25400162912916469</v>
          </cell>
          <cell r="D472">
            <v>1.5124014465261943</v>
          </cell>
          <cell r="F472">
            <v>1343.3944911988078</v>
          </cell>
          <cell r="G472">
            <v>0.11918059168368957</v>
          </cell>
          <cell r="H472">
            <v>1.2178356370218548</v>
          </cell>
          <cell r="J472">
            <v>0.132333642046181</v>
          </cell>
          <cell r="K472">
            <v>1.2418764901844086</v>
          </cell>
          <cell r="M472">
            <v>450</v>
          </cell>
          <cell r="O472">
            <v>1356.4633656642463</v>
          </cell>
          <cell r="P472">
            <v>0.12329224586168791</v>
          </cell>
          <cell r="Q472">
            <v>1.2253508271583073</v>
          </cell>
          <cell r="S472">
            <v>0.12816653614781034</v>
          </cell>
          <cell r="T472">
            <v>1.23425994662572</v>
          </cell>
        </row>
        <row r="473">
          <cell r="A473">
            <v>36395</v>
          </cell>
          <cell r="B473">
            <v>66061.810274519623</v>
          </cell>
          <cell r="C473">
            <v>0.25331505985729597</v>
          </cell>
          <cell r="D473">
            <v>1.513733874146808</v>
          </cell>
          <cell r="F473">
            <v>1343.9588270335453</v>
          </cell>
          <cell r="G473">
            <v>0.1189183086587864</v>
          </cell>
          <cell r="H473">
            <v>1.2183472278429384</v>
          </cell>
          <cell r="J473">
            <v>0.13204465306953372</v>
          </cell>
          <cell r="K473">
            <v>1.2424486546637827</v>
          </cell>
          <cell r="M473">
            <v>451</v>
          </cell>
          <cell r="O473">
            <v>1357.0385821616385</v>
          </cell>
          <cell r="P473">
            <v>0.12301567330191432</v>
          </cell>
          <cell r="Q473">
            <v>1.2258704445904594</v>
          </cell>
          <cell r="S473">
            <v>0.12789187721056278</v>
          </cell>
          <cell r="T473">
            <v>1.2348236967671722</v>
          </cell>
        </row>
        <row r="474">
          <cell r="A474">
            <v>36396</v>
          </cell>
          <cell r="B474">
            <v>66003.660964273702</v>
          </cell>
          <cell r="C474">
            <v>0.25348778831864971</v>
          </cell>
          <cell r="D474">
            <v>1.5150674756378704</v>
          </cell>
          <cell r="F474">
            <v>1344.5233999356046</v>
          </cell>
          <cell r="G474">
            <v>0.1190169971097899</v>
          </cell>
          <cell r="H474">
            <v>1.2188590335741136</v>
          </cell>
          <cell r="J474">
            <v>0.13215648004752881</v>
          </cell>
          <cell r="K474">
            <v>1.2430210827540669</v>
          </cell>
          <cell r="M474">
            <v>452</v>
          </cell>
          <cell r="O474">
            <v>1357.6140425830665</v>
          </cell>
          <cell r="P474">
            <v>0.1231125402613743</v>
          </cell>
          <cell r="Q474">
            <v>1.2263902823695272</v>
          </cell>
          <cell r="S474">
            <v>0.12800539816443335</v>
          </cell>
          <cell r="T474">
            <v>1.2353877044023747</v>
          </cell>
        </row>
        <row r="475">
          <cell r="A475">
            <v>36397</v>
          </cell>
          <cell r="B475">
            <v>65945.562838551312</v>
          </cell>
          <cell r="C475">
            <v>0.2536600194261931</v>
          </cell>
          <cell r="D475">
            <v>1.5164022520335623</v>
          </cell>
          <cell r="F475">
            <v>1345.0882100045737</v>
          </cell>
          <cell r="G475">
            <v>0.11911550460035847</v>
          </cell>
          <cell r="H475">
            <v>1.2193710543056602</v>
          </cell>
          <cell r="J475">
            <v>0.13226811289233292</v>
          </cell>
          <cell r="K475">
            <v>1.2435937745767132</v>
          </cell>
          <cell r="M475">
            <v>453</v>
          </cell>
          <cell r="O475">
            <v>1358.1897470319682</v>
          </cell>
          <cell r="P475">
            <v>0.12320923470893243</v>
          </cell>
          <cell r="Q475">
            <v>1.2269103405889505</v>
          </cell>
          <cell r="S475">
            <v>0.12811871655145932</v>
          </cell>
          <cell r="T475">
            <v>1.2359519696489376</v>
          </cell>
        </row>
        <row r="476">
          <cell r="A476">
            <v>36398</v>
          </cell>
          <cell r="B476">
            <v>65887.5158522985</v>
          </cell>
          <cell r="C476">
            <v>0.25383175532333846</v>
          </cell>
          <cell r="D476">
            <v>1.5177382043689764</v>
          </cell>
          <cell r="F476">
            <v>1345.6532573400821</v>
          </cell>
          <cell r="G476">
            <v>0.11921383199705204</v>
          </cell>
          <cell r="H476">
            <v>1.219883290127896</v>
          </cell>
          <cell r="J476">
            <v>0.13237955254693179</v>
          </cell>
          <cell r="K476">
            <v>1.2441667302532298</v>
          </cell>
          <cell r="M476">
            <v>454</v>
          </cell>
          <cell r="O476">
            <v>1358.7656956118246</v>
          </cell>
          <cell r="P476">
            <v>0.12330575747469132</v>
          </cell>
          <cell r="Q476">
            <v>1.2274306193422084</v>
          </cell>
          <cell r="S476">
            <v>0.12823183335064625</v>
          </cell>
          <cell r="T476">
            <v>1.2365164926245253</v>
          </cell>
        </row>
        <row r="477">
          <cell r="A477">
            <v>36399</v>
          </cell>
          <cell r="B477">
            <v>65829.519960500998</v>
          </cell>
          <cell r="C477">
            <v>0.25400299814120841</v>
          </cell>
          <cell r="D477">
            <v>1.5190753336801173</v>
          </cell>
          <cell r="F477">
            <v>1346.2185420418009</v>
          </cell>
          <cell r="G477">
            <v>0.11931198016123855</v>
          </cell>
          <cell r="H477">
            <v>1.2203957411311768</v>
          </cell>
          <cell r="J477">
            <v>0.13249079994866941</v>
          </cell>
          <cell r="K477">
            <v>1.244739949905181</v>
          </cell>
          <cell r="M477">
            <v>455</v>
          </cell>
          <cell r="O477">
            <v>1359.3418884261612</v>
          </cell>
          <cell r="P477">
            <v>0.12340210938378204</v>
          </cell>
          <cell r="Q477">
            <v>1.2279511187228196</v>
          </cell>
          <cell r="S477">
            <v>0.12834474953514019</v>
          </cell>
          <cell r="T477">
            <v>1.2370812734468561</v>
          </cell>
        </row>
        <row r="478">
          <cell r="A478">
            <v>36402</v>
          </cell>
          <cell r="B478">
            <v>65771.575118184148</v>
          </cell>
          <cell r="C478">
            <v>0.25332361462165354</v>
          </cell>
          <cell r="D478">
            <v>1.520413641003902</v>
          </cell>
          <cell r="F478">
            <v>1346.7840642094436</v>
          </cell>
          <cell r="G478">
            <v>0.11905243512892588</v>
          </cell>
          <cell r="H478">
            <v>1.2209084074058958</v>
          </cell>
          <cell r="J478">
            <v>0.13220484448429282</v>
          </cell>
          <cell r="K478">
            <v>1.2453134336541878</v>
          </cell>
          <cell r="M478">
            <v>456</v>
          </cell>
          <cell r="O478">
            <v>1359.9183255785467</v>
          </cell>
          <cell r="P478">
            <v>0.12312853589335801</v>
          </cell>
          <cell r="Q478">
            <v>1.2284718388243421</v>
          </cell>
          <cell r="S478">
            <v>0.12807286288043834</v>
          </cell>
          <cell r="T478">
            <v>1.2376463122337023</v>
          </cell>
        </row>
        <row r="479">
          <cell r="A479">
            <v>36403</v>
          </cell>
          <cell r="B479">
            <v>65713.681280412871</v>
          </cell>
          <cell r="C479">
            <v>0.25349452401404182</v>
          </cell>
          <cell r="D479">
            <v>1.521753127378161</v>
          </cell>
          <cell r="F479">
            <v>1347.3498239427654</v>
          </cell>
          <cell r="G479">
            <v>0.11915046943990244</v>
          </cell>
          <cell r="H479">
            <v>1.2214212890424854</v>
          </cell>
          <cell r="J479">
            <v>0.13231597217323332</v>
          </cell>
          <cell r="K479">
            <v>1.2458871816219252</v>
          </cell>
          <cell r="M479">
            <v>457</v>
          </cell>
          <cell r="O479">
            <v>1360.4950071725946</v>
          </cell>
          <cell r="P479">
            <v>0.12322481421006704</v>
          </cell>
          <cell r="Q479">
            <v>1.2289927797403746</v>
          </cell>
          <cell r="S479">
            <v>0.12818561924819113</v>
          </cell>
          <cell r="T479">
            <v>1.2382116091028885</v>
          </cell>
        </row>
        <row r="480">
          <cell r="A480">
            <v>36404</v>
          </cell>
          <cell r="B480">
            <v>65655.838402291658</v>
          </cell>
          <cell r="C480">
            <v>0.25366494643093263</v>
          </cell>
          <cell r="D480">
            <v>1.5230937938416393</v>
          </cell>
          <cell r="F480">
            <v>1347.9158213415633</v>
          </cell>
          <cell r="G480">
            <v>0.11924832687658091</v>
          </cell>
          <cell r="H480">
            <v>1.2219343861314145</v>
          </cell>
          <cell r="J480">
            <v>0.13242691017141134</v>
          </cell>
          <cell r="K480">
            <v>1.2464611939301267</v>
          </cell>
          <cell r="M480">
            <v>458</v>
          </cell>
          <cell r="O480">
            <v>1361.0719333119614</v>
          </cell>
          <cell r="P480">
            <v>0.12332092382573061</v>
          </cell>
          <cell r="Q480">
            <v>1.2295139415645542</v>
          </cell>
          <cell r="S480">
            <v>0.12829817776421826</v>
          </cell>
          <cell r="T480">
            <v>1.2387771641722951</v>
          </cell>
        </row>
        <row r="481">
          <cell r="A481">
            <v>36405</v>
          </cell>
          <cell r="B481">
            <v>65598.046438964506</v>
          </cell>
          <cell r="C481">
            <v>0.25383488394912024</v>
          </cell>
          <cell r="D481">
            <v>1.5244356414339972</v>
          </cell>
          <cell r="F481">
            <v>1348.4820565056764</v>
          </cell>
          <cell r="G481">
            <v>0.11934600827831431</v>
          </cell>
          <cell r="H481">
            <v>1.2224476987631914</v>
          </cell>
          <cell r="J481">
            <v>0.13253765939226347</v>
          </cell>
          <cell r="K481">
            <v>1.24703547070058</v>
          </cell>
          <cell r="M481">
            <v>459</v>
          </cell>
          <cell r="O481">
            <v>1361.6491041003483</v>
          </cell>
          <cell r="P481">
            <v>0.12341686554485995</v>
          </cell>
          <cell r="Q481">
            <v>1.2300353243905584</v>
          </cell>
          <cell r="S481">
            <v>0.1284105393763755</v>
          </cell>
          <cell r="T481">
            <v>1.2393429775598555</v>
          </cell>
        </row>
        <row r="482">
          <cell r="A482">
            <v>36406</v>
          </cell>
          <cell r="B482">
            <v>65540.305345614892</v>
          </cell>
          <cell r="C482">
            <v>0.25400433863361593</v>
          </cell>
          <cell r="D482">
            <v>1.525778671195811</v>
          </cell>
          <cell r="F482">
            <v>1349.0485295349854</v>
          </cell>
          <cell r="G482">
            <v>0.11944351447947932</v>
          </cell>
          <cell r="H482">
            <v>1.2229612270283614</v>
          </cell>
          <cell r="J482">
            <v>0.13264822074381982</v>
          </cell>
          <cell r="K482">
            <v>1.2476100120551303</v>
          </cell>
          <cell r="M482">
            <v>460</v>
          </cell>
          <cell r="O482">
            <v>1362.2265196415001</v>
          </cell>
          <cell r="P482">
            <v>0.12351264016719908</v>
          </cell>
          <cell r="Q482">
            <v>1.2305569283121049</v>
          </cell>
          <cell r="S482">
            <v>0.12852270502690516</v>
          </cell>
          <cell r="T482">
            <v>1.2399090493835563</v>
          </cell>
        </row>
        <row r="483">
          <cell r="A483">
            <v>36409</v>
          </cell>
          <cell r="B483">
            <v>65482.615077465758</v>
          </cell>
          <cell r="C483">
            <v>0.25333199201044931</v>
          </cell>
          <cell r="D483">
            <v>1.5271228841685731</v>
          </cell>
          <cell r="F483">
            <v>1349.6152405294133</v>
          </cell>
          <cell r="G483">
            <v>0.11918665120933779</v>
          </cell>
          <cell r="H483">
            <v>1.2234749710175084</v>
          </cell>
          <cell r="J483">
            <v>0.13236523632836161</v>
          </cell>
          <cell r="K483">
            <v>1.2481848181156781</v>
          </cell>
          <cell r="M483">
            <v>461</v>
          </cell>
          <cell r="O483">
            <v>1362.8041800392059</v>
          </cell>
          <cell r="P483">
            <v>0.12324200182557341</v>
          </cell>
          <cell r="Q483">
            <v>1.2310787534229501</v>
          </cell>
          <cell r="S483">
            <v>0.12825353587276755</v>
          </cell>
          <cell r="T483">
            <v>1.2404753797614392</v>
          </cell>
        </row>
        <row r="484">
          <cell r="A484">
            <v>36411</v>
          </cell>
          <cell r="B484">
            <v>65424.975589779446</v>
          </cell>
          <cell r="C484">
            <v>0.2530828492647752</v>
          </cell>
          <cell r="D484">
            <v>1.5284682813946942</v>
          </cell>
          <cell r="F484">
            <v>1350.182189588925</v>
          </cell>
          <cell r="G484">
            <v>0.11910785095369485</v>
          </cell>
          <cell r="H484">
            <v>1.2239889308212539</v>
          </cell>
          <cell r="J484">
            <v>0.13228000006130708</v>
          </cell>
          <cell r="K484">
            <v>1.2487598890041802</v>
          </cell>
          <cell r="M484">
            <v>462</v>
          </cell>
          <cell r="O484">
            <v>1363.3820853972984</v>
          </cell>
          <cell r="P484">
            <v>0.12315552132065104</v>
          </cell>
          <cell r="Q484">
            <v>1.231600799816891</v>
          </cell>
          <cell r="S484">
            <v>0.12817593614796982</v>
          </cell>
          <cell r="T484">
            <v>1.2410419688115988</v>
          </cell>
        </row>
        <row r="485">
          <cell r="A485">
            <v>36412</v>
          </cell>
          <cell r="B485">
            <v>65367.386837857688</v>
          </cell>
          <cell r="C485">
            <v>0.25325181252455153</v>
          </cell>
          <cell r="D485">
            <v>1.5298148639175024</v>
          </cell>
          <cell r="F485">
            <v>1350.7493768135273</v>
          </cell>
          <cell r="G485">
            <v>0.11920518930810152</v>
          </cell>
          <cell r="H485">
            <v>1.2245031065302578</v>
          </cell>
          <cell r="J485">
            <v>0.13239038487220325</v>
          </cell>
          <cell r="K485">
            <v>1.2493352248426495</v>
          </cell>
          <cell r="M485">
            <v>463</v>
          </cell>
          <cell r="O485">
            <v>1363.9602358196546</v>
          </cell>
          <cell r="P485">
            <v>0.12325118632978614</v>
          </cell>
          <cell r="Q485">
            <v>1.2321230675877639</v>
          </cell>
          <cell r="S485">
            <v>0.1282878672489472</v>
          </cell>
          <cell r="T485">
            <v>1.2416088166521839</v>
          </cell>
        </row>
        <row r="486">
          <cell r="A486">
            <v>36413</v>
          </cell>
          <cell r="B486">
            <v>65309.848777041552</v>
          </cell>
          <cell r="C486">
            <v>0.25342030078379141</v>
          </cell>
          <cell r="D486">
            <v>1.5311626327812462</v>
          </cell>
          <cell r="F486">
            <v>1351.3168023032692</v>
          </cell>
          <cell r="G486">
            <v>0.119302355470808</v>
          </cell>
          <cell r="H486">
            <v>1.2250174982352184</v>
          </cell>
          <cell r="J486">
            <v>0.13250058508267437</v>
          </cell>
          <cell r="K486">
            <v>1.2499108257531553</v>
          </cell>
          <cell r="M486">
            <v>464</v>
          </cell>
          <cell r="O486">
            <v>1364.5386314101954</v>
          </cell>
          <cell r="P486">
            <v>0.12334668697879252</v>
          </cell>
          <cell r="Q486">
            <v>1.2326455568294448</v>
          </cell>
          <cell r="S486">
            <v>0.12839960592710364</v>
          </cell>
          <cell r="T486">
            <v>1.2421759234013983</v>
          </cell>
        </row>
        <row r="487">
          <cell r="A487">
            <v>36416</v>
          </cell>
          <cell r="B487">
            <v>65252.361362711417</v>
          </cell>
          <cell r="C487">
            <v>0.25275773029485138</v>
          </cell>
          <cell r="D487">
            <v>1.5325115890310934</v>
          </cell>
          <cell r="F487">
            <v>1351.8844661582416</v>
          </cell>
          <cell r="G487">
            <v>0.11904920552738077</v>
          </cell>
          <cell r="H487">
            <v>1.2255321060268713</v>
          </cell>
          <cell r="J487">
            <v>0.13222171417715009</v>
          </cell>
          <cell r="K487">
            <v>1.2504866918578232</v>
          </cell>
          <cell r="M487">
            <v>465</v>
          </cell>
          <cell r="O487">
            <v>1365.1172722728859</v>
          </cell>
          <cell r="P487">
            <v>0.12308002397200291</v>
          </cell>
          <cell r="Q487">
            <v>1.23316826763585</v>
          </cell>
          <cell r="S487">
            <v>0.12813428754237435</v>
          </cell>
          <cell r="T487">
            <v>1.2427432891774981</v>
          </cell>
        </row>
        <row r="488">
          <cell r="A488">
            <v>36417</v>
          </cell>
          <cell r="B488">
            <v>65194.924550286938</v>
          </cell>
          <cell r="C488">
            <v>0.25292588905257629</v>
          </cell>
          <cell r="D488">
            <v>1.5338617337131326</v>
          </cell>
          <cell r="F488">
            <v>1352.4523684785772</v>
          </cell>
          <cell r="G488">
            <v>0.11914625885586623</v>
          </cell>
          <cell r="H488">
            <v>1.2260469299959906</v>
          </cell>
          <cell r="J488">
            <v>0.13233179557888827</v>
          </cell>
          <cell r="K488">
            <v>1.2510628232788352</v>
          </cell>
          <cell r="M488">
            <v>466</v>
          </cell>
          <cell r="O488">
            <v>1365.6961585117351</v>
          </cell>
          <cell r="P488">
            <v>0.12317544954075639</v>
          </cell>
          <cell r="Q488">
            <v>1.233691200100935</v>
          </cell>
          <cell r="S488">
            <v>0.12824586980317149</v>
          </cell>
          <cell r="T488">
            <v>1.2433109140987948</v>
          </cell>
        </row>
        <row r="489">
          <cell r="A489">
            <v>36418</v>
          </cell>
          <cell r="B489">
            <v>65137.538295227016</v>
          </cell>
          <cell r="C489">
            <v>0.25309357859121628</v>
          </cell>
          <cell r="D489">
            <v>1.5352130678743743</v>
          </cell>
          <cell r="F489">
            <v>1353.0205093644513</v>
          </cell>
          <cell r="G489">
            <v>0.11924314222809945</v>
          </cell>
          <cell r="H489">
            <v>1.226561970233389</v>
          </cell>
          <cell r="J489">
            <v>0.13244169480969958</v>
          </cell>
          <cell r="K489">
            <v>1.2516392201384292</v>
          </cell>
          <cell r="M489">
            <v>467</v>
          </cell>
          <cell r="O489">
            <v>1366.2752902307966</v>
          </cell>
          <cell r="P489">
            <v>0.12327071279931373</v>
          </cell>
          <cell r="Q489">
            <v>1.2342143543186961</v>
          </cell>
          <cell r="S489">
            <v>0.12835726225455421</v>
          </cell>
          <cell r="T489">
            <v>1.243878798283653</v>
          </cell>
        </row>
        <row r="490">
          <cell r="A490">
            <v>36419</v>
          </cell>
          <cell r="B490">
            <v>65080.202553029754</v>
          </cell>
          <cell r="C490">
            <v>0.25326080087045644</v>
          </cell>
          <cell r="D490">
            <v>1.5365655925627506</v>
          </cell>
          <cell r="F490">
            <v>1353.5888889160808</v>
          </cell>
          <cell r="G490">
            <v>0.11933985643616055</v>
          </cell>
          <cell r="H490">
            <v>1.2270772268299166</v>
          </cell>
          <cell r="J490">
            <v>0.13255141273168422</v>
          </cell>
          <cell r="K490">
            <v>1.2522158825588992</v>
          </cell>
          <cell r="M490">
            <v>468</v>
          </cell>
          <cell r="O490">
            <v>1366.8546675341674</v>
          </cell>
          <cell r="P490">
            <v>0.1233658145079425</v>
          </cell>
          <cell r="Q490">
            <v>1.2347377303831684</v>
          </cell>
          <cell r="S490">
            <v>0.12846846579003934</v>
          </cell>
          <cell r="T490">
            <v>1.2444469418504915</v>
          </cell>
        </row>
        <row r="491">
          <cell r="A491">
            <v>36420</v>
          </cell>
          <cell r="B491">
            <v>65022.917279232424</v>
          </cell>
          <cell r="C491">
            <v>0.25342755783909365</v>
          </cell>
          <cell r="D491">
            <v>1.5379193088271181</v>
          </cell>
          <cell r="F491">
            <v>1354.1575072337248</v>
          </cell>
          <cell r="G491">
            <v>0.11943640226753091</v>
          </cell>
          <cell r="H491">
            <v>1.2275926998764617</v>
          </cell>
          <cell r="J491">
            <v>0.13266095020194579</v>
          </cell>
          <cell r="K491">
            <v>1.2527928106625967</v>
          </cell>
          <cell r="M491">
            <v>469</v>
          </cell>
          <cell r="O491">
            <v>1367.4342905259894</v>
          </cell>
          <cell r="P491">
            <v>0.1234607554224984</v>
          </cell>
          <cell r="Q491">
            <v>1.2352613283884275</v>
          </cell>
          <cell r="S491">
            <v>0.12857948129796251</v>
          </cell>
          <cell r="T491">
            <v>1.2450153449177841</v>
          </cell>
        </row>
        <row r="492">
          <cell r="A492">
            <v>36423</v>
          </cell>
          <cell r="B492">
            <v>64965.682429411434</v>
          </cell>
          <cell r="C492">
            <v>0.25277168169516995</v>
          </cell>
          <cell r="D492">
            <v>1.5392742177172565</v>
          </cell>
          <cell r="F492">
            <v>1354.7263644176846</v>
          </cell>
          <cell r="G492">
            <v>0.11918580581570749</v>
          </cell>
          <cell r="H492">
            <v>1.2281083894639513</v>
          </cell>
          <cell r="J492">
            <v>0.13238490804919339</v>
          </cell>
          <cell r="K492">
            <v>1.2533700045719285</v>
          </cell>
          <cell r="M492">
            <v>470</v>
          </cell>
          <cell r="O492">
            <v>1368.0141593104479</v>
          </cell>
          <cell r="P492">
            <v>0.12319688452001741</v>
          </cell>
          <cell r="Q492">
            <v>1.2357851484285889</v>
          </cell>
          <cell r="S492">
            <v>0.12831675288455818</v>
          </cell>
          <cell r="T492">
            <v>1.2455840076040572</v>
          </cell>
        </row>
        <row r="493">
          <cell r="A493">
            <v>36424</v>
          </cell>
          <cell r="B493">
            <v>64908.497959182307</v>
          </cell>
          <cell r="C493">
            <v>0.25293811601264271</v>
          </cell>
          <cell r="D493">
            <v>1.5406303202838707</v>
          </cell>
          <cell r="F493">
            <v>1355.295460568304</v>
          </cell>
          <cell r="G493">
            <v>0.11928224122609597</v>
          </cell>
          <cell r="H493">
            <v>1.2286242956833506</v>
          </cell>
          <cell r="J493">
            <v>0.13249432925705623</v>
          </cell>
          <cell r="K493">
            <v>1.2539474644093578</v>
          </cell>
          <cell r="M493">
            <v>471</v>
          </cell>
          <cell r="O493">
            <v>1368.594273991773</v>
          </cell>
          <cell r="P493">
            <v>0.12329175161624747</v>
          </cell>
          <cell r="Q493">
            <v>1.2363091905978076</v>
          </cell>
          <cell r="S493">
            <v>0.1284276156667267</v>
          </cell>
          <cell r="T493">
            <v>1.2461529300278928</v>
          </cell>
        </row>
        <row r="494">
          <cell r="A494">
            <v>36425</v>
          </cell>
          <cell r="B494">
            <v>64851.363824199623</v>
          </cell>
          <cell r="C494">
            <v>0.25310409062531924</v>
          </cell>
          <cell r="D494">
            <v>1.5419876175785909</v>
          </cell>
          <cell r="F494">
            <v>1355.8647957859682</v>
          </cell>
          <cell r="G494">
            <v>0.11937851042726265</v>
          </cell>
          <cell r="H494">
            <v>1.2291404186256625</v>
          </cell>
          <cell r="J494">
            <v>0.13260357236912551</v>
          </cell>
          <cell r="K494">
            <v>1.2545251902974048</v>
          </cell>
          <cell r="M494">
            <v>472</v>
          </cell>
          <cell r="O494">
            <v>1369.1746346742386</v>
          </cell>
          <cell r="P494">
            <v>0.12338645990810475</v>
          </cell>
          <cell r="Q494">
            <v>1.2368334549902789</v>
          </cell>
          <cell r="S494">
            <v>0.12853829295347818</v>
          </cell>
          <cell r="T494">
            <v>1.2467221123079262</v>
          </cell>
        </row>
        <row r="495">
          <cell r="A495">
            <v>36426</v>
          </cell>
          <cell r="B495">
            <v>64794.279980157</v>
          </cell>
          <cell r="C495">
            <v>0.25326960743373461</v>
          </cell>
          <cell r="D495">
            <v>1.5433461106539748</v>
          </cell>
          <cell r="F495">
            <v>1356.4343701711052</v>
          </cell>
          <cell r="G495">
            <v>0.11947461418713042</v>
          </cell>
          <cell r="H495">
            <v>1.2296567583819284</v>
          </cell>
          <cell r="J495">
            <v>0.13271263822126084</v>
          </cell>
          <cell r="K495">
            <v>1.2551031823586458</v>
          </cell>
          <cell r="M495">
            <v>473</v>
          </cell>
          <cell r="O495">
            <v>1369.755241462163</v>
          </cell>
          <cell r="P495">
            <v>0.12348101013307158</v>
          </cell>
          <cell r="Q495">
            <v>1.2373579417002376</v>
          </cell>
          <cell r="S495">
            <v>0.12864878561072995</v>
          </cell>
          <cell r="T495">
            <v>1.2472915545628476</v>
          </cell>
        </row>
        <row r="496">
          <cell r="A496">
            <v>36427</v>
          </cell>
          <cell r="B496">
            <v>64737.246382787052</v>
          </cell>
          <cell r="C496">
            <v>0.25343466832797024</v>
          </cell>
          <cell r="D496">
            <v>1.5447058005635059</v>
          </cell>
          <cell r="F496">
            <v>1357.0041838241848</v>
          </cell>
          <cell r="G496">
            <v>0.11957055326920943</v>
          </cell>
          <cell r="H496">
            <v>1.2301733150432281</v>
          </cell>
          <cell r="J496">
            <v>0.13282152764452651</v>
          </cell>
          <cell r="K496">
            <v>1.2556814407157135</v>
          </cell>
          <cell r="M496">
            <v>474</v>
          </cell>
          <cell r="O496">
            <v>1370.3360944599087</v>
          </cell>
          <cell r="P496">
            <v>0.12357540302439436</v>
          </cell>
          <cell r="Q496">
            <v>1.2378826508219591</v>
          </cell>
          <cell r="S496">
            <v>0.12875909449942871</v>
          </cell>
          <cell r="T496">
            <v>1.2478612569114003</v>
          </cell>
        </row>
        <row r="497">
          <cell r="A497">
            <v>36430</v>
          </cell>
          <cell r="B497">
            <v>64680.262987861359</v>
          </cell>
          <cell r="C497">
            <v>0.25278535261458668</v>
          </cell>
          <cell r="D497">
            <v>1.5460666883615972</v>
          </cell>
          <cell r="F497">
            <v>1357.5742368457193</v>
          </cell>
          <cell r="G497">
            <v>0.11932245967276517</v>
          </cell>
          <cell r="H497">
            <v>1.2306900887006793</v>
          </cell>
          <cell r="J497">
            <v>0.13254825801274003</v>
          </cell>
          <cell r="K497">
            <v>1.2562599654912974</v>
          </cell>
          <cell r="M497">
            <v>475</v>
          </cell>
          <cell r="O497">
            <v>1370.9171937718827</v>
          </cell>
          <cell r="P497">
            <v>0.12331426678435782</v>
          </cell>
          <cell r="Q497">
            <v>1.2384075824497585</v>
          </cell>
          <cell r="S497">
            <v>0.12849890662364616</v>
          </cell>
          <cell r="T497">
            <v>1.2484312194723826</v>
          </cell>
        </row>
        <row r="498">
          <cell r="A498">
            <v>36431</v>
          </cell>
          <cell r="B498">
            <v>64623.329751190438</v>
          </cell>
          <cell r="C498">
            <v>0.25295009749672026</v>
          </cell>
          <cell r="D498">
            <v>1.54742877510359</v>
          </cell>
          <cell r="F498">
            <v>1358.1445293362628</v>
          </cell>
          <cell r="G498">
            <v>0.11941829067483176</v>
          </cell>
          <cell r="H498">
            <v>1.2312070794454382</v>
          </cell>
          <cell r="J498">
            <v>0.13265703364552622</v>
          </cell>
          <cell r="K498">
            <v>1.2568387568081438</v>
          </cell>
          <cell r="M498">
            <v>476</v>
          </cell>
          <cell r="O498">
            <v>1371.4985395025358</v>
          </cell>
          <cell r="P498">
            <v>0.12340858709336683</v>
          </cell>
          <cell r="Q498">
            <v>1.2389327366779908</v>
          </cell>
          <cell r="S498">
            <v>0.12860906635763697</v>
          </cell>
          <cell r="T498">
            <v>1.2490014423646472</v>
          </cell>
        </row>
        <row r="499">
          <cell r="A499">
            <v>36432</v>
          </cell>
          <cell r="B499">
            <v>64566.4466286237</v>
          </cell>
          <cell r="C499">
            <v>0.25311439190188012</v>
          </cell>
          <cell r="D499">
            <v>1.5487920618457551</v>
          </cell>
          <cell r="F499">
            <v>1358.7150613964122</v>
          </cell>
          <cell r="G499">
            <v>0.11951395910133501</v>
          </cell>
          <cell r="H499">
            <v>1.2317242873686995</v>
          </cell>
          <cell r="J499">
            <v>0.13276563513475578</v>
          </cell>
          <cell r="K499">
            <v>1.2574178147890542</v>
          </cell>
          <cell r="M499">
            <v>477</v>
          </cell>
          <cell r="O499">
            <v>1372.0801317563632</v>
          </cell>
          <cell r="P499">
            <v>0.12350275200054193</v>
          </cell>
          <cell r="Q499">
            <v>1.2394581136010507</v>
          </cell>
          <cell r="S499">
            <v>0.12871904477730114</v>
          </cell>
          <cell r="T499">
            <v>1.2495719257071005</v>
          </cell>
        </row>
        <row r="500">
          <cell r="A500">
            <v>36433</v>
          </cell>
          <cell r="B500">
            <v>64509.613576049414</v>
          </cell>
          <cell r="C500">
            <v>0.25327823767380742</v>
          </cell>
          <cell r="D500">
            <v>1.5501565496452945</v>
          </cell>
          <cell r="F500">
            <v>1359.2858331268062</v>
          </cell>
          <cell r="G500">
            <v>0.1196094656970106</v>
          </cell>
          <cell r="H500">
            <v>1.2322417125616956</v>
          </cell>
          <cell r="J500">
            <v>0.13287406329110127</v>
          </cell>
          <cell r="K500">
            <v>1.2579971395568883</v>
          </cell>
          <cell r="M500">
            <v>478</v>
          </cell>
          <cell r="O500">
            <v>1372.6619706379049</v>
          </cell>
          <cell r="P500">
            <v>0.12359676222148017</v>
          </cell>
          <cell r="Q500">
            <v>1.239983713313374</v>
          </cell>
          <cell r="S500">
            <v>0.12882884272207903</v>
          </cell>
          <cell r="T500">
            <v>1.2501426696187035</v>
          </cell>
        </row>
        <row r="501">
          <cell r="A501">
            <v>36434</v>
          </cell>
          <cell r="B501">
            <v>64452.830549394683</v>
          </cell>
          <cell r="C501">
            <v>0.25344163664620378</v>
          </cell>
          <cell r="D501">
            <v>1.551522239560341</v>
          </cell>
          <cell r="F501">
            <v>1359.8568446281261</v>
          </cell>
          <cell r="G501">
            <v>0.1197048112023588</v>
          </cell>
          <cell r="H501">
            <v>1.2327593551156977</v>
          </cell>
          <cell r="J501">
            <v>0.13298231892063175</v>
          </cell>
          <cell r="K501">
            <v>1.2585767312345617</v>
          </cell>
          <cell r="M501">
            <v>479</v>
          </cell>
          <cell r="O501">
            <v>1373.2440562517445</v>
          </cell>
          <cell r="P501">
            <v>0.12369061846770939</v>
          </cell>
          <cell r="Q501">
            <v>1.2405095359094349</v>
          </cell>
          <cell r="S501">
            <v>0.1289384610266428</v>
          </cell>
          <cell r="T501">
            <v>1.2507136742184721</v>
          </cell>
        </row>
        <row r="502">
          <cell r="A502">
            <v>36437</v>
          </cell>
          <cell r="B502">
            <v>64396.097504625395</v>
          </cell>
          <cell r="C502">
            <v>0.25279875142716546</v>
          </cell>
          <cell r="D502">
            <v>1.5528891326499603</v>
          </cell>
          <cell r="F502">
            <v>1360.4280960010951</v>
          </cell>
          <cell r="G502">
            <v>0.11945917132848588</v>
          </cell>
          <cell r="H502">
            <v>1.2332772151220155</v>
          </cell>
          <cell r="J502">
            <v>0.13271176725493125</v>
          </cell>
          <cell r="K502">
            <v>1.2591565899450463</v>
          </cell>
          <cell r="M502">
            <v>480</v>
          </cell>
          <cell r="O502">
            <v>1373.8263887025105</v>
          </cell>
          <cell r="P502">
            <v>0.12343216121500675</v>
          </cell>
          <cell r="Q502">
            <v>1.2410355814837493</v>
          </cell>
          <cell r="S502">
            <v>0.1286807656688069</v>
          </cell>
          <cell r="T502">
            <v>1.2512849396254757</v>
          </cell>
        </row>
        <row r="503">
          <cell r="A503">
            <v>36438</v>
          </cell>
          <cell r="B503">
            <v>64339.414397746215</v>
          </cell>
          <cell r="C503">
            <v>0.252961840823829</v>
          </cell>
          <cell r="D503">
            <v>1.5542572299741504</v>
          </cell>
          <cell r="F503">
            <v>1360.9995873464793</v>
          </cell>
          <cell r="G503">
            <v>0.11955441102545281</v>
          </cell>
          <cell r="H503">
            <v>1.2337952926719966</v>
          </cell>
          <cell r="J503">
            <v>0.1328199114944511</v>
          </cell>
          <cell r="K503">
            <v>1.259736715811371</v>
          </cell>
          <cell r="M503">
            <v>481</v>
          </cell>
          <cell r="O503">
            <v>1374.4089680948757</v>
          </cell>
          <cell r="P503">
            <v>0.12352594608965059</v>
          </cell>
          <cell r="Q503">
            <v>1.2415618501308723</v>
          </cell>
          <cell r="S503">
            <v>0.1287902382744058</v>
          </cell>
          <cell r="T503">
            <v>1.251856465958838</v>
          </cell>
        </row>
        <row r="504">
          <cell r="A504">
            <v>36439</v>
          </cell>
          <cell r="B504">
            <v>64282.781184800515</v>
          </cell>
          <cell r="C504">
            <v>0.2531244886962607</v>
          </cell>
          <cell r="D504">
            <v>1.5556265325938436</v>
          </cell>
          <cell r="F504">
            <v>1361.5713187650867</v>
          </cell>
          <cell r="G504">
            <v>0.11964949167167351</v>
          </cell>
          <cell r="H504">
            <v>1.2343135878570273</v>
          </cell>
          <cell r="J504">
            <v>0.13292788542465786</v>
          </cell>
          <cell r="K504">
            <v>1.2603171089566216</v>
          </cell>
          <cell r="M504">
            <v>482</v>
          </cell>
          <cell r="O504">
            <v>1374.9917945335571</v>
          </cell>
          <cell r="P504">
            <v>0.12361957886573587</v>
          </cell>
          <cell r="Q504">
            <v>1.2420883419453994</v>
          </cell>
          <cell r="S504">
            <v>0.12889953361927048</v>
          </cell>
          <cell r="T504">
            <v>1.252428253337738</v>
          </cell>
        </row>
        <row r="505">
          <cell r="A505">
            <v>36440</v>
          </cell>
          <cell r="B505">
            <v>64226.197821870373</v>
          </cell>
          <cell r="C505">
            <v>0.25328669683364846</v>
          </cell>
          <cell r="D505">
            <v>1.5569970415709069</v>
          </cell>
          <cell r="F505">
            <v>1362.1432903577677</v>
          </cell>
          <cell r="G505">
            <v>0.11974441398961977</v>
          </cell>
          <cell r="H505">
            <v>1.2348321007685321</v>
          </cell>
          <cell r="J505">
            <v>0.13303568983203753</v>
          </cell>
          <cell r="K505">
            <v>1.2608977695039403</v>
          </cell>
          <cell r="M505">
            <v>483</v>
          </cell>
          <cell r="O505">
            <v>1375.5748681233163</v>
          </cell>
          <cell r="P505">
            <v>0.1237130602378296</v>
          </cell>
          <cell r="Q505">
            <v>1.2426150570219658</v>
          </cell>
          <cell r="S505">
            <v>0.12900865251743218</v>
          </cell>
          <cell r="T505">
            <v>1.2530003018814087</v>
          </cell>
        </row>
        <row r="506">
          <cell r="A506">
            <v>36441</v>
          </cell>
          <cell r="B506">
            <v>64169.664265076513</v>
          </cell>
          <cell r="C506">
            <v>0.25344846701553436</v>
          </cell>
          <cell r="D506">
            <v>1.5583687579681427</v>
          </cell>
          <cell r="F506">
            <v>1362.7155022254151</v>
          </cell>
          <cell r="G506">
            <v>0.11983917869769539</v>
          </cell>
          <cell r="H506">
            <v>1.235350831497974</v>
          </cell>
          <cell r="J506">
            <v>0.13314332549865537</v>
          </cell>
          <cell r="K506">
            <v>1.261478697576526</v>
          </cell>
          <cell r="M506">
            <v>484</v>
          </cell>
          <cell r="O506">
            <v>1376.1581889689589</v>
          </cell>
          <cell r="P506">
            <v>0.12380639089658992</v>
          </cell>
          <cell r="Q506">
            <v>1.2431419954552474</v>
          </cell>
          <cell r="S506">
            <v>0.12911759577834417</v>
          </cell>
          <cell r="T506">
            <v>1.253572611709137</v>
          </cell>
        </row>
        <row r="507">
          <cell r="A507">
            <v>36444</v>
          </cell>
          <cell r="B507">
            <v>64113.180470578292</v>
          </cell>
          <cell r="C507">
            <v>0.25281188617689843</v>
          </cell>
          <cell r="D507">
            <v>1.5597416828492896</v>
          </cell>
          <cell r="F507">
            <v>1363.287954468964</v>
          </cell>
          <cell r="G507">
            <v>0.11959594485812332</v>
          </cell>
          <cell r="H507">
            <v>1.2358697801368543</v>
          </cell>
          <cell r="J507">
            <v>0.13287543885513864</v>
          </cell>
          <cell r="K507">
            <v>1.2620598932976346</v>
          </cell>
          <cell r="M507">
            <v>485</v>
          </cell>
          <cell r="O507">
            <v>1376.7417571753356</v>
          </cell>
          <cell r="P507">
            <v>0.12355055865124727</v>
          </cell>
          <cell r="Q507">
            <v>1.2436691573399599</v>
          </cell>
          <cell r="S507">
            <v>0.12886234627957122</v>
          </cell>
          <cell r="T507">
            <v>1.2541451829402654</v>
          </cell>
        </row>
        <row r="508">
          <cell r="A508">
            <v>36446</v>
          </cell>
          <cell r="B508">
            <v>64056.746394573653</v>
          </cell>
          <cell r="C508">
            <v>0.25257654815931452</v>
          </cell>
          <cell r="D508">
            <v>1.5611158172790236</v>
          </cell>
          <cell r="F508">
            <v>1363.860647189392</v>
          </cell>
          <cell r="G508">
            <v>0.11952250117923695</v>
          </cell>
          <cell r="H508">
            <v>1.2363889467767131</v>
          </cell>
          <cell r="J508">
            <v>0.1327961916356859</v>
          </cell>
          <cell r="K508">
            <v>1.2626413567905788</v>
          </cell>
          <cell r="M508">
            <v>486</v>
          </cell>
          <cell r="O508">
            <v>1377.3255728473409</v>
          </cell>
          <cell r="P508">
            <v>0.12347016207515343</v>
          </cell>
          <cell r="Q508">
            <v>1.244196542770859</v>
          </cell>
          <cell r="S508">
            <v>0.12879000793526457</v>
          </cell>
          <cell r="T508">
            <v>1.2547180156941899</v>
          </cell>
        </row>
        <row r="509">
          <cell r="A509">
            <v>36447</v>
          </cell>
          <cell r="B509">
            <v>64000.361993299099</v>
          </cell>
          <cell r="C509">
            <v>0.25273786188845682</v>
          </cell>
          <cell r="D509">
            <v>1.5624911623229585</v>
          </cell>
          <cell r="F509">
            <v>1364.4335804877192</v>
          </cell>
          <cell r="G509">
            <v>0.11961710987838162</v>
          </cell>
          <cell r="H509">
            <v>1.236908331509128</v>
          </cell>
          <cell r="J509">
            <v>0.13290366303554282</v>
          </cell>
          <cell r="K509">
            <v>1.2632230881787279</v>
          </cell>
          <cell r="M509">
            <v>487</v>
          </cell>
          <cell r="O509">
            <v>1377.9096360899143</v>
          </cell>
          <cell r="P509">
            <v>0.12356338662466584</v>
          </cell>
          <cell r="Q509">
            <v>1.244724151842741</v>
          </cell>
          <cell r="S509">
            <v>0.12889873721252493</v>
          </cell>
          <cell r="T509">
            <v>1.2552911100903619</v>
          </cell>
        </row>
        <row r="510">
          <cell r="A510">
            <v>36448</v>
          </cell>
          <cell r="B510">
            <v>63944.027223029647</v>
          </cell>
          <cell r="C510">
            <v>0.25289874444607707</v>
          </cell>
          <cell r="D510">
            <v>1.5638677190476467</v>
          </cell>
          <cell r="F510">
            <v>1365.0067544650078</v>
          </cell>
          <cell r="G510">
            <v>0.11971156357599157</v>
          </cell>
          <cell r="H510">
            <v>1.2374279344257166</v>
          </cell>
          <cell r="J510">
            <v>0.13301096853050801</v>
          </cell>
          <cell r="K510">
            <v>1.2638050875855076</v>
          </cell>
          <cell r="M510">
            <v>488</v>
          </cell>
          <cell r="O510">
            <v>1378.4939470080396</v>
          </cell>
          <cell r="P510">
            <v>0.12365646284896256</v>
          </cell>
          <cell r="Q510">
            <v>1.2452519846504424</v>
          </cell>
          <cell r="S510">
            <v>0.12900729390669885</v>
          </cell>
          <cell r="T510">
            <v>1.2558644662482861</v>
          </cell>
        </row>
        <row r="511">
          <cell r="A511">
            <v>36451</v>
          </cell>
          <cell r="B511">
            <v>63887.742040078803</v>
          </cell>
          <cell r="C511">
            <v>0.2522709518148496</v>
          </cell>
          <cell r="D511">
            <v>1.5652454885205809</v>
          </cell>
          <cell r="F511">
            <v>1365.5801692223631</v>
          </cell>
          <cell r="G511">
            <v>0.11947167646098765</v>
          </cell>
          <cell r="H511">
            <v>1.2379477556181337</v>
          </cell>
          <cell r="J511">
            <v>0.13274678918882099</v>
          </cell>
          <cell r="K511">
            <v>1.2643873551344018</v>
          </cell>
          <cell r="M511">
            <v>489</v>
          </cell>
          <cell r="O511">
            <v>1379.0785057067451</v>
          </cell>
          <cell r="P511">
            <v>0.1234042048312164</v>
          </cell>
          <cell r="Q511">
            <v>1.2457800412888393</v>
          </cell>
          <cell r="S511">
            <v>0.1287555234916434</v>
          </cell>
          <cell r="T511">
            <v>1.2564380842875231</v>
          </cell>
        </row>
        <row r="512">
          <cell r="A512">
            <v>36452</v>
          </cell>
          <cell r="B512">
            <v>63831.506400798527</v>
          </cell>
          <cell r="C512">
            <v>0.25243152865942742</v>
          </cell>
          <cell r="D512">
            <v>1.5666244718101938</v>
          </cell>
          <cell r="F512">
            <v>1366.1538248609322</v>
          </cell>
          <cell r="G512">
            <v>0.11956602543747388</v>
          </cell>
          <cell r="H512">
            <v>1.2384677951780729</v>
          </cell>
          <cell r="J512">
            <v>0.13285398431980799</v>
          </cell>
          <cell r="K512">
            <v>1.2649698909489504</v>
          </cell>
          <cell r="M512">
            <v>490</v>
          </cell>
          <cell r="O512">
            <v>1379.6633122911035</v>
          </cell>
          <cell r="P512">
            <v>0.12349720872844774</v>
          </cell>
          <cell r="Q512">
            <v>1.2463083218528486</v>
          </cell>
          <cell r="S512">
            <v>0.1288639375459161</v>
          </cell>
          <cell r="T512">
            <v>1.2570119643276882</v>
          </cell>
        </row>
        <row r="513">
          <cell r="A513">
            <v>36453</v>
          </cell>
          <cell r="B513">
            <v>63775.320261579211</v>
          </cell>
          <cell r="C513">
            <v>0.25259167934153792</v>
          </cell>
          <cell r="D513">
            <v>1.5680046699858594</v>
          </cell>
          <cell r="F513">
            <v>1366.7277214819051</v>
          </cell>
          <cell r="G513">
            <v>0.11966022135050922</v>
          </cell>
          <cell r="H513">
            <v>1.238988053197267</v>
          </cell>
          <cell r="J513">
            <v>0.13296101565367147</v>
          </cell>
          <cell r="K513">
            <v>1.2655526951527494</v>
          </cell>
          <cell r="M513">
            <v>491</v>
          </cell>
          <cell r="O513">
            <v>1380.2483668662323</v>
          </cell>
          <cell r="P513">
            <v>0.12359006608828089</v>
          </cell>
          <cell r="Q513">
            <v>1.2468368264374277</v>
          </cell>
          <cell r="S513">
            <v>0.12897218127377164</v>
          </cell>
          <cell r="T513">
            <v>1.2575861064884495</v>
          </cell>
        </row>
        <row r="514">
          <cell r="A514">
            <v>36454</v>
          </cell>
          <cell r="B514">
            <v>63719.183578849617</v>
          </cell>
          <cell r="C514">
            <v>0.25275140555414821</v>
          </cell>
          <cell r="D514">
            <v>1.5693860841178937</v>
          </cell>
          <cell r="F514">
            <v>1367.3018591865141</v>
          </cell>
          <cell r="G514">
            <v>0.11975426488374319</v>
          </cell>
          <cell r="H514">
            <v>1.2395085297674864</v>
          </cell>
          <cell r="J514">
            <v>0.13306788393472679</v>
          </cell>
          <cell r="K514">
            <v>1.2661357678694536</v>
          </cell>
          <cell r="M514">
            <v>492</v>
          </cell>
          <cell r="O514">
            <v>1380.8336695372936</v>
          </cell>
          <cell r="P514">
            <v>0.12368277756878665</v>
          </cell>
          <cell r="Q514">
            <v>1.2473655551375733</v>
          </cell>
          <cell r="S514">
            <v>0.12908025544476587</v>
          </cell>
          <cell r="T514">
            <v>1.2581605108895317</v>
          </cell>
        </row>
        <row r="515">
          <cell r="A515">
            <v>36455</v>
          </cell>
          <cell r="B515">
            <v>63663.096309076871</v>
          </cell>
          <cell r="C515">
            <v>0.25291070898127654</v>
          </cell>
          <cell r="D515">
            <v>1.570768715277556</v>
          </cell>
          <cell r="F515">
            <v>1367.876238076034</v>
          </cell>
          <cell r="G515">
            <v>0.11984815671705211</v>
          </cell>
          <cell r="H515">
            <v>1.2400292249805405</v>
          </cell>
          <cell r="J515">
            <v>0.13317458990318773</v>
          </cell>
          <cell r="K515">
            <v>1.2667191092227732</v>
          </cell>
          <cell r="M515">
            <v>493</v>
          </cell>
          <cell r="O515">
            <v>1381.4192204094938</v>
          </cell>
          <cell r="P515">
            <v>0.12377534382440551</v>
          </cell>
          <cell r="Q515">
            <v>1.2478945080483232</v>
          </cell>
          <cell r="S515">
            <v>0.12918816082421206</v>
          </cell>
          <cell r="T515">
            <v>1.2587351776507136</v>
          </cell>
        </row>
        <row r="516">
          <cell r="A516">
            <v>36458</v>
          </cell>
          <cell r="B516">
            <v>63607.05840876641</v>
          </cell>
          <cell r="C516">
            <v>0.25228892917246415</v>
          </cell>
          <cell r="D516">
            <v>1.5721525645370493</v>
          </cell>
          <cell r="F516">
            <v>1368.4508582517824</v>
          </cell>
          <cell r="G516">
            <v>0.11961056631792785</v>
          </cell>
          <cell r="H516">
            <v>1.2405501389282771</v>
          </cell>
          <cell r="J516">
            <v>0.13291295436620382</v>
          </cell>
          <cell r="K516">
            <v>1.2673027193364765</v>
          </cell>
          <cell r="M516">
            <v>494</v>
          </cell>
          <cell r="O516">
            <v>1382.0050195880842</v>
          </cell>
          <cell r="P516">
            <v>0.1235255893581657</v>
          </cell>
          <cell r="Q516">
            <v>1.2484236852647554</v>
          </cell>
          <cell r="S516">
            <v>0.12893872718378196</v>
          </cell>
          <cell r="T516">
            <v>1.2593101068918282</v>
          </cell>
        </row>
        <row r="517">
          <cell r="A517">
            <v>36459</v>
          </cell>
          <cell r="B517">
            <v>63551.06983446196</v>
          </cell>
          <cell r="C517">
            <v>0.25244793300475266</v>
          </cell>
          <cell r="D517">
            <v>1.573537632969521</v>
          </cell>
          <cell r="F517">
            <v>1369.0257198151191</v>
          </cell>
          <cell r="G517">
            <v>0.11970435560404118</v>
          </cell>
          <cell r="H517">
            <v>1.2410712717025829</v>
          </cell>
          <cell r="J517">
            <v>0.13301955227638582</v>
          </cell>
          <cell r="K517">
            <v>1.2678865983343881</v>
          </cell>
          <cell r="M517">
            <v>495</v>
          </cell>
          <cell r="O517">
            <v>1382.5910671783606</v>
          </cell>
          <cell r="P517">
            <v>0.12361808452071119</v>
          </cell>
          <cell r="Q517">
            <v>1.2489530868819878</v>
          </cell>
          <cell r="S517">
            <v>0.12904649316385522</v>
          </cell>
          <cell r="T517">
            <v>1.259885298732764</v>
          </cell>
        </row>
        <row r="518">
          <cell r="A518">
            <v>36460</v>
          </cell>
          <cell r="B518">
            <v>63495.130542745494</v>
          </cell>
          <cell r="C518">
            <v>0.25260651891541053</v>
          </cell>
          <cell r="D518">
            <v>1.574923921649064</v>
          </cell>
          <cell r="F518">
            <v>1369.6008228674471</v>
          </cell>
          <cell r="G518">
            <v>0.11979799507209081</v>
          </cell>
          <cell r="H518">
            <v>1.2415926233953831</v>
          </cell>
          <cell r="J518">
            <v>0.13312598992085439</v>
          </cell>
          <cell r="K518">
            <v>1.2684707463403897</v>
          </cell>
          <cell r="M518">
            <v>496</v>
          </cell>
          <cell r="O518">
            <v>1383.1773632856634</v>
          </cell>
          <cell r="P518">
            <v>0.12371043619595669</v>
          </cell>
          <cell r="Q518">
            <v>1.2494827129951793</v>
          </cell>
          <cell r="S518">
            <v>0.12915409254221322</v>
          </cell>
          <cell r="T518">
            <v>1.2604607532934633</v>
          </cell>
        </row>
        <row r="519">
          <cell r="A519">
            <v>36461</v>
          </cell>
          <cell r="B519">
            <v>63439.240490237207</v>
          </cell>
          <cell r="C519">
            <v>0.25276468854869139</v>
          </cell>
          <cell r="D519">
            <v>1.5763114316507179</v>
          </cell>
          <cell r="F519">
            <v>1370.1761675102111</v>
          </cell>
          <cell r="G519">
            <v>0.11989148538584714</v>
          </cell>
          <cell r="H519">
            <v>1.2421141940986413</v>
          </cell>
          <cell r="J519">
            <v>0.13323226802232657</v>
          </cell>
          <cell r="K519">
            <v>1.2690551634784206</v>
          </cell>
          <cell r="M519">
            <v>497</v>
          </cell>
          <cell r="O519">
            <v>1383.7639080153781</v>
          </cell>
          <cell r="P519">
            <v>0.1238026450231503</v>
          </cell>
          <cell r="Q519">
            <v>1.2500125636995285</v>
          </cell>
          <cell r="S519">
            <v>0.1292615260657673</v>
          </cell>
          <cell r="T519">
            <v>1.2610364706939245</v>
          </cell>
        </row>
        <row r="520">
          <cell r="A520">
            <v>36462</v>
          </cell>
          <cell r="B520">
            <v>63383.399633595487</v>
          </cell>
          <cell r="C520">
            <v>0.25292244354024107</v>
          </cell>
          <cell r="D520">
            <v>1.5777001640504684</v>
          </cell>
          <cell r="F520">
            <v>1370.7517538448992</v>
          </cell>
          <cell r="G520">
            <v>0.1199848272054527</v>
          </cell>
          <cell r="H520">
            <v>1.2426359839043599</v>
          </cell>
          <cell r="J520">
            <v>0.13333838729957623</v>
          </cell>
          <cell r="K520">
            <v>1.2696398498724764</v>
          </cell>
          <cell r="M520">
            <v>498</v>
          </cell>
          <cell r="O520">
            <v>1384.3507014729341</v>
          </cell>
          <cell r="P520">
            <v>0.12389471163804795</v>
          </cell>
          <cell r="Q520">
            <v>1.2505426390902747</v>
          </cell>
          <cell r="S520">
            <v>0.12936879447735128</v>
          </cell>
          <cell r="T520">
            <v>1.2616124510541993</v>
          </cell>
        </row>
        <row r="521">
          <cell r="A521">
            <v>36465</v>
          </cell>
          <cell r="B521">
            <v>63327.607929516853</v>
          </cell>
          <cell r="C521">
            <v>0.25230656248119288</v>
          </cell>
          <cell r="D521">
            <v>1.5790901199252503</v>
          </cell>
          <cell r="F521">
            <v>1371.3275819730416</v>
          </cell>
          <cell r="G521">
            <v>0.11974949034972451</v>
          </cell>
          <cell r="H521">
            <v>1.2431579929045795</v>
          </cell>
          <cell r="J521">
            <v>0.13307924765086165</v>
          </cell>
          <cell r="K521">
            <v>1.2702248056466108</v>
          </cell>
          <cell r="M521">
            <v>499</v>
          </cell>
          <cell r="O521">
            <v>1384.9377437638061</v>
          </cell>
          <cell r="P521">
            <v>0.12364741194879771</v>
          </cell>
          <cell r="Q521">
            <v>1.2510729392626976</v>
          </cell>
          <cell r="S521">
            <v>0.12912165529135752</v>
          </cell>
          <cell r="T521">
            <v>1.2621886944943954</v>
          </cell>
        </row>
        <row r="522">
          <cell r="A522">
            <v>36467</v>
          </cell>
          <cell r="B522">
            <v>63271.86533473595</v>
          </cell>
          <cell r="C522">
            <v>0.25207943659625554</v>
          </cell>
          <cell r="D522">
            <v>1.5804813003529465</v>
          </cell>
          <cell r="F522">
            <v>1371.9036519962115</v>
          </cell>
          <cell r="G522">
            <v>0.11967923551009124</v>
          </cell>
          <cell r="H522">
            <v>1.2436802211913802</v>
          </cell>
          <cell r="J522">
            <v>0.13300356225508353</v>
          </cell>
          <cell r="K522">
            <v>1.2708100309249339</v>
          </cell>
          <cell r="M522">
            <v>500</v>
          </cell>
          <cell r="O522">
            <v>1385.5250349935136</v>
          </cell>
          <cell r="P522">
            <v>0.12357059638794286</v>
          </cell>
          <cell r="Q522">
            <v>1.251603464312117</v>
          </cell>
          <cell r="S522">
            <v>0.12905248623258256</v>
          </cell>
          <cell r="T522">
            <v>1.2627652011346751</v>
          </cell>
        </row>
        <row r="523">
          <cell r="A523">
            <v>36468</v>
          </cell>
          <cell r="B523">
            <v>63216.171806025515</v>
          </cell>
          <cell r="C523">
            <v>0.25223674981898214</v>
          </cell>
          <cell r="D523">
            <v>1.5818737064123898</v>
          </cell>
          <cell r="F523">
            <v>1372.4799640160245</v>
          </cell>
          <cell r="G523">
            <v>0.11977242614233913</v>
          </cell>
          <cell r="H523">
            <v>1.2442026688568804</v>
          </cell>
          <cell r="J523">
            <v>0.13310952220624081</v>
          </cell>
          <cell r="K523">
            <v>1.2713955258316132</v>
          </cell>
          <cell r="M523">
            <v>501</v>
          </cell>
          <cell r="O523">
            <v>1386.1125752676203</v>
          </cell>
          <cell r="P523">
            <v>0.12366255743896688</v>
          </cell>
          <cell r="Q523">
            <v>1.2521342143338936</v>
          </cell>
          <cell r="S523">
            <v>0.12915954985598346</v>
          </cell>
          <cell r="T523">
            <v>1.2633419710952551</v>
          </cell>
        </row>
        <row r="524">
          <cell r="A524">
            <v>36469</v>
          </cell>
          <cell r="B524">
            <v>63160.527300196321</v>
          </cell>
          <cell r="C524">
            <v>0.25239365466299479</v>
          </cell>
          <cell r="D524">
            <v>1.5832673391833632</v>
          </cell>
          <cell r="F524">
            <v>1373.0565181341392</v>
          </cell>
          <cell r="G524">
            <v>0.11986547069056488</v>
          </cell>
          <cell r="H524">
            <v>1.2447253359932366</v>
          </cell>
          <cell r="J524">
            <v>0.1332153259547135</v>
          </cell>
          <cell r="K524">
            <v>1.2719812904908734</v>
          </cell>
          <cell r="M524">
            <v>502</v>
          </cell>
          <cell r="O524">
            <v>1386.7003646917351</v>
          </cell>
          <cell r="P524">
            <v>0.12375437849310768</v>
          </cell>
          <cell r="Q524">
            <v>1.2526651894234282</v>
          </cell>
          <cell r="S524">
            <v>0.12926645118191385</v>
          </cell>
          <cell r="T524">
            <v>1.2639190044964075</v>
          </cell>
        </row>
        <row r="525">
          <cell r="A525">
            <v>36472</v>
          </cell>
          <cell r="B525">
            <v>63104.93177409716</v>
          </cell>
          <cell r="C525">
            <v>0.25178601938619827</v>
          </cell>
          <cell r="D525">
            <v>1.5846621997466013</v>
          </cell>
          <cell r="F525">
            <v>1373.6333144522566</v>
          </cell>
          <cell r="G525">
            <v>0.11963327936226591</v>
          </cell>
          <cell r="H525">
            <v>1.2452482226926451</v>
          </cell>
          <cell r="J525">
            <v>0.13295967074487641</v>
          </cell>
          <cell r="K525">
            <v>1.2725673250269967</v>
          </cell>
          <cell r="M525">
            <v>503</v>
          </cell>
          <cell r="O525">
            <v>1387.2884033715115</v>
          </cell>
          <cell r="P525">
            <v>0.12351043398837182</v>
          </cell>
          <cell r="Q525">
            <v>1.2531963896761622</v>
          </cell>
          <cell r="S525">
            <v>0.12902258607729725</v>
          </cell>
          <cell r="T525">
            <v>1.2644963014584594</v>
          </cell>
        </row>
        <row r="526">
          <cell r="A526">
            <v>36473</v>
          </cell>
          <cell r="B526">
            <v>63049.38518461481</v>
          </cell>
          <cell r="C526">
            <v>0.25194262861041983</v>
          </cell>
          <cell r="D526">
            <v>1.5860582891837907</v>
          </cell>
          <cell r="F526">
            <v>1374.2103530721208</v>
          </cell>
          <cell r="G526">
            <v>0.11972622253997629</v>
          </cell>
          <cell r="H526">
            <v>1.2457713290473402</v>
          </cell>
          <cell r="J526">
            <v>0.13306536758207849</v>
          </cell>
          <cell r="K526">
            <v>1.2731536295643222</v>
          </cell>
          <cell r="M526">
            <v>504</v>
          </cell>
          <cell r="O526">
            <v>1387.8766914126481</v>
          </cell>
          <cell r="P526">
            <v>0.12360218331194561</v>
          </cell>
          <cell r="Q526">
            <v>1.2537278151875773</v>
          </cell>
          <cell r="S526">
            <v>0.12912935095621828</v>
          </cell>
          <cell r="T526">
            <v>1.2650738621017925</v>
          </cell>
        </row>
        <row r="527">
          <cell r="A527">
            <v>36474</v>
          </cell>
          <cell r="B527">
            <v>62993.887488674001</v>
          </cell>
          <cell r="C527">
            <v>0.25209883408026945</v>
          </cell>
          <cell r="D527">
            <v>1.5874556085775706</v>
          </cell>
          <cell r="F527">
            <v>1374.7876340955183</v>
          </cell>
          <cell r="G527">
            <v>0.11981902142412743</v>
          </cell>
          <cell r="H527">
            <v>1.2462946551495953</v>
          </cell>
          <cell r="J527">
            <v>0.13317091016460619</v>
          </cell>
          <cell r="K527">
            <v>1.2737402042272461</v>
          </cell>
          <cell r="M527">
            <v>505</v>
          </cell>
          <cell r="O527">
            <v>1388.465228920888</v>
          </cell>
          <cell r="P527">
            <v>0.12369379429614942</v>
          </cell>
          <cell r="Q527">
            <v>1.254259466053196</v>
          </cell>
          <cell r="S527">
            <v>0.12923595561738321</v>
          </cell>
          <cell r="T527">
            <v>1.2656516865468432</v>
          </cell>
        </row>
        <row r="528">
          <cell r="A528">
            <v>36475</v>
          </cell>
          <cell r="B528">
            <v>62938.438643237379</v>
          </cell>
          <cell r="C528">
            <v>0.25225463735390563</v>
          </cell>
          <cell r="D528">
            <v>1.5888541590115346</v>
          </cell>
          <cell r="F528">
            <v>1375.3651576242785</v>
          </cell>
          <cell r="G528">
            <v>0.11991167664375166</v>
          </cell>
          <cell r="H528">
            <v>1.2468182010917221</v>
          </cell>
          <cell r="J528">
            <v>0.13327629917743594</v>
          </cell>
          <cell r="K528">
            <v>1.2743270491402223</v>
          </cell>
          <cell r="M528">
            <v>506</v>
          </cell>
          <cell r="O528">
            <v>1389.0540160020189</v>
          </cell>
          <cell r="P528">
            <v>0.12378526754748866</v>
          </cell>
          <cell r="Q528">
            <v>1.2547913423685808</v>
          </cell>
          <cell r="S528">
            <v>0.12934240076798578</v>
          </cell>
          <cell r="T528">
            <v>1.266229774914104</v>
          </cell>
        </row>
        <row r="529">
          <cell r="A529">
            <v>36476</v>
          </cell>
          <cell r="B529">
            <v>62883.038605305468</v>
          </cell>
          <cell r="C529">
            <v>0.25241003998148548</v>
          </cell>
          <cell r="D529">
            <v>1.5902539415702306</v>
          </cell>
          <cell r="F529">
            <v>1375.9429237602733</v>
          </cell>
          <cell r="G529">
            <v>0.12000418882450907</v>
          </cell>
          <cell r="H529">
            <v>1.2473419669660715</v>
          </cell>
          <cell r="J529">
            <v>0.13338153530187932</v>
          </cell>
          <cell r="K529">
            <v>1.2749141644277624</v>
          </cell>
          <cell r="M529">
            <v>507</v>
          </cell>
          <cell r="O529">
            <v>1389.6430527618741</v>
          </cell>
          <cell r="P529">
            <v>0.12387660366921927</v>
          </cell>
          <cell r="Q529">
            <v>1.2553234442293353</v>
          </cell>
          <cell r="S529">
            <v>0.12944868711143367</v>
          </cell>
          <cell r="T529">
            <v>1.2668081273241216</v>
          </cell>
        </row>
        <row r="530">
          <cell r="A530">
            <v>36480</v>
          </cell>
          <cell r="B530">
            <v>62827.687331916641</v>
          </cell>
          <cell r="C530">
            <v>0.25143122928608697</v>
          </cell>
          <cell r="D530">
            <v>1.5916549573391621</v>
          </cell>
          <cell r="F530">
            <v>1376.5209326054178</v>
          </cell>
          <cell r="G530">
            <v>0.11961359655685244</v>
          </cell>
          <cell r="H530">
            <v>1.2478659528650331</v>
          </cell>
          <cell r="J530">
            <v>0.13294980975495496</v>
          </cell>
          <cell r="K530">
            <v>1.2755015502144345</v>
          </cell>
          <cell r="M530">
            <v>508</v>
          </cell>
          <cell r="O530">
            <v>1390.2323393063311</v>
          </cell>
          <cell r="P530">
            <v>0.1234692732214439</v>
          </cell>
          <cell r="Q530">
            <v>1.2558557717311032</v>
          </cell>
          <cell r="S530">
            <v>0.12903381743042786</v>
          </cell>
          <cell r="T530">
            <v>1.2673867438974977</v>
          </cell>
        </row>
        <row r="531">
          <cell r="A531">
            <v>36481</v>
          </cell>
          <cell r="B531">
            <v>62772.384780147084</v>
          </cell>
          <cell r="C531">
            <v>0.25158659223222646</v>
          </cell>
          <cell r="D531">
            <v>1.5930572074047891</v>
          </cell>
          <cell r="F531">
            <v>1377.0991842616697</v>
          </cell>
          <cell r="G531">
            <v>0.11970610066555909</v>
          </cell>
          <cell r="H531">
            <v>1.2483901588810351</v>
          </cell>
          <cell r="J531">
            <v>0.13305503933728424</v>
          </cell>
          <cell r="K531">
            <v>1.2760892066248648</v>
          </cell>
          <cell r="M531">
            <v>509</v>
          </cell>
          <cell r="O531">
            <v>1390.8218757413129</v>
          </cell>
          <cell r="P531">
            <v>0.12356063853955127</v>
          </cell>
          <cell r="Q531">
            <v>1.2563883249695689</v>
          </cell>
          <cell r="S531">
            <v>0.12914006012283846</v>
          </cell>
          <cell r="T531">
            <v>1.2679656247548898</v>
          </cell>
        </row>
        <row r="532">
          <cell r="A532">
            <v>36482</v>
          </cell>
          <cell r="B532">
            <v>62717.130907110775</v>
          </cell>
          <cell r="C532">
            <v>0.25174155898015904</v>
          </cell>
          <cell r="D532">
            <v>1.5944606928545284</v>
          </cell>
          <cell r="F532">
            <v>1377.6776788310297</v>
          </cell>
          <cell r="G532">
            <v>0.11979846342026232</v>
          </cell>
          <cell r="H532">
            <v>1.2489145851065451</v>
          </cell>
          <cell r="J532">
            <v>0.13316011786383045</v>
          </cell>
          <cell r="K532">
            <v>1.2766771337837366</v>
          </cell>
          <cell r="M532">
            <v>510</v>
          </cell>
          <cell r="O532">
            <v>1391.4116621727867</v>
          </cell>
          <cell r="P532">
            <v>0.12365186825476578</v>
          </cell>
          <cell r="Q532">
            <v>1.2569211040404578</v>
          </cell>
          <cell r="S532">
            <v>0.12924614599749124</v>
          </cell>
          <cell r="T532">
            <v>1.2685447700170096</v>
          </cell>
        </row>
        <row r="533">
          <cell r="A533">
            <v>36483</v>
          </cell>
          <cell r="B533">
            <v>62661.925669959441</v>
          </cell>
          <cell r="C533">
            <v>0.25189613104231645</v>
          </cell>
          <cell r="D533">
            <v>1.5958654147767548</v>
          </cell>
          <cell r="F533">
            <v>1378.256416415541</v>
          </cell>
          <cell r="G533">
            <v>0.11989068543159505</v>
          </cell>
          <cell r="H533">
            <v>1.2494392316340686</v>
          </cell>
          <cell r="J533">
            <v>0.13326504599957886</v>
          </cell>
          <cell r="K533">
            <v>1.2772653318157905</v>
          </cell>
          <cell r="M533">
            <v>511</v>
          </cell>
          <cell r="O533">
            <v>1392.0016987067654</v>
          </cell>
          <cell r="P533">
            <v>0.12374296295625192</v>
          </cell>
          <cell r="Q533">
            <v>1.2574541090395353</v>
          </cell>
          <cell r="S533">
            <v>0.12935207574054033</v>
          </cell>
          <cell r="T533">
            <v>1.2691241798046242</v>
          </cell>
        </row>
        <row r="534">
          <cell r="A534">
            <v>36486</v>
          </cell>
          <cell r="B534">
            <v>62606.769025882517</v>
          </cell>
          <cell r="C534">
            <v>0.25130202579009353</v>
          </cell>
          <cell r="D534">
            <v>1.5972713742608022</v>
          </cell>
          <cell r="F534">
            <v>1378.8353971172901</v>
          </cell>
          <cell r="G534">
            <v>0.11966366420241277</v>
          </cell>
          <cell r="H534">
            <v>1.2499640985561511</v>
          </cell>
          <cell r="J534">
            <v>0.13301511742619246</v>
          </cell>
          <cell r="K534">
            <v>1.2778538008458242</v>
          </cell>
          <cell r="M534">
            <v>512</v>
          </cell>
          <cell r="O534">
            <v>1392.5919854493063</v>
          </cell>
          <cell r="P534">
            <v>0.12350457768954609</v>
          </cell>
          <cell r="Q534">
            <v>1.2579873400626074</v>
          </cell>
          <cell r="S534">
            <v>0.12911354724186219</v>
          </cell>
          <cell r="T534">
            <v>1.2697038542385566</v>
          </cell>
        </row>
        <row r="535">
          <cell r="A535">
            <v>36487</v>
          </cell>
          <cell r="B535">
            <v>62551.660932107123</v>
          </cell>
          <cell r="C535">
            <v>0.2514563063929518</v>
          </cell>
          <cell r="D535">
            <v>1.5986785723969645</v>
          </cell>
          <cell r="F535">
            <v>1379.414621038406</v>
          </cell>
          <cell r="G535">
            <v>0.11975578611890485</v>
          </cell>
          <cell r="H535">
            <v>1.2504891859653759</v>
          </cell>
          <cell r="J535">
            <v>0.13311993991969473</v>
          </cell>
          <cell r="K535">
            <v>1.2784425409986948</v>
          </cell>
          <cell r="M535">
            <v>513</v>
          </cell>
          <cell r="O535">
            <v>1393.1825225065118</v>
          </cell>
          <cell r="P535">
            <v>0.12359560025761961</v>
          </cell>
          <cell r="Q535">
            <v>1.258520797205521</v>
          </cell>
          <cell r="S535">
            <v>0.12921934347713976</v>
          </cell>
          <cell r="T535">
            <v>1.270283793439684</v>
          </cell>
        </row>
        <row r="536">
          <cell r="A536">
            <v>36488</v>
          </cell>
          <cell r="B536">
            <v>62496.601345898031</v>
          </cell>
          <cell r="C536">
            <v>0.25161019671001106</v>
          </cell>
          <cell r="D536">
            <v>1.6000870102764957</v>
          </cell>
          <cell r="F536">
            <v>1379.9940882810608</v>
          </cell>
          <cell r="G536">
            <v>0.11984776899677949</v>
          </cell>
          <cell r="H536">
            <v>1.2510144939543659</v>
          </cell>
          <cell r="J536">
            <v>0.13322461387765691</v>
          </cell>
          <cell r="K536">
            <v>1.2790315523993148</v>
          </cell>
          <cell r="M536">
            <v>514</v>
          </cell>
          <cell r="O536">
            <v>1393.7733099845293</v>
          </cell>
          <cell r="P536">
            <v>0.1236864893940304</v>
          </cell>
          <cell r="Q536">
            <v>1.2590544805641637</v>
          </cell>
          <cell r="S536">
            <v>0.12932498555758384</v>
          </cell>
          <cell r="T536">
            <v>1.2708639975289395</v>
          </cell>
        </row>
        <row r="537">
          <cell r="A537">
            <v>36489</v>
          </cell>
          <cell r="B537">
            <v>62441.590224557629</v>
          </cell>
          <cell r="C537">
            <v>0.25176369821920885</v>
          </cell>
          <cell r="D537">
            <v>1.6014966889916111</v>
          </cell>
          <cell r="F537">
            <v>1380.5737989474696</v>
          </cell>
          <cell r="G537">
            <v>0.11993961343269108</v>
          </cell>
          <cell r="H537">
            <v>1.2515400226157827</v>
          </cell>
          <cell r="J537">
            <v>0.13332913994987514</v>
          </cell>
          <cell r="K537">
            <v>1.2796208351726548</v>
          </cell>
          <cell r="M537">
            <v>515</v>
          </cell>
          <cell r="O537">
            <v>1394.3643479895516</v>
          </cell>
          <cell r="P537">
            <v>0.12377724567471131</v>
          </cell>
          <cell r="Q537">
            <v>1.259588390234464</v>
          </cell>
          <cell r="S537">
            <v>0.12943047415341974</v>
          </cell>
          <cell r="T537">
            <v>1.2714444666273108</v>
          </cell>
        </row>
        <row r="538">
          <cell r="A538">
            <v>36490</v>
          </cell>
          <cell r="B538">
            <v>62386.627525425894</v>
          </cell>
          <cell r="C538">
            <v>0.25191681239103558</v>
          </cell>
          <cell r="D538">
            <v>1.6029076096354886</v>
          </cell>
          <cell r="F538">
            <v>1381.1537531398903</v>
          </cell>
          <cell r="G538">
            <v>0.12003132002015549</v>
          </cell>
          <cell r="H538">
            <v>1.2520657720423265</v>
          </cell>
          <cell r="J538">
            <v>0.13343351878273513</v>
          </cell>
          <cell r="K538">
            <v>1.2802103894437438</v>
          </cell>
          <cell r="M538">
            <v>516</v>
          </cell>
          <cell r="O538">
            <v>1394.9556366278159</v>
          </cell>
          <cell r="P538">
            <v>0.1238678696725667</v>
          </cell>
          <cell r="Q538">
            <v>1.2601225263123901</v>
          </cell>
          <cell r="S538">
            <v>0.12953580993135319</v>
          </cell>
          <cell r="T538">
            <v>1.2720252008558417</v>
          </cell>
        </row>
        <row r="539">
          <cell r="A539">
            <v>36493</v>
          </cell>
          <cell r="B539">
            <v>62331.713205880347</v>
          </cell>
          <cell r="C539">
            <v>0.25132809365121589</v>
          </cell>
          <cell r="D539">
            <v>1.6043197733022689</v>
          </cell>
          <cell r="F539">
            <v>1381.7339509606238</v>
          </cell>
          <cell r="G539">
            <v>0.1198063599968715</v>
          </cell>
          <cell r="H539">
            <v>1.2525917423267374</v>
          </cell>
          <cell r="J539">
            <v>0.13318587288743108</v>
          </cell>
          <cell r="K539">
            <v>1.2808002153376672</v>
          </cell>
          <cell r="M539">
            <v>517</v>
          </cell>
          <cell r="O539">
            <v>1395.5471760056048</v>
          </cell>
          <cell r="P539">
            <v>0.12363172595760569</v>
          </cell>
          <cell r="Q539">
            <v>1.260656888893952</v>
          </cell>
          <cell r="S539">
            <v>0.12929938355840168</v>
          </cell>
          <cell r="T539">
            <v>1.2726062003356302</v>
          </cell>
        </row>
        <row r="540">
          <cell r="A540">
            <v>36494</v>
          </cell>
          <cell r="B540">
            <v>62276.847223336023</v>
          </cell>
          <cell r="C540">
            <v>0.25148092204182504</v>
          </cell>
          <cell r="D540">
            <v>1.605733181087057</v>
          </cell>
          <cell r="F540">
            <v>1382.3143925120139</v>
          </cell>
          <cell r="G540">
            <v>0.11989796852927048</v>
          </cell>
          <cell r="H540">
            <v>1.2531179335617932</v>
          </cell>
          <cell r="J540">
            <v>0.13329014825348004</v>
          </cell>
          <cell r="K540">
            <v>1.281390312979569</v>
          </cell>
          <cell r="M540">
            <v>518</v>
          </cell>
          <cell r="O540">
            <v>1396.1389662292459</v>
          </cell>
          <cell r="P540">
            <v>0.12372227908825244</v>
          </cell>
          <cell r="Q540">
            <v>1.2611914780751996</v>
          </cell>
          <cell r="S540">
            <v>0.129404588773183</v>
          </cell>
          <cell r="T540">
            <v>1.2731874651878308</v>
          </cell>
        </row>
        <row r="541">
          <cell r="A541">
            <v>36495</v>
          </cell>
          <cell r="B541">
            <v>62222.029535245449</v>
          </cell>
          <cell r="C541">
            <v>0.25163336737280972</v>
          </cell>
          <cell r="D541">
            <v>1.6071478340859222</v>
          </cell>
          <cell r="F541">
            <v>1382.8950778964474</v>
          </cell>
          <cell r="G541">
            <v>0.11998944087058099</v>
          </cell>
          <cell r="H541">
            <v>1.2536443458403115</v>
          </cell>
          <cell r="J541">
            <v>0.13339427818406591</v>
          </cell>
          <cell r="K541">
            <v>1.2819806824946505</v>
          </cell>
          <cell r="M541">
            <v>519</v>
          </cell>
          <cell r="O541">
            <v>1396.7310074051118</v>
          </cell>
          <cell r="P541">
            <v>0.12381270147542782</v>
          </cell>
          <cell r="Q541">
            <v>1.2617262939522238</v>
          </cell>
          <cell r="S541">
            <v>0.12950964309082122</v>
          </cell>
          <cell r="T541">
            <v>1.2737689955336526</v>
          </cell>
        </row>
        <row r="542">
          <cell r="A542">
            <v>36496</v>
          </cell>
          <cell r="B542">
            <v>62167.260099098596</v>
          </cell>
          <cell r="C542">
            <v>0.25178543108143181</v>
          </cell>
          <cell r="D542">
            <v>1.6085637333959</v>
          </cell>
          <cell r="F542">
            <v>1383.4760072163544</v>
          </cell>
          <cell r="G542">
            <v>0.12008077760085768</v>
          </cell>
          <cell r="H542">
            <v>1.2541709792551488</v>
          </cell>
          <cell r="J542">
            <v>0.13349826331094677</v>
          </cell>
          <cell r="K542">
            <v>1.2825713240081706</v>
          </cell>
          <cell r="M542">
            <v>520</v>
          </cell>
          <cell r="O542">
            <v>1397.3232996396205</v>
          </cell>
          <cell r="P542">
            <v>0.12390299367928667</v>
          </cell>
          <cell r="Q542">
            <v>1.2622613366211568</v>
          </cell>
          <cell r="S542">
            <v>0.12961454716268972</v>
          </cell>
          <cell r="T542">
            <v>1.2743507914943599</v>
          </cell>
        </row>
        <row r="543">
          <cell r="A543">
            <v>36497</v>
          </cell>
          <cell r="B543">
            <v>62112.538872422861</v>
          </cell>
          <cell r="C543">
            <v>0.25193711459777668</v>
          </cell>
          <cell r="D543">
            <v>1.6099808801149917</v>
          </cell>
          <cell r="F543">
            <v>1384.0571805742077</v>
          </cell>
          <cell r="G543">
            <v>0.12017197929713253</v>
          </cell>
          <cell r="H543">
            <v>1.2546978338992003</v>
          </cell>
          <cell r="J543">
            <v>0.13360210426259572</v>
          </cell>
          <cell r="K543">
            <v>1.2831622376454459</v>
          </cell>
          <cell r="M543">
            <v>521</v>
          </cell>
          <cell r="O543">
            <v>1397.9158430392349</v>
          </cell>
          <cell r="P543">
            <v>0.12399315625706607</v>
          </cell>
          <cell r="Q543">
            <v>1.2627966061781706</v>
          </cell>
          <cell r="S543">
            <v>0.12971930163677381</v>
          </cell>
          <cell r="T543">
            <v>1.2749328531912734</v>
          </cell>
        </row>
        <row r="544">
          <cell r="A544">
            <v>36500</v>
          </cell>
          <cell r="B544">
            <v>62057.865812783028</v>
          </cell>
          <cell r="C544">
            <v>0.25135368560449778</v>
          </cell>
          <cell r="D544">
            <v>1.6113992753421669</v>
          </cell>
          <cell r="F544">
            <v>1384.6385980725231</v>
          </cell>
          <cell r="G544">
            <v>0.1199490438009715</v>
          </cell>
          <cell r="H544">
            <v>1.2552249098654005</v>
          </cell>
          <cell r="J544">
            <v>0.13335670035439467</v>
          </cell>
          <cell r="K544">
            <v>1.2837534235318508</v>
          </cell>
          <cell r="M544">
            <v>522</v>
          </cell>
          <cell r="O544">
            <v>1398.5086377104631</v>
          </cell>
          <cell r="P544">
            <v>0.12375921276633468</v>
          </cell>
          <cell r="Q544">
            <v>1.2633321027194788</v>
          </cell>
          <cell r="S544">
            <v>0.12948494134265853</v>
          </cell>
          <cell r="T544">
            <v>1.2755151807457679</v>
          </cell>
        </row>
        <row r="545">
          <cell r="A545">
            <v>36501</v>
          </cell>
          <cell r="B545">
            <v>62003.240877781223</v>
          </cell>
          <cell r="C545">
            <v>0.25150508885390011</v>
          </cell>
          <cell r="D545">
            <v>1.6128189201773622</v>
          </cell>
          <cell r="F545">
            <v>1385.2202598138599</v>
          </cell>
          <cell r="G545">
            <v>0.12004014942479821</v>
          </cell>
          <cell r="H545">
            <v>1.2557522072467229</v>
          </cell>
          <cell r="J545">
            <v>0.13346043995490786</v>
          </cell>
          <cell r="K545">
            <v>1.2843448817928176</v>
          </cell>
          <cell r="M545">
            <v>523</v>
          </cell>
          <cell r="O545">
            <v>1399.1016837598581</v>
          </cell>
          <cell r="P545">
            <v>0.12384930571431639</v>
          </cell>
          <cell r="Q545">
            <v>1.2638678263413352</v>
          </cell>
          <cell r="S545">
            <v>0.12958956811021999</v>
          </cell>
          <cell r="T545">
            <v>1.2760977742792743</v>
          </cell>
        </row>
        <row r="546">
          <cell r="A546">
            <v>36502</v>
          </cell>
          <cell r="B546">
            <v>61948.664025056903</v>
          </cell>
          <cell r="C546">
            <v>0.25165611607102778</v>
          </cell>
          <cell r="D546">
            <v>1.6142398157214843</v>
          </cell>
          <cell r="F546">
            <v>1385.80216590082</v>
          </cell>
          <cell r="G546">
            <v>0.12013112162633438</v>
          </cell>
          <cell r="H546">
            <v>1.25627972613618</v>
          </cell>
          <cell r="J546">
            <v>0.13356403713461082</v>
          </cell>
          <cell r="K546">
            <v>1.2849366125538364</v>
          </cell>
          <cell r="M546">
            <v>524</v>
          </cell>
          <cell r="O546">
            <v>1399.6949812940188</v>
          </cell>
          <cell r="P546">
            <v>0.12393927053439148</v>
          </cell>
          <cell r="Q546">
            <v>1.2644037771400352</v>
          </cell>
          <cell r="S546">
            <v>0.12969404714684954</v>
          </cell>
          <cell r="T546">
            <v>1.276680633913279</v>
          </cell>
        </row>
        <row r="547">
          <cell r="A547">
            <v>36503</v>
          </cell>
          <cell r="B547">
            <v>61894.135212286805</v>
          </cell>
          <cell r="C547">
            <v>0.25180676865394513</v>
          </cell>
          <cell r="D547">
            <v>1.6156619630764091</v>
          </cell>
          <cell r="F547">
            <v>1386.3843164360485</v>
          </cell>
          <cell r="G547">
            <v>0.12022196096964415</v>
          </cell>
          <cell r="H547">
            <v>1.2568074666268232</v>
          </cell>
          <cell r="J547">
            <v>0.13366749250788512</v>
          </cell>
          <cell r="K547">
            <v>1.2855286159404546</v>
          </cell>
          <cell r="M547">
            <v>525</v>
          </cell>
          <cell r="O547">
            <v>1400.2885304195884</v>
          </cell>
          <cell r="P547">
            <v>0.12402910777150702</v>
          </cell>
          <cell r="Q547">
            <v>1.2649399552119136</v>
          </cell>
          <cell r="S547">
            <v>0.12979837908576933</v>
          </cell>
          <cell r="T547">
            <v>1.2772637597693239</v>
          </cell>
        </row>
        <row r="548">
          <cell r="A548">
            <v>36504</v>
          </cell>
          <cell r="B548">
            <v>61839.654397184917</v>
          </cell>
          <cell r="C548">
            <v>0.25195704799380003</v>
          </cell>
          <cell r="D548">
            <v>1.6170853633449838</v>
          </cell>
          <cell r="F548">
            <v>1386.9667115222339</v>
          </cell>
          <cell r="G548">
            <v>0.12031266801587999</v>
          </cell>
          <cell r="H548">
            <v>1.2573354288117433</v>
          </cell>
          <cell r="J548">
            <v>0.13377080668594829</v>
          </cell>
          <cell r="K548">
            <v>1.2861208920782783</v>
          </cell>
          <cell r="M548">
            <v>526</v>
          </cell>
          <cell r="O548">
            <v>1400.882331243256</v>
          </cell>
          <cell r="P548">
            <v>0.12411881796779892</v>
          </cell>
          <cell r="Q548">
            <v>1.2654763606533477</v>
          </cell>
          <cell r="S548">
            <v>0.12990256455693819</v>
          </cell>
          <cell r="T548">
            <v>1.2778471519690067</v>
          </cell>
        </row>
        <row r="549">
          <cell r="A549">
            <v>36507</v>
          </cell>
          <cell r="B549">
            <v>61785.221537502461</v>
          </cell>
          <cell r="C549">
            <v>0.25137881456466049</v>
          </cell>
          <cell r="D549">
            <v>1.6185100176310268</v>
          </cell>
          <cell r="F549">
            <v>1387.5493512621076</v>
          </cell>
          <cell r="G549">
            <v>0.12009172134833795</v>
          </cell>
          <cell r="H549">
            <v>1.2578636127840701</v>
          </cell>
          <cell r="J549">
            <v>0.13352760516619588</v>
          </cell>
          <cell r="K549">
            <v>1.2867134410929706</v>
          </cell>
          <cell r="M549">
            <v>527</v>
          </cell>
          <cell r="O549">
            <v>1401.4763838717556</v>
          </cell>
          <cell r="P549">
            <v>0.12388703451729853</v>
          </cell>
          <cell r="Q549">
            <v>1.2660129935607549</v>
          </cell>
          <cell r="S549">
            <v>0.12967023522410417</v>
          </cell>
          <cell r="T549">
            <v>1.2784308106339792</v>
          </cell>
        </row>
      </sheetData>
      <sheetData sheetId="13" refreshError="1"/>
      <sheetData sheetId="1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"/>
      <sheetName val="CDI"/>
      <sheetName val="CDB"/>
      <sheetName val="Recompra"/>
      <sheetName val="Revenda"/>
      <sheetName val="C.GIRO"/>
      <sheetName val="C.GIRO (2)"/>
      <sheetName val="Taxas"/>
    </sheetNames>
    <sheetDataSet>
      <sheetData sheetId="0" refreshError="1">
        <row r="2">
          <cell r="A2">
            <v>35884</v>
          </cell>
          <cell r="B2">
            <v>27.25</v>
          </cell>
          <cell r="C2">
            <v>11408.158985577653</v>
          </cell>
          <cell r="D2">
            <v>1.1356999999999999</v>
          </cell>
          <cell r="E2">
            <v>1.1365000000000001</v>
          </cell>
        </row>
        <row r="3">
          <cell r="A3">
            <v>35885</v>
          </cell>
          <cell r="B3">
            <v>27.22</v>
          </cell>
          <cell r="C3">
            <v>11419.062954675092</v>
          </cell>
          <cell r="D3">
            <v>1.1366000000000001</v>
          </cell>
          <cell r="E3">
            <v>1.1374</v>
          </cell>
        </row>
        <row r="4">
          <cell r="A4">
            <v>35886</v>
          </cell>
          <cell r="B4">
            <v>27.27</v>
          </cell>
          <cell r="C4">
            <v>11429.995168573858</v>
          </cell>
          <cell r="D4">
            <v>1.1367</v>
          </cell>
          <cell r="E4">
            <v>1.1375</v>
          </cell>
        </row>
        <row r="5">
          <cell r="A5">
            <v>35887</v>
          </cell>
          <cell r="B5">
            <v>27.24</v>
          </cell>
          <cell r="C5">
            <v>11440.927145550826</v>
          </cell>
          <cell r="D5">
            <v>1.1367</v>
          </cell>
          <cell r="E5">
            <v>1.1375</v>
          </cell>
        </row>
        <row r="6">
          <cell r="A6">
            <v>35888</v>
          </cell>
          <cell r="B6">
            <v>27.32</v>
          </cell>
          <cell r="C6">
            <v>11451.898141344243</v>
          </cell>
          <cell r="D6">
            <v>1.1375999999999999</v>
          </cell>
          <cell r="E6">
            <v>1.1384000000000001</v>
          </cell>
        </row>
        <row r="7">
          <cell r="A7">
            <v>35891</v>
          </cell>
          <cell r="B7">
            <v>27.66</v>
          </cell>
          <cell r="C7">
            <v>11463.000968046474</v>
          </cell>
          <cell r="D7">
            <v>1.1379999999999999</v>
          </cell>
          <cell r="E7">
            <v>1.1388</v>
          </cell>
        </row>
        <row r="8">
          <cell r="A8">
            <v>35892</v>
          </cell>
          <cell r="B8">
            <v>27.95</v>
          </cell>
          <cell r="C8">
            <v>11474.217875941638</v>
          </cell>
          <cell r="D8">
            <v>1.1379999999999999</v>
          </cell>
          <cell r="E8">
            <v>1.1388</v>
          </cell>
        </row>
        <row r="9">
          <cell r="A9">
            <v>35893</v>
          </cell>
          <cell r="B9">
            <v>27.85</v>
          </cell>
          <cell r="C9">
            <v>11485.410124987773</v>
          </cell>
          <cell r="D9">
            <v>1.1386000000000001</v>
          </cell>
          <cell r="E9">
            <v>1.1394</v>
          </cell>
        </row>
        <row r="10">
          <cell r="A10">
            <v>35898</v>
          </cell>
          <cell r="B10">
            <v>27.81</v>
          </cell>
          <cell r="C10">
            <v>11496.599015579222</v>
          </cell>
          <cell r="D10">
            <v>1.1389</v>
          </cell>
          <cell r="E10">
            <v>1.1396999999999999</v>
          </cell>
        </row>
        <row r="11">
          <cell r="A11">
            <v>35899</v>
          </cell>
          <cell r="B11">
            <v>27.34</v>
          </cell>
          <cell r="C11">
            <v>11507.630569273781</v>
          </cell>
          <cell r="D11">
            <v>1.1395999999999999</v>
          </cell>
          <cell r="E11">
            <v>1.1404000000000001</v>
          </cell>
        </row>
        <row r="12">
          <cell r="A12">
            <v>35900</v>
          </cell>
          <cell r="B12">
            <v>22.71</v>
          </cell>
          <cell r="C12">
            <v>11516.979915688262</v>
          </cell>
          <cell r="D12">
            <v>1.1398999999999999</v>
          </cell>
          <cell r="E12">
            <v>1.1407</v>
          </cell>
        </row>
        <row r="13">
          <cell r="A13">
            <v>35901</v>
          </cell>
          <cell r="B13">
            <v>23.35</v>
          </cell>
          <cell r="C13">
            <v>11526.574796708155</v>
          </cell>
          <cell r="D13">
            <v>1.1400999999999999</v>
          </cell>
          <cell r="E13">
            <v>1.1409</v>
          </cell>
        </row>
        <row r="14">
          <cell r="A14">
            <v>35902</v>
          </cell>
          <cell r="B14">
            <v>23.27</v>
          </cell>
          <cell r="C14">
            <v>11536.147971561579</v>
          </cell>
          <cell r="D14">
            <v>1.1406000000000001</v>
          </cell>
          <cell r="E14">
            <v>1.1414</v>
          </cell>
        </row>
        <row r="15">
          <cell r="A15">
            <v>35905</v>
          </cell>
          <cell r="B15">
            <v>23.23</v>
          </cell>
          <cell r="C15">
            <v>11545.714227825461</v>
          </cell>
          <cell r="D15">
            <v>1.141</v>
          </cell>
          <cell r="E15">
            <v>1.1417999999999999</v>
          </cell>
        </row>
        <row r="16">
          <cell r="A16">
            <v>35907</v>
          </cell>
          <cell r="B16">
            <v>23.2</v>
          </cell>
          <cell r="C16">
            <v>11555.277252369224</v>
          </cell>
          <cell r="D16">
            <v>1.1416999999999999</v>
          </cell>
          <cell r="E16">
            <v>1.1425000000000001</v>
          </cell>
        </row>
        <row r="17">
          <cell r="A17">
            <v>35908</v>
          </cell>
          <cell r="B17">
            <v>23.19</v>
          </cell>
          <cell r="C17">
            <v>11564.844472554296</v>
          </cell>
          <cell r="D17">
            <v>1.1419999999999999</v>
          </cell>
          <cell r="E17">
            <v>1.1428</v>
          </cell>
        </row>
        <row r="18">
          <cell r="A18">
            <v>35909</v>
          </cell>
          <cell r="B18">
            <v>23.17</v>
          </cell>
          <cell r="C18">
            <v>11574.412156527353</v>
          </cell>
          <cell r="D18">
            <v>1.1427</v>
          </cell>
          <cell r="E18">
            <v>1.1435</v>
          </cell>
        </row>
        <row r="19">
          <cell r="A19">
            <v>35912</v>
          </cell>
          <cell r="B19">
            <v>23.15</v>
          </cell>
          <cell r="C19">
            <v>11583.98029112603</v>
          </cell>
          <cell r="D19">
            <v>1.1433</v>
          </cell>
          <cell r="E19">
            <v>1.1440999999999999</v>
          </cell>
        </row>
        <row r="20">
          <cell r="A20">
            <v>35913</v>
          </cell>
          <cell r="B20">
            <v>23.17</v>
          </cell>
          <cell r="C20">
            <v>11593.563806307633</v>
          </cell>
          <cell r="D20">
            <v>1.1440999999999999</v>
          </cell>
          <cell r="E20">
            <v>1.1449</v>
          </cell>
        </row>
        <row r="21">
          <cell r="A21">
            <v>35914</v>
          </cell>
          <cell r="B21">
            <v>23.09</v>
          </cell>
          <cell r="C21">
            <v>11603.125334169659</v>
          </cell>
          <cell r="D21">
            <v>1.1445000000000001</v>
          </cell>
          <cell r="E21">
            <v>1.1453</v>
          </cell>
        </row>
        <row r="22">
          <cell r="A22">
            <v>35915</v>
          </cell>
          <cell r="B22">
            <v>22.83</v>
          </cell>
          <cell r="C22">
            <v>11612.597307004902</v>
          </cell>
          <cell r="D22">
            <v>1.1435</v>
          </cell>
          <cell r="E22">
            <v>1.1443000000000001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 CDI "/>
      <sheetName val="Ações"/>
      <sheetName val="Sheet1"/>
      <sheetName val="Tabela"/>
    </sheetNames>
    <sheetDataSet>
      <sheetData sheetId="0" refreshError="1"/>
      <sheetData sheetId="1" refreshError="1"/>
      <sheetData sheetId="2" refreshError="1">
        <row r="1">
          <cell r="A1">
            <v>35826</v>
          </cell>
          <cell r="B1">
            <v>1</v>
          </cell>
          <cell r="D1">
            <v>100000</v>
          </cell>
        </row>
        <row r="2">
          <cell r="A2">
            <v>35828</v>
          </cell>
          <cell r="B2">
            <v>1.0007740987653899</v>
          </cell>
          <cell r="D2">
            <v>99922.65</v>
          </cell>
          <cell r="E2">
            <v>2.3222963000000001</v>
          </cell>
          <cell r="F2">
            <v>14.945035389999999</v>
          </cell>
        </row>
        <row r="3">
          <cell r="A3">
            <v>35829</v>
          </cell>
          <cell r="B3">
            <v>1.0019628303463799</v>
          </cell>
          <cell r="D3">
            <v>99804.1</v>
          </cell>
          <cell r="E3">
            <v>2.9428021700000002</v>
          </cell>
          <cell r="F3">
            <v>26.529940939999999</v>
          </cell>
        </row>
        <row r="4">
          <cell r="A4">
            <v>35830</v>
          </cell>
          <cell r="B4">
            <v>1.0031529739171301</v>
          </cell>
          <cell r="D4">
            <v>99685.69</v>
          </cell>
          <cell r="E4">
            <v>3.1496660599999999</v>
          </cell>
          <cell r="F4">
            <v>32.753154250000001</v>
          </cell>
        </row>
        <row r="5">
          <cell r="A5">
            <v>35831</v>
          </cell>
          <cell r="B5">
            <v>1.0043445311548</v>
          </cell>
          <cell r="D5">
            <v>99567.43</v>
          </cell>
          <cell r="E5">
            <v>3.2531032</v>
          </cell>
          <cell r="F5">
            <v>36.633053750000002</v>
          </cell>
        </row>
        <row r="6">
          <cell r="A6">
            <v>35832</v>
          </cell>
          <cell r="B6">
            <v>1.0055375037385801</v>
          </cell>
          <cell r="D6">
            <v>99449.3</v>
          </cell>
          <cell r="E6">
            <v>3.3151673000000002</v>
          </cell>
          <cell r="F6">
            <v>39.282448340000002</v>
          </cell>
        </row>
        <row r="7">
          <cell r="A7">
            <v>35835</v>
          </cell>
          <cell r="B7">
            <v>1.0067318933496201</v>
          </cell>
          <cell r="D7">
            <v>99331.31</v>
          </cell>
          <cell r="E7">
            <v>3.3565440999999998</v>
          </cell>
          <cell r="F7">
            <v>30.783541230000001</v>
          </cell>
        </row>
        <row r="8">
          <cell r="A8">
            <v>35836</v>
          </cell>
          <cell r="B8">
            <v>1.0079277016710899</v>
          </cell>
          <cell r="D8">
            <v>99213.47</v>
          </cell>
          <cell r="E8">
            <v>3.38609932</v>
          </cell>
          <cell r="F8">
            <v>32.87942228</v>
          </cell>
        </row>
        <row r="9">
          <cell r="A9">
            <v>35837</v>
          </cell>
          <cell r="B9">
            <v>1.00912493038816</v>
          </cell>
          <cell r="D9">
            <v>99095.76</v>
          </cell>
          <cell r="E9">
            <v>3.40826574</v>
          </cell>
          <cell r="F9">
            <v>34.619191630000003</v>
          </cell>
        </row>
        <row r="10">
          <cell r="A10">
            <v>35838</v>
          </cell>
          <cell r="B10">
            <v>1.0103235811879701</v>
          </cell>
          <cell r="D10">
            <v>98978.19</v>
          </cell>
          <cell r="E10">
            <v>3.4255065400000002</v>
          </cell>
          <cell r="F10">
            <v>36.086388650000004</v>
          </cell>
        </row>
        <row r="11">
          <cell r="A11">
            <v>35839</v>
          </cell>
          <cell r="B11">
            <v>1.0115236557597</v>
          </cell>
          <cell r="D11">
            <v>98860.76</v>
          </cell>
          <cell r="E11">
            <v>3.4392992599999999</v>
          </cell>
          <cell r="F11">
            <v>37.340346359999998</v>
          </cell>
        </row>
        <row r="12">
          <cell r="A12">
            <v>35842</v>
          </cell>
          <cell r="B12">
            <v>1.01272515579453</v>
          </cell>
          <cell r="D12">
            <v>98743.47</v>
          </cell>
          <cell r="E12">
            <v>3.4505842900000001</v>
          </cell>
          <cell r="F12">
            <v>32.911008039999999</v>
          </cell>
        </row>
        <row r="13">
          <cell r="A13">
            <v>35843</v>
          </cell>
          <cell r="B13">
            <v>1.0139280829856401</v>
          </cell>
          <cell r="D13">
            <v>98626.32</v>
          </cell>
          <cell r="E13">
            <v>3.4599884699999999</v>
          </cell>
          <cell r="F13">
            <v>34.032547549999997</v>
          </cell>
        </row>
        <row r="14">
          <cell r="A14">
            <v>35844</v>
          </cell>
          <cell r="B14">
            <v>1.0151324390282099</v>
          </cell>
          <cell r="D14">
            <v>98509.31</v>
          </cell>
          <cell r="E14">
            <v>3.4679459000000001</v>
          </cell>
          <cell r="F14">
            <v>35.037416819999997</v>
          </cell>
        </row>
        <row r="15">
          <cell r="A15">
            <v>35845</v>
          </cell>
          <cell r="B15">
            <v>1.01633822561946</v>
          </cell>
          <cell r="D15">
            <v>98392.44</v>
          </cell>
          <cell r="E15">
            <v>3.4747665799999998</v>
          </cell>
          <cell r="F15">
            <v>35.942893730000002</v>
          </cell>
        </row>
        <row r="16">
          <cell r="A16">
            <v>35846</v>
          </cell>
          <cell r="B16">
            <v>1.0175454444586101</v>
          </cell>
          <cell r="D16">
            <v>98275.71</v>
          </cell>
          <cell r="E16">
            <v>3.4806778500000002</v>
          </cell>
          <cell r="F16">
            <v>36.763012140000001</v>
          </cell>
        </row>
        <row r="17">
          <cell r="A17">
            <v>35851</v>
          </cell>
          <cell r="B17">
            <v>1.01875409724691</v>
          </cell>
          <cell r="D17">
            <v>98159.11</v>
          </cell>
          <cell r="E17">
            <v>3.4858500100000001</v>
          </cell>
          <cell r="F17">
            <v>30.676923670000001</v>
          </cell>
        </row>
        <row r="18">
          <cell r="A18">
            <v>35852</v>
          </cell>
          <cell r="B18">
            <v>1.0199641856876001</v>
          </cell>
          <cell r="D18">
            <v>98042.66</v>
          </cell>
          <cell r="E18">
            <v>3.4904138699999998</v>
          </cell>
          <cell r="F18">
            <v>31.482562949999998</v>
          </cell>
        </row>
        <row r="19">
          <cell r="A19">
            <v>35853</v>
          </cell>
          <cell r="B19">
            <v>1.0211757114859801</v>
          </cell>
          <cell r="D19">
            <v>97926.34</v>
          </cell>
          <cell r="E19">
            <v>3.4944706399999999</v>
          </cell>
          <cell r="F19">
            <v>32.232949589999997</v>
          </cell>
        </row>
        <row r="20">
          <cell r="A20">
            <v>35856</v>
          </cell>
          <cell r="B20">
            <v>1.0223886761865999</v>
          </cell>
          <cell r="D20">
            <v>97810.16</v>
          </cell>
          <cell r="E20">
            <v>3.4981003500000001</v>
          </cell>
          <cell r="F20">
            <v>30.434467040000001</v>
          </cell>
        </row>
        <row r="21">
          <cell r="A21">
            <v>35857</v>
          </cell>
          <cell r="B21">
            <v>1.02359678727899</v>
          </cell>
          <cell r="D21">
            <v>97694.720000000001</v>
          </cell>
          <cell r="E21">
            <v>3.5004436499999998</v>
          </cell>
          <cell r="F21">
            <v>31.10706738</v>
          </cell>
        </row>
        <row r="22">
          <cell r="A22">
            <v>35858</v>
          </cell>
          <cell r="B22">
            <v>1.0248063259423701</v>
          </cell>
          <cell r="D22">
            <v>97579.41</v>
          </cell>
          <cell r="E22">
            <v>3.5025637700000001</v>
          </cell>
          <cell r="F22">
            <v>31.740777619999999</v>
          </cell>
        </row>
        <row r="23">
          <cell r="A23">
            <v>35859</v>
          </cell>
          <cell r="B23">
            <v>1.02601729386364</v>
          </cell>
          <cell r="D23">
            <v>97464.24</v>
          </cell>
          <cell r="E23">
            <v>3.50449118</v>
          </cell>
          <cell r="F23">
            <v>32.338872500000001</v>
          </cell>
        </row>
        <row r="24">
          <cell r="A24">
            <v>35860</v>
          </cell>
          <cell r="B24">
            <v>1.02722969273167</v>
          </cell>
          <cell r="D24">
            <v>97349.21</v>
          </cell>
          <cell r="E24">
            <v>3.5062509199999998</v>
          </cell>
          <cell r="F24">
            <v>32.904263559999997</v>
          </cell>
        </row>
        <row r="25">
          <cell r="A25">
            <v>35863</v>
          </cell>
          <cell r="B25">
            <v>1.02844352423737</v>
          </cell>
          <cell r="D25">
            <v>97234.31</v>
          </cell>
          <cell r="E25">
            <v>3.5078640800000001</v>
          </cell>
          <cell r="F25">
            <v>31.374920209999999</v>
          </cell>
        </row>
        <row r="26">
          <cell r="A26">
            <v>35864</v>
          </cell>
          <cell r="B26">
            <v>1.0296587900736101</v>
          </cell>
          <cell r="D26">
            <v>97119.55</v>
          </cell>
          <cell r="E26">
            <v>3.5093479799999998</v>
          </cell>
          <cell r="F26">
            <v>31.902374640000001</v>
          </cell>
        </row>
        <row r="27">
          <cell r="A27">
            <v>35865</v>
          </cell>
          <cell r="B27">
            <v>1.03087549193529</v>
          </cell>
          <cell r="D27">
            <v>97004.93</v>
          </cell>
          <cell r="E27">
            <v>3.51071811</v>
          </cell>
          <cell r="F27">
            <v>32.404736219999997</v>
          </cell>
        </row>
        <row r="28">
          <cell r="A28">
            <v>35866</v>
          </cell>
          <cell r="B28">
            <v>1.0320936315192699</v>
          </cell>
          <cell r="D28">
            <v>96890.43</v>
          </cell>
          <cell r="E28">
            <v>3.5119864500000002</v>
          </cell>
          <cell r="F28">
            <v>32.883752729999998</v>
          </cell>
        </row>
        <row r="29">
          <cell r="A29">
            <v>35867</v>
          </cell>
          <cell r="B29">
            <v>1.03331321052447</v>
          </cell>
          <cell r="D29">
            <v>96776.08</v>
          </cell>
          <cell r="E29">
            <v>3.5131644199999998</v>
          </cell>
          <cell r="F29">
            <v>33.341011379999998</v>
          </cell>
        </row>
        <row r="30">
          <cell r="A30">
            <v>35870</v>
          </cell>
          <cell r="B30">
            <v>1.03453423065177</v>
          </cell>
          <cell r="D30">
            <v>96661.86</v>
          </cell>
          <cell r="E30">
            <v>3.5142608599999998</v>
          </cell>
          <cell r="F30">
            <v>32.020022779999998</v>
          </cell>
        </row>
        <row r="31">
          <cell r="A31">
            <v>35871</v>
          </cell>
          <cell r="B31">
            <v>1.0357566936040901</v>
          </cell>
          <cell r="D31">
            <v>96547.77</v>
          </cell>
          <cell r="E31">
            <v>3.5152845699999999</v>
          </cell>
          <cell r="F31">
            <v>32.453057829999999</v>
          </cell>
        </row>
        <row r="32">
          <cell r="A32">
            <v>35872</v>
          </cell>
          <cell r="B32">
            <v>1.03698060108635</v>
          </cell>
          <cell r="D32">
            <v>96433.82</v>
          </cell>
          <cell r="E32">
            <v>3.5162417499999998</v>
          </cell>
          <cell r="F32">
            <v>32.868593760000003</v>
          </cell>
        </row>
        <row r="33">
          <cell r="A33">
            <v>35873</v>
          </cell>
          <cell r="B33">
            <v>1.03820595480549</v>
          </cell>
          <cell r="D33">
            <v>96320</v>
          </cell>
          <cell r="E33">
            <v>3.5171394899999999</v>
          </cell>
          <cell r="F33">
            <v>33.267668659999998</v>
          </cell>
        </row>
        <row r="34">
          <cell r="A34">
            <v>35874</v>
          </cell>
          <cell r="B34">
            <v>1.03943275647046</v>
          </cell>
          <cell r="D34">
            <v>96206.32</v>
          </cell>
          <cell r="E34">
            <v>3.5179828199999998</v>
          </cell>
          <cell r="F34">
            <v>33.651239949999997</v>
          </cell>
        </row>
        <row r="35">
          <cell r="A35">
            <v>35877</v>
          </cell>
          <cell r="B35">
            <v>1.04066100779222</v>
          </cell>
          <cell r="D35">
            <v>96092.77</v>
          </cell>
          <cell r="E35">
            <v>3.5187763599999999</v>
          </cell>
          <cell r="F35">
            <v>32.490021630000001</v>
          </cell>
        </row>
        <row r="36">
          <cell r="A36">
            <v>35878</v>
          </cell>
          <cell r="B36">
            <v>1.04189071048379</v>
          </cell>
          <cell r="D36">
            <v>95979.36</v>
          </cell>
          <cell r="E36">
            <v>3.5195246400000002</v>
          </cell>
          <cell r="F36">
            <v>32.85693483</v>
          </cell>
        </row>
        <row r="37">
          <cell r="A37">
            <v>35879</v>
          </cell>
          <cell r="B37">
            <v>1.04312186626017</v>
          </cell>
          <cell r="D37">
            <v>95866.08</v>
          </cell>
          <cell r="E37">
            <v>3.52023135</v>
          </cell>
          <cell r="F37">
            <v>33.210959760000001</v>
          </cell>
        </row>
        <row r="38">
          <cell r="A38">
            <v>35880</v>
          </cell>
          <cell r="B38">
            <v>1.0443544768384201</v>
          </cell>
          <cell r="D38">
            <v>95752.93</v>
          </cell>
          <cell r="E38">
            <v>3.5208999200000002</v>
          </cell>
          <cell r="F38">
            <v>33.55276448</v>
          </cell>
        </row>
        <row r="39">
          <cell r="A39">
            <v>35881</v>
          </cell>
          <cell r="B39">
            <v>1.0455885439376</v>
          </cell>
          <cell r="D39">
            <v>95639.92</v>
          </cell>
          <cell r="E39">
            <v>3.52153318</v>
          </cell>
          <cell r="F39">
            <v>33.882971140000002</v>
          </cell>
        </row>
        <row r="40">
          <cell r="A40">
            <v>35884</v>
          </cell>
          <cell r="B40">
            <v>1.04682406927883</v>
          </cell>
          <cell r="D40">
            <v>95527.039999999994</v>
          </cell>
          <cell r="E40">
            <v>3.52213405</v>
          </cell>
          <cell r="F40">
            <v>32.847688589999997</v>
          </cell>
        </row>
        <row r="41">
          <cell r="A41">
            <v>35885</v>
          </cell>
          <cell r="B41">
            <v>1.04806105458523</v>
          </cell>
          <cell r="D41">
            <v>95414.29</v>
          </cell>
          <cell r="E41">
            <v>3.5227048600000002</v>
          </cell>
          <cell r="F41">
            <v>33.165803390000001</v>
          </cell>
        </row>
        <row r="42">
          <cell r="A42">
            <v>35886</v>
          </cell>
          <cell r="B42">
            <v>1.04929950076953</v>
          </cell>
          <cell r="D42">
            <v>95301.68</v>
          </cell>
          <cell r="E42">
            <v>3.5232475700000001</v>
          </cell>
          <cell r="F42">
            <v>33.474037389999999</v>
          </cell>
        </row>
        <row r="43">
          <cell r="A43">
            <v>35887</v>
          </cell>
          <cell r="B43">
            <v>1.0505755043132099</v>
          </cell>
          <cell r="D43">
            <v>95185.919999999998</v>
          </cell>
          <cell r="E43">
            <v>3.5262217699999998</v>
          </cell>
          <cell r="F43">
            <v>33.799972580000002</v>
          </cell>
        </row>
        <row r="44">
          <cell r="A44">
            <v>35888</v>
          </cell>
          <cell r="B44">
            <v>1.0518530595445199</v>
          </cell>
          <cell r="D44">
            <v>95070.31</v>
          </cell>
          <cell r="E44">
            <v>3.5290573699999999</v>
          </cell>
          <cell r="F44">
            <v>34.116151260000002</v>
          </cell>
        </row>
        <row r="45">
          <cell r="A45">
            <v>35891</v>
          </cell>
          <cell r="B45">
            <v>1.05313216835037</v>
          </cell>
          <cell r="D45">
            <v>94954.84</v>
          </cell>
          <cell r="E45">
            <v>3.53176427</v>
          </cell>
          <cell r="F45">
            <v>33.205010799999997</v>
          </cell>
        </row>
        <row r="46">
          <cell r="A46">
            <v>35892</v>
          </cell>
          <cell r="B46">
            <v>1.05441283262001</v>
          </cell>
          <cell r="D46">
            <v>94839.51</v>
          </cell>
          <cell r="E46">
            <v>3.5343507399999998</v>
          </cell>
          <cell r="F46">
            <v>33.509698870000001</v>
          </cell>
        </row>
        <row r="47">
          <cell r="A47">
            <v>35893</v>
          </cell>
          <cell r="B47">
            <v>1.0556950542449499</v>
          </cell>
          <cell r="D47">
            <v>94724.32</v>
          </cell>
          <cell r="E47">
            <v>3.5368247500000001</v>
          </cell>
          <cell r="F47">
            <v>33.805956780000002</v>
          </cell>
        </row>
        <row r="48">
          <cell r="A48">
            <v>35898</v>
          </cell>
          <cell r="B48">
            <v>1.0569788351190299</v>
          </cell>
          <cell r="D48">
            <v>94609.27</v>
          </cell>
          <cell r="E48">
            <v>3.5391933299999998</v>
          </cell>
          <cell r="F48">
            <v>31.926322219999999</v>
          </cell>
        </row>
        <row r="49">
          <cell r="A49">
            <v>35899</v>
          </cell>
          <cell r="B49">
            <v>1.0582641771383701</v>
          </cell>
          <cell r="D49">
            <v>94494.36</v>
          </cell>
          <cell r="E49">
            <v>3.5414636100000001</v>
          </cell>
          <cell r="F49">
            <v>32.216587509999997</v>
          </cell>
        </row>
        <row r="50">
          <cell r="A50">
            <v>35900</v>
          </cell>
          <cell r="B50">
            <v>1.05955108220141</v>
          </cell>
          <cell r="D50">
            <v>94379.59</v>
          </cell>
          <cell r="E50">
            <v>3.5436408400000001</v>
          </cell>
          <cell r="F50">
            <v>32.499623659999997</v>
          </cell>
        </row>
        <row r="51">
          <cell r="A51">
            <v>35901</v>
          </cell>
          <cell r="B51">
            <v>1.06083955220889</v>
          </cell>
          <cell r="D51">
            <v>94264.960000000006</v>
          </cell>
          <cell r="E51">
            <v>3.54573114</v>
          </cell>
          <cell r="F51">
            <v>32.775694549999997</v>
          </cell>
        </row>
        <row r="52">
          <cell r="A52">
            <v>35902</v>
          </cell>
          <cell r="B52">
            <v>1.06212958906386</v>
          </cell>
          <cell r="D52">
            <v>94150.47</v>
          </cell>
          <cell r="E52">
            <v>3.5477396899999998</v>
          </cell>
          <cell r="F52">
            <v>33.045050269999997</v>
          </cell>
        </row>
        <row r="53">
          <cell r="A53">
            <v>35905</v>
          </cell>
          <cell r="B53">
            <v>1.0634211946717</v>
          </cell>
          <cell r="D53">
            <v>94036.12</v>
          </cell>
          <cell r="E53">
            <v>3.54967079</v>
          </cell>
          <cell r="F53">
            <v>32.341207099999998</v>
          </cell>
        </row>
        <row r="54">
          <cell r="A54">
            <v>35907</v>
          </cell>
          <cell r="B54">
            <v>1.0647143709400899</v>
          </cell>
          <cell r="D54">
            <v>93921.9</v>
          </cell>
          <cell r="E54">
            <v>3.5515289399999999</v>
          </cell>
          <cell r="F54">
            <v>32.140539859999997</v>
          </cell>
        </row>
        <row r="55">
          <cell r="A55">
            <v>35908</v>
          </cell>
          <cell r="B55">
            <v>1.06600911977904</v>
          </cell>
          <cell r="D55">
            <v>93807.83</v>
          </cell>
          <cell r="E55">
            <v>3.5533183099999999</v>
          </cell>
          <cell r="F55">
            <v>32.396716099999999</v>
          </cell>
        </row>
        <row r="56">
          <cell r="A56">
            <v>35909</v>
          </cell>
          <cell r="B56">
            <v>1.0673054431008799</v>
          </cell>
          <cell r="D56">
            <v>93693.89</v>
          </cell>
          <cell r="E56">
            <v>3.5550425099999998</v>
          </cell>
          <cell r="F56">
            <v>32.647198349999996</v>
          </cell>
        </row>
        <row r="57">
          <cell r="A57">
            <v>35912</v>
          </cell>
          <cell r="B57">
            <v>1.0686033428202499</v>
          </cell>
          <cell r="D57">
            <v>93580.09</v>
          </cell>
          <cell r="E57">
            <v>3.5567055399999998</v>
          </cell>
          <cell r="F57">
            <v>32.016231339999997</v>
          </cell>
        </row>
        <row r="58">
          <cell r="A58">
            <v>35913</v>
          </cell>
          <cell r="B58">
            <v>1.0699028208541499</v>
          </cell>
          <cell r="D58">
            <v>93466.43</v>
          </cell>
          <cell r="E58">
            <v>3.5583098199999998</v>
          </cell>
          <cell r="F58">
            <v>32.258873569999999</v>
          </cell>
        </row>
        <row r="59">
          <cell r="A59">
            <v>35914</v>
          </cell>
          <cell r="B59">
            <v>1.0712038791218901</v>
          </cell>
          <cell r="D59">
            <v>93352.91</v>
          </cell>
          <cell r="E59">
            <v>3.5598588699999998</v>
          </cell>
          <cell r="F59">
            <v>32.496434970000003</v>
          </cell>
        </row>
        <row r="60">
          <cell r="A60">
            <v>35915</v>
          </cell>
          <cell r="B60">
            <v>1.07250651954511</v>
          </cell>
          <cell r="D60">
            <v>93239.53</v>
          </cell>
          <cell r="E60">
            <v>3.5613554600000001</v>
          </cell>
          <cell r="F60">
            <v>32.729070350000001</v>
          </cell>
        </row>
        <row r="61">
          <cell r="A61">
            <v>35919</v>
          </cell>
          <cell r="B61">
            <v>1.07381074386306</v>
          </cell>
          <cell r="D61">
            <v>93126.28</v>
          </cell>
          <cell r="E61">
            <v>3.5628023299999998</v>
          </cell>
          <cell r="F61">
            <v>31.7408009</v>
          </cell>
        </row>
        <row r="62">
          <cell r="A62">
            <v>35920</v>
          </cell>
          <cell r="B62">
            <v>1.07509640250504</v>
          </cell>
          <cell r="D62">
            <v>93014.91</v>
          </cell>
          <cell r="E62">
            <v>3.5632782700000001</v>
          </cell>
          <cell r="F62">
            <v>31.9583525</v>
          </cell>
        </row>
        <row r="63">
          <cell r="A63">
            <v>35921</v>
          </cell>
          <cell r="B63">
            <v>1.0763836004481999</v>
          </cell>
          <cell r="D63">
            <v>92903.679999999993</v>
          </cell>
          <cell r="E63">
            <v>3.5637393199999998</v>
          </cell>
          <cell r="F63">
            <v>32.171671449999998</v>
          </cell>
        </row>
        <row r="64">
          <cell r="A64">
            <v>35922</v>
          </cell>
          <cell r="B64">
            <v>1.0776723395355201</v>
          </cell>
          <cell r="D64">
            <v>92792.58</v>
          </cell>
          <cell r="E64">
            <v>3.5641859600000001</v>
          </cell>
          <cell r="F64">
            <v>32.380878889999998</v>
          </cell>
        </row>
        <row r="65">
          <cell r="A65">
            <v>35923</v>
          </cell>
          <cell r="B65">
            <v>1.0789626216121899</v>
          </cell>
          <cell r="D65">
            <v>92681.62</v>
          </cell>
          <cell r="E65">
            <v>3.5646181399999999</v>
          </cell>
          <cell r="F65">
            <v>32.586094410000001</v>
          </cell>
        </row>
        <row r="66">
          <cell r="A66">
            <v>35926</v>
          </cell>
          <cell r="B66">
            <v>1.08025444852561</v>
          </cell>
          <cell r="D66">
            <v>92570.78</v>
          </cell>
          <cell r="E66">
            <v>3.5650372199999998</v>
          </cell>
          <cell r="F66">
            <v>32.036445739999998</v>
          </cell>
        </row>
        <row r="67">
          <cell r="A67">
            <v>35927</v>
          </cell>
          <cell r="B67">
            <v>1.0815478221254</v>
          </cell>
          <cell r="D67">
            <v>92460.08</v>
          </cell>
          <cell r="E67">
            <v>3.5654436999999999</v>
          </cell>
          <cell r="F67">
            <v>32.236426000000002</v>
          </cell>
        </row>
        <row r="68">
          <cell r="A68">
            <v>35928</v>
          </cell>
          <cell r="B68">
            <v>1.0828427442633799</v>
          </cell>
          <cell r="D68">
            <v>92349.51</v>
          </cell>
          <cell r="E68">
            <v>3.56583775</v>
          </cell>
          <cell r="F68">
            <v>32.432780690000001</v>
          </cell>
        </row>
        <row r="69">
          <cell r="A69">
            <v>35929</v>
          </cell>
          <cell r="B69">
            <v>1.0841392167935999</v>
          </cell>
          <cell r="D69">
            <v>92239.08</v>
          </cell>
          <cell r="E69">
            <v>3.5662205</v>
          </cell>
          <cell r="F69">
            <v>32.625603320000003</v>
          </cell>
        </row>
        <row r="70">
          <cell r="A70">
            <v>35930</v>
          </cell>
          <cell r="B70">
            <v>1.0854372415723099</v>
          </cell>
          <cell r="D70">
            <v>92128.77</v>
          </cell>
          <cell r="E70">
            <v>3.5665921100000002</v>
          </cell>
          <cell r="F70">
            <v>32.814993340000001</v>
          </cell>
        </row>
        <row r="71">
          <cell r="A71">
            <v>35933</v>
          </cell>
          <cell r="B71">
            <v>1.0867368204579999</v>
          </cell>
          <cell r="D71">
            <v>92018.6</v>
          </cell>
          <cell r="E71">
            <v>3.5669530100000002</v>
          </cell>
          <cell r="F71">
            <v>32.293947809999999</v>
          </cell>
        </row>
        <row r="72">
          <cell r="A72">
            <v>35934</v>
          </cell>
          <cell r="B72">
            <v>1.0880379553113799</v>
          </cell>
          <cell r="D72">
            <v>91908.56</v>
          </cell>
          <cell r="E72">
            <v>3.5673037000000001</v>
          </cell>
          <cell r="F72">
            <v>32.478931250000002</v>
          </cell>
        </row>
        <row r="73">
          <cell r="A73">
            <v>35935</v>
          </cell>
          <cell r="B73">
            <v>1.0893406479954</v>
          </cell>
          <cell r="D73">
            <v>91798.65</v>
          </cell>
          <cell r="E73">
            <v>3.5676448199999999</v>
          </cell>
          <cell r="F73">
            <v>32.660773399999997</v>
          </cell>
        </row>
        <row r="74">
          <cell r="A74">
            <v>35936</v>
          </cell>
          <cell r="B74">
            <v>1.0906449003752099</v>
          </cell>
          <cell r="D74">
            <v>91688.87</v>
          </cell>
          <cell r="E74">
            <v>3.5679764600000001</v>
          </cell>
          <cell r="F74">
            <v>32.839551870000001</v>
          </cell>
        </row>
        <row r="75">
          <cell r="A75">
            <v>35937</v>
          </cell>
          <cell r="B75">
            <v>1.0919507143182301</v>
          </cell>
          <cell r="D75">
            <v>91579.22</v>
          </cell>
          <cell r="E75">
            <v>3.5682993000000001</v>
          </cell>
          <cell r="F75">
            <v>33.015343340000001</v>
          </cell>
        </row>
        <row r="76">
          <cell r="A76">
            <v>35940</v>
          </cell>
          <cell r="B76">
            <v>1.0932580916940799</v>
          </cell>
          <cell r="D76">
            <v>91469.71</v>
          </cell>
          <cell r="E76">
            <v>3.5686134200000001</v>
          </cell>
          <cell r="F76">
            <v>32.520240780000002</v>
          </cell>
        </row>
        <row r="77">
          <cell r="A77">
            <v>35941</v>
          </cell>
          <cell r="B77">
            <v>1.0945670343746601</v>
          </cell>
          <cell r="D77">
            <v>91360.33</v>
          </cell>
          <cell r="E77">
            <v>3.5689192099999998</v>
          </cell>
          <cell r="F77">
            <v>32.692281209999997</v>
          </cell>
        </row>
        <row r="78">
          <cell r="A78">
            <v>35942</v>
          </cell>
          <cell r="B78">
            <v>1.09587754423406</v>
          </cell>
          <cell r="D78">
            <v>91251.07</v>
          </cell>
          <cell r="E78">
            <v>3.56921709</v>
          </cell>
          <cell r="F78">
            <v>32.861576489999997</v>
          </cell>
        </row>
        <row r="79">
          <cell r="A79">
            <v>35943</v>
          </cell>
          <cell r="B79">
            <v>1.09718962314866</v>
          </cell>
          <cell r="D79">
            <v>91141.95</v>
          </cell>
          <cell r="E79">
            <v>3.5695074099999999</v>
          </cell>
          <cell r="F79">
            <v>33.02818585</v>
          </cell>
        </row>
        <row r="80">
          <cell r="A80">
            <v>35944</v>
          </cell>
          <cell r="B80">
            <v>1.0985032729970701</v>
          </cell>
          <cell r="D80">
            <v>91032.960000000006</v>
          </cell>
          <cell r="E80">
            <v>3.5697903700000002</v>
          </cell>
          <cell r="F80">
            <v>33.192175910000003</v>
          </cell>
        </row>
        <row r="81">
          <cell r="A81">
            <v>35947</v>
          </cell>
          <cell r="B81">
            <v>1.09981849566013</v>
          </cell>
          <cell r="D81">
            <v>90924.09</v>
          </cell>
          <cell r="E81">
            <v>3.57006618</v>
          </cell>
          <cell r="F81">
            <v>32.720671039999999</v>
          </cell>
        </row>
        <row r="82">
          <cell r="A82">
            <v>35948</v>
          </cell>
          <cell r="B82">
            <v>1.1011352930209699</v>
          </cell>
          <cell r="D82">
            <v>90815.360000000001</v>
          </cell>
          <cell r="E82">
            <v>3.5703351900000002</v>
          </cell>
          <cell r="F82">
            <v>32.881435740000001</v>
          </cell>
        </row>
        <row r="83">
          <cell r="A83">
            <v>35949</v>
          </cell>
          <cell r="B83">
            <v>1.1024536669649301</v>
          </cell>
          <cell r="D83">
            <v>90706.76</v>
          </cell>
          <cell r="E83">
            <v>3.5705975099999998</v>
          </cell>
          <cell r="F83">
            <v>33.039775839999997</v>
          </cell>
        </row>
        <row r="84">
          <cell r="A84">
            <v>35950</v>
          </cell>
          <cell r="B84">
            <v>1.1037736193796499</v>
          </cell>
          <cell r="D84">
            <v>90598.29</v>
          </cell>
          <cell r="E84">
            <v>3.57085366</v>
          </cell>
          <cell r="F84">
            <v>33.19574635</v>
          </cell>
        </row>
        <row r="85">
          <cell r="A85">
            <v>35951</v>
          </cell>
          <cell r="B85">
            <v>1.1050951521550101</v>
          </cell>
          <cell r="D85">
            <v>90489.95</v>
          </cell>
          <cell r="E85">
            <v>3.5711039100000002</v>
          </cell>
          <cell r="F85">
            <v>33.349399820000002</v>
          </cell>
        </row>
        <row r="86">
          <cell r="A86">
            <v>35954</v>
          </cell>
          <cell r="B86">
            <v>1.10641826718314</v>
          </cell>
          <cell r="D86">
            <v>90381.73</v>
          </cell>
          <cell r="E86">
            <v>3.5713480799999999</v>
          </cell>
          <cell r="F86">
            <v>32.899435599999997</v>
          </cell>
        </row>
        <row r="87">
          <cell r="A87">
            <v>35955</v>
          </cell>
          <cell r="B87">
            <v>1.1077429663584599</v>
          </cell>
          <cell r="D87">
            <v>90273.65</v>
          </cell>
          <cell r="E87">
            <v>3.5715864900000001</v>
          </cell>
          <cell r="F87">
            <v>33.05028609</v>
          </cell>
        </row>
        <row r="88">
          <cell r="A88">
            <v>35956</v>
          </cell>
          <cell r="B88">
            <v>1.1090692515776499</v>
          </cell>
          <cell r="D88">
            <v>90165.7</v>
          </cell>
          <cell r="E88">
            <v>3.5718194900000002</v>
          </cell>
          <cell r="F88">
            <v>33.198986810000001</v>
          </cell>
        </row>
        <row r="89">
          <cell r="A89">
            <v>35958</v>
          </cell>
          <cell r="B89">
            <v>1.11039712473965</v>
          </cell>
          <cell r="D89">
            <v>90057.87</v>
          </cell>
          <cell r="E89">
            <v>3.5720473300000002</v>
          </cell>
          <cell r="F89">
            <v>33.055185909999999</v>
          </cell>
        </row>
        <row r="90">
          <cell r="A90">
            <v>35961</v>
          </cell>
          <cell r="B90">
            <v>1.1117265877456901</v>
          </cell>
          <cell r="D90">
            <v>89950.17</v>
          </cell>
          <cell r="E90">
            <v>3.5722698500000001</v>
          </cell>
          <cell r="F90">
            <v>32.635969539999998</v>
          </cell>
        </row>
        <row r="91">
          <cell r="A91">
            <v>35962</v>
          </cell>
          <cell r="B91">
            <v>1.11305764249926</v>
          </cell>
          <cell r="D91">
            <v>89842.61</v>
          </cell>
          <cell r="E91">
            <v>3.57248755</v>
          </cell>
          <cell r="F91">
            <v>32.780704040000003</v>
          </cell>
        </row>
        <row r="92">
          <cell r="A92">
            <v>35963</v>
          </cell>
          <cell r="B92">
            <v>1.1143902909061301</v>
          </cell>
          <cell r="D92">
            <v>89735.17</v>
          </cell>
          <cell r="E92">
            <v>3.5727004199999999</v>
          </cell>
          <cell r="F92">
            <v>32.92348483</v>
          </cell>
        </row>
        <row r="93">
          <cell r="A93">
            <v>35964</v>
          </cell>
          <cell r="B93">
            <v>1.1157245348743801</v>
          </cell>
          <cell r="D93">
            <v>89627.86</v>
          </cell>
          <cell r="E93">
            <v>3.5729086300000001</v>
          </cell>
          <cell r="F93">
            <v>33.06434488</v>
          </cell>
        </row>
        <row r="94">
          <cell r="A94">
            <v>35965</v>
          </cell>
          <cell r="B94">
            <v>1.1170603763143501</v>
          </cell>
          <cell r="D94">
            <v>89520.68</v>
          </cell>
          <cell r="E94">
            <v>3.5731123199999999</v>
          </cell>
          <cell r="F94">
            <v>33.20332372</v>
          </cell>
        </row>
        <row r="95">
          <cell r="A95">
            <v>35968</v>
          </cell>
          <cell r="B95">
            <v>1.1183978171386499</v>
          </cell>
          <cell r="D95">
            <v>89413.62</v>
          </cell>
          <cell r="E95">
            <v>3.5733116300000001</v>
          </cell>
          <cell r="F95">
            <v>32.801174930000002</v>
          </cell>
        </row>
        <row r="96">
          <cell r="A96">
            <v>35969</v>
          </cell>
          <cell r="B96">
            <v>1.1197368592622201</v>
          </cell>
          <cell r="D96">
            <v>89306.7</v>
          </cell>
          <cell r="E96">
            <v>3.5735071299999999</v>
          </cell>
          <cell r="F96">
            <v>32.937836670000003</v>
          </cell>
        </row>
        <row r="97">
          <cell r="A97">
            <v>35970</v>
          </cell>
          <cell r="B97">
            <v>1.1210775046022701</v>
          </cell>
          <cell r="D97">
            <v>89199.9</v>
          </cell>
          <cell r="E97">
            <v>3.5736982400000001</v>
          </cell>
          <cell r="F97">
            <v>33.072738829999999</v>
          </cell>
        </row>
        <row r="98">
          <cell r="A98">
            <v>35971</v>
          </cell>
          <cell r="B98">
            <v>1.1224197550782999</v>
          </cell>
          <cell r="D98">
            <v>89093.23</v>
          </cell>
          <cell r="E98">
            <v>3.5738852400000001</v>
          </cell>
          <cell r="F98">
            <v>33.205912859999998</v>
          </cell>
        </row>
        <row r="99">
          <cell r="A99">
            <v>35972</v>
          </cell>
          <cell r="B99">
            <v>1.12376361261213</v>
          </cell>
          <cell r="D99">
            <v>88986.69</v>
          </cell>
          <cell r="E99">
            <v>3.5740686699999999</v>
          </cell>
          <cell r="F99">
            <v>33.33739448</v>
          </cell>
        </row>
        <row r="100">
          <cell r="A100">
            <v>35975</v>
          </cell>
          <cell r="B100">
            <v>1.12510907912786</v>
          </cell>
          <cell r="D100">
            <v>88880.27</v>
          </cell>
          <cell r="E100">
            <v>3.5742484299999999</v>
          </cell>
          <cell r="F100">
            <v>32.951035259999998</v>
          </cell>
        </row>
        <row r="101">
          <cell r="A101">
            <v>35976</v>
          </cell>
          <cell r="B101">
            <v>1.1264561565519</v>
          </cell>
          <cell r="D101">
            <v>88773.98</v>
          </cell>
          <cell r="E101">
            <v>3.57442445</v>
          </cell>
          <cell r="F101">
            <v>33.080464499999998</v>
          </cell>
        </row>
        <row r="102">
          <cell r="A102">
            <v>35977</v>
          </cell>
          <cell r="B102">
            <v>1.12780484681297</v>
          </cell>
          <cell r="D102">
            <v>88667.82</v>
          </cell>
          <cell r="E102">
            <v>3.5745970800000002</v>
          </cell>
          <cell r="F102">
            <v>33.208299840000002</v>
          </cell>
        </row>
        <row r="103">
          <cell r="A103">
            <v>35978</v>
          </cell>
          <cell r="B103">
            <v>1.1291551518420999</v>
          </cell>
          <cell r="D103">
            <v>88561.79</v>
          </cell>
          <cell r="E103">
            <v>3.57476649</v>
          </cell>
          <cell r="F103">
            <v>33.334576669999997</v>
          </cell>
        </row>
        <row r="104">
          <cell r="A104">
            <v>35979</v>
          </cell>
          <cell r="B104">
            <v>1.1305070735726199</v>
          </cell>
          <cell r="D104">
            <v>88455.88</v>
          </cell>
          <cell r="E104">
            <v>3.5749323400000002</v>
          </cell>
          <cell r="F104">
            <v>33.45932037</v>
          </cell>
        </row>
        <row r="105">
          <cell r="A105">
            <v>35982</v>
          </cell>
          <cell r="B105">
            <v>1.1318606139402001</v>
          </cell>
          <cell r="D105">
            <v>88350.1</v>
          </cell>
          <cell r="E105">
            <v>3.5750951899999999</v>
          </cell>
          <cell r="F105">
            <v>33.087593069999997</v>
          </cell>
        </row>
        <row r="106">
          <cell r="A106">
            <v>35983</v>
          </cell>
          <cell r="B106">
            <v>1.1332157748828</v>
          </cell>
          <cell r="D106">
            <v>88244.45</v>
          </cell>
          <cell r="E106">
            <v>3.5752548399999999</v>
          </cell>
          <cell r="F106">
            <v>33.2105028</v>
          </cell>
        </row>
        <row r="107">
          <cell r="A107">
            <v>35984</v>
          </cell>
          <cell r="B107">
            <v>1.13457255834071</v>
          </cell>
          <cell r="D107">
            <v>88138.92</v>
          </cell>
          <cell r="E107">
            <v>3.5754113900000002</v>
          </cell>
          <cell r="F107">
            <v>33.331970490000003</v>
          </cell>
        </row>
        <row r="108">
          <cell r="A108">
            <v>35985</v>
          </cell>
          <cell r="B108">
            <v>1.13593096625656</v>
          </cell>
          <cell r="D108">
            <v>88033.52</v>
          </cell>
          <cell r="E108">
            <v>3.5755649300000001</v>
          </cell>
          <cell r="F108">
            <v>33.452016309999998</v>
          </cell>
        </row>
        <row r="109">
          <cell r="A109">
            <v>35986</v>
          </cell>
          <cell r="B109">
            <v>1.1372910005752701</v>
          </cell>
          <cell r="D109">
            <v>87928.24</v>
          </cell>
          <cell r="E109">
            <v>3.5757159399999998</v>
          </cell>
          <cell r="F109">
            <v>33.570670419999999</v>
          </cell>
        </row>
        <row r="110">
          <cell r="A110">
            <v>35989</v>
          </cell>
          <cell r="B110">
            <v>1.1386526632441301</v>
          </cell>
          <cell r="D110">
            <v>87823.09</v>
          </cell>
          <cell r="E110">
            <v>3.5758638500000002</v>
          </cell>
          <cell r="F110">
            <v>33.212543709999998</v>
          </cell>
        </row>
        <row r="111">
          <cell r="A111">
            <v>35990</v>
          </cell>
          <cell r="B111">
            <v>1.1400159562127301</v>
          </cell>
          <cell r="D111">
            <v>87718.07</v>
          </cell>
          <cell r="E111">
            <v>3.57600929</v>
          </cell>
          <cell r="F111">
            <v>33.329556539999999</v>
          </cell>
        </row>
        <row r="112">
          <cell r="A112">
            <v>35991</v>
          </cell>
          <cell r="B112">
            <v>1.141380881433</v>
          </cell>
          <cell r="D112">
            <v>87613.17</v>
          </cell>
          <cell r="E112">
            <v>3.5761522700000001</v>
          </cell>
          <cell r="F112">
            <v>33.445249250000003</v>
          </cell>
        </row>
        <row r="113">
          <cell r="A113">
            <v>35992</v>
          </cell>
          <cell r="B113">
            <v>1.14274744085922</v>
          </cell>
          <cell r="D113">
            <v>87508.4</v>
          </cell>
          <cell r="E113">
            <v>3.5762925800000001</v>
          </cell>
          <cell r="F113">
            <v>33.559645439999997</v>
          </cell>
        </row>
        <row r="114">
          <cell r="A114">
            <v>35993</v>
          </cell>
          <cell r="B114">
            <v>1.1441156364480001</v>
          </cell>
          <cell r="D114">
            <v>87403.75</v>
          </cell>
          <cell r="E114">
            <v>3.5764301600000001</v>
          </cell>
          <cell r="F114">
            <v>33.672766979999999</v>
          </cell>
        </row>
        <row r="115">
          <cell r="A115">
            <v>35996</v>
          </cell>
          <cell r="B115">
            <v>1.1454854701582999</v>
          </cell>
          <cell r="D115">
            <v>87299.23</v>
          </cell>
          <cell r="E115">
            <v>3.5765655299999999</v>
          </cell>
          <cell r="F115">
            <v>33.327313199999999</v>
          </cell>
        </row>
        <row r="116">
          <cell r="A116">
            <v>35997</v>
          </cell>
          <cell r="B116">
            <v>1.14685694395141</v>
          </cell>
          <cell r="D116">
            <v>87194.83</v>
          </cell>
          <cell r="E116">
            <v>3.5766983200000002</v>
          </cell>
          <cell r="F116">
            <v>33.438955200000002</v>
          </cell>
        </row>
        <row r="117">
          <cell r="A117">
            <v>35998</v>
          </cell>
          <cell r="B117">
            <v>1.14823005979098</v>
          </cell>
          <cell r="D117">
            <v>87090.559999999998</v>
          </cell>
          <cell r="E117">
            <v>3.57682916</v>
          </cell>
          <cell r="F117">
            <v>33.549390979999998</v>
          </cell>
        </row>
        <row r="118">
          <cell r="A118">
            <v>35999</v>
          </cell>
          <cell r="B118">
            <v>1.14960481964302</v>
          </cell>
          <cell r="D118">
            <v>86986.41</v>
          </cell>
          <cell r="E118">
            <v>3.5769578000000002</v>
          </cell>
          <cell r="F118">
            <v>33.658637630000001</v>
          </cell>
        </row>
        <row r="119">
          <cell r="A119">
            <v>36000</v>
          </cell>
          <cell r="B119">
            <v>1.15098122547588</v>
          </cell>
          <cell r="D119">
            <v>86882.39</v>
          </cell>
          <cell r="E119">
            <v>3.5770838999999999</v>
          </cell>
          <cell r="F119">
            <v>33.766719600000002</v>
          </cell>
        </row>
        <row r="120">
          <cell r="A120">
            <v>36003</v>
          </cell>
          <cell r="B120">
            <v>1.1523592792602599</v>
          </cell>
          <cell r="D120">
            <v>86778.49</v>
          </cell>
          <cell r="E120">
            <v>3.5772082300000001</v>
          </cell>
          <cell r="F120">
            <v>33.433087450000002</v>
          </cell>
        </row>
        <row r="121">
          <cell r="A121">
            <v>36004</v>
          </cell>
          <cell r="B121">
            <v>1.1537389829692299</v>
          </cell>
          <cell r="D121">
            <v>86674.72</v>
          </cell>
          <cell r="E121">
            <v>3.5773303200000002</v>
          </cell>
          <cell r="F121">
            <v>33.539827010000003</v>
          </cell>
        </row>
        <row r="122">
          <cell r="A122">
            <v>36005</v>
          </cell>
          <cell r="B122">
            <v>1.15512033857823</v>
          </cell>
          <cell r="D122">
            <v>86571.07</v>
          </cell>
          <cell r="E122">
            <v>3.5774500499999999</v>
          </cell>
          <cell r="F122">
            <v>33.645460249999999</v>
          </cell>
        </row>
        <row r="123">
          <cell r="A123">
            <v>36006</v>
          </cell>
          <cell r="B123">
            <v>1.1565033506220399</v>
          </cell>
          <cell r="D123">
            <v>86467.54</v>
          </cell>
          <cell r="E123">
            <v>3.5775681499999998</v>
          </cell>
          <cell r="F123">
            <v>33.75</v>
          </cell>
        </row>
        <row r="124">
          <cell r="A124">
            <v>36007</v>
          </cell>
          <cell r="B124">
            <v>1.1578964523117601</v>
          </cell>
          <cell r="D124">
            <v>86363.51</v>
          </cell>
          <cell r="E124">
            <v>3.5778623199999999</v>
          </cell>
          <cell r="F124">
            <v>33.85540494</v>
          </cell>
        </row>
        <row r="125">
          <cell r="A125">
            <v>36010</v>
          </cell>
          <cell r="B125">
            <v>1.15929123210498</v>
          </cell>
          <cell r="D125">
            <v>86259.6</v>
          </cell>
          <cell r="E125">
            <v>3.5781516899999999</v>
          </cell>
          <cell r="F125">
            <v>33.534696189999998</v>
          </cell>
        </row>
        <row r="126">
          <cell r="A126">
            <v>36011</v>
          </cell>
          <cell r="B126">
            <v>1.1606876920231</v>
          </cell>
          <cell r="D126">
            <v>86155.82</v>
          </cell>
          <cell r="E126">
            <v>3.5784366900000002</v>
          </cell>
          <cell r="F126">
            <v>33.63881988</v>
          </cell>
        </row>
        <row r="127">
          <cell r="A127">
            <v>36012</v>
          </cell>
          <cell r="B127">
            <v>1.16208583408998</v>
          </cell>
          <cell r="D127">
            <v>86052.160000000003</v>
          </cell>
          <cell r="E127">
            <v>3.5787169300000001</v>
          </cell>
          <cell r="F127">
            <v>33.741901609999999</v>
          </cell>
        </row>
        <row r="128">
          <cell r="A128">
            <v>36013</v>
          </cell>
          <cell r="B128">
            <v>1.1634856603318999</v>
          </cell>
          <cell r="D128">
            <v>85948.63</v>
          </cell>
          <cell r="E128">
            <v>3.5789925</v>
          </cell>
          <cell r="F128">
            <v>33.843962359999999</v>
          </cell>
        </row>
        <row r="129">
          <cell r="A129">
            <v>36014</v>
          </cell>
          <cell r="B129">
            <v>1.16488717277759</v>
          </cell>
          <cell r="D129">
            <v>85845.22</v>
          </cell>
          <cell r="E129">
            <v>3.5792639999999998</v>
          </cell>
          <cell r="F129">
            <v>33.945012439999999</v>
          </cell>
        </row>
        <row r="130">
          <cell r="A130">
            <v>36017</v>
          </cell>
          <cell r="B130">
            <v>1.16629037345821</v>
          </cell>
          <cell r="D130">
            <v>85741.94</v>
          </cell>
          <cell r="E130">
            <v>3.57953126</v>
          </cell>
          <cell r="F130">
            <v>33.634431739999997</v>
          </cell>
        </row>
        <row r="131">
          <cell r="A131">
            <v>36018</v>
          </cell>
          <cell r="B131">
            <v>1.1676952644073699</v>
          </cell>
          <cell r="D131">
            <v>85638.78</v>
          </cell>
          <cell r="E131">
            <v>3.5797944300000002</v>
          </cell>
          <cell r="F131">
            <v>33.734312060000001</v>
          </cell>
        </row>
        <row r="132">
          <cell r="A132">
            <v>36019</v>
          </cell>
          <cell r="B132">
            <v>1.1691018476611501</v>
          </cell>
          <cell r="D132">
            <v>85535.75</v>
          </cell>
          <cell r="E132">
            <v>3.58005358</v>
          </cell>
          <cell r="F132">
            <v>33.833229950000003</v>
          </cell>
        </row>
        <row r="133">
          <cell r="A133">
            <v>36020</v>
          </cell>
          <cell r="B133">
            <v>1.1705101252580601</v>
          </cell>
          <cell r="D133">
            <v>85432.84</v>
          </cell>
          <cell r="E133">
            <v>3.5803088999999999</v>
          </cell>
          <cell r="F133">
            <v>33.93120218</v>
          </cell>
        </row>
        <row r="134">
          <cell r="A134">
            <v>36021</v>
          </cell>
          <cell r="B134">
            <v>1.1719200992390699</v>
          </cell>
          <cell r="D134">
            <v>85330.05</v>
          </cell>
          <cell r="E134">
            <v>3.5805602599999999</v>
          </cell>
          <cell r="F134">
            <v>34.028239620000001</v>
          </cell>
        </row>
        <row r="135">
          <cell r="A135">
            <v>36024</v>
          </cell>
          <cell r="B135">
            <v>1.1733317716476199</v>
          </cell>
          <cell r="D135">
            <v>85227.39</v>
          </cell>
          <cell r="E135">
            <v>3.5808077100000002</v>
          </cell>
          <cell r="F135">
            <v>33.727182939999999</v>
          </cell>
        </row>
        <row r="136">
          <cell r="A136">
            <v>36025</v>
          </cell>
          <cell r="B136">
            <v>1.1747451445296</v>
          </cell>
          <cell r="D136">
            <v>85124.85</v>
          </cell>
          <cell r="E136">
            <v>3.5810516899999998</v>
          </cell>
          <cell r="F136">
            <v>33.823147339999998</v>
          </cell>
        </row>
        <row r="137">
          <cell r="A137">
            <v>36026</v>
          </cell>
          <cell r="B137">
            <v>1.1761602199333601</v>
          </cell>
          <cell r="D137">
            <v>85022.43</v>
          </cell>
          <cell r="E137">
            <v>3.58129214</v>
          </cell>
          <cell r="F137">
            <v>33.918221350000003</v>
          </cell>
        </row>
        <row r="138">
          <cell r="A138">
            <v>36027</v>
          </cell>
          <cell r="B138">
            <v>1.1775769999097301</v>
          </cell>
          <cell r="D138">
            <v>84920.14</v>
          </cell>
          <cell r="E138">
            <v>3.58152895</v>
          </cell>
          <cell r="F138">
            <v>34.012418510000003</v>
          </cell>
        </row>
        <row r="139">
          <cell r="A139">
            <v>36028</v>
          </cell>
          <cell r="B139">
            <v>1.17899548651201</v>
          </cell>
          <cell r="D139">
            <v>84817.97</v>
          </cell>
          <cell r="E139">
            <v>3.5817624800000001</v>
          </cell>
          <cell r="F139">
            <v>34.105743660000002</v>
          </cell>
        </row>
        <row r="140">
          <cell r="A140">
            <v>36031</v>
          </cell>
          <cell r="B140">
            <v>1.1804156817959699</v>
          </cell>
          <cell r="D140">
            <v>84715.92</v>
          </cell>
          <cell r="E140">
            <v>3.5819925600000002</v>
          </cell>
          <cell r="F140">
            <v>33.813655699999998</v>
          </cell>
        </row>
        <row r="141">
          <cell r="A141">
            <v>36032</v>
          </cell>
          <cell r="B141">
            <v>1.1818375878198399</v>
          </cell>
          <cell r="D141">
            <v>84614</v>
          </cell>
          <cell r="E141">
            <v>3.5822192799999999</v>
          </cell>
          <cell r="F141">
            <v>33.905998869999998</v>
          </cell>
        </row>
        <row r="142">
          <cell r="A142">
            <v>36033</v>
          </cell>
          <cell r="B142">
            <v>1.18326120664436</v>
          </cell>
          <cell r="D142">
            <v>84512.19</v>
          </cell>
          <cell r="E142">
            <v>3.58244272</v>
          </cell>
          <cell r="F142">
            <v>33.997512819999997</v>
          </cell>
        </row>
        <row r="143">
          <cell r="A143">
            <v>36034</v>
          </cell>
          <cell r="B143">
            <v>1.18468654033273</v>
          </cell>
          <cell r="D143">
            <v>84410.51</v>
          </cell>
          <cell r="E143">
            <v>3.5826631799999999</v>
          </cell>
          <cell r="F143">
            <v>34.088211270000002</v>
          </cell>
        </row>
        <row r="144">
          <cell r="A144">
            <v>36035</v>
          </cell>
          <cell r="B144">
            <v>1.1861135909506499</v>
          </cell>
          <cell r="D144">
            <v>84308.96</v>
          </cell>
          <cell r="E144">
            <v>3.5828805400000001</v>
          </cell>
          <cell r="F144">
            <v>34.17809913</v>
          </cell>
        </row>
        <row r="145">
          <cell r="A145">
            <v>36038</v>
          </cell>
          <cell r="B145">
            <v>1.18754236056629</v>
          </cell>
          <cell r="D145">
            <v>84207.52</v>
          </cell>
          <cell r="E145">
            <v>3.5830949300000001</v>
          </cell>
          <cell r="F145">
            <v>33.894469729999997</v>
          </cell>
        </row>
        <row r="146">
          <cell r="A146">
            <v>36039</v>
          </cell>
          <cell r="B146">
            <v>1.1889728512503199</v>
          </cell>
          <cell r="D146">
            <v>84106.21</v>
          </cell>
          <cell r="E146">
            <v>3.5833062500000001</v>
          </cell>
          <cell r="F146">
            <v>33.983452</v>
          </cell>
        </row>
        <row r="147">
          <cell r="A147">
            <v>36040</v>
          </cell>
          <cell r="B147">
            <v>1.1904050650759199</v>
          </cell>
          <cell r="D147">
            <v>84005.02</v>
          </cell>
          <cell r="E147">
            <v>3.5835146999999998</v>
          </cell>
          <cell r="F147">
            <v>34.07166093</v>
          </cell>
        </row>
        <row r="148">
          <cell r="A148">
            <v>36041</v>
          </cell>
          <cell r="B148">
            <v>1.1918390041187299</v>
          </cell>
          <cell r="D148">
            <v>83903.95</v>
          </cell>
          <cell r="E148">
            <v>3.5837202800000001</v>
          </cell>
          <cell r="F148">
            <v>34.15910573</v>
          </cell>
        </row>
        <row r="149">
          <cell r="A149">
            <v>36042</v>
          </cell>
          <cell r="B149">
            <v>1.1932746704569399</v>
          </cell>
          <cell r="D149">
            <v>83803</v>
          </cell>
          <cell r="E149">
            <v>3.58392329</v>
          </cell>
          <cell r="F149">
            <v>34.245797830000001</v>
          </cell>
        </row>
        <row r="150">
          <cell r="A150">
            <v>36046</v>
          </cell>
          <cell r="B150">
            <v>1.1947120661712001</v>
          </cell>
          <cell r="D150">
            <v>83702.179999999993</v>
          </cell>
          <cell r="E150">
            <v>3.58412335</v>
          </cell>
          <cell r="F150">
            <v>33.792192819999997</v>
          </cell>
        </row>
        <row r="151">
          <cell r="A151">
            <v>36047</v>
          </cell>
          <cell r="B151">
            <v>1.19615119334469</v>
          </cell>
          <cell r="D151">
            <v>83601.47</v>
          </cell>
          <cell r="E151">
            <v>3.5843208799999999</v>
          </cell>
          <cell r="F151">
            <v>33.878351119999998</v>
          </cell>
        </row>
        <row r="152">
          <cell r="A152">
            <v>36048</v>
          </cell>
          <cell r="B152">
            <v>1.19759205406309</v>
          </cell>
          <cell r="D152">
            <v>83500.89</v>
          </cell>
          <cell r="E152">
            <v>3.5845156299999998</v>
          </cell>
          <cell r="F152">
            <v>33.963786329999998</v>
          </cell>
        </row>
        <row r="153">
          <cell r="A153">
            <v>36049</v>
          </cell>
          <cell r="B153">
            <v>1.1990346504145999</v>
          </cell>
          <cell r="D153">
            <v>83400.429999999993</v>
          </cell>
          <cell r="E153">
            <v>3.5847079399999999</v>
          </cell>
          <cell r="F153">
            <v>34.048508949999999</v>
          </cell>
        </row>
        <row r="154">
          <cell r="A154">
            <v>36052</v>
          </cell>
          <cell r="B154">
            <v>1.20047898448992</v>
          </cell>
          <cell r="D154">
            <v>83300.08</v>
          </cell>
          <cell r="E154">
            <v>3.5848977199999998</v>
          </cell>
          <cell r="F154">
            <v>33.784405329999998</v>
          </cell>
        </row>
        <row r="155">
          <cell r="A155">
            <v>36053</v>
          </cell>
          <cell r="B155">
            <v>1.20192505838228</v>
          </cell>
          <cell r="D155">
            <v>83199.86</v>
          </cell>
          <cell r="E155">
            <v>3.58508498</v>
          </cell>
          <cell r="F155">
            <v>33.868314640000001</v>
          </cell>
        </row>
        <row r="156">
          <cell r="A156">
            <v>36054</v>
          </cell>
          <cell r="B156">
            <v>1.2033728741874401</v>
          </cell>
          <cell r="D156">
            <v>83099.759999999995</v>
          </cell>
          <cell r="E156">
            <v>3.5852698099999998</v>
          </cell>
          <cell r="F156">
            <v>33.951541740000003</v>
          </cell>
        </row>
        <row r="157">
          <cell r="A157">
            <v>36055</v>
          </cell>
          <cell r="B157">
            <v>1.20482243400366</v>
          </cell>
          <cell r="D157">
            <v>82999.78</v>
          </cell>
          <cell r="E157">
            <v>3.5854524300000001</v>
          </cell>
          <cell r="F157">
            <v>34.034088339999997</v>
          </cell>
        </row>
        <row r="158">
          <cell r="A158">
            <v>36056</v>
          </cell>
          <cell r="B158">
            <v>1.20627373993176</v>
          </cell>
          <cell r="D158">
            <v>82899.92</v>
          </cell>
          <cell r="E158">
            <v>3.5856326200000002</v>
          </cell>
          <cell r="F158">
            <v>34.115970439999998</v>
          </cell>
        </row>
        <row r="159">
          <cell r="A159">
            <v>36059</v>
          </cell>
          <cell r="B159">
            <v>1.20772679407506</v>
          </cell>
          <cell r="D159">
            <v>82800.179999999993</v>
          </cell>
          <cell r="E159">
            <v>3.58581057</v>
          </cell>
          <cell r="F159">
            <v>33.858796750000003</v>
          </cell>
        </row>
        <row r="160">
          <cell r="A160">
            <v>36060</v>
          </cell>
          <cell r="B160">
            <v>1.2091815985394301</v>
          </cell>
          <cell r="D160">
            <v>82700.56</v>
          </cell>
          <cell r="E160">
            <v>3.5859860299999999</v>
          </cell>
          <cell r="F160">
            <v>33.939923800000003</v>
          </cell>
        </row>
        <row r="161">
          <cell r="A161">
            <v>36061</v>
          </cell>
          <cell r="B161">
            <v>1.2106381554332799</v>
          </cell>
          <cell r="D161">
            <v>82601.06</v>
          </cell>
          <cell r="E161">
            <v>3.5861596800000002</v>
          </cell>
          <cell r="F161">
            <v>34.02040779</v>
          </cell>
        </row>
        <row r="162">
          <cell r="A162">
            <v>36062</v>
          </cell>
          <cell r="B162">
            <v>1.21209646686754</v>
          </cell>
          <cell r="D162">
            <v>82501.679999999993</v>
          </cell>
          <cell r="E162">
            <v>3.5863310099999999</v>
          </cell>
          <cell r="F162">
            <v>34.100256250000001</v>
          </cell>
        </row>
        <row r="163">
          <cell r="A163">
            <v>36063</v>
          </cell>
          <cell r="B163">
            <v>1.2135565349557</v>
          </cell>
          <cell r="D163">
            <v>82402.42</v>
          </cell>
          <cell r="E163">
            <v>3.5865001799999998</v>
          </cell>
          <cell r="F163">
            <v>34.179476270000002</v>
          </cell>
        </row>
        <row r="164">
          <cell r="A164">
            <v>36066</v>
          </cell>
          <cell r="B164">
            <v>1.2150183618138</v>
          </cell>
          <cell r="D164">
            <v>82303.28</v>
          </cell>
          <cell r="E164">
            <v>3.5866671999999999</v>
          </cell>
          <cell r="F164">
            <v>33.92888765</v>
          </cell>
        </row>
        <row r="165">
          <cell r="A165">
            <v>36067</v>
          </cell>
          <cell r="B165">
            <v>1.21648194956041</v>
          </cell>
          <cell r="D165">
            <v>82204.259999999995</v>
          </cell>
          <cell r="E165">
            <v>3.5868322400000001</v>
          </cell>
          <cell r="F165">
            <v>34.00740674</v>
          </cell>
        </row>
        <row r="166">
          <cell r="A166">
            <v>36068</v>
          </cell>
          <cell r="B166">
            <v>1.2179473003166601</v>
          </cell>
          <cell r="D166">
            <v>82105.36</v>
          </cell>
          <cell r="E166">
            <v>3.58699535</v>
          </cell>
          <cell r="F166">
            <v>34.08532082</v>
          </cell>
        </row>
        <row r="167">
          <cell r="A167">
            <v>36069</v>
          </cell>
          <cell r="B167">
            <v>1.2194144162062499</v>
          </cell>
          <cell r="D167">
            <v>82006.58</v>
          </cell>
          <cell r="E167">
            <v>3.5871564500000002</v>
          </cell>
          <cell r="F167">
            <v>34.16263781</v>
          </cell>
        </row>
        <row r="168">
          <cell r="A168">
            <v>36070</v>
          </cell>
          <cell r="B168">
            <v>1.2208832993554199</v>
          </cell>
          <cell r="D168">
            <v>81907.91</v>
          </cell>
          <cell r="E168">
            <v>3.5873159100000001</v>
          </cell>
          <cell r="F168">
            <v>34.239368489999997</v>
          </cell>
        </row>
        <row r="169">
          <cell r="A169">
            <v>36073</v>
          </cell>
          <cell r="B169">
            <v>1.22235395189298</v>
          </cell>
          <cell r="D169">
            <v>81809.36</v>
          </cell>
          <cell r="E169">
            <v>3.5874731500000001</v>
          </cell>
          <cell r="F169">
            <v>33.995037480000001</v>
          </cell>
        </row>
        <row r="170">
          <cell r="A170">
            <v>36074</v>
          </cell>
          <cell r="B170">
            <v>1.2238263759502901</v>
          </cell>
          <cell r="D170">
            <v>81710.94</v>
          </cell>
          <cell r="E170">
            <v>3.5876285600000002</v>
          </cell>
          <cell r="F170">
            <v>34.071111700000003</v>
          </cell>
        </row>
        <row r="171">
          <cell r="A171">
            <v>36075</v>
          </cell>
          <cell r="B171">
            <v>1.2253005736613001</v>
          </cell>
          <cell r="D171">
            <v>81612.63</v>
          </cell>
          <cell r="E171">
            <v>3.5877821999999999</v>
          </cell>
          <cell r="F171">
            <v>34.146614409999998</v>
          </cell>
        </row>
        <row r="172">
          <cell r="A172">
            <v>36076</v>
          </cell>
          <cell r="B172">
            <v>1.2267765471625101</v>
          </cell>
          <cell r="D172">
            <v>81514.44</v>
          </cell>
          <cell r="E172">
            <v>3.5879339699999999</v>
          </cell>
          <cell r="F172">
            <v>34.221557599999997</v>
          </cell>
        </row>
        <row r="173">
          <cell r="A173">
            <v>36077</v>
          </cell>
          <cell r="B173">
            <v>1.2282542985930101</v>
          </cell>
          <cell r="D173">
            <v>81416.36</v>
          </cell>
          <cell r="E173">
            <v>3.58808398</v>
          </cell>
          <cell r="F173">
            <v>34.295943219999998</v>
          </cell>
        </row>
        <row r="174">
          <cell r="A174">
            <v>36081</v>
          </cell>
          <cell r="B174">
            <v>1.22973383009446</v>
          </cell>
          <cell r="D174">
            <v>81318.41</v>
          </cell>
          <cell r="E174">
            <v>3.5882322200000001</v>
          </cell>
          <cell r="F174">
            <v>33.903575439999997</v>
          </cell>
        </row>
        <row r="175">
          <cell r="A175">
            <v>36082</v>
          </cell>
          <cell r="B175">
            <v>1.2312151438110901</v>
          </cell>
          <cell r="D175">
            <v>81220.570000000007</v>
          </cell>
          <cell r="E175">
            <v>3.5883788999999999</v>
          </cell>
          <cell r="F175">
            <v>33.977575770000001</v>
          </cell>
        </row>
        <row r="176">
          <cell r="A176">
            <v>36083</v>
          </cell>
          <cell r="B176">
            <v>1.2326982418897301</v>
          </cell>
          <cell r="D176">
            <v>81122.850000000006</v>
          </cell>
          <cell r="E176">
            <v>3.5885238099999999</v>
          </cell>
          <cell r="F176">
            <v>34.0510406</v>
          </cell>
        </row>
        <row r="177">
          <cell r="A177">
            <v>36084</v>
          </cell>
          <cell r="B177">
            <v>1.23418312647979</v>
          </cell>
          <cell r="D177">
            <v>81025.25</v>
          </cell>
          <cell r="E177">
            <v>3.5886672399999999</v>
          </cell>
          <cell r="F177">
            <v>34.123976339999999</v>
          </cell>
        </row>
        <row r="178">
          <cell r="A178">
            <v>36087</v>
          </cell>
          <cell r="B178">
            <v>1.23566979973327</v>
          </cell>
          <cell r="D178">
            <v>80927.77</v>
          </cell>
          <cell r="E178">
            <v>3.5888087999999998</v>
          </cell>
          <cell r="F178">
            <v>33.894265779999998</v>
          </cell>
        </row>
        <row r="179">
          <cell r="A179">
            <v>36088</v>
          </cell>
          <cell r="B179">
            <v>1.23715826380474</v>
          </cell>
          <cell r="D179">
            <v>80830.399999999994</v>
          </cell>
          <cell r="E179">
            <v>3.58894891</v>
          </cell>
          <cell r="F179">
            <v>33.9666031</v>
          </cell>
        </row>
        <row r="180">
          <cell r="A180">
            <v>36089</v>
          </cell>
          <cell r="B180">
            <v>1.23864852085141</v>
          </cell>
          <cell r="D180">
            <v>80733.149999999994</v>
          </cell>
          <cell r="E180">
            <v>3.5890872800000002</v>
          </cell>
          <cell r="F180">
            <v>34.038426129999998</v>
          </cell>
        </row>
        <row r="181">
          <cell r="A181">
            <v>36090</v>
          </cell>
          <cell r="B181">
            <v>1.2401405730330499</v>
          </cell>
          <cell r="D181">
            <v>80636.02</v>
          </cell>
          <cell r="E181">
            <v>3.5892244400000002</v>
          </cell>
          <cell r="F181">
            <v>34.109746459999997</v>
          </cell>
        </row>
        <row r="182">
          <cell r="A182">
            <v>36091</v>
          </cell>
          <cell r="B182">
            <v>1.2416344225120399</v>
          </cell>
          <cell r="D182">
            <v>80539</v>
          </cell>
          <cell r="E182">
            <v>3.58935995</v>
          </cell>
          <cell r="F182">
            <v>34.18056516</v>
          </cell>
        </row>
        <row r="183">
          <cell r="A183">
            <v>36094</v>
          </cell>
          <cell r="B183">
            <v>1.2431300714533799</v>
          </cell>
          <cell r="D183">
            <v>80442.11</v>
          </cell>
          <cell r="E183">
            <v>3.5894938700000001</v>
          </cell>
          <cell r="F183">
            <v>33.956118549999999</v>
          </cell>
        </row>
        <row r="184">
          <cell r="A184">
            <v>36095</v>
          </cell>
          <cell r="B184">
            <v>1.2446275220246701</v>
          </cell>
          <cell r="D184">
            <v>80345.320000000007</v>
          </cell>
          <cell r="E184">
            <v>3.5896261900000002</v>
          </cell>
          <cell r="F184">
            <v>34.026376589999998</v>
          </cell>
        </row>
        <row r="185">
          <cell r="A185">
            <v>36096</v>
          </cell>
          <cell r="B185">
            <v>1.2461267763961099</v>
          </cell>
          <cell r="D185">
            <v>80248.66</v>
          </cell>
          <cell r="E185">
            <v>3.5897574200000002</v>
          </cell>
          <cell r="F185">
            <v>34.09614964</v>
          </cell>
        </row>
        <row r="186">
          <cell r="A186">
            <v>36097</v>
          </cell>
          <cell r="B186">
            <v>1.24762783674052</v>
          </cell>
          <cell r="D186">
            <v>80152.11</v>
          </cell>
          <cell r="E186">
            <v>3.58988708</v>
          </cell>
          <cell r="F186">
            <v>34.165440660000002</v>
          </cell>
        </row>
        <row r="187">
          <cell r="A187">
            <v>36098</v>
          </cell>
          <cell r="B187">
            <v>1.24913070523336</v>
          </cell>
          <cell r="D187">
            <v>80055.67</v>
          </cell>
          <cell r="E187">
            <v>3.59001525</v>
          </cell>
          <cell r="F187">
            <v>34.234259430000002</v>
          </cell>
        </row>
        <row r="188">
          <cell r="A188">
            <v>36102</v>
          </cell>
          <cell r="B188">
            <v>1.2506353840526701</v>
          </cell>
          <cell r="D188">
            <v>79959.360000000001</v>
          </cell>
          <cell r="E188">
            <v>3.5901421999999998</v>
          </cell>
          <cell r="F188">
            <v>33.87276628</v>
          </cell>
        </row>
        <row r="189">
          <cell r="A189">
            <v>36103</v>
          </cell>
          <cell r="B189">
            <v>1.25214187537914</v>
          </cell>
          <cell r="D189">
            <v>79863.149999999994</v>
          </cell>
          <cell r="E189">
            <v>3.5902675500000001</v>
          </cell>
          <cell r="F189">
            <v>33.941249990000003</v>
          </cell>
        </row>
        <row r="190">
          <cell r="A190">
            <v>36104</v>
          </cell>
          <cell r="B190">
            <v>1.2536501813960801</v>
          </cell>
          <cell r="D190">
            <v>79767.070000000007</v>
          </cell>
          <cell r="E190">
            <v>3.5903917600000002</v>
          </cell>
          <cell r="F190">
            <v>34.009278629999997</v>
          </cell>
        </row>
        <row r="191">
          <cell r="A191">
            <v>36105</v>
          </cell>
          <cell r="B191">
            <v>1.2551603042894399</v>
          </cell>
          <cell r="D191">
            <v>79671.100000000006</v>
          </cell>
          <cell r="E191">
            <v>3.5905149199999999</v>
          </cell>
          <cell r="F191">
            <v>34.076849729999999</v>
          </cell>
        </row>
        <row r="192">
          <cell r="A192">
            <v>36108</v>
          </cell>
          <cell r="B192">
            <v>1.2566722462477899</v>
          </cell>
          <cell r="D192">
            <v>79575.240000000005</v>
          </cell>
          <cell r="E192">
            <v>3.5906364100000001</v>
          </cell>
          <cell r="F192">
            <v>33.864805099999998</v>
          </cell>
        </row>
        <row r="193">
          <cell r="A193">
            <v>36109</v>
          </cell>
          <cell r="B193">
            <v>1.2581860094623301</v>
          </cell>
          <cell r="D193">
            <v>79479.5</v>
          </cell>
          <cell r="E193">
            <v>3.5907568300000001</v>
          </cell>
          <cell r="F193">
            <v>33.931863919999998</v>
          </cell>
        </row>
        <row r="194">
          <cell r="A194">
            <v>36110</v>
          </cell>
          <cell r="B194">
            <v>1.25970159612693</v>
          </cell>
          <cell r="D194">
            <v>79383.88</v>
          </cell>
          <cell r="E194">
            <v>3.5908757200000001</v>
          </cell>
          <cell r="F194">
            <v>33.998481990000002</v>
          </cell>
        </row>
        <row r="195">
          <cell r="A195">
            <v>36111</v>
          </cell>
          <cell r="B195">
            <v>1.2612190084380701</v>
          </cell>
          <cell r="D195">
            <v>79288.37</v>
          </cell>
          <cell r="E195">
            <v>3.5909935700000002</v>
          </cell>
          <cell r="F195">
            <v>34.064662839999997</v>
          </cell>
        </row>
        <row r="196">
          <cell r="A196">
            <v>36112</v>
          </cell>
          <cell r="B196">
            <v>1.2627382485948899</v>
          </cell>
          <cell r="D196">
            <v>79192.98</v>
          </cell>
          <cell r="E196">
            <v>3.59111045</v>
          </cell>
          <cell r="F196">
            <v>34.130417250000001</v>
          </cell>
        </row>
        <row r="197">
          <cell r="A197">
            <v>36115</v>
          </cell>
          <cell r="B197">
            <v>1.26425931879918</v>
          </cell>
          <cell r="D197">
            <v>79097.7</v>
          </cell>
          <cell r="E197">
            <v>3.5912257400000001</v>
          </cell>
          <cell r="F197">
            <v>33.92286618</v>
          </cell>
        </row>
        <row r="198">
          <cell r="A198">
            <v>36116</v>
          </cell>
          <cell r="B198">
            <v>1.26578222125538</v>
          </cell>
          <cell r="D198">
            <v>79002.53</v>
          </cell>
          <cell r="E198">
            <v>3.59134003</v>
          </cell>
          <cell r="F198">
            <v>33.988130980000001</v>
          </cell>
        </row>
        <row r="199">
          <cell r="A199">
            <v>36117</v>
          </cell>
          <cell r="B199">
            <v>1.26730695817058</v>
          </cell>
          <cell r="D199">
            <v>78907.48</v>
          </cell>
          <cell r="E199">
            <v>3.5914532499999998</v>
          </cell>
          <cell r="F199">
            <v>34.052980030000001</v>
          </cell>
        </row>
        <row r="200">
          <cell r="A200">
            <v>36118</v>
          </cell>
          <cell r="B200">
            <v>1.2688335317545401</v>
          </cell>
          <cell r="D200">
            <v>78812.55</v>
          </cell>
          <cell r="E200">
            <v>3.5915652100000002</v>
          </cell>
          <cell r="F200">
            <v>34.117415579999999</v>
          </cell>
        </row>
        <row r="201">
          <cell r="A201">
            <v>36119</v>
          </cell>
          <cell r="B201">
            <v>1.2703619442196701</v>
          </cell>
          <cell r="D201">
            <v>78717.72</v>
          </cell>
          <cell r="E201">
            <v>3.5916760600000002</v>
          </cell>
          <cell r="F201">
            <v>34.181443510000001</v>
          </cell>
        </row>
        <row r="202">
          <cell r="A202">
            <v>36122</v>
          </cell>
          <cell r="B202">
            <v>1.27189219778106</v>
          </cell>
          <cell r="D202">
            <v>78623.02</v>
          </cell>
          <cell r="E202">
            <v>3.59178584</v>
          </cell>
          <cell r="F202">
            <v>33.978203950000001</v>
          </cell>
        </row>
        <row r="203">
          <cell r="A203">
            <v>36123</v>
          </cell>
          <cell r="B203">
            <v>1.27342429465645</v>
          </cell>
          <cell r="D203">
            <v>78528.42</v>
          </cell>
          <cell r="E203">
            <v>3.5918945600000001</v>
          </cell>
          <cell r="F203">
            <v>34.041772709999996</v>
          </cell>
        </row>
        <row r="204">
          <cell r="A204">
            <v>36124</v>
          </cell>
          <cell r="B204">
            <v>1.27495823706627</v>
          </cell>
          <cell r="D204">
            <v>78433.94</v>
          </cell>
          <cell r="E204">
            <v>3.5920021800000002</v>
          </cell>
          <cell r="F204">
            <v>34.104942600000001</v>
          </cell>
        </row>
        <row r="205">
          <cell r="A205">
            <v>36125</v>
          </cell>
          <cell r="B205">
            <v>1.2764940272336101</v>
          </cell>
          <cell r="D205">
            <v>78339.58</v>
          </cell>
          <cell r="E205">
            <v>3.5921089300000002</v>
          </cell>
          <cell r="F205">
            <v>34.167718499999999</v>
          </cell>
        </row>
        <row r="206">
          <cell r="A206">
            <v>36126</v>
          </cell>
          <cell r="B206">
            <v>1.27803166738424</v>
          </cell>
          <cell r="D206">
            <v>78245.320000000007</v>
          </cell>
          <cell r="E206">
            <v>3.59221434</v>
          </cell>
          <cell r="F206">
            <v>34.230109079999998</v>
          </cell>
        </row>
        <row r="207">
          <cell r="A207">
            <v>36129</v>
          </cell>
          <cell r="B207">
            <v>1.2795711597466199</v>
          </cell>
          <cell r="D207">
            <v>78151.179999999993</v>
          </cell>
          <cell r="E207">
            <v>3.5923188700000002</v>
          </cell>
          <cell r="F207">
            <v>34.031006570000002</v>
          </cell>
        </row>
        <row r="208">
          <cell r="A208">
            <v>36130</v>
          </cell>
          <cell r="B208">
            <v>1.28111250655188</v>
          </cell>
          <cell r="D208">
            <v>78057.16</v>
          </cell>
          <cell r="E208">
            <v>3.59242229</v>
          </cell>
          <cell r="F208">
            <v>34.092960759999997</v>
          </cell>
        </row>
        <row r="209">
          <cell r="A209">
            <v>36131</v>
          </cell>
          <cell r="B209">
            <v>1.28265571003386</v>
          </cell>
          <cell r="D209">
            <v>77963.240000000005</v>
          </cell>
          <cell r="E209">
            <v>3.5925249699999999</v>
          </cell>
          <cell r="F209">
            <v>34.15453711</v>
          </cell>
        </row>
        <row r="210">
          <cell r="A210">
            <v>36132</v>
          </cell>
          <cell r="B210">
            <v>1.28420077242907</v>
          </cell>
          <cell r="D210">
            <v>77869.440000000002</v>
          </cell>
          <cell r="E210">
            <v>3.5926262200000001</v>
          </cell>
          <cell r="F210">
            <v>34.215739509999999</v>
          </cell>
        </row>
        <row r="211">
          <cell r="A211">
            <v>36133</v>
          </cell>
          <cell r="B211">
            <v>1.28574769597672</v>
          </cell>
          <cell r="D211">
            <v>77775.759999999995</v>
          </cell>
          <cell r="E211">
            <v>3.5927270400000002</v>
          </cell>
          <cell r="F211">
            <v>34.276567649999997</v>
          </cell>
        </row>
        <row r="212">
          <cell r="A212">
            <v>36136</v>
          </cell>
          <cell r="B212">
            <v>1.2872964829187099</v>
          </cell>
          <cell r="D212">
            <v>77682.179999999993</v>
          </cell>
          <cell r="E212">
            <v>3.5928266400000002</v>
          </cell>
          <cell r="F212">
            <v>34.081442269999997</v>
          </cell>
        </row>
        <row r="213">
          <cell r="A213">
            <v>36137</v>
          </cell>
          <cell r="B213">
            <v>1.28884713549967</v>
          </cell>
          <cell r="D213">
            <v>77588.72</v>
          </cell>
          <cell r="E213">
            <v>3.5929252100000002</v>
          </cell>
          <cell r="F213">
            <v>34.14186393</v>
          </cell>
        </row>
        <row r="214">
          <cell r="A214">
            <v>36138</v>
          </cell>
          <cell r="B214">
            <v>1.29039965596689</v>
          </cell>
          <cell r="D214">
            <v>77495.37</v>
          </cell>
          <cell r="E214">
            <v>3.5930229499999999</v>
          </cell>
          <cell r="F214">
            <v>34.201922029999999</v>
          </cell>
        </row>
        <row r="215">
          <cell r="A215">
            <v>36139</v>
          </cell>
          <cell r="B215">
            <v>1.29195404657041</v>
          </cell>
          <cell r="D215">
            <v>77402.13</v>
          </cell>
          <cell r="E215">
            <v>3.5931196000000001</v>
          </cell>
          <cell r="F215">
            <v>34.261623540000002</v>
          </cell>
        </row>
        <row r="216">
          <cell r="A216">
            <v>36140</v>
          </cell>
          <cell r="B216">
            <v>1.2935103095629401</v>
          </cell>
          <cell r="D216">
            <v>77309.009999999995</v>
          </cell>
          <cell r="E216">
            <v>3.5932156200000001</v>
          </cell>
          <cell r="F216">
            <v>34.320971210000003</v>
          </cell>
        </row>
        <row r="217">
          <cell r="A217">
            <v>36143</v>
          </cell>
          <cell r="B217">
            <v>1.2950684471999401</v>
          </cell>
          <cell r="D217">
            <v>77216</v>
          </cell>
          <cell r="E217">
            <v>3.59331069</v>
          </cell>
          <cell r="F217">
            <v>34.129671129999998</v>
          </cell>
        </row>
        <row r="218">
          <cell r="A218">
            <v>36144</v>
          </cell>
          <cell r="B218">
            <v>1.29662846173957</v>
          </cell>
          <cell r="D218">
            <v>77123.09</v>
          </cell>
          <cell r="E218">
            <v>3.59340481</v>
          </cell>
          <cell r="F218">
            <v>34.188628029999997</v>
          </cell>
        </row>
        <row r="219">
          <cell r="A219">
            <v>36145</v>
          </cell>
          <cell r="B219">
            <v>1.2981903554426999</v>
          </cell>
          <cell r="D219">
            <v>77030.31</v>
          </cell>
          <cell r="E219">
            <v>3.5934979500000002</v>
          </cell>
          <cell r="F219">
            <v>34.247245849999999</v>
          </cell>
        </row>
        <row r="220">
          <cell r="A220">
            <v>36146</v>
          </cell>
          <cell r="B220">
            <v>1.2997541305729501</v>
          </cell>
          <cell r="D220">
            <v>76937.63</v>
          </cell>
          <cell r="E220">
            <v>3.5935904000000001</v>
          </cell>
          <cell r="F220">
            <v>34.305518259999999</v>
          </cell>
        </row>
        <row r="221">
          <cell r="A221">
            <v>36147</v>
          </cell>
          <cell r="B221">
            <v>1.30131978939663</v>
          </cell>
          <cell r="D221">
            <v>76845.06</v>
          </cell>
          <cell r="E221">
            <v>3.5936820300000001</v>
          </cell>
          <cell r="F221">
            <v>34.363455510000001</v>
          </cell>
        </row>
        <row r="222">
          <cell r="A222">
            <v>36150</v>
          </cell>
          <cell r="B222">
            <v>1.30288733418282</v>
          </cell>
          <cell r="D222">
            <v>76752.61</v>
          </cell>
          <cell r="E222">
            <v>3.5937730700000001</v>
          </cell>
          <cell r="F222">
            <v>34.175832139999997</v>
          </cell>
        </row>
        <row r="223">
          <cell r="A223">
            <v>36151</v>
          </cell>
          <cell r="B223">
            <v>1.3044567672033001</v>
          </cell>
          <cell r="D223">
            <v>76660.259999999995</v>
          </cell>
          <cell r="E223">
            <v>3.5938629500000001</v>
          </cell>
          <cell r="F223">
            <v>34.233398569999999</v>
          </cell>
        </row>
        <row r="224">
          <cell r="A224">
            <v>36152</v>
          </cell>
          <cell r="B224">
            <v>1.3060280907326101</v>
          </cell>
          <cell r="D224">
            <v>76568.03</v>
          </cell>
          <cell r="E224">
            <v>3.59395219</v>
          </cell>
          <cell r="F224">
            <v>34.290632279999997</v>
          </cell>
        </row>
        <row r="225">
          <cell r="A225">
            <v>36153</v>
          </cell>
          <cell r="B225">
            <v>1.3076013070480099</v>
          </cell>
          <cell r="D225">
            <v>76475.91</v>
          </cell>
          <cell r="E225">
            <v>3.5940405200000001</v>
          </cell>
          <cell r="F225">
            <v>34.347547220000003</v>
          </cell>
        </row>
        <row r="226">
          <cell r="A226">
            <v>36157</v>
          </cell>
          <cell r="B226">
            <v>1.30917641842953</v>
          </cell>
          <cell r="D226">
            <v>76383.899999999994</v>
          </cell>
          <cell r="E226">
            <v>3.5941280099999999</v>
          </cell>
          <cell r="F226">
            <v>34.044430920000003</v>
          </cell>
        </row>
        <row r="227">
          <cell r="A227">
            <v>36158</v>
          </cell>
          <cell r="B227">
            <v>1.3107534271599199</v>
          </cell>
          <cell r="D227">
            <v>76292</v>
          </cell>
          <cell r="E227">
            <v>3.5942147000000002</v>
          </cell>
          <cell r="F227">
            <v>34.10112221</v>
          </cell>
        </row>
        <row r="228">
          <cell r="A228">
            <v>36159</v>
          </cell>
          <cell r="B228">
            <v>1.3123323355246901</v>
          </cell>
          <cell r="D228">
            <v>76200.210000000006</v>
          </cell>
          <cell r="E228">
            <v>3.59430059</v>
          </cell>
          <cell r="F228">
            <v>34.157496549999998</v>
          </cell>
        </row>
        <row r="229">
          <cell r="A229">
            <v>36160</v>
          </cell>
          <cell r="B229">
            <v>1.3139131458121001</v>
          </cell>
          <cell r="D229">
            <v>76108.53</v>
          </cell>
          <cell r="E229">
            <v>3.5943860299999999</v>
          </cell>
          <cell r="F229">
            <v>34.213558659999997</v>
          </cell>
        </row>
        <row r="230">
          <cell r="A230">
            <v>36164</v>
          </cell>
          <cell r="B230">
            <v>1.3154958603131801</v>
          </cell>
          <cell r="D230">
            <v>76016.960000000006</v>
          </cell>
          <cell r="E230">
            <v>3.5944705899999998</v>
          </cell>
          <cell r="F230">
            <v>33.918591020000001</v>
          </cell>
        </row>
        <row r="231">
          <cell r="A231">
            <v>36165</v>
          </cell>
          <cell r="B231">
            <v>1.3170804813217101</v>
          </cell>
          <cell r="D231">
            <v>75925.5</v>
          </cell>
          <cell r="E231">
            <v>3.5945541599999999</v>
          </cell>
          <cell r="F231">
            <v>33.974431240000001</v>
          </cell>
        </row>
        <row r="232">
          <cell r="A232">
            <v>36166</v>
          </cell>
          <cell r="B232">
            <v>1.31866701113421</v>
          </cell>
          <cell r="D232">
            <v>75834.16</v>
          </cell>
          <cell r="E232">
            <v>3.59463738</v>
          </cell>
          <cell r="F232">
            <v>34.029970319999997</v>
          </cell>
        </row>
        <row r="233">
          <cell r="A233">
            <v>36167</v>
          </cell>
          <cell r="B233">
            <v>1.32025545205001</v>
          </cell>
          <cell r="D233">
            <v>75742.92</v>
          </cell>
          <cell r="E233">
            <v>3.5947197200000001</v>
          </cell>
          <cell r="F233">
            <v>34.085199119999999</v>
          </cell>
        </row>
        <row r="234">
          <cell r="A234">
            <v>36168</v>
          </cell>
          <cell r="B234">
            <v>1.32184580637119</v>
          </cell>
          <cell r="D234">
            <v>75651.789999999994</v>
          </cell>
          <cell r="E234">
            <v>3.5948013699999999</v>
          </cell>
          <cell r="F234">
            <v>34.140134920000001</v>
          </cell>
        </row>
        <row r="235">
          <cell r="A235">
            <v>36171</v>
          </cell>
          <cell r="B235">
            <v>1.3234380764025799</v>
          </cell>
          <cell r="D235">
            <v>75560.77</v>
          </cell>
          <cell r="E235">
            <v>3.5948825000000002</v>
          </cell>
          <cell r="F235">
            <v>33.966152989999998</v>
          </cell>
        </row>
        <row r="236">
          <cell r="A236">
            <v>36172</v>
          </cell>
          <cell r="B236">
            <v>1.32503226445183</v>
          </cell>
          <cell r="D236">
            <v>75469.86</v>
          </cell>
          <cell r="E236">
            <v>3.5949624600000001</v>
          </cell>
          <cell r="F236">
            <v>34.020744450000002</v>
          </cell>
        </row>
        <row r="237">
          <cell r="A237">
            <v>36173</v>
          </cell>
          <cell r="B237">
            <v>1.32662837282933</v>
          </cell>
          <cell r="D237">
            <v>75379.06</v>
          </cell>
          <cell r="E237">
            <v>3.5950421600000002</v>
          </cell>
          <cell r="F237">
            <v>34.07504866</v>
          </cell>
        </row>
        <row r="238">
          <cell r="A238">
            <v>36174</v>
          </cell>
          <cell r="B238">
            <v>1.32822640384829</v>
          </cell>
          <cell r="D238">
            <v>75288.37</v>
          </cell>
          <cell r="E238">
            <v>3.5951208800000001</v>
          </cell>
          <cell r="F238">
            <v>34.129055579999999</v>
          </cell>
        </row>
        <row r="239">
          <cell r="A239">
            <v>36175</v>
          </cell>
          <cell r="B239">
            <v>1.32982635982467</v>
          </cell>
          <cell r="D239">
            <v>75197.789999999994</v>
          </cell>
          <cell r="E239">
            <v>3.5951994799999998</v>
          </cell>
          <cell r="F239">
            <v>34.182777649999998</v>
          </cell>
        </row>
        <row r="240">
          <cell r="A240">
            <v>36178</v>
          </cell>
          <cell r="B240">
            <v>1.3314282430772399</v>
          </cell>
          <cell r="D240">
            <v>75107.31</v>
          </cell>
          <cell r="E240">
            <v>3.5952767899999998</v>
          </cell>
          <cell r="F240">
            <v>34.01183881</v>
          </cell>
        </row>
        <row r="241">
          <cell r="A241">
            <v>36179</v>
          </cell>
          <cell r="B241">
            <v>1.3330320559275699</v>
          </cell>
          <cell r="D241">
            <v>75016.95</v>
          </cell>
          <cell r="E241">
            <v>3.5953540099999999</v>
          </cell>
          <cell r="F241">
            <v>34.065237140000001</v>
          </cell>
        </row>
        <row r="242">
          <cell r="A242">
            <v>36180</v>
          </cell>
          <cell r="B242">
            <v>1.3346378006999999</v>
          </cell>
          <cell r="D242">
            <v>74926.7</v>
          </cell>
          <cell r="E242">
            <v>3.5954303099999998</v>
          </cell>
          <cell r="F242">
            <v>34.118358049999998</v>
          </cell>
        </row>
        <row r="243">
          <cell r="A243">
            <v>36181</v>
          </cell>
          <cell r="B243">
            <v>1.3362454797217</v>
          </cell>
          <cell r="D243">
            <v>74836.55</v>
          </cell>
          <cell r="E243">
            <v>3.5955056399999998</v>
          </cell>
          <cell r="F243">
            <v>34.171195269999998</v>
          </cell>
        </row>
        <row r="244">
          <cell r="A244">
            <v>36182</v>
          </cell>
          <cell r="B244">
            <v>1.33785509532262</v>
          </cell>
          <cell r="D244">
            <v>74746.509999999995</v>
          </cell>
          <cell r="E244">
            <v>3.59558073</v>
          </cell>
          <cell r="F244">
            <v>34.223760890000001</v>
          </cell>
        </row>
        <row r="245">
          <cell r="A245">
            <v>36185</v>
          </cell>
          <cell r="B245">
            <v>1.3394666498355301</v>
          </cell>
          <cell r="D245">
            <v>74656.58</v>
          </cell>
          <cell r="E245">
            <v>3.5956550699999998</v>
          </cell>
          <cell r="F245">
            <v>34.055760839999998</v>
          </cell>
        </row>
        <row r="246">
          <cell r="A246">
            <v>36186</v>
          </cell>
          <cell r="B246">
            <v>1.34108014559601</v>
          </cell>
          <cell r="D246">
            <v>74566.759999999995</v>
          </cell>
          <cell r="E246">
            <v>3.5957289399999999</v>
          </cell>
          <cell r="F246">
            <v>34.108014560000001</v>
          </cell>
        </row>
        <row r="247">
          <cell r="A247">
            <v>36187</v>
          </cell>
          <cell r="B247">
            <v>1.3426955909159</v>
          </cell>
          <cell r="D247">
            <v>74477.05</v>
          </cell>
          <cell r="E247">
            <v>3.5958022399999998</v>
          </cell>
          <cell r="F247">
            <v>34.160002120000001</v>
          </cell>
        </row>
        <row r="248">
          <cell r="A248">
            <v>36188</v>
          </cell>
          <cell r="B248">
            <v>1.34430192990453</v>
          </cell>
          <cell r="D248">
            <v>74388.05</v>
          </cell>
          <cell r="E248">
            <v>3.59577517</v>
          </cell>
          <cell r="F248">
            <v>34.210623329999997</v>
          </cell>
        </row>
        <row r="249">
          <cell r="A249">
            <v>36189</v>
          </cell>
          <cell r="B249">
            <v>1.34591019064295</v>
          </cell>
          <cell r="D249">
            <v>74299.16</v>
          </cell>
          <cell r="E249">
            <v>3.5957479000000001</v>
          </cell>
          <cell r="F249">
            <v>34.260985400000003</v>
          </cell>
        </row>
        <row r="250">
          <cell r="A250">
            <v>36192</v>
          </cell>
          <cell r="B250">
            <v>1.3475203754302201</v>
          </cell>
          <cell r="D250">
            <v>74210.38</v>
          </cell>
          <cell r="E250">
            <v>3.59572102</v>
          </cell>
          <cell r="F250">
            <v>34.094761779999999</v>
          </cell>
        </row>
        <row r="251">
          <cell r="A251">
            <v>36193</v>
          </cell>
          <cell r="B251">
            <v>1.3491324865682099</v>
          </cell>
          <cell r="D251">
            <v>74121.7</v>
          </cell>
          <cell r="E251">
            <v>3.5956946900000002</v>
          </cell>
          <cell r="F251">
            <v>34.144847990000002</v>
          </cell>
        </row>
        <row r="252">
          <cell r="A252">
            <v>36194</v>
          </cell>
          <cell r="B252">
            <v>1.3507465263614999</v>
          </cell>
          <cell r="D252">
            <v>74033.14</v>
          </cell>
          <cell r="E252">
            <v>3.5956682</v>
          </cell>
          <cell r="F252">
            <v>34.194679639999997</v>
          </cell>
        </row>
        <row r="253">
          <cell r="A253">
            <v>36195</v>
          </cell>
          <cell r="B253">
            <v>1.3523624971174499</v>
          </cell>
          <cell r="D253">
            <v>73944.67</v>
          </cell>
          <cell r="E253">
            <v>3.5956420800000002</v>
          </cell>
          <cell r="F253">
            <v>34.244261029999997</v>
          </cell>
        </row>
        <row r="254">
          <cell r="A254">
            <v>36196</v>
          </cell>
          <cell r="B254">
            <v>1.35398040114617</v>
          </cell>
          <cell r="D254">
            <v>73856.31</v>
          </cell>
          <cell r="E254">
            <v>3.5956160100000001</v>
          </cell>
          <cell r="F254">
            <v>34.293591569999997</v>
          </cell>
        </row>
        <row r="255">
          <cell r="A255">
            <v>36199</v>
          </cell>
          <cell r="B255">
            <v>1.3556002407605501</v>
          </cell>
          <cell r="D255">
            <v>73768.06</v>
          </cell>
          <cell r="E255">
            <v>3.5955900399999998</v>
          </cell>
          <cell r="F255">
            <v>34.13018108</v>
          </cell>
        </row>
        <row r="256">
          <cell r="A256">
            <v>36200</v>
          </cell>
          <cell r="B256">
            <v>1.35722201827622</v>
          </cell>
          <cell r="D256">
            <v>73679.91</v>
          </cell>
          <cell r="E256">
            <v>3.5955646699999999</v>
          </cell>
          <cell r="F256">
            <v>34.17924876</v>
          </cell>
        </row>
        <row r="257">
          <cell r="A257">
            <v>36201</v>
          </cell>
          <cell r="B257">
            <v>1.35884573601161</v>
          </cell>
          <cell r="D257">
            <v>73591.87</v>
          </cell>
          <cell r="E257">
            <v>3.5955390500000002</v>
          </cell>
          <cell r="F257">
            <v>34.228070340000002</v>
          </cell>
        </row>
        <row r="258">
          <cell r="A258">
            <v>36202</v>
          </cell>
          <cell r="B258">
            <v>1.3604713962879</v>
          </cell>
          <cell r="D258">
            <v>73503.929999999993</v>
          </cell>
          <cell r="E258">
            <v>3.5955138500000001</v>
          </cell>
          <cell r="F258">
            <v>34.276652140000003</v>
          </cell>
        </row>
        <row r="259">
          <cell r="A259">
            <v>36203</v>
          </cell>
          <cell r="B259">
            <v>1.3620990014290599</v>
          </cell>
          <cell r="D259">
            <v>73416.100000000006</v>
          </cell>
          <cell r="E259">
            <v>3.5954888299999999</v>
          </cell>
          <cell r="F259">
            <v>34.324993059999997</v>
          </cell>
        </row>
        <row r="260">
          <cell r="A260">
            <v>36208</v>
          </cell>
          <cell r="B260">
            <v>1.36372855376183</v>
          </cell>
          <cell r="D260">
            <v>73328.38</v>
          </cell>
          <cell r="E260">
            <v>3.59546396</v>
          </cell>
          <cell r="F260">
            <v>33.95802449</v>
          </cell>
        </row>
        <row r="261">
          <cell r="A261">
            <v>36209</v>
          </cell>
          <cell r="B261">
            <v>1.3653600556157499</v>
          </cell>
          <cell r="D261">
            <v>73240.75</v>
          </cell>
          <cell r="E261">
            <v>3.5954394000000001</v>
          </cell>
          <cell r="F261">
            <v>34.006325699999998</v>
          </cell>
        </row>
        <row r="262">
          <cell r="A262">
            <v>36210</v>
          </cell>
          <cell r="B262">
            <v>1.36699350932313</v>
          </cell>
          <cell r="D262">
            <v>73153.240000000005</v>
          </cell>
          <cell r="E262">
            <v>3.5954148699999999</v>
          </cell>
          <cell r="F262">
            <v>34.0543926</v>
          </cell>
        </row>
        <row r="263">
          <cell r="A263">
            <v>36213</v>
          </cell>
          <cell r="B263">
            <v>1.36862891721908</v>
          </cell>
          <cell r="D263">
            <v>73065.820000000007</v>
          </cell>
          <cell r="E263">
            <v>3.5953907200000002</v>
          </cell>
          <cell r="F263">
            <v>33.899023530000001</v>
          </cell>
        </row>
        <row r="264">
          <cell r="A264">
            <v>36214</v>
          </cell>
          <cell r="B264">
            <v>1.3702662816415001</v>
          </cell>
          <cell r="D264">
            <v>72978.52</v>
          </cell>
          <cell r="E264">
            <v>3.5953666200000001</v>
          </cell>
          <cell r="F264">
            <v>33.946832100000002</v>
          </cell>
        </row>
        <row r="265">
          <cell r="A265">
            <v>36215</v>
          </cell>
          <cell r="B265">
            <v>1.37190560493109</v>
          </cell>
          <cell r="D265">
            <v>72891.31</v>
          </cell>
          <cell r="E265">
            <v>3.5953428700000001</v>
          </cell>
          <cell r="F265">
            <v>33.99441229</v>
          </cell>
        </row>
        <row r="266">
          <cell r="A266">
            <v>36216</v>
          </cell>
          <cell r="B266">
            <v>1.3735468894313501</v>
          </cell>
          <cell r="D266">
            <v>72804.210000000006</v>
          </cell>
          <cell r="E266">
            <v>3.5953191100000002</v>
          </cell>
          <cell r="F266">
            <v>34.041767219999997</v>
          </cell>
        </row>
        <row r="267">
          <cell r="A267">
            <v>36217</v>
          </cell>
          <cell r="B267">
            <v>1.37519013748858</v>
          </cell>
          <cell r="D267">
            <v>72717.22</v>
          </cell>
          <cell r="E267">
            <v>3.5952956199999999</v>
          </cell>
          <cell r="F267">
            <v>34.088894930000002</v>
          </cell>
        </row>
        <row r="268">
          <cell r="A268">
            <v>36220</v>
          </cell>
          <cell r="B268">
            <v>1.3768353514518801</v>
          </cell>
          <cell r="D268">
            <v>72630.33</v>
          </cell>
          <cell r="E268">
            <v>3.59527222</v>
          </cell>
          <cell r="F268">
            <v>33.935982250000002</v>
          </cell>
        </row>
        <row r="269">
          <cell r="A269">
            <v>36221</v>
          </cell>
          <cell r="B269">
            <v>1.3784825336731801</v>
          </cell>
          <cell r="D269">
            <v>72543.539999999994</v>
          </cell>
          <cell r="E269">
            <v>3.5952489299999999</v>
          </cell>
          <cell r="F269">
            <v>33.982863270000003</v>
          </cell>
        </row>
        <row r="270">
          <cell r="A270">
            <v>36222</v>
          </cell>
          <cell r="B270">
            <v>1.38013168650721</v>
          </cell>
          <cell r="D270">
            <v>72456.850000000006</v>
          </cell>
          <cell r="E270">
            <v>3.59522597</v>
          </cell>
          <cell r="F270">
            <v>34.029526359999998</v>
          </cell>
        </row>
        <row r="271">
          <cell r="A271">
            <v>36223</v>
          </cell>
          <cell r="B271">
            <v>1.3817828123115099</v>
          </cell>
          <cell r="D271">
            <v>72370.27</v>
          </cell>
          <cell r="E271">
            <v>3.5952031099999999</v>
          </cell>
          <cell r="F271">
            <v>34.07596659</v>
          </cell>
        </row>
        <row r="272">
          <cell r="A272">
            <v>36224</v>
          </cell>
          <cell r="B272">
            <v>1.38343591344647</v>
          </cell>
          <cell r="D272">
            <v>72283.8</v>
          </cell>
          <cell r="E272">
            <v>3.5951805600000002</v>
          </cell>
          <cell r="F272">
            <v>34.122191839999999</v>
          </cell>
        </row>
        <row r="273">
          <cell r="A273">
            <v>36227</v>
          </cell>
          <cell r="B273">
            <v>1.3850909922752801</v>
          </cell>
          <cell r="D273">
            <v>72197.42</v>
          </cell>
          <cell r="E273">
            <v>3.5951580299999999</v>
          </cell>
          <cell r="F273">
            <v>33.971661589999997</v>
          </cell>
        </row>
        <row r="274">
          <cell r="A274">
            <v>36228</v>
          </cell>
          <cell r="B274">
            <v>1.3867480511639401</v>
          </cell>
          <cell r="D274">
            <v>72111.149999999994</v>
          </cell>
          <cell r="E274">
            <v>3.5951357000000002</v>
          </cell>
          <cell r="F274">
            <v>34.017651049999998</v>
          </cell>
        </row>
        <row r="275">
          <cell r="A275">
            <v>36229</v>
          </cell>
          <cell r="B275">
            <v>1.3884070924813301</v>
          </cell>
          <cell r="D275">
            <v>72024.98</v>
          </cell>
          <cell r="E275">
            <v>3.5951134900000001</v>
          </cell>
          <cell r="F275">
            <v>34.063425500000001</v>
          </cell>
        </row>
        <row r="276">
          <cell r="A276">
            <v>36230</v>
          </cell>
          <cell r="B276">
            <v>1.3900681185991299</v>
          </cell>
          <cell r="D276">
            <v>71938.92</v>
          </cell>
          <cell r="E276">
            <v>3.5950915299999999</v>
          </cell>
          <cell r="F276">
            <v>34.108989989999998</v>
          </cell>
        </row>
        <row r="277">
          <cell r="A277">
            <v>36231</v>
          </cell>
          <cell r="B277">
            <v>1.3917311318918499</v>
          </cell>
          <cell r="D277">
            <v>71852.960000000006</v>
          </cell>
          <cell r="E277">
            <v>3.5950697300000001</v>
          </cell>
          <cell r="F277">
            <v>34.154346959999998</v>
          </cell>
        </row>
        <row r="278">
          <cell r="A278">
            <v>36234</v>
          </cell>
          <cell r="B278">
            <v>1.39339613473686</v>
          </cell>
          <cell r="D278">
            <v>71767.100000000006</v>
          </cell>
          <cell r="E278">
            <v>3.5950479500000001</v>
          </cell>
          <cell r="F278">
            <v>34.006125099999998</v>
          </cell>
        </row>
        <row r="279">
          <cell r="A279">
            <v>36235</v>
          </cell>
          <cell r="B279">
            <v>1.3950631295143701</v>
          </cell>
          <cell r="D279">
            <v>71681.34</v>
          </cell>
          <cell r="E279">
            <v>3.5950265199999998</v>
          </cell>
          <cell r="F279">
            <v>34.051254489999998</v>
          </cell>
        </row>
        <row r="280">
          <cell r="A280">
            <v>36236</v>
          </cell>
          <cell r="B280">
            <v>1.39673211860744</v>
          </cell>
          <cell r="D280">
            <v>71595.69</v>
          </cell>
          <cell r="E280">
            <v>3.5950050500000001</v>
          </cell>
          <cell r="F280">
            <v>34.096177359999999</v>
          </cell>
        </row>
        <row r="281">
          <cell r="A281">
            <v>36237</v>
          </cell>
          <cell r="B281">
            <v>1.39840310440197</v>
          </cell>
          <cell r="D281">
            <v>71510.14</v>
          </cell>
          <cell r="E281">
            <v>3.5949838500000002</v>
          </cell>
          <cell r="F281">
            <v>34.14089851</v>
          </cell>
        </row>
        <row r="282">
          <cell r="A282">
            <v>36238</v>
          </cell>
          <cell r="B282">
            <v>1.4000760892867301</v>
          </cell>
          <cell r="D282">
            <v>71424.69</v>
          </cell>
          <cell r="E282">
            <v>3.5949627199999998</v>
          </cell>
          <cell r="F282">
            <v>34.185414719999997</v>
          </cell>
        </row>
        <row r="283">
          <cell r="A283">
            <v>36241</v>
          </cell>
          <cell r="B283">
            <v>1.40175107565334</v>
          </cell>
          <cell r="D283">
            <v>71339.34</v>
          </cell>
          <cell r="E283">
            <v>3.5949417100000001</v>
          </cell>
          <cell r="F283">
            <v>34.039435529999999</v>
          </cell>
        </row>
        <row r="284">
          <cell r="A284">
            <v>36242</v>
          </cell>
          <cell r="B284">
            <v>1.4034280658962599</v>
          </cell>
          <cell r="D284">
            <v>71254.100000000006</v>
          </cell>
          <cell r="E284">
            <v>3.5949210699999998</v>
          </cell>
          <cell r="F284">
            <v>34.08373563</v>
          </cell>
        </row>
        <row r="285">
          <cell r="A285">
            <v>36243</v>
          </cell>
          <cell r="B285">
            <v>1.4051070624128601</v>
          </cell>
          <cell r="D285">
            <v>71168.95</v>
          </cell>
          <cell r="E285">
            <v>3.5949003500000001</v>
          </cell>
          <cell r="F285">
            <v>34.12783563</v>
          </cell>
        </row>
        <row r="286">
          <cell r="A286">
            <v>36244</v>
          </cell>
          <cell r="B286">
            <v>1.40678806760334</v>
          </cell>
          <cell r="D286">
            <v>71083.91</v>
          </cell>
          <cell r="E286">
            <v>3.5948799999999999</v>
          </cell>
          <cell r="F286">
            <v>34.171742860000002</v>
          </cell>
        </row>
        <row r="287">
          <cell r="A287">
            <v>36245</v>
          </cell>
          <cell r="B287">
            <v>1.4084710838707899</v>
          </cell>
          <cell r="D287">
            <v>70998.97</v>
          </cell>
          <cell r="E287">
            <v>3.5948595399999999</v>
          </cell>
          <cell r="F287">
            <v>34.215453699999998</v>
          </cell>
        </row>
        <row r="288">
          <cell r="A288">
            <v>36248</v>
          </cell>
          <cell r="B288">
            <v>1.41015611362117</v>
          </cell>
          <cell r="D288">
            <v>70914.13</v>
          </cell>
          <cell r="E288">
            <v>3.59483942</v>
          </cell>
          <cell r="F288">
            <v>34.071646710000003</v>
          </cell>
        </row>
        <row r="289">
          <cell r="A289">
            <v>36249</v>
          </cell>
          <cell r="B289">
            <v>1.4118431592633101</v>
          </cell>
          <cell r="D289">
            <v>70829.399999999994</v>
          </cell>
          <cell r="E289">
            <v>3.5948193399999999</v>
          </cell>
          <cell r="F289">
            <v>34.1151488</v>
          </cell>
        </row>
        <row r="290">
          <cell r="A290">
            <v>36250</v>
          </cell>
          <cell r="B290">
            <v>1.41353222320894</v>
          </cell>
          <cell r="D290">
            <v>70744.759999999995</v>
          </cell>
          <cell r="E290">
            <v>3.5947995100000001</v>
          </cell>
          <cell r="F290">
            <v>34.15845805</v>
          </cell>
        </row>
        <row r="291">
          <cell r="A291">
            <v>36255</v>
          </cell>
          <cell r="B291">
            <v>1.4152233078726499</v>
          </cell>
          <cell r="D291">
            <v>70660.23</v>
          </cell>
          <cell r="E291">
            <v>3.5947795899999999</v>
          </cell>
          <cell r="F291">
            <v>33.833986240000002</v>
          </cell>
        </row>
        <row r="292">
          <cell r="A292">
            <v>36256</v>
          </cell>
          <cell r="B292">
            <v>1.41691641567195</v>
          </cell>
          <cell r="D292">
            <v>70575.789999999994</v>
          </cell>
          <cell r="E292">
            <v>3.5947600099999999</v>
          </cell>
          <cell r="F292">
            <v>33.877254059999999</v>
          </cell>
        </row>
        <row r="293">
          <cell r="A293">
            <v>36257</v>
          </cell>
          <cell r="B293">
            <v>1.41861154902722</v>
          </cell>
          <cell r="D293">
            <v>70491.460000000006</v>
          </cell>
          <cell r="E293">
            <v>3.5947404199999999</v>
          </cell>
          <cell r="F293">
            <v>33.920337959999998</v>
          </cell>
        </row>
        <row r="294">
          <cell r="A294">
            <v>36258</v>
          </cell>
          <cell r="B294">
            <v>1.42030871036175</v>
          </cell>
          <cell r="D294">
            <v>70407.23</v>
          </cell>
          <cell r="E294">
            <v>3.5947209500000001</v>
          </cell>
          <cell r="F294">
            <v>33.963233719999998</v>
          </cell>
        </row>
        <row r="295">
          <cell r="A295">
            <v>36259</v>
          </cell>
          <cell r="B295">
            <v>1.4220079021017</v>
          </cell>
          <cell r="D295">
            <v>70323.100000000006</v>
          </cell>
          <cell r="E295">
            <v>3.5947017400000001</v>
          </cell>
          <cell r="F295">
            <v>34.005948259999997</v>
          </cell>
        </row>
        <row r="296">
          <cell r="A296">
            <v>36262</v>
          </cell>
          <cell r="B296">
            <v>1.4237091266761699</v>
          </cell>
          <cell r="D296">
            <v>70239.070000000007</v>
          </cell>
          <cell r="E296">
            <v>3.5946826500000002</v>
          </cell>
          <cell r="F296">
            <v>33.868411700000003</v>
          </cell>
        </row>
        <row r="297">
          <cell r="A297">
            <v>36263</v>
          </cell>
          <cell r="B297">
            <v>1.42541238651715</v>
          </cell>
          <cell r="D297">
            <v>70155.14</v>
          </cell>
          <cell r="E297">
            <v>3.5946637899999998</v>
          </cell>
          <cell r="F297">
            <v>33.910922069999998</v>
          </cell>
        </row>
        <row r="298">
          <cell r="A298">
            <v>36264</v>
          </cell>
          <cell r="B298">
            <v>1.4271176840595201</v>
          </cell>
          <cell r="D298">
            <v>70071.31</v>
          </cell>
          <cell r="E298">
            <v>3.5946447500000001</v>
          </cell>
          <cell r="F298">
            <v>33.953249640000003</v>
          </cell>
        </row>
        <row r="299">
          <cell r="A299">
            <v>36265</v>
          </cell>
          <cell r="B299">
            <v>1.42882502174112</v>
          </cell>
          <cell r="D299">
            <v>69987.58</v>
          </cell>
          <cell r="E299">
            <v>3.59462612</v>
          </cell>
          <cell r="F299">
            <v>33.99539549</v>
          </cell>
        </row>
        <row r="300">
          <cell r="A300">
            <v>36266</v>
          </cell>
          <cell r="B300">
            <v>1.43053440200266</v>
          </cell>
          <cell r="D300">
            <v>69903.95</v>
          </cell>
          <cell r="E300">
            <v>3.5946074600000002</v>
          </cell>
          <cell r="F300">
            <v>34.037366409999997</v>
          </cell>
        </row>
        <row r="301">
          <cell r="A301">
            <v>36269</v>
          </cell>
          <cell r="B301">
            <v>1.43224582728779</v>
          </cell>
          <cell r="D301">
            <v>69820.42</v>
          </cell>
          <cell r="E301">
            <v>3.5945890899999999</v>
          </cell>
          <cell r="F301">
            <v>33.901759480000003</v>
          </cell>
        </row>
        <row r="302">
          <cell r="A302">
            <v>36270</v>
          </cell>
          <cell r="B302">
            <v>1.4339593000430799</v>
          </cell>
          <cell r="D302">
            <v>69736.990000000005</v>
          </cell>
          <cell r="E302">
            <v>3.5945705499999998</v>
          </cell>
          <cell r="F302">
            <v>33.943532670000003</v>
          </cell>
        </row>
        <row r="303">
          <cell r="A303">
            <v>36272</v>
          </cell>
          <cell r="B303">
            <v>1.43567482271804</v>
          </cell>
          <cell r="D303">
            <v>69653.66</v>
          </cell>
          <cell r="E303">
            <v>3.59455239</v>
          </cell>
          <cell r="F303">
            <v>33.897270210000002</v>
          </cell>
        </row>
        <row r="304">
          <cell r="A304">
            <v>36273</v>
          </cell>
          <cell r="B304">
            <v>1.43739239776509</v>
          </cell>
          <cell r="D304">
            <v>69570.42</v>
          </cell>
          <cell r="E304">
            <v>3.5945343900000002</v>
          </cell>
          <cell r="F304">
            <v>33.938773820000002</v>
          </cell>
        </row>
        <row r="305">
          <cell r="A305">
            <v>36276</v>
          </cell>
          <cell r="B305">
            <v>1.4391120276395899</v>
          </cell>
          <cell r="D305">
            <v>69487.289999999994</v>
          </cell>
          <cell r="E305">
            <v>3.5945163</v>
          </cell>
          <cell r="F305">
            <v>33.806029610000003</v>
          </cell>
        </row>
        <row r="306">
          <cell r="A306">
            <v>36277</v>
          </cell>
          <cell r="B306">
            <v>1.44083371479985</v>
          </cell>
          <cell r="D306">
            <v>69404.259999999995</v>
          </cell>
          <cell r="E306">
            <v>3.59449839</v>
          </cell>
          <cell r="F306">
            <v>33.847337609999997</v>
          </cell>
        </row>
        <row r="307">
          <cell r="A307">
            <v>36278</v>
          </cell>
          <cell r="B307">
            <v>1.44255746170711</v>
          </cell>
          <cell r="D307">
            <v>69321.33</v>
          </cell>
          <cell r="E307">
            <v>3.5944806599999999</v>
          </cell>
          <cell r="F307">
            <v>33.888473509999997</v>
          </cell>
        </row>
        <row r="308">
          <cell r="A308">
            <v>36279</v>
          </cell>
          <cell r="B308">
            <v>1.44428327082555</v>
          </cell>
          <cell r="D308">
            <v>69238.490000000005</v>
          </cell>
          <cell r="E308">
            <v>3.5944628399999998</v>
          </cell>
          <cell r="F308">
            <v>33.929443820000003</v>
          </cell>
        </row>
        <row r="309">
          <cell r="A309">
            <v>36280</v>
          </cell>
          <cell r="B309">
            <v>1.4460111446223001</v>
          </cell>
          <cell r="D309">
            <v>69155.759999999995</v>
          </cell>
          <cell r="E309">
            <v>3.5944454299999999</v>
          </cell>
          <cell r="F309">
            <v>33.970243330000002</v>
          </cell>
        </row>
        <row r="310">
          <cell r="A310">
            <v>36283</v>
          </cell>
          <cell r="B310">
            <v>1.44774108556746</v>
          </cell>
          <cell r="D310">
            <v>69073.119999999995</v>
          </cell>
          <cell r="E310">
            <v>3.5944281199999999</v>
          </cell>
          <cell r="F310">
            <v>33.839296130000001</v>
          </cell>
        </row>
        <row r="311">
          <cell r="A311">
            <v>36284</v>
          </cell>
          <cell r="B311">
            <v>1.44947309613407</v>
          </cell>
          <cell r="D311">
            <v>68990.59</v>
          </cell>
          <cell r="E311">
            <v>3.59441064</v>
          </cell>
          <cell r="F311">
            <v>33.879908</v>
          </cell>
        </row>
        <row r="312">
          <cell r="A312">
            <v>36285</v>
          </cell>
          <cell r="B312">
            <v>1.45120717879812</v>
          </cell>
          <cell r="D312">
            <v>68908.149999999994</v>
          </cell>
          <cell r="E312">
            <v>3.5943934299999998</v>
          </cell>
          <cell r="F312">
            <v>33.920358890000003</v>
          </cell>
        </row>
        <row r="313">
          <cell r="A313">
            <v>36286</v>
          </cell>
          <cell r="B313">
            <v>1.4529433360385799</v>
          </cell>
          <cell r="D313">
            <v>68825.81</v>
          </cell>
          <cell r="E313">
            <v>3.5943764499999999</v>
          </cell>
          <cell r="F313">
            <v>33.960643330000003</v>
          </cell>
        </row>
        <row r="314">
          <cell r="A314">
            <v>36287</v>
          </cell>
          <cell r="B314">
            <v>1.4546815703373599</v>
          </cell>
          <cell r="D314">
            <v>68743.570000000007</v>
          </cell>
          <cell r="E314">
            <v>3.5943593599999999</v>
          </cell>
          <cell r="F314">
            <v>34.000767719999999</v>
          </cell>
        </row>
        <row r="315">
          <cell r="A315">
            <v>36290</v>
          </cell>
          <cell r="B315">
            <v>1.4564218841793799</v>
          </cell>
          <cell r="D315">
            <v>68661.42</v>
          </cell>
          <cell r="E315">
            <v>3.5943426000000001</v>
          </cell>
          <cell r="F315">
            <v>33.87156684</v>
          </cell>
        </row>
        <row r="316">
          <cell r="A316">
            <v>36291</v>
          </cell>
          <cell r="B316">
            <v>1.4581642800525001</v>
          </cell>
          <cell r="D316">
            <v>68579.38</v>
          </cell>
          <cell r="E316">
            <v>3.5943258299999998</v>
          </cell>
          <cell r="F316">
            <v>33.911506889999998</v>
          </cell>
        </row>
        <row r="317">
          <cell r="A317">
            <v>36292</v>
          </cell>
          <cell r="B317">
            <v>1.45990876044756</v>
          </cell>
          <cell r="D317">
            <v>68497.429999999993</v>
          </cell>
          <cell r="E317">
            <v>3.59430922</v>
          </cell>
          <cell r="F317">
            <v>33.95128991</v>
          </cell>
        </row>
        <row r="318">
          <cell r="A318">
            <v>36293</v>
          </cell>
          <cell r="B318">
            <v>1.4616553278583899</v>
          </cell>
          <cell r="D318">
            <v>68415.58</v>
          </cell>
          <cell r="E318">
            <v>3.5942926399999999</v>
          </cell>
          <cell r="F318">
            <v>33.990916220000003</v>
          </cell>
        </row>
        <row r="319">
          <cell r="A319">
            <v>36294</v>
          </cell>
          <cell r="B319">
            <v>1.4634039847818101</v>
          </cell>
          <cell r="D319">
            <v>68333.83</v>
          </cell>
          <cell r="E319">
            <v>3.5942759999999998</v>
          </cell>
          <cell r="F319">
            <v>34.030383</v>
          </cell>
        </row>
        <row r="320">
          <cell r="A320">
            <v>36297</v>
          </cell>
          <cell r="B320">
            <v>1.4651547337175901</v>
          </cell>
          <cell r="D320">
            <v>68252.179999999993</v>
          </cell>
          <cell r="E320">
            <v>3.5942596899999999</v>
          </cell>
          <cell r="F320">
            <v>33.902884489999998</v>
          </cell>
        </row>
        <row r="321">
          <cell r="A321">
            <v>36298</v>
          </cell>
          <cell r="B321">
            <v>1.46690757716855</v>
          </cell>
          <cell r="D321">
            <v>68170.62</v>
          </cell>
          <cell r="E321">
            <v>3.5942435800000001</v>
          </cell>
          <cell r="F321">
            <v>33.942177860000001</v>
          </cell>
        </row>
        <row r="322">
          <cell r="A322">
            <v>36299</v>
          </cell>
          <cell r="B322">
            <v>1.46866251764044</v>
          </cell>
          <cell r="D322">
            <v>68089.16</v>
          </cell>
          <cell r="E322">
            <v>3.5942272700000002</v>
          </cell>
          <cell r="F322">
            <v>33.98131386</v>
          </cell>
        </row>
        <row r="323">
          <cell r="A323">
            <v>36300</v>
          </cell>
          <cell r="B323">
            <v>1.47041955764206</v>
          </cell>
          <cell r="D323">
            <v>68007.8</v>
          </cell>
          <cell r="E323">
            <v>3.5942114100000002</v>
          </cell>
          <cell r="F323">
            <v>34.020298699999998</v>
          </cell>
        </row>
        <row r="324">
          <cell r="A324">
            <v>36301</v>
          </cell>
          <cell r="B324">
            <v>1.47217869968519</v>
          </cell>
          <cell r="D324">
            <v>67926.539999999994</v>
          </cell>
          <cell r="E324">
            <v>3.5941953</v>
          </cell>
          <cell r="F324">
            <v>34.059132429999998</v>
          </cell>
        </row>
        <row r="325">
          <cell r="A325">
            <v>36304</v>
          </cell>
          <cell r="B325">
            <v>1.4739399462845999</v>
          </cell>
          <cell r="D325">
            <v>67845.37</v>
          </cell>
          <cell r="E325">
            <v>3.59417958</v>
          </cell>
          <cell r="F325">
            <v>33.933291619999999</v>
          </cell>
        </row>
        <row r="326">
          <cell r="A326">
            <v>36305</v>
          </cell>
          <cell r="B326">
            <v>1.4757032999580999</v>
          </cell>
          <cell r="D326">
            <v>67764.3</v>
          </cell>
          <cell r="E326">
            <v>3.59416381</v>
          </cell>
          <cell r="F326">
            <v>33.971955749999999</v>
          </cell>
        </row>
        <row r="327">
          <cell r="A327">
            <v>36306</v>
          </cell>
          <cell r="B327">
            <v>1.47746876322648</v>
          </cell>
          <cell r="D327">
            <v>67683.33</v>
          </cell>
          <cell r="E327">
            <v>3.5941480700000001</v>
          </cell>
          <cell r="F327">
            <v>34.010470150000003</v>
          </cell>
        </row>
        <row r="328">
          <cell r="A328">
            <v>36307</v>
          </cell>
          <cell r="B328">
            <v>1.4792363386135801</v>
          </cell>
          <cell r="D328">
            <v>67602.45</v>
          </cell>
          <cell r="E328">
            <v>3.5941327200000002</v>
          </cell>
          <cell r="F328">
            <v>34.04883469</v>
          </cell>
        </row>
        <row r="329">
          <cell r="A329">
            <v>36308</v>
          </cell>
          <cell r="B329">
            <v>1.4810060286462301</v>
          </cell>
          <cell r="D329">
            <v>67521.67</v>
          </cell>
          <cell r="E329">
            <v>3.5941169999999998</v>
          </cell>
          <cell r="F329">
            <v>34.087052389999997</v>
          </cell>
        </row>
        <row r="330">
          <cell r="A330">
            <v>36311</v>
          </cell>
          <cell r="B330">
            <v>1.4827778358543</v>
          </cell>
          <cell r="D330">
            <v>67440.990000000005</v>
          </cell>
          <cell r="E330">
            <v>3.5941018100000002</v>
          </cell>
          <cell r="F330">
            <v>33.96282841</v>
          </cell>
        </row>
        <row r="331">
          <cell r="A331">
            <v>36312</v>
          </cell>
          <cell r="B331">
            <v>1.4845517627706699</v>
          </cell>
          <cell r="D331">
            <v>67360.399999999994</v>
          </cell>
          <cell r="E331">
            <v>3.5940863799999998</v>
          </cell>
          <cell r="F331">
            <v>34.000882580000003</v>
          </cell>
        </row>
        <row r="332">
          <cell r="A332">
            <v>36313</v>
          </cell>
          <cell r="B332">
            <v>1.4863278119312699</v>
          </cell>
          <cell r="D332">
            <v>67279.91</v>
          </cell>
          <cell r="E332">
            <v>3.5940713099999999</v>
          </cell>
          <cell r="F332">
            <v>34.038793640000002</v>
          </cell>
        </row>
        <row r="333">
          <cell r="A333">
            <v>36315</v>
          </cell>
          <cell r="B333">
            <v>1.48810598587506</v>
          </cell>
          <cell r="D333">
            <v>67199.509999999995</v>
          </cell>
          <cell r="E333">
            <v>3.59405609</v>
          </cell>
          <cell r="F333">
            <v>33.996180270000004</v>
          </cell>
        </row>
        <row r="334">
          <cell r="A334">
            <v>36318</v>
          </cell>
          <cell r="B334">
            <v>1.4898862871440199</v>
          </cell>
          <cell r="D334">
            <v>67119.22</v>
          </cell>
          <cell r="E334">
            <v>3.5940413100000002</v>
          </cell>
          <cell r="F334">
            <v>33.87436074</v>
          </cell>
        </row>
        <row r="335">
          <cell r="A335">
            <v>36319</v>
          </cell>
          <cell r="B335">
            <v>1.49166871828319</v>
          </cell>
          <cell r="D335">
            <v>67039.009999999995</v>
          </cell>
          <cell r="E335">
            <v>3.5940264499999999</v>
          </cell>
          <cell r="F335">
            <v>33.912028470000003</v>
          </cell>
        </row>
        <row r="336">
          <cell r="A336">
            <v>36320</v>
          </cell>
          <cell r="B336">
            <v>1.4934532818406601</v>
          </cell>
          <cell r="D336">
            <v>66958.91</v>
          </cell>
          <cell r="E336">
            <v>3.59401152</v>
          </cell>
          <cell r="F336">
            <v>33.949554829999997</v>
          </cell>
        </row>
        <row r="337">
          <cell r="A337">
            <v>36321</v>
          </cell>
          <cell r="B337">
            <v>1.49523998036753</v>
          </cell>
          <cell r="D337">
            <v>66878.899999999994</v>
          </cell>
          <cell r="E337">
            <v>3.59399683</v>
          </cell>
          <cell r="F337">
            <v>33.986942579999997</v>
          </cell>
        </row>
        <row r="338">
          <cell r="A338">
            <v>36322</v>
          </cell>
          <cell r="B338">
            <v>1.4970288164179999</v>
          </cell>
          <cell r="D338">
            <v>66798.98</v>
          </cell>
          <cell r="E338">
            <v>3.5939820999999998</v>
          </cell>
          <cell r="F338">
            <v>34.024188039999999</v>
          </cell>
        </row>
        <row r="339">
          <cell r="A339">
            <v>36325</v>
          </cell>
          <cell r="B339">
            <v>1.4988197925493001</v>
          </cell>
          <cell r="D339">
            <v>66719.16</v>
          </cell>
          <cell r="E339">
            <v>3.59396761</v>
          </cell>
          <cell r="F339">
            <v>33.903881769999998</v>
          </cell>
        </row>
        <row r="340">
          <cell r="A340">
            <v>36326</v>
          </cell>
          <cell r="B340">
            <v>1.5006129113217199</v>
          </cell>
          <cell r="D340">
            <v>66639.44</v>
          </cell>
          <cell r="E340">
            <v>3.59395307</v>
          </cell>
          <cell r="F340">
            <v>33.940974320000002</v>
          </cell>
        </row>
        <row r="341">
          <cell r="A341">
            <v>36327</v>
          </cell>
          <cell r="B341">
            <v>1.50240817529861</v>
          </cell>
          <cell r="D341">
            <v>66559.81</v>
          </cell>
          <cell r="E341">
            <v>3.5939387699999998</v>
          </cell>
          <cell r="F341">
            <v>33.977926959999998</v>
          </cell>
        </row>
        <row r="342">
          <cell r="A342">
            <v>36328</v>
          </cell>
          <cell r="B342">
            <v>1.5042055870464199</v>
          </cell>
          <cell r="D342">
            <v>66480.27</v>
          </cell>
          <cell r="E342">
            <v>3.5939243900000002</v>
          </cell>
          <cell r="F342">
            <v>34.014742320000003</v>
          </cell>
        </row>
        <row r="343">
          <cell r="A343">
            <v>36329</v>
          </cell>
          <cell r="B343">
            <v>1.50600514913461</v>
          </cell>
          <cell r="D343">
            <v>66400.84</v>
          </cell>
          <cell r="E343">
            <v>3.5939101999999998</v>
          </cell>
          <cell r="F343">
            <v>34.051419760000002</v>
          </cell>
        </row>
        <row r="344">
          <cell r="A344">
            <v>36332</v>
          </cell>
          <cell r="B344">
            <v>1.50780686413577</v>
          </cell>
          <cell r="D344">
            <v>66321.490000000005</v>
          </cell>
          <cell r="E344">
            <v>3.5938961699999998</v>
          </cell>
          <cell r="F344">
            <v>33.932593279999999</v>
          </cell>
        </row>
        <row r="345">
          <cell r="A345">
            <v>36333</v>
          </cell>
          <cell r="B345">
            <v>1.5096107346255401</v>
          </cell>
          <cell r="D345">
            <v>66242.240000000005</v>
          </cell>
          <cell r="E345">
            <v>3.59388197</v>
          </cell>
          <cell r="F345">
            <v>33.969123269999997</v>
          </cell>
        </row>
        <row r="346">
          <cell r="A346">
            <v>36334</v>
          </cell>
          <cell r="B346">
            <v>1.5114167631826501</v>
          </cell>
          <cell r="D346">
            <v>66163.09</v>
          </cell>
          <cell r="E346">
            <v>3.5938681400000001</v>
          </cell>
          <cell r="F346">
            <v>34.005520369999999</v>
          </cell>
        </row>
        <row r="347">
          <cell r="A347">
            <v>36335</v>
          </cell>
          <cell r="B347">
            <v>1.5132249523889101</v>
          </cell>
          <cell r="D347">
            <v>66084.03</v>
          </cell>
          <cell r="E347">
            <v>3.5938540400000001</v>
          </cell>
          <cell r="F347">
            <v>34.041780520000003</v>
          </cell>
        </row>
        <row r="348">
          <cell r="A348">
            <v>36336</v>
          </cell>
          <cell r="B348">
            <v>1.51503530482921</v>
          </cell>
          <cell r="D348">
            <v>66005.06</v>
          </cell>
          <cell r="E348">
            <v>3.5938401999999998</v>
          </cell>
          <cell r="F348">
            <v>34.077912849999997</v>
          </cell>
        </row>
        <row r="349">
          <cell r="A349">
            <v>36339</v>
          </cell>
          <cell r="B349">
            <v>1.5168478230915601</v>
          </cell>
          <cell r="D349">
            <v>65926.19</v>
          </cell>
          <cell r="E349">
            <v>3.5938265700000001</v>
          </cell>
          <cell r="F349">
            <v>33.960528400000001</v>
          </cell>
        </row>
        <row r="350">
          <cell r="A350">
            <v>36340</v>
          </cell>
          <cell r="B350">
            <v>1.5186625097670501</v>
          </cell>
          <cell r="D350">
            <v>65847.41</v>
          </cell>
          <cell r="E350">
            <v>3.59381306</v>
          </cell>
          <cell r="F350">
            <v>33.99651231</v>
          </cell>
        </row>
        <row r="351">
          <cell r="A351">
            <v>36341</v>
          </cell>
          <cell r="B351">
            <v>1.52047936744985</v>
          </cell>
          <cell r="D351">
            <v>65768.73</v>
          </cell>
          <cell r="E351">
            <v>3.5937993100000001</v>
          </cell>
          <cell r="F351">
            <v>34.032369590000002</v>
          </cell>
        </row>
        <row r="352">
          <cell r="A352">
            <v>36342</v>
          </cell>
          <cell r="B352">
            <v>1.52229839873727</v>
          </cell>
          <cell r="D352">
            <v>65690.14</v>
          </cell>
          <cell r="E352">
            <v>3.5937858299999998</v>
          </cell>
          <cell r="F352">
            <v>34.068092610000001</v>
          </cell>
        </row>
        <row r="353">
          <cell r="A353">
            <v>36343</v>
          </cell>
          <cell r="B353">
            <v>1.5241196062297</v>
          </cell>
          <cell r="D353">
            <v>65611.649999999994</v>
          </cell>
          <cell r="E353">
            <v>3.5937725399999998</v>
          </cell>
          <cell r="F353">
            <v>34.103690520000001</v>
          </cell>
        </row>
        <row r="354">
          <cell r="A354">
            <v>36346</v>
          </cell>
          <cell r="B354">
            <v>1.52594299253066</v>
          </cell>
          <cell r="D354">
            <v>65533.25</v>
          </cell>
          <cell r="E354">
            <v>3.5937590400000001</v>
          </cell>
          <cell r="F354">
            <v>33.987716800000001</v>
          </cell>
        </row>
        <row r="355">
          <cell r="A355">
            <v>36347</v>
          </cell>
          <cell r="B355">
            <v>1.5277685602467801</v>
          </cell>
          <cell r="D355">
            <v>65454.94</v>
          </cell>
          <cell r="E355">
            <v>3.5937458200000001</v>
          </cell>
          <cell r="F355">
            <v>34.02317231</v>
          </cell>
        </row>
        <row r="356">
          <cell r="A356">
            <v>36348</v>
          </cell>
          <cell r="B356">
            <v>1.52959631198779</v>
          </cell>
          <cell r="D356">
            <v>65376.73</v>
          </cell>
          <cell r="E356">
            <v>3.5937324899999998</v>
          </cell>
          <cell r="F356">
            <v>34.058503270000003</v>
          </cell>
        </row>
        <row r="357">
          <cell r="A357">
            <v>36349</v>
          </cell>
          <cell r="B357">
            <v>1.5314262503665601</v>
          </cell>
          <cell r="D357">
            <v>65298.61</v>
          </cell>
          <cell r="E357">
            <v>3.59371953</v>
          </cell>
          <cell r="F357">
            <v>34.093705229999998</v>
          </cell>
        </row>
        <row r="358">
          <cell r="A358">
            <v>36350</v>
          </cell>
          <cell r="B358">
            <v>1.53325837799908</v>
          </cell>
          <cell r="D358">
            <v>65220.58</v>
          </cell>
          <cell r="E358">
            <v>3.59370653</v>
          </cell>
          <cell r="F358">
            <v>34.128787330000002</v>
          </cell>
        </row>
        <row r="359">
          <cell r="A359">
            <v>36353</v>
          </cell>
          <cell r="B359">
            <v>1.5350926975044901</v>
          </cell>
          <cell r="D359">
            <v>65142.65</v>
          </cell>
          <cell r="E359">
            <v>3.59369337</v>
          </cell>
          <cell r="F359">
            <v>34.014187110000002</v>
          </cell>
        </row>
        <row r="360">
          <cell r="A360">
            <v>36354</v>
          </cell>
          <cell r="B360">
            <v>1.5369292115050299</v>
          </cell>
          <cell r="D360">
            <v>65064.81</v>
          </cell>
          <cell r="E360">
            <v>3.59368051</v>
          </cell>
          <cell r="F360">
            <v>34.049130069999997</v>
          </cell>
        </row>
        <row r="361">
          <cell r="A361">
            <v>36355</v>
          </cell>
          <cell r="B361">
            <v>1.53876792262609</v>
          </cell>
          <cell r="D361">
            <v>64987.06</v>
          </cell>
          <cell r="E361">
            <v>3.5936678299999998</v>
          </cell>
          <cell r="F361">
            <v>34.083949750000002</v>
          </cell>
        </row>
        <row r="362">
          <cell r="A362">
            <v>36356</v>
          </cell>
          <cell r="B362">
            <v>1.54060883349621</v>
          </cell>
          <cell r="D362">
            <v>64909.4</v>
          </cell>
          <cell r="E362">
            <v>3.5936548799999999</v>
          </cell>
          <cell r="F362">
            <v>34.11864842</v>
          </cell>
        </row>
        <row r="363">
          <cell r="A363">
            <v>36357</v>
          </cell>
          <cell r="B363">
            <v>1.5424519467470701</v>
          </cell>
          <cell r="D363">
            <v>64831.839999999997</v>
          </cell>
          <cell r="E363">
            <v>3.5936424300000001</v>
          </cell>
          <cell r="F363">
            <v>34.153224850000001</v>
          </cell>
        </row>
        <row r="364">
          <cell r="A364">
            <v>36360</v>
          </cell>
          <cell r="B364">
            <v>1.5442972650134901</v>
          </cell>
          <cell r="D364">
            <v>64754.37</v>
          </cell>
          <cell r="E364">
            <v>3.59362972</v>
          </cell>
          <cell r="F364">
            <v>34.039969259999999</v>
          </cell>
        </row>
        <row r="365">
          <cell r="A365">
            <v>36361</v>
          </cell>
          <cell r="B365">
            <v>1.54614479093345</v>
          </cell>
          <cell r="D365">
            <v>64677</v>
          </cell>
          <cell r="E365">
            <v>3.5936172100000001</v>
          </cell>
          <cell r="F365">
            <v>34.07441403</v>
          </cell>
        </row>
        <row r="366">
          <cell r="A366">
            <v>36362</v>
          </cell>
          <cell r="B366">
            <v>1.5479945271480999</v>
          </cell>
          <cell r="D366">
            <v>64599.71</v>
          </cell>
          <cell r="E366">
            <v>3.59360474</v>
          </cell>
          <cell r="F366">
            <v>34.10873599</v>
          </cell>
        </row>
        <row r="367">
          <cell r="A367">
            <v>36363</v>
          </cell>
          <cell r="B367">
            <v>1.5498464763017099</v>
          </cell>
          <cell r="D367">
            <v>64522.52</v>
          </cell>
          <cell r="E367">
            <v>3.5935921300000002</v>
          </cell>
          <cell r="F367">
            <v>34.142944290000003</v>
          </cell>
        </row>
        <row r="368">
          <cell r="A368">
            <v>36364</v>
          </cell>
          <cell r="B368">
            <v>1.55170064104175</v>
          </cell>
          <cell r="D368">
            <v>64445.42</v>
          </cell>
          <cell r="E368">
            <v>3.5935798299999999</v>
          </cell>
          <cell r="F368">
            <v>34.17703058</v>
          </cell>
        </row>
        <row r="369">
          <cell r="A369">
            <v>36367</v>
          </cell>
          <cell r="B369">
            <v>1.5535570240188501</v>
          </cell>
          <cell r="D369">
            <v>64368.41</v>
          </cell>
          <cell r="E369">
            <v>3.5935676700000001</v>
          </cell>
          <cell r="F369">
            <v>34.065086340000001</v>
          </cell>
        </row>
        <row r="370">
          <cell r="A370">
            <v>36368</v>
          </cell>
          <cell r="B370">
            <v>1.5554156278868001</v>
          </cell>
          <cell r="D370">
            <v>64291.5</v>
          </cell>
          <cell r="E370">
            <v>3.5935554600000001</v>
          </cell>
          <cell r="F370">
            <v>34.099046029999997</v>
          </cell>
        </row>
        <row r="371">
          <cell r="A371">
            <v>36369</v>
          </cell>
          <cell r="B371">
            <v>1.55727645530257</v>
          </cell>
          <cell r="D371">
            <v>64214.67</v>
          </cell>
          <cell r="E371">
            <v>3.5935433300000001</v>
          </cell>
          <cell r="F371">
            <v>34.132889650000003</v>
          </cell>
        </row>
        <row r="372">
          <cell r="A372">
            <v>36370</v>
          </cell>
          <cell r="B372">
            <v>1.55913950892632</v>
          </cell>
          <cell r="D372">
            <v>64137.94</v>
          </cell>
          <cell r="E372">
            <v>3.5935310899999999</v>
          </cell>
          <cell r="F372">
            <v>34.166615759999999</v>
          </cell>
        </row>
        <row r="373">
          <cell r="A373">
            <v>36371</v>
          </cell>
          <cell r="B373">
            <v>1.5610047914213701</v>
          </cell>
          <cell r="D373">
            <v>64061.3</v>
          </cell>
          <cell r="E373">
            <v>3.5935191500000001</v>
          </cell>
          <cell r="F373">
            <v>34.200229970000002</v>
          </cell>
        </row>
        <row r="374">
          <cell r="A374">
            <v>36374</v>
          </cell>
          <cell r="B374">
            <v>1.5628723054542399</v>
          </cell>
          <cell r="D374">
            <v>63984.75</v>
          </cell>
          <cell r="E374">
            <v>3.5935073100000001</v>
          </cell>
          <cell r="F374">
            <v>34.089570520000002</v>
          </cell>
        </row>
        <row r="375">
          <cell r="A375">
            <v>36375</v>
          </cell>
          <cell r="B375">
            <v>1.5647420536946499</v>
          </cell>
          <cell r="D375">
            <v>63908.3</v>
          </cell>
          <cell r="E375">
            <v>3.5934953799999998</v>
          </cell>
          <cell r="F375">
            <v>34.123057269999997</v>
          </cell>
        </row>
        <row r="376">
          <cell r="A376">
            <v>36376</v>
          </cell>
          <cell r="B376">
            <v>1.5666140388154901</v>
          </cell>
          <cell r="D376">
            <v>63831.93</v>
          </cell>
          <cell r="E376">
            <v>3.5934834499999999</v>
          </cell>
          <cell r="F376">
            <v>34.156430540000002</v>
          </cell>
        </row>
        <row r="377">
          <cell r="A377">
            <v>36377</v>
          </cell>
          <cell r="B377">
            <v>1.5684882634928601</v>
          </cell>
          <cell r="D377">
            <v>63755.66</v>
          </cell>
          <cell r="E377">
            <v>3.5934716099999999</v>
          </cell>
          <cell r="F377">
            <v>34.189692340000001</v>
          </cell>
        </row>
        <row r="378">
          <cell r="A378">
            <v>36378</v>
          </cell>
          <cell r="B378">
            <v>1.5703647304060799</v>
          </cell>
          <cell r="D378">
            <v>63679.47</v>
          </cell>
          <cell r="E378">
            <v>3.5934599700000001</v>
          </cell>
          <cell r="F378">
            <v>34.222844690000002</v>
          </cell>
        </row>
        <row r="379">
          <cell r="A379">
            <v>36381</v>
          </cell>
          <cell r="B379">
            <v>1.5722434422376399</v>
          </cell>
          <cell r="D379">
            <v>63603.38</v>
          </cell>
          <cell r="E379">
            <v>3.5934482800000001</v>
          </cell>
          <cell r="F379">
            <v>34.11343677</v>
          </cell>
        </row>
        <row r="380">
          <cell r="A380">
            <v>36382</v>
          </cell>
          <cell r="B380">
            <v>1.5741244016732501</v>
          </cell>
          <cell r="D380">
            <v>63527.38</v>
          </cell>
          <cell r="E380">
            <v>3.59343696</v>
          </cell>
          <cell r="F380">
            <v>34.146469230000001</v>
          </cell>
        </row>
        <row r="381">
          <cell r="A381">
            <v>36383</v>
          </cell>
          <cell r="B381">
            <v>1.57600761140187</v>
          </cell>
          <cell r="D381">
            <v>63451.47</v>
          </cell>
          <cell r="E381">
            <v>3.5934254600000002</v>
          </cell>
          <cell r="F381">
            <v>34.179386549999997</v>
          </cell>
        </row>
        <row r="382">
          <cell r="A382">
            <v>36384</v>
          </cell>
          <cell r="B382">
            <v>1.5778930741156101</v>
          </cell>
          <cell r="D382">
            <v>63375.65</v>
          </cell>
          <cell r="E382">
            <v>3.5934138400000002</v>
          </cell>
          <cell r="F382">
            <v>34.212194259999997</v>
          </cell>
        </row>
        <row r="383">
          <cell r="A383">
            <v>36385</v>
          </cell>
          <cell r="B383">
            <v>1.5797807925098699</v>
          </cell>
          <cell r="D383">
            <v>63299.92</v>
          </cell>
          <cell r="E383">
            <v>3.5934024899999999</v>
          </cell>
          <cell r="F383">
            <v>34.244894299999999</v>
          </cell>
        </row>
        <row r="384">
          <cell r="A384">
            <v>36388</v>
          </cell>
          <cell r="B384">
            <v>1.5816707692832199</v>
          </cell>
          <cell r="D384">
            <v>63224.28</v>
          </cell>
          <cell r="E384">
            <v>3.5933911799999998</v>
          </cell>
          <cell r="F384">
            <v>34.136716499999999</v>
          </cell>
        </row>
        <row r="385">
          <cell r="A385">
            <v>36389</v>
          </cell>
          <cell r="B385">
            <v>1.58356300713749</v>
          </cell>
          <cell r="D385">
            <v>63148.73</v>
          </cell>
          <cell r="E385">
            <v>3.5933799500000001</v>
          </cell>
          <cell r="F385">
            <v>34.169298490000003</v>
          </cell>
        </row>
        <row r="386">
          <cell r="A386">
            <v>36390</v>
          </cell>
          <cell r="B386">
            <v>1.5854575087777201</v>
          </cell>
          <cell r="D386">
            <v>63073.279999999999</v>
          </cell>
          <cell r="E386">
            <v>3.59336856</v>
          </cell>
          <cell r="F386">
            <v>34.201773950000003</v>
          </cell>
        </row>
        <row r="387">
          <cell r="A387">
            <v>36391</v>
          </cell>
          <cell r="B387">
            <v>1.58735427691222</v>
          </cell>
          <cell r="D387">
            <v>62997.91</v>
          </cell>
          <cell r="E387">
            <v>3.59335738</v>
          </cell>
          <cell r="F387">
            <v>34.234144739999998</v>
          </cell>
        </row>
        <row r="388">
          <cell r="A388">
            <v>36392</v>
          </cell>
          <cell r="B388">
            <v>1.58925331425251</v>
          </cell>
          <cell r="D388">
            <v>62922.63</v>
          </cell>
          <cell r="E388">
            <v>3.5933464599999998</v>
          </cell>
          <cell r="F388">
            <v>34.266405319999997</v>
          </cell>
        </row>
        <row r="389">
          <cell r="A389">
            <v>36395</v>
          </cell>
          <cell r="B389">
            <v>1.59115462351336</v>
          </cell>
          <cell r="D389">
            <v>62847.44</v>
          </cell>
          <cell r="E389">
            <v>3.5933352200000002</v>
          </cell>
          <cell r="F389">
            <v>34.159427100000002</v>
          </cell>
        </row>
        <row r="390">
          <cell r="A390">
            <v>36396</v>
          </cell>
          <cell r="B390">
            <v>1.5930582074127899</v>
          </cell>
          <cell r="D390">
            <v>62772.35</v>
          </cell>
          <cell r="E390">
            <v>3.5933243300000002</v>
          </cell>
          <cell r="F390">
            <v>34.191573089999999</v>
          </cell>
        </row>
        <row r="391">
          <cell r="A391">
            <v>36397</v>
          </cell>
          <cell r="B391">
            <v>1.5949640686720701</v>
          </cell>
          <cell r="D391">
            <v>62697.34</v>
          </cell>
          <cell r="E391">
            <v>3.5933135200000001</v>
          </cell>
          <cell r="F391">
            <v>34.223617009999998</v>
          </cell>
        </row>
        <row r="392">
          <cell r="A392">
            <v>36398</v>
          </cell>
          <cell r="B392">
            <v>1.59687221001574</v>
          </cell>
          <cell r="D392">
            <v>62622.42</v>
          </cell>
          <cell r="E392">
            <v>3.59330251</v>
          </cell>
          <cell r="F392">
            <v>34.255556939999998</v>
          </cell>
        </row>
        <row r="393">
          <cell r="A393">
            <v>36399</v>
          </cell>
          <cell r="B393">
            <v>1.5987826341715701</v>
          </cell>
          <cell r="D393">
            <v>62547.59</v>
          </cell>
          <cell r="E393">
            <v>3.5932916399999999</v>
          </cell>
          <cell r="F393">
            <v>34.287390909999999</v>
          </cell>
        </row>
        <row r="394">
          <cell r="A394">
            <v>36402</v>
          </cell>
          <cell r="B394">
            <v>1.6006953438706299</v>
          </cell>
          <cell r="D394">
            <v>62472.85</v>
          </cell>
          <cell r="E394">
            <v>3.59328096</v>
          </cell>
          <cell r="F394">
            <v>34.1815876</v>
          </cell>
        </row>
        <row r="395">
          <cell r="A395">
            <v>36403</v>
          </cell>
          <cell r="B395">
            <v>1.6026103418472299</v>
          </cell>
          <cell r="D395">
            <v>62398.2</v>
          </cell>
          <cell r="E395">
            <v>3.5932701699999998</v>
          </cell>
          <cell r="F395">
            <v>34.213312250000001</v>
          </cell>
        </row>
        <row r="396">
          <cell r="A396">
            <v>36404</v>
          </cell>
          <cell r="B396">
            <v>1.60452763083896</v>
          </cell>
          <cell r="D396">
            <v>62323.64</v>
          </cell>
          <cell r="E396">
            <v>3.59325961</v>
          </cell>
          <cell r="F396">
            <v>34.244935040000001</v>
          </cell>
        </row>
        <row r="397">
          <cell r="A397">
            <v>36405</v>
          </cell>
          <cell r="B397">
            <v>1.6064472135866801</v>
          </cell>
          <cell r="D397">
            <v>62249.17</v>
          </cell>
          <cell r="E397">
            <v>3.5932489799999998</v>
          </cell>
          <cell r="F397">
            <v>34.27645768</v>
          </cell>
        </row>
        <row r="398">
          <cell r="A398">
            <v>36406</v>
          </cell>
          <cell r="B398">
            <v>1.60836909283454</v>
          </cell>
          <cell r="D398">
            <v>62174.78</v>
          </cell>
          <cell r="E398">
            <v>3.5932382999999999</v>
          </cell>
          <cell r="F398">
            <v>34.307874320000003</v>
          </cell>
        </row>
        <row r="399">
          <cell r="A399">
            <v>36409</v>
          </cell>
          <cell r="B399">
            <v>1.61029327132997</v>
          </cell>
          <cell r="D399">
            <v>62100.49</v>
          </cell>
          <cell r="E399">
            <v>3.5932279</v>
          </cell>
          <cell r="F399">
            <v>34.203220430000002</v>
          </cell>
        </row>
        <row r="400">
          <cell r="A400">
            <v>36411</v>
          </cell>
          <cell r="B400">
            <v>1.6122197518236701</v>
          </cell>
          <cell r="D400">
            <v>62026.28</v>
          </cell>
          <cell r="E400">
            <v>3.5932174799999999</v>
          </cell>
          <cell r="F400">
            <v>34.166993949999998</v>
          </cell>
        </row>
        <row r="401">
          <cell r="A401">
            <v>36412</v>
          </cell>
          <cell r="B401">
            <v>1.61414853706966</v>
          </cell>
          <cell r="D401">
            <v>61952.17</v>
          </cell>
          <cell r="E401">
            <v>3.5932070299999999</v>
          </cell>
          <cell r="F401">
            <v>34.198251300000003</v>
          </cell>
        </row>
        <row r="402">
          <cell r="A402">
            <v>36413</v>
          </cell>
          <cell r="B402">
            <v>1.61607962982522</v>
          </cell>
          <cell r="D402">
            <v>61878.14</v>
          </cell>
          <cell r="E402">
            <v>3.5931968900000002</v>
          </cell>
          <cell r="F402">
            <v>34.229413100000002</v>
          </cell>
        </row>
        <row r="403">
          <cell r="A403">
            <v>36416</v>
          </cell>
          <cell r="B403">
            <v>1.6180130328509701</v>
          </cell>
          <cell r="D403">
            <v>61804.2</v>
          </cell>
          <cell r="E403">
            <v>3.5931864</v>
          </cell>
          <cell r="F403">
            <v>34.126454840000001</v>
          </cell>
        </row>
        <row r="404">
          <cell r="A404">
            <v>36417</v>
          </cell>
          <cell r="B404">
            <v>1.6199487489108</v>
          </cell>
          <cell r="D404">
            <v>61730.35</v>
          </cell>
          <cell r="E404">
            <v>3.5931762200000001</v>
          </cell>
          <cell r="F404">
            <v>34.157510360000003</v>
          </cell>
        </row>
        <row r="405">
          <cell r="A405">
            <v>36418</v>
          </cell>
          <cell r="B405">
            <v>1.62188678077191</v>
          </cell>
          <cell r="D405">
            <v>61656.58</v>
          </cell>
          <cell r="E405">
            <v>3.59316601</v>
          </cell>
          <cell r="F405">
            <v>34.188466130000002</v>
          </cell>
        </row>
        <row r="406">
          <cell r="A406">
            <v>36419</v>
          </cell>
          <cell r="B406">
            <v>1.62382713120483</v>
          </cell>
          <cell r="D406">
            <v>61582.91</v>
          </cell>
          <cell r="E406">
            <v>3.5931560899999999</v>
          </cell>
          <cell r="F406">
            <v>34.21932374</v>
          </cell>
        </row>
        <row r="407">
          <cell r="A407">
            <v>36420</v>
          </cell>
          <cell r="B407">
            <v>1.62576980298339</v>
          </cell>
          <cell r="D407">
            <v>61509.32</v>
          </cell>
          <cell r="E407">
            <v>3.59314578</v>
          </cell>
          <cell r="F407">
            <v>34.250088669999997</v>
          </cell>
        </row>
        <row r="408">
          <cell r="A408">
            <v>36423</v>
          </cell>
          <cell r="B408">
            <v>1.62771479888473</v>
          </cell>
          <cell r="D408">
            <v>61435.82</v>
          </cell>
          <cell r="E408">
            <v>3.5931357400000001</v>
          </cell>
          <cell r="F408">
            <v>34.14821851</v>
          </cell>
        </row>
        <row r="409">
          <cell r="A409">
            <v>36424</v>
          </cell>
          <cell r="B409">
            <v>1.6296621216893299</v>
          </cell>
          <cell r="D409">
            <v>61362.41</v>
          </cell>
          <cell r="E409">
            <v>3.5931259500000001</v>
          </cell>
          <cell r="F409">
            <v>34.178877210000003</v>
          </cell>
        </row>
        <row r="410">
          <cell r="A410">
            <v>36425</v>
          </cell>
          <cell r="B410">
            <v>1.6316117741809999</v>
          </cell>
          <cell r="D410">
            <v>61289.09</v>
          </cell>
          <cell r="E410">
            <v>3.59311604</v>
          </cell>
          <cell r="F410">
            <v>34.209442520000003</v>
          </cell>
        </row>
        <row r="411">
          <cell r="A411">
            <v>36426</v>
          </cell>
          <cell r="B411">
            <v>1.6335637591468599</v>
          </cell>
          <cell r="D411">
            <v>61215.85</v>
          </cell>
          <cell r="E411">
            <v>3.5931060000000001</v>
          </cell>
          <cell r="F411">
            <v>34.239912080000003</v>
          </cell>
        </row>
        <row r="412">
          <cell r="A412">
            <v>36427</v>
          </cell>
          <cell r="B412">
            <v>1.63551807937737</v>
          </cell>
          <cell r="D412">
            <v>61142.71</v>
          </cell>
          <cell r="E412">
            <v>3.5930961300000002</v>
          </cell>
          <cell r="F412">
            <v>34.270283499999998</v>
          </cell>
        </row>
        <row r="413">
          <cell r="A413">
            <v>36430</v>
          </cell>
          <cell r="B413">
            <v>1.6374747376663401</v>
          </cell>
          <cell r="D413">
            <v>61069.64</v>
          </cell>
          <cell r="E413">
            <v>3.5930863999999998</v>
          </cell>
          <cell r="F413">
            <v>34.169480470000003</v>
          </cell>
        </row>
        <row r="414">
          <cell r="A414">
            <v>36431</v>
          </cell>
          <cell r="B414">
            <v>1.63943373681091</v>
          </cell>
          <cell r="D414">
            <v>60996.67</v>
          </cell>
          <cell r="E414">
            <v>3.5930767700000001</v>
          </cell>
          <cell r="F414">
            <v>34.199755840000002</v>
          </cell>
        </row>
        <row r="415">
          <cell r="A415">
            <v>36432</v>
          </cell>
          <cell r="B415">
            <v>1.6413950796115799</v>
          </cell>
          <cell r="D415">
            <v>60923.78</v>
          </cell>
          <cell r="E415">
            <v>3.5930668699999999</v>
          </cell>
          <cell r="F415">
            <v>34.229935930000003</v>
          </cell>
        </row>
        <row r="416">
          <cell r="A416">
            <v>36433</v>
          </cell>
          <cell r="B416">
            <v>1.64335876887218</v>
          </cell>
          <cell r="D416">
            <v>60850.99</v>
          </cell>
          <cell r="E416">
            <v>3.5930573400000001</v>
          </cell>
          <cell r="F416">
            <v>34.260022210000002</v>
          </cell>
        </row>
        <row r="417">
          <cell r="A417">
            <v>36434</v>
          </cell>
          <cell r="B417">
            <v>1.64532480739991</v>
          </cell>
          <cell r="D417">
            <v>60778.27</v>
          </cell>
          <cell r="E417">
            <v>3.59304779</v>
          </cell>
          <cell r="F417">
            <v>34.290020159999997</v>
          </cell>
        </row>
        <row r="418">
          <cell r="A418">
            <v>36437</v>
          </cell>
          <cell r="B418">
            <v>1.64729319800534</v>
          </cell>
          <cell r="D418">
            <v>60705.65</v>
          </cell>
          <cell r="E418">
            <v>3.5930381800000002</v>
          </cell>
          <cell r="F418">
            <v>34.190260270000003</v>
          </cell>
        </row>
        <row r="419">
          <cell r="A419">
            <v>36438</v>
          </cell>
          <cell r="B419">
            <v>1.6492639435023599</v>
          </cell>
          <cell r="D419">
            <v>60633.11</v>
          </cell>
          <cell r="E419">
            <v>3.5930284600000002</v>
          </cell>
          <cell r="F419">
            <v>34.220159049999999</v>
          </cell>
        </row>
        <row r="420">
          <cell r="A420">
            <v>36439</v>
          </cell>
          <cell r="B420">
            <v>1.65123704670828</v>
          </cell>
          <cell r="D420">
            <v>60560.66</v>
          </cell>
          <cell r="E420">
            <v>3.5930192600000002</v>
          </cell>
          <cell r="F420">
            <v>34.249964120000001</v>
          </cell>
        </row>
        <row r="421">
          <cell r="A421">
            <v>36440</v>
          </cell>
          <cell r="B421">
            <v>1.6532125104437301</v>
          </cell>
          <cell r="D421">
            <v>60488.29</v>
          </cell>
          <cell r="E421">
            <v>3.5930098300000002</v>
          </cell>
          <cell r="F421">
            <v>34.279680919999997</v>
          </cell>
        </row>
        <row r="422">
          <cell r="A422">
            <v>36441</v>
          </cell>
          <cell r="B422">
            <v>1.6551903375327599</v>
          </cell>
          <cell r="D422">
            <v>60416.01</v>
          </cell>
          <cell r="E422">
            <v>3.5930004699999998</v>
          </cell>
          <cell r="F422">
            <v>34.30930687</v>
          </cell>
        </row>
        <row r="423">
          <cell r="A423">
            <v>36444</v>
          </cell>
          <cell r="B423">
            <v>1.65717053080277</v>
          </cell>
          <cell r="D423">
            <v>60343.82</v>
          </cell>
          <cell r="E423">
            <v>3.5929911200000002</v>
          </cell>
          <cell r="F423">
            <v>34.210571450000003</v>
          </cell>
        </row>
        <row r="424">
          <cell r="A424">
            <v>36446</v>
          </cell>
          <cell r="B424">
            <v>1.65915309308454</v>
          </cell>
          <cell r="D424">
            <v>60271.71</v>
          </cell>
          <cell r="E424">
            <v>3.5929817000000002</v>
          </cell>
          <cell r="F424">
            <v>34.176359959999999</v>
          </cell>
        </row>
        <row r="425">
          <cell r="A425">
            <v>36447</v>
          </cell>
          <cell r="B425">
            <v>1.66113802721226</v>
          </cell>
          <cell r="D425">
            <v>60199.69</v>
          </cell>
          <cell r="E425">
            <v>3.5929725000000001</v>
          </cell>
          <cell r="F425">
            <v>34.205844079999999</v>
          </cell>
        </row>
        <row r="426">
          <cell r="A426">
            <v>36448</v>
          </cell>
          <cell r="B426">
            <v>1.6631253360234799</v>
          </cell>
          <cell r="D426">
            <v>60127.76</v>
          </cell>
          <cell r="E426">
            <v>3.5929631</v>
          </cell>
          <cell r="F426">
            <v>34.235242130000003</v>
          </cell>
        </row>
        <row r="427">
          <cell r="A427">
            <v>36451</v>
          </cell>
          <cell r="B427">
            <v>1.66511502235918</v>
          </cell>
          <cell r="D427">
            <v>60055.91</v>
          </cell>
          <cell r="E427">
            <v>3.5929541399999998</v>
          </cell>
          <cell r="F427">
            <v>34.138015269999997</v>
          </cell>
        </row>
        <row r="428">
          <cell r="A428">
            <v>36452</v>
          </cell>
          <cell r="B428">
            <v>1.6671070890637101</v>
          </cell>
          <cell r="D428">
            <v>59984.15</v>
          </cell>
          <cell r="E428">
            <v>3.59294482</v>
          </cell>
          <cell r="F428">
            <v>34.167317629999999</v>
          </cell>
        </row>
        <row r="429">
          <cell r="A429">
            <v>36453</v>
          </cell>
          <cell r="B429">
            <v>1.66910153898484</v>
          </cell>
          <cell r="D429">
            <v>59912.47</v>
          </cell>
          <cell r="E429">
            <v>3.5929357799999999</v>
          </cell>
          <cell r="F429">
            <v>34.196531909999997</v>
          </cell>
        </row>
        <row r="430">
          <cell r="A430">
            <v>36454</v>
          </cell>
          <cell r="B430">
            <v>1.67109837497373</v>
          </cell>
          <cell r="D430">
            <v>59840.88</v>
          </cell>
          <cell r="E430">
            <v>3.5929269499999998</v>
          </cell>
          <cell r="F430">
            <v>34.225659450000002</v>
          </cell>
        </row>
        <row r="431">
          <cell r="A431">
            <v>36455</v>
          </cell>
          <cell r="B431">
            <v>1.67309759988497</v>
          </cell>
          <cell r="D431">
            <v>59769.38</v>
          </cell>
          <cell r="E431">
            <v>3.59291786</v>
          </cell>
          <cell r="F431">
            <v>34.254701609999998</v>
          </cell>
        </row>
        <row r="432">
          <cell r="A432">
            <v>36458</v>
          </cell>
          <cell r="B432">
            <v>1.6750992165765599</v>
          </cell>
          <cell r="D432">
            <v>59697.96</v>
          </cell>
          <cell r="E432">
            <v>3.59290881</v>
          </cell>
          <cell r="F432">
            <v>34.158448210000003</v>
          </cell>
        </row>
        <row r="433">
          <cell r="A433">
            <v>36459</v>
          </cell>
          <cell r="B433">
            <v>1.6771032279099001</v>
          </cell>
          <cell r="D433">
            <v>59626.62</v>
          </cell>
          <cell r="E433">
            <v>3.5929000499999999</v>
          </cell>
          <cell r="F433">
            <v>34.187399470000003</v>
          </cell>
        </row>
        <row r="434">
          <cell r="A434">
            <v>36460</v>
          </cell>
          <cell r="B434">
            <v>1.6791096367498399</v>
          </cell>
          <cell r="D434">
            <v>59555.37</v>
          </cell>
          <cell r="E434">
            <v>3.5928911299999999</v>
          </cell>
          <cell r="F434">
            <v>34.21626303</v>
          </cell>
        </row>
        <row r="435">
          <cell r="A435">
            <v>36461</v>
          </cell>
          <cell r="B435">
            <v>1.68111844596465</v>
          </cell>
          <cell r="D435">
            <v>59484.21</v>
          </cell>
          <cell r="E435">
            <v>3.5928823300000001</v>
          </cell>
          <cell r="F435">
            <v>34.245044350000001</v>
          </cell>
        </row>
        <row r="436">
          <cell r="A436">
            <v>36462</v>
          </cell>
          <cell r="B436">
            <v>1.68312965842601</v>
          </cell>
          <cell r="D436">
            <v>59413.13</v>
          </cell>
          <cell r="E436">
            <v>3.5928735399999998</v>
          </cell>
          <cell r="F436">
            <v>34.273736399999997</v>
          </cell>
        </row>
        <row r="437">
          <cell r="A437">
            <v>36465</v>
          </cell>
          <cell r="B437">
            <v>1.68514327700908</v>
          </cell>
          <cell r="D437">
            <v>59342.14</v>
          </cell>
          <cell r="E437">
            <v>3.5928646500000001</v>
          </cell>
          <cell r="F437">
            <v>34.178436400000002</v>
          </cell>
        </row>
        <row r="438">
          <cell r="A438">
            <v>36467</v>
          </cell>
          <cell r="B438">
            <v>1.6871593045924</v>
          </cell>
          <cell r="D438">
            <v>59271.23</v>
          </cell>
          <cell r="E438">
            <v>3.5928559400000002</v>
          </cell>
          <cell r="F438">
            <v>34.14545365</v>
          </cell>
        </row>
        <row r="439">
          <cell r="A439">
            <v>36468</v>
          </cell>
          <cell r="B439">
            <v>1.68917774405802</v>
          </cell>
          <cell r="D439">
            <v>59200.4</v>
          </cell>
          <cell r="E439">
            <v>3.5928472899999999</v>
          </cell>
          <cell r="F439">
            <v>34.174017990000003</v>
          </cell>
        </row>
        <row r="440">
          <cell r="A440">
            <v>36469</v>
          </cell>
          <cell r="B440">
            <v>1.69119859829138</v>
          </cell>
          <cell r="D440">
            <v>59129.66</v>
          </cell>
          <cell r="E440">
            <v>3.5928389599999999</v>
          </cell>
          <cell r="F440">
            <v>34.20249682</v>
          </cell>
        </row>
        <row r="441">
          <cell r="A441">
            <v>36472</v>
          </cell>
          <cell r="B441">
            <v>1.6932218701814099</v>
          </cell>
          <cell r="D441">
            <v>59059.01</v>
          </cell>
          <cell r="E441">
            <v>3.5928301199999999</v>
          </cell>
          <cell r="F441">
            <v>34.108604560000003</v>
          </cell>
        </row>
        <row r="442">
          <cell r="A442">
            <v>36473</v>
          </cell>
          <cell r="B442">
            <v>1.6952475626204799</v>
          </cell>
          <cell r="D442">
            <v>58988.43</v>
          </cell>
          <cell r="E442">
            <v>3.5928217299999998</v>
          </cell>
          <cell r="F442">
            <v>34.136996760000002</v>
          </cell>
        </row>
        <row r="443">
          <cell r="A443">
            <v>36474</v>
          </cell>
          <cell r="B443">
            <v>1.6972756785044201</v>
          </cell>
          <cell r="D443">
            <v>58917.95</v>
          </cell>
          <cell r="E443">
            <v>3.5928133299999998</v>
          </cell>
          <cell r="F443">
            <v>34.16530479</v>
          </cell>
        </row>
        <row r="444">
          <cell r="A444">
            <v>36475</v>
          </cell>
          <cell r="B444">
            <v>1.69930622073253</v>
          </cell>
          <cell r="D444">
            <v>58847.55</v>
          </cell>
          <cell r="E444">
            <v>3.5928047900000002</v>
          </cell>
          <cell r="F444">
            <v>34.193529859999998</v>
          </cell>
        </row>
        <row r="445">
          <cell r="A445">
            <v>36476</v>
          </cell>
          <cell r="B445">
            <v>1.70133919220757</v>
          </cell>
          <cell r="D445">
            <v>58777.23</v>
          </cell>
          <cell r="E445">
            <v>3.5927963599999999</v>
          </cell>
          <cell r="F445">
            <v>34.22167743</v>
          </cell>
        </row>
        <row r="446">
          <cell r="A446">
            <v>36480</v>
          </cell>
          <cell r="B446">
            <v>1.70337459583579</v>
          </cell>
          <cell r="D446">
            <v>58706.99</v>
          </cell>
          <cell r="E446">
            <v>3.5927879200000001</v>
          </cell>
          <cell r="F446">
            <v>34.068484439999999</v>
          </cell>
        </row>
        <row r="447">
          <cell r="A447">
            <v>36481</v>
          </cell>
          <cell r="B447">
            <v>1.7054124345268999</v>
          </cell>
          <cell r="D447">
            <v>58636.84</v>
          </cell>
          <cell r="E447">
            <v>3.5927797099999998</v>
          </cell>
          <cell r="F447">
            <v>34.096578049999998</v>
          </cell>
        </row>
        <row r="448">
          <cell r="A448">
            <v>36482</v>
          </cell>
          <cell r="B448">
            <v>1.70745271119409</v>
          </cell>
          <cell r="D448">
            <v>58566.78</v>
          </cell>
          <cell r="E448">
            <v>3.5927712299999999</v>
          </cell>
          <cell r="F448">
            <v>34.124596199999999</v>
          </cell>
        </row>
        <row r="449">
          <cell r="A449">
            <v>36483</v>
          </cell>
          <cell r="B449">
            <v>1.70949542875406</v>
          </cell>
          <cell r="D449">
            <v>58496.79</v>
          </cell>
          <cell r="E449">
            <v>3.59276309</v>
          </cell>
          <cell r="F449">
            <v>34.152531510000003</v>
          </cell>
        </row>
        <row r="450">
          <cell r="A450">
            <v>36486</v>
          </cell>
          <cell r="B450">
            <v>1.71154059012696</v>
          </cell>
          <cell r="D450">
            <v>58426.89</v>
          </cell>
          <cell r="E450">
            <v>3.5927547899999999</v>
          </cell>
          <cell r="F450">
            <v>34.060895039999998</v>
          </cell>
        </row>
        <row r="451">
          <cell r="A451">
            <v>36487</v>
          </cell>
          <cell r="B451">
            <v>1.71358819823647</v>
          </cell>
          <cell r="D451">
            <v>58357.08</v>
          </cell>
          <cell r="E451">
            <v>3.5927465700000001</v>
          </cell>
          <cell r="F451">
            <v>34.0887435</v>
          </cell>
        </row>
        <row r="452">
          <cell r="A452">
            <v>36488</v>
          </cell>
          <cell r="B452">
            <v>1.7156382560097401</v>
          </cell>
          <cell r="D452">
            <v>58287.35</v>
          </cell>
          <cell r="E452">
            <v>3.5927382799999998</v>
          </cell>
          <cell r="F452">
            <v>34.116518640000002</v>
          </cell>
        </row>
        <row r="453">
          <cell r="A453">
            <v>36489</v>
          </cell>
          <cell r="B453">
            <v>1.7176907663774501</v>
          </cell>
          <cell r="D453">
            <v>58217.7</v>
          </cell>
          <cell r="E453">
            <v>3.5927301599999999</v>
          </cell>
          <cell r="F453">
            <v>34.144212979999999</v>
          </cell>
        </row>
        <row r="454">
          <cell r="A454">
            <v>36490</v>
          </cell>
          <cell r="B454">
            <v>1.7197457322737599</v>
          </cell>
          <cell r="D454">
            <v>58148.13</v>
          </cell>
          <cell r="E454">
            <v>3.5927220700000002</v>
          </cell>
          <cell r="F454">
            <v>34.171827649999997</v>
          </cell>
        </row>
        <row r="455">
          <cell r="A455">
            <v>36493</v>
          </cell>
          <cell r="B455">
            <v>1.7218031566363501</v>
          </cell>
          <cell r="D455">
            <v>58078.65</v>
          </cell>
          <cell r="E455">
            <v>3.5927138599999999</v>
          </cell>
          <cell r="F455">
            <v>34.081050939999997</v>
          </cell>
        </row>
        <row r="456">
          <cell r="A456">
            <v>36494</v>
          </cell>
          <cell r="B456">
            <v>1.7238630424064201</v>
          </cell>
          <cell r="D456">
            <v>58009.25</v>
          </cell>
          <cell r="E456">
            <v>3.5927061500000002</v>
          </cell>
          <cell r="F456">
            <v>34.10858211</v>
          </cell>
        </row>
        <row r="457">
          <cell r="A457">
            <v>36495</v>
          </cell>
          <cell r="B457">
            <v>1.7259253925286899</v>
          </cell>
          <cell r="D457">
            <v>57939.93</v>
          </cell>
          <cell r="E457">
            <v>3.5926980199999998</v>
          </cell>
          <cell r="F457">
            <v>34.136038669999998</v>
          </cell>
        </row>
        <row r="458">
          <cell r="A458">
            <v>36496</v>
          </cell>
          <cell r="B458">
            <v>1.72799020995139</v>
          </cell>
          <cell r="D458">
            <v>57870.7</v>
          </cell>
          <cell r="E458">
            <v>3.5926900800000001</v>
          </cell>
          <cell r="F458">
            <v>34.163421730000003</v>
          </cell>
        </row>
        <row r="459">
          <cell r="A459">
            <v>36497</v>
          </cell>
          <cell r="B459">
            <v>1.7300574976262799</v>
          </cell>
          <cell r="D459">
            <v>57801.55</v>
          </cell>
          <cell r="E459">
            <v>3.5926821699999998</v>
          </cell>
          <cell r="F459">
            <v>34.190723669999997</v>
          </cell>
        </row>
        <row r="460">
          <cell r="A460">
            <v>36500</v>
          </cell>
          <cell r="B460">
            <v>1.73212725850866</v>
          </cell>
          <cell r="D460">
            <v>57732.480000000003</v>
          </cell>
          <cell r="E460">
            <v>3.5926741400000002</v>
          </cell>
          <cell r="F460">
            <v>34.100791530000002</v>
          </cell>
        </row>
        <row r="461">
          <cell r="A461">
            <v>36501</v>
          </cell>
          <cell r="B461">
            <v>1.7341994955573601</v>
          </cell>
          <cell r="D461">
            <v>57663.49</v>
          </cell>
          <cell r="E461">
            <v>3.59266621</v>
          </cell>
          <cell r="F461">
            <v>34.128016719999998</v>
          </cell>
        </row>
        <row r="462">
          <cell r="A462">
            <v>36502</v>
          </cell>
          <cell r="B462">
            <v>1.73627421173476</v>
          </cell>
          <cell r="D462">
            <v>57594.59</v>
          </cell>
          <cell r="E462">
            <v>3.5926586</v>
          </cell>
          <cell r="F462">
            <v>34.155161249999999</v>
          </cell>
        </row>
        <row r="463">
          <cell r="A463">
            <v>36503</v>
          </cell>
          <cell r="B463">
            <v>1.7383514100067601</v>
          </cell>
          <cell r="D463">
            <v>57525.77</v>
          </cell>
          <cell r="E463">
            <v>3.5926507600000002</v>
          </cell>
          <cell r="F463">
            <v>34.182234999999999</v>
          </cell>
        </row>
        <row r="464">
          <cell r="A464">
            <v>36504</v>
          </cell>
          <cell r="B464">
            <v>1.74043109334284</v>
          </cell>
          <cell r="D464">
            <v>57457.03</v>
          </cell>
          <cell r="E464">
            <v>3.5926429099999999</v>
          </cell>
          <cell r="F464">
            <v>34.209230220000002</v>
          </cell>
        </row>
        <row r="465">
          <cell r="A465">
            <v>36507</v>
          </cell>
          <cell r="B465">
            <v>1.742513264716</v>
          </cell>
          <cell r="D465">
            <v>57388.37</v>
          </cell>
          <cell r="E465">
            <v>3.5926352800000001</v>
          </cell>
          <cell r="F465">
            <v>34.120131860000001</v>
          </cell>
        </row>
        <row r="466">
          <cell r="A466">
            <v>36508</v>
          </cell>
          <cell r="B466">
            <v>1.74459792710282</v>
          </cell>
          <cell r="D466">
            <v>57319.8</v>
          </cell>
          <cell r="E466">
            <v>3.5926276800000001</v>
          </cell>
          <cell r="F466">
            <v>34.147047290000003</v>
          </cell>
        </row>
        <row r="467">
          <cell r="A467">
            <v>36509</v>
          </cell>
          <cell r="B467">
            <v>1.74668508348344</v>
          </cell>
          <cell r="D467">
            <v>57251.3</v>
          </cell>
          <cell r="E467">
            <v>3.59261995</v>
          </cell>
          <cell r="F467">
            <v>34.173893370000002</v>
          </cell>
        </row>
        <row r="468">
          <cell r="A468">
            <v>36510</v>
          </cell>
          <cell r="B468">
            <v>1.7487747368415401</v>
          </cell>
          <cell r="D468">
            <v>57182.89</v>
          </cell>
          <cell r="E468">
            <v>3.5926122899999999</v>
          </cell>
          <cell r="F468">
            <v>34.200666699999999</v>
          </cell>
        </row>
        <row r="469">
          <cell r="A469">
            <v>36511</v>
          </cell>
          <cell r="B469">
            <v>1.75086689016441</v>
          </cell>
          <cell r="D469">
            <v>57114.559999999998</v>
          </cell>
          <cell r="E469">
            <v>3.5926049199999999</v>
          </cell>
          <cell r="F469">
            <v>34.227363840000002</v>
          </cell>
        </row>
        <row r="470">
          <cell r="A470">
            <v>36514</v>
          </cell>
          <cell r="B470">
            <v>1.75296154644288</v>
          </cell>
          <cell r="D470">
            <v>57046.32</v>
          </cell>
          <cell r="E470">
            <v>3.5925972800000001</v>
          </cell>
          <cell r="F470">
            <v>34.139079799999998</v>
          </cell>
        </row>
        <row r="471">
          <cell r="A471">
            <v>36515</v>
          </cell>
          <cell r="B471">
            <v>1.75505870867138</v>
          </cell>
          <cell r="D471">
            <v>56978.15</v>
          </cell>
          <cell r="E471">
            <v>3.59258955</v>
          </cell>
          <cell r="F471">
            <v>34.165697549999997</v>
          </cell>
        </row>
        <row r="472">
          <cell r="A472">
            <v>36516</v>
          </cell>
          <cell r="B472">
            <v>1.7571583798479</v>
          </cell>
          <cell r="D472">
            <v>56910.07</v>
          </cell>
          <cell r="E472">
            <v>3.5925823600000002</v>
          </cell>
          <cell r="F472">
            <v>34.192248220000003</v>
          </cell>
        </row>
        <row r="473">
          <cell r="A473">
            <v>36517</v>
          </cell>
          <cell r="B473">
            <v>1.7592605629740401</v>
          </cell>
          <cell r="D473">
            <v>56842.06</v>
          </cell>
          <cell r="E473">
            <v>3.5925747299999999</v>
          </cell>
          <cell r="F473">
            <v>34.218723789999999</v>
          </cell>
        </row>
        <row r="474">
          <cell r="A474">
            <v>36518</v>
          </cell>
          <cell r="B474">
            <v>1.7613652610549699</v>
          </cell>
          <cell r="D474">
            <v>56774.14</v>
          </cell>
          <cell r="E474">
            <v>3.5925672400000002</v>
          </cell>
          <cell r="F474">
            <v>34.24512979</v>
          </cell>
        </row>
        <row r="475">
          <cell r="A475">
            <v>36521</v>
          </cell>
          <cell r="B475">
            <v>1.7634724770994801</v>
          </cell>
          <cell r="D475">
            <v>56706.3</v>
          </cell>
          <cell r="E475">
            <v>3.5925597200000001</v>
          </cell>
          <cell r="F475">
            <v>34.157645369999997</v>
          </cell>
        </row>
        <row r="476">
          <cell r="A476">
            <v>36522</v>
          </cell>
          <cell r="B476">
            <v>1.76558221411993</v>
          </cell>
          <cell r="D476">
            <v>56638.54</v>
          </cell>
          <cell r="E476">
            <v>3.5925523699999999</v>
          </cell>
          <cell r="F476">
            <v>34.18397599</v>
          </cell>
        </row>
        <row r="477">
          <cell r="A477">
            <v>36523</v>
          </cell>
          <cell r="B477">
            <v>1.76769447513232</v>
          </cell>
          <cell r="D477">
            <v>56570.86</v>
          </cell>
          <cell r="E477">
            <v>3.5925453799999998</v>
          </cell>
          <cell r="F477">
            <v>34.210236989999999</v>
          </cell>
        </row>
        <row r="478">
          <cell r="A478">
            <v>36524</v>
          </cell>
          <cell r="B478">
            <v>1.7698092631562099</v>
          </cell>
          <cell r="D478">
            <v>56503.26</v>
          </cell>
          <cell r="E478">
            <v>3.5925377699999999</v>
          </cell>
          <cell r="F478">
            <v>34.236424790000001</v>
          </cell>
        </row>
        <row r="479">
          <cell r="A479">
            <v>36525</v>
          </cell>
          <cell r="B479">
            <v>1.7719265812148199</v>
          </cell>
          <cell r="D479">
            <v>56435.75</v>
          </cell>
          <cell r="E479">
            <v>3.5925305299999999</v>
          </cell>
          <cell r="F479">
            <v>34.262544939999998</v>
          </cell>
        </row>
        <row r="480">
          <cell r="A480">
            <v>36528</v>
          </cell>
          <cell r="B480">
            <v>1.7740464323349601</v>
          </cell>
          <cell r="D480">
            <v>56368.31</v>
          </cell>
          <cell r="E480">
            <v>3.5925234599999998</v>
          </cell>
          <cell r="F480">
            <v>34.175850619999999</v>
          </cell>
        </row>
        <row r="481">
          <cell r="A481">
            <v>36529</v>
          </cell>
          <cell r="B481">
            <v>1.77616881954707</v>
          </cell>
          <cell r="D481">
            <v>56300.95</v>
          </cell>
          <cell r="E481">
            <v>3.5925163499999999</v>
          </cell>
          <cell r="F481">
            <v>34.20189397</v>
          </cell>
        </row>
        <row r="482">
          <cell r="A482">
            <v>36530</v>
          </cell>
          <cell r="B482">
            <v>1.7782937458852099</v>
          </cell>
          <cell r="D482">
            <v>56233.68</v>
          </cell>
          <cell r="E482">
            <v>3.5925090100000001</v>
          </cell>
          <cell r="F482">
            <v>34.227869409999997</v>
          </cell>
        </row>
        <row r="483">
          <cell r="A483">
            <v>36531</v>
          </cell>
          <cell r="B483">
            <v>1.7804212143870799</v>
          </cell>
          <cell r="D483">
            <v>56166.48</v>
          </cell>
          <cell r="E483">
            <v>3.59250202</v>
          </cell>
          <cell r="F483">
            <v>34.253777919999997</v>
          </cell>
        </row>
        <row r="484">
          <cell r="A484">
            <v>36532</v>
          </cell>
          <cell r="B484">
            <v>1.7825512280939999</v>
          </cell>
          <cell r="D484">
            <v>56099.37</v>
          </cell>
          <cell r="E484">
            <v>3.5924947700000001</v>
          </cell>
          <cell r="F484">
            <v>34.279615819999997</v>
          </cell>
        </row>
        <row r="485">
          <cell r="A485">
            <v>36535</v>
          </cell>
          <cell r="B485">
            <v>1.78468379005093</v>
          </cell>
          <cell r="D485">
            <v>56032.34</v>
          </cell>
          <cell r="E485">
            <v>3.5924874600000001</v>
          </cell>
          <cell r="F485">
            <v>34.193693789999998</v>
          </cell>
        </row>
        <row r="486">
          <cell r="A486">
            <v>36536</v>
          </cell>
          <cell r="B486">
            <v>1.7868189033065001</v>
          </cell>
          <cell r="D486">
            <v>55965.38</v>
          </cell>
          <cell r="E486">
            <v>3.59248068</v>
          </cell>
          <cell r="F486">
            <v>34.21945719</v>
          </cell>
        </row>
        <row r="487">
          <cell r="A487">
            <v>36537</v>
          </cell>
          <cell r="B487">
            <v>1.78895657091294</v>
          </cell>
          <cell r="D487">
            <v>55898.51</v>
          </cell>
          <cell r="E487">
            <v>3.5924733999999998</v>
          </cell>
          <cell r="F487">
            <v>34.245158830000001</v>
          </cell>
        </row>
        <row r="488">
          <cell r="A488">
            <v>36538</v>
          </cell>
          <cell r="B488">
            <v>1.7910967959261801</v>
          </cell>
          <cell r="D488">
            <v>55831.71</v>
          </cell>
          <cell r="E488">
            <v>3.5924666300000001</v>
          </cell>
          <cell r="F488">
            <v>34.270790359999999</v>
          </cell>
        </row>
        <row r="489">
          <cell r="A489">
            <v>36539</v>
          </cell>
          <cell r="B489">
            <v>1.79323958140577</v>
          </cell>
          <cell r="D489">
            <v>55765</v>
          </cell>
          <cell r="E489">
            <v>3.5924593300000001</v>
          </cell>
          <cell r="F489">
            <v>34.296357360000002</v>
          </cell>
        </row>
        <row r="490">
          <cell r="A490">
            <v>36542</v>
          </cell>
          <cell r="B490">
            <v>1.7953849304149301</v>
          </cell>
          <cell r="D490">
            <v>55698.36</v>
          </cell>
          <cell r="E490">
            <v>3.5924524999999998</v>
          </cell>
          <cell r="F490">
            <v>34.21119066</v>
          </cell>
        </row>
        <row r="491">
          <cell r="A491">
            <v>36543</v>
          </cell>
          <cell r="B491">
            <v>1.79753284602056</v>
          </cell>
          <cell r="D491">
            <v>55631.81</v>
          </cell>
          <cell r="E491">
            <v>3.5924455000000002</v>
          </cell>
          <cell r="F491">
            <v>34.236684670000002</v>
          </cell>
        </row>
        <row r="492">
          <cell r="A492">
            <v>36544</v>
          </cell>
          <cell r="B492">
            <v>1.7996833312932199</v>
          </cell>
          <cell r="D492">
            <v>55565.33</v>
          </cell>
          <cell r="E492">
            <v>3.5924389400000001</v>
          </cell>
          <cell r="F492">
            <v>34.262113560000003</v>
          </cell>
        </row>
        <row r="493">
          <cell r="A493">
            <v>36545</v>
          </cell>
          <cell r="B493">
            <v>1.8018363893071201</v>
          </cell>
          <cell r="D493">
            <v>55498.93</v>
          </cell>
          <cell r="E493">
            <v>3.5924317700000001</v>
          </cell>
          <cell r="F493">
            <v>34.28747353</v>
          </cell>
        </row>
        <row r="494">
          <cell r="A494">
            <v>36546</v>
          </cell>
          <cell r="B494">
            <v>1.80399202314019</v>
          </cell>
          <cell r="D494">
            <v>55432.62</v>
          </cell>
          <cell r="E494">
            <v>3.5924249800000001</v>
          </cell>
          <cell r="F494">
            <v>34.31277017</v>
          </cell>
        </row>
        <row r="495">
          <cell r="A495">
            <v>36549</v>
          </cell>
          <cell r="B495">
            <v>1.80615023587402</v>
          </cell>
          <cell r="D495">
            <v>55366.38</v>
          </cell>
          <cell r="E495">
            <v>3.59241835</v>
          </cell>
          <cell r="F495">
            <v>34.228350020000001</v>
          </cell>
        </row>
        <row r="496">
          <cell r="A496">
            <v>36550</v>
          </cell>
          <cell r="B496">
            <v>1.8083110305938701</v>
          </cell>
          <cell r="D496">
            <v>55300.22</v>
          </cell>
          <cell r="E496">
            <v>3.5924116399999999</v>
          </cell>
          <cell r="F496">
            <v>34.253576770000002</v>
          </cell>
        </row>
        <row r="497">
          <cell r="A497">
            <v>36551</v>
          </cell>
          <cell r="B497">
            <v>1.81047441038873</v>
          </cell>
          <cell r="D497">
            <v>55234.14</v>
          </cell>
          <cell r="E497">
            <v>3.59240461</v>
          </cell>
          <cell r="F497">
            <v>34.278739450000003</v>
          </cell>
        </row>
        <row r="498">
          <cell r="A498">
            <v>36552</v>
          </cell>
          <cell r="B498">
            <v>1.8126403783512499</v>
          </cell>
          <cell r="D498">
            <v>55168.14</v>
          </cell>
          <cell r="E498">
            <v>3.5923978700000001</v>
          </cell>
          <cell r="F498">
            <v>34.303836570000001</v>
          </cell>
        </row>
        <row r="499">
          <cell r="A499">
            <v>36553</v>
          </cell>
          <cell r="B499">
            <v>1.8148089375778</v>
          </cell>
          <cell r="D499">
            <v>55102.22</v>
          </cell>
          <cell r="E499">
            <v>3.59239116</v>
          </cell>
          <cell r="F499">
            <v>34.328871380000002</v>
          </cell>
        </row>
        <row r="500">
          <cell r="A500">
            <v>36556</v>
          </cell>
          <cell r="B500">
            <v>1.8169800911684399</v>
          </cell>
          <cell r="D500">
            <v>55036.38</v>
          </cell>
          <cell r="E500">
            <v>3.5923846699999999</v>
          </cell>
          <cell r="F500">
            <v>34.245183349999998</v>
          </cell>
        </row>
        <row r="501">
          <cell r="A501">
            <v>36557</v>
          </cell>
          <cell r="B501">
            <v>1.81915384222696</v>
          </cell>
          <cell r="D501">
            <v>54970.61</v>
          </cell>
          <cell r="E501">
            <v>3.59237815</v>
          </cell>
          <cell r="F501">
            <v>34.270148249999998</v>
          </cell>
        </row>
        <row r="502">
          <cell r="A502">
            <v>36558</v>
          </cell>
          <cell r="B502">
            <v>1.8213301938608499</v>
          </cell>
          <cell r="D502">
            <v>54904.93</v>
          </cell>
          <cell r="E502">
            <v>3.5923713500000001</v>
          </cell>
          <cell r="F502">
            <v>34.295052310000003</v>
          </cell>
        </row>
        <row r="503">
          <cell r="A503">
            <v>36559</v>
          </cell>
          <cell r="B503">
            <v>1.82350914918131</v>
          </cell>
          <cell r="D503">
            <v>54839.32</v>
          </cell>
          <cell r="E503">
            <v>3.5923648699999999</v>
          </cell>
          <cell r="F503">
            <v>34.319889199999999</v>
          </cell>
        </row>
        <row r="504">
          <cell r="A504">
            <v>36560</v>
          </cell>
          <cell r="B504">
            <v>1.8256907113032701</v>
          </cell>
          <cell r="D504">
            <v>54773.79</v>
          </cell>
          <cell r="E504">
            <v>3.5923580300000002</v>
          </cell>
          <cell r="F504">
            <v>34.344666969999999</v>
          </cell>
        </row>
        <row r="505">
          <cell r="A505">
            <v>36563</v>
          </cell>
          <cell r="B505">
            <v>1.8278748833453999</v>
          </cell>
          <cell r="D505">
            <v>54708.34</v>
          </cell>
          <cell r="E505">
            <v>3.59235186</v>
          </cell>
          <cell r="F505">
            <v>34.261700560000001</v>
          </cell>
        </row>
        <row r="506">
          <cell r="A506">
            <v>36564</v>
          </cell>
          <cell r="B506">
            <v>1.8300616684300699</v>
          </cell>
          <cell r="D506">
            <v>54642.97</v>
          </cell>
          <cell r="E506">
            <v>3.5923452500000002</v>
          </cell>
          <cell r="F506">
            <v>34.286410070000002</v>
          </cell>
        </row>
        <row r="507">
          <cell r="A507">
            <v>36565</v>
          </cell>
          <cell r="B507">
            <v>1.83225106968342</v>
          </cell>
          <cell r="D507">
            <v>54577.67</v>
          </cell>
          <cell r="E507">
            <v>3.5923387899999999</v>
          </cell>
          <cell r="F507">
            <v>34.311056979999996</v>
          </cell>
        </row>
        <row r="508">
          <cell r="A508">
            <v>36566</v>
          </cell>
          <cell r="B508">
            <v>1.8344430902352999</v>
          </cell>
          <cell r="D508">
            <v>54512.46</v>
          </cell>
          <cell r="E508">
            <v>3.5923322299999998</v>
          </cell>
          <cell r="F508">
            <v>34.335642120000003</v>
          </cell>
        </row>
        <row r="509">
          <cell r="A509">
            <v>36567</v>
          </cell>
          <cell r="B509">
            <v>1.83663773321932</v>
          </cell>
          <cell r="D509">
            <v>54447.32</v>
          </cell>
          <cell r="E509">
            <v>3.5923257300000002</v>
          </cell>
          <cell r="F509">
            <v>34.360163880000002</v>
          </cell>
        </row>
        <row r="510">
          <cell r="A510">
            <v>36570</v>
          </cell>
          <cell r="B510">
            <v>1.8388350017728501</v>
          </cell>
          <cell r="D510">
            <v>54382.26</v>
          </cell>
          <cell r="E510">
            <v>3.5923194600000001</v>
          </cell>
          <cell r="F510">
            <v>34.277905490000002</v>
          </cell>
        </row>
        <row r="511">
          <cell r="A511">
            <v>36571</v>
          </cell>
          <cell r="B511">
            <v>1.84103489903698</v>
          </cell>
          <cell r="D511">
            <v>54317.279999999999</v>
          </cell>
          <cell r="E511">
            <v>3.5923131599999998</v>
          </cell>
          <cell r="F511">
            <v>34.30236481</v>
          </cell>
        </row>
        <row r="512">
          <cell r="A512">
            <v>36572</v>
          </cell>
          <cell r="B512">
            <v>1.8432374281566</v>
          </cell>
          <cell r="D512">
            <v>54252.37</v>
          </cell>
          <cell r="E512">
            <v>3.59230655</v>
          </cell>
          <cell r="F512">
            <v>34.326761959999999</v>
          </cell>
        </row>
        <row r="513">
          <cell r="A513">
            <v>36573</v>
          </cell>
          <cell r="B513">
            <v>1.8454425922803199</v>
          </cell>
          <cell r="D513">
            <v>54187.54</v>
          </cell>
          <cell r="E513">
            <v>3.5923002400000001</v>
          </cell>
          <cell r="F513">
            <v>34.351100180000003</v>
          </cell>
        </row>
        <row r="514">
          <cell r="A514">
            <v>36574</v>
          </cell>
          <cell r="B514">
            <v>1.84765039456054</v>
          </cell>
          <cell r="D514">
            <v>54122.79</v>
          </cell>
          <cell r="E514">
            <v>3.5922939600000001</v>
          </cell>
          <cell r="F514">
            <v>34.37537537</v>
          </cell>
        </row>
        <row r="515">
          <cell r="A515">
            <v>36577</v>
          </cell>
          <cell r="B515">
            <v>1.84986083815344</v>
          </cell>
          <cell r="D515">
            <v>54058.12</v>
          </cell>
          <cell r="E515">
            <v>3.5922876399999999</v>
          </cell>
          <cell r="F515">
            <v>34.29381326</v>
          </cell>
        </row>
        <row r="516">
          <cell r="A516">
            <v>36578</v>
          </cell>
          <cell r="B516">
            <v>1.8520739262189601</v>
          </cell>
          <cell r="D516">
            <v>53993.53</v>
          </cell>
          <cell r="E516">
            <v>3.5922814500000002</v>
          </cell>
          <cell r="F516">
            <v>34.318026349999997</v>
          </cell>
        </row>
        <row r="517">
          <cell r="A517">
            <v>36579</v>
          </cell>
          <cell r="B517">
            <v>1.85428966192083</v>
          </cell>
          <cell r="D517">
            <v>53929.01</v>
          </cell>
          <cell r="E517">
            <v>3.59227512</v>
          </cell>
          <cell r="F517">
            <v>34.342179950000002</v>
          </cell>
        </row>
        <row r="518">
          <cell r="A518">
            <v>36580</v>
          </cell>
          <cell r="B518">
            <v>1.8565080484265499</v>
          </cell>
          <cell r="D518">
            <v>53864.57</v>
          </cell>
          <cell r="E518">
            <v>3.5922690199999998</v>
          </cell>
          <cell r="F518">
            <v>34.366272360000004</v>
          </cell>
        </row>
        <row r="519">
          <cell r="A519">
            <v>36581</v>
          </cell>
          <cell r="B519">
            <v>1.85872908890741</v>
          </cell>
          <cell r="D519">
            <v>53800.2</v>
          </cell>
          <cell r="E519">
            <v>3.5922626599999998</v>
          </cell>
          <cell r="F519">
            <v>34.390304370000003</v>
          </cell>
        </row>
        <row r="520">
          <cell r="A520">
            <v>36584</v>
          </cell>
          <cell r="B520">
            <v>1.86095278653853</v>
          </cell>
          <cell r="D520">
            <v>53735.91</v>
          </cell>
          <cell r="E520">
            <v>3.5922566200000001</v>
          </cell>
          <cell r="F520">
            <v>34.309428850000003</v>
          </cell>
        </row>
        <row r="521">
          <cell r="A521">
            <v>36585</v>
          </cell>
          <cell r="B521">
            <v>1.86317914449878</v>
          </cell>
          <cell r="D521">
            <v>53671.7</v>
          </cell>
          <cell r="E521">
            <v>3.5922504200000001</v>
          </cell>
          <cell r="F521">
            <v>34.333400910000002</v>
          </cell>
        </row>
        <row r="522">
          <cell r="A522">
            <v>36586</v>
          </cell>
          <cell r="B522">
            <v>1.8654081659708699</v>
          </cell>
          <cell r="D522">
            <v>53607.57</v>
          </cell>
          <cell r="E522">
            <v>3.5922442000000001</v>
          </cell>
          <cell r="F522">
            <v>34.357313519999998</v>
          </cell>
        </row>
        <row r="523">
          <cell r="A523">
            <v>36587</v>
          </cell>
          <cell r="B523">
            <v>1.86763985414129</v>
          </cell>
          <cell r="D523">
            <v>53543.51</v>
          </cell>
          <cell r="E523">
            <v>3.5922381099999998</v>
          </cell>
          <cell r="F523">
            <v>34.381167429999998</v>
          </cell>
        </row>
        <row r="524">
          <cell r="A524">
            <v>36588</v>
          </cell>
          <cell r="B524">
            <v>1.86987421220036</v>
          </cell>
          <cell r="D524">
            <v>53479.53</v>
          </cell>
          <cell r="E524">
            <v>3.5922320999999999</v>
          </cell>
          <cell r="F524">
            <v>34.404963410000001</v>
          </cell>
        </row>
        <row r="525">
          <cell r="A525">
            <v>36593</v>
          </cell>
          <cell r="B525">
            <v>1.87211124334222</v>
          </cell>
          <cell r="D525">
            <v>53415.63</v>
          </cell>
          <cell r="E525">
            <v>3.5922260800000001</v>
          </cell>
          <cell r="F525">
            <v>34.221441540000001</v>
          </cell>
        </row>
        <row r="526">
          <cell r="A526">
            <v>36594</v>
          </cell>
          <cell r="B526">
            <v>1.87435095076481</v>
          </cell>
          <cell r="D526">
            <v>53351.8</v>
          </cell>
          <cell r="E526">
            <v>3.5922200100000001</v>
          </cell>
          <cell r="F526">
            <v>34.245230360000001</v>
          </cell>
        </row>
        <row r="527">
          <cell r="A527">
            <v>36595</v>
          </cell>
          <cell r="B527">
            <v>1.87659333766991</v>
          </cell>
          <cell r="D527">
            <v>53288.05</v>
          </cell>
          <cell r="E527">
            <v>3.5922140100000002</v>
          </cell>
          <cell r="F527">
            <v>34.26896318</v>
          </cell>
        </row>
        <row r="528">
          <cell r="A528">
            <v>36598</v>
          </cell>
          <cell r="B528">
            <v>1.8788384072631299</v>
          </cell>
          <cell r="D528">
            <v>53224.38</v>
          </cell>
          <cell r="E528">
            <v>3.5922080300000001</v>
          </cell>
          <cell r="F528">
            <v>34.190093539999999</v>
          </cell>
        </row>
        <row r="529">
          <cell r="A529">
            <v>36599</v>
          </cell>
          <cell r="B529">
            <v>1.8810861627539199</v>
          </cell>
          <cell r="D529">
            <v>53160.78</v>
          </cell>
          <cell r="E529">
            <v>3.5922022</v>
          </cell>
          <cell r="F529">
            <v>34.213764500000003</v>
          </cell>
        </row>
        <row r="530">
          <cell r="A530">
            <v>36600</v>
          </cell>
          <cell r="B530">
            <v>1.88333660735556</v>
          </cell>
          <cell r="D530">
            <v>53097.25</v>
          </cell>
          <cell r="E530">
            <v>3.5921962500000002</v>
          </cell>
          <cell r="F530">
            <v>34.237380209999998</v>
          </cell>
        </row>
        <row r="531">
          <cell r="A531">
            <v>36601</v>
          </cell>
          <cell r="B531">
            <v>1.8855897442851699</v>
          </cell>
          <cell r="D531">
            <v>53033.81</v>
          </cell>
          <cell r="E531">
            <v>3.5921902999999999</v>
          </cell>
          <cell r="F531">
            <v>34.260936340000001</v>
          </cell>
        </row>
        <row r="532">
          <cell r="A532">
            <v>36602</v>
          </cell>
          <cell r="B532">
            <v>1.8878455767637401</v>
          </cell>
          <cell r="D532">
            <v>52970.43</v>
          </cell>
          <cell r="E532">
            <v>3.5921842900000001</v>
          </cell>
          <cell r="F532">
            <v>34.284436120000002</v>
          </cell>
        </row>
        <row r="533">
          <cell r="A533">
            <v>36605</v>
          </cell>
          <cell r="B533">
            <v>1.8901041080161001</v>
          </cell>
          <cell r="D533">
            <v>52907.14</v>
          </cell>
          <cell r="E533">
            <v>3.5921785700000002</v>
          </cell>
          <cell r="F533">
            <v>34.20620839</v>
          </cell>
        </row>
        <row r="534">
          <cell r="A534">
            <v>36606</v>
          </cell>
          <cell r="B534">
            <v>1.89236534127093</v>
          </cell>
          <cell r="D534">
            <v>52843.92</v>
          </cell>
          <cell r="E534">
            <v>3.5921726399999998</v>
          </cell>
          <cell r="F534">
            <v>34.229649270000003</v>
          </cell>
        </row>
        <row r="535">
          <cell r="A535">
            <v>36607</v>
          </cell>
          <cell r="B535">
            <v>1.89462927976079</v>
          </cell>
          <cell r="D535">
            <v>52780.77</v>
          </cell>
          <cell r="E535">
            <v>3.5921668499999999</v>
          </cell>
          <cell r="F535">
            <v>34.253034419999999</v>
          </cell>
        </row>
        <row r="536">
          <cell r="A536">
            <v>36608</v>
          </cell>
          <cell r="B536">
            <v>1.89689592672208</v>
          </cell>
          <cell r="D536">
            <v>52717.71</v>
          </cell>
          <cell r="E536">
            <v>3.5921611100000002</v>
          </cell>
          <cell r="F536">
            <v>34.27636201</v>
          </cell>
        </row>
        <row r="537">
          <cell r="A537">
            <v>36609</v>
          </cell>
          <cell r="B537">
            <v>1.89916528539511</v>
          </cell>
          <cell r="D537">
            <v>52654.71</v>
          </cell>
          <cell r="E537">
            <v>3.59215514</v>
          </cell>
          <cell r="F537">
            <v>34.299635270000003</v>
          </cell>
        </row>
        <row r="538">
          <cell r="A538">
            <v>36612</v>
          </cell>
          <cell r="B538">
            <v>1.9014373590240401</v>
          </cell>
          <cell r="D538">
            <v>52591.79</v>
          </cell>
          <cell r="E538">
            <v>3.5921495000000001</v>
          </cell>
          <cell r="F538">
            <v>34.222037139999998</v>
          </cell>
        </row>
        <row r="539">
          <cell r="A539">
            <v>36613</v>
          </cell>
          <cell r="B539">
            <v>1.9037121508569199</v>
          </cell>
          <cell r="D539">
            <v>52528.95</v>
          </cell>
          <cell r="E539">
            <v>3.59214368</v>
          </cell>
          <cell r="F539">
            <v>34.245251359999997</v>
          </cell>
        </row>
        <row r="540">
          <cell r="A540">
            <v>36614</v>
          </cell>
          <cell r="B540">
            <v>1.9059896641456799</v>
          </cell>
          <cell r="D540">
            <v>52466.18</v>
          </cell>
          <cell r="E540">
            <v>3.5921380300000001</v>
          </cell>
          <cell r="F540">
            <v>34.268411780000001</v>
          </cell>
        </row>
        <row r="541">
          <cell r="A541">
            <v>36615</v>
          </cell>
          <cell r="B541">
            <v>1.90826990214614</v>
          </cell>
          <cell r="D541">
            <v>52403.49</v>
          </cell>
          <cell r="E541">
            <v>3.5921322400000002</v>
          </cell>
          <cell r="F541">
            <v>34.291516510000001</v>
          </cell>
        </row>
        <row r="542">
          <cell r="A542">
            <v>36616</v>
          </cell>
          <cell r="B542">
            <v>1.9105528681180299</v>
          </cell>
          <cell r="D542">
            <v>52340.87</v>
          </cell>
          <cell r="E542">
            <v>3.5921266799999998</v>
          </cell>
          <cell r="F542">
            <v>34.314566229999997</v>
          </cell>
        </row>
        <row r="543">
          <cell r="A543">
            <v>36619</v>
          </cell>
          <cell r="B543">
            <v>1.91283856532496</v>
          </cell>
          <cell r="D543">
            <v>52278.33</v>
          </cell>
          <cell r="E543">
            <v>3.59212102</v>
          </cell>
          <cell r="F543">
            <v>34.237588090000003</v>
          </cell>
        </row>
        <row r="544">
          <cell r="A544">
            <v>36620</v>
          </cell>
          <cell r="B544">
            <v>1.91512699703445</v>
          </cell>
          <cell r="D544">
            <v>52215.86</v>
          </cell>
          <cell r="E544">
            <v>3.5921154</v>
          </cell>
          <cell r="F544">
            <v>34.260580650000001</v>
          </cell>
        </row>
        <row r="545">
          <cell r="A545">
            <v>36621</v>
          </cell>
          <cell r="B545">
            <v>1.9174181665179499</v>
          </cell>
          <cell r="D545">
            <v>52153.46</v>
          </cell>
          <cell r="E545">
            <v>3.5921097400000002</v>
          </cell>
          <cell r="F545">
            <v>34.283521210000004</v>
          </cell>
        </row>
        <row r="546">
          <cell r="A546">
            <v>36622</v>
          </cell>
          <cell r="B546">
            <v>1.9197120770507901</v>
          </cell>
          <cell r="D546">
            <v>52091.14</v>
          </cell>
          <cell r="E546">
            <v>3.5921041599999999</v>
          </cell>
          <cell r="F546">
            <v>34.306405220000002</v>
          </cell>
        </row>
        <row r="547">
          <cell r="A547">
            <v>36623</v>
          </cell>
          <cell r="B547">
            <v>1.9220087319122401</v>
          </cell>
          <cell r="D547">
            <v>52028.9</v>
          </cell>
          <cell r="E547">
            <v>3.5920985700000001</v>
          </cell>
          <cell r="F547">
            <v>34.32923856</v>
          </cell>
        </row>
        <row r="548">
          <cell r="A548">
            <v>36626</v>
          </cell>
          <cell r="B548">
            <v>1.92430813438549</v>
          </cell>
          <cell r="D548">
            <v>51966.73</v>
          </cell>
          <cell r="E548">
            <v>3.59209311</v>
          </cell>
          <cell r="F548">
            <v>34.252868470000003</v>
          </cell>
        </row>
        <row r="549">
          <cell r="A549">
            <v>36627</v>
          </cell>
          <cell r="B549">
            <v>1.9266102877576601</v>
          </cell>
          <cell r="D549">
            <v>51904.63</v>
          </cell>
          <cell r="E549">
            <v>3.5920874500000002</v>
          </cell>
          <cell r="F549">
            <v>34.27564606</v>
          </cell>
        </row>
        <row r="550">
          <cell r="A550">
            <v>36628</v>
          </cell>
          <cell r="B550">
            <v>1.9289151953197901</v>
          </cell>
          <cell r="D550">
            <v>51842.61</v>
          </cell>
          <cell r="E550">
            <v>3.5920819399999999</v>
          </cell>
          <cell r="F550">
            <v>34.298368050000001</v>
          </cell>
        </row>
        <row r="551">
          <cell r="A551">
            <v>36629</v>
          </cell>
          <cell r="B551">
            <v>1.93122286036686</v>
          </cell>
          <cell r="D551">
            <v>51780.66</v>
          </cell>
          <cell r="E551">
            <v>3.5920765000000001</v>
          </cell>
          <cell r="F551">
            <v>34.32103772</v>
          </cell>
        </row>
        <row r="552">
          <cell r="A552">
            <v>36630</v>
          </cell>
          <cell r="B552">
            <v>1.9335332861978101</v>
          </cell>
          <cell r="D552">
            <v>51718.79</v>
          </cell>
          <cell r="E552">
            <v>3.5920710100000002</v>
          </cell>
          <cell r="F552">
            <v>34.34365571</v>
          </cell>
        </row>
        <row r="553">
          <cell r="A553">
            <v>36633</v>
          </cell>
          <cell r="B553">
            <v>1.9358464761155201</v>
          </cell>
          <cell r="D553">
            <v>51656.99</v>
          </cell>
          <cell r="E553">
            <v>3.5920656100000001</v>
          </cell>
          <cell r="F553">
            <v>34.26788732</v>
          </cell>
        </row>
        <row r="554">
          <cell r="A554">
            <v>36634</v>
          </cell>
          <cell r="B554">
            <v>1.9381624334267999</v>
          </cell>
          <cell r="D554">
            <v>51595.26</v>
          </cell>
          <cell r="E554">
            <v>3.5920602000000001</v>
          </cell>
          <cell r="F554">
            <v>34.290447810000003</v>
          </cell>
        </row>
        <row r="555">
          <cell r="A555">
            <v>36635</v>
          </cell>
          <cell r="B555">
            <v>1.94048116144243</v>
          </cell>
          <cell r="D555">
            <v>51533.61</v>
          </cell>
          <cell r="E555">
            <v>3.5920546799999999</v>
          </cell>
          <cell r="F555">
            <v>34.312959480000004</v>
          </cell>
        </row>
        <row r="556">
          <cell r="A556">
            <v>36640</v>
          </cell>
          <cell r="B556">
            <v>1.94280266347717</v>
          </cell>
          <cell r="D556">
            <v>51472.03</v>
          </cell>
          <cell r="E556">
            <v>3.5920494000000001</v>
          </cell>
          <cell r="F556">
            <v>34.140709979999997</v>
          </cell>
        </row>
        <row r="557">
          <cell r="A557">
            <v>36641</v>
          </cell>
          <cell r="B557">
            <v>1.94512694284972</v>
          </cell>
          <cell r="D557">
            <v>51410.53</v>
          </cell>
          <cell r="E557">
            <v>3.5920440199999999</v>
          </cell>
          <cell r="F557">
            <v>34.163213980000002</v>
          </cell>
        </row>
        <row r="558">
          <cell r="A558">
            <v>36642</v>
          </cell>
          <cell r="B558">
            <v>1.9474540028827501</v>
          </cell>
          <cell r="D558">
            <v>51349.09</v>
          </cell>
          <cell r="E558">
            <v>3.59203867</v>
          </cell>
          <cell r="F558">
            <v>34.185664920000001</v>
          </cell>
        </row>
        <row r="559">
          <cell r="A559">
            <v>36643</v>
          </cell>
          <cell r="B559">
            <v>1.9497838469029301</v>
          </cell>
          <cell r="D559">
            <v>51287.74</v>
          </cell>
          <cell r="E559">
            <v>3.5920332400000001</v>
          </cell>
          <cell r="F559">
            <v>34.208066070000001</v>
          </cell>
        </row>
        <row r="560">
          <cell r="A560">
            <v>36644</v>
          </cell>
          <cell r="B560">
            <v>1.95211647824088</v>
          </cell>
          <cell r="D560">
            <v>51226.45</v>
          </cell>
          <cell r="E560">
            <v>3.59202786</v>
          </cell>
          <cell r="F560">
            <v>34.230415370000003</v>
          </cell>
        </row>
        <row r="561">
          <cell r="A561">
            <v>36648</v>
          </cell>
          <cell r="B561">
            <v>1.95445190023122</v>
          </cell>
          <cell r="D561">
            <v>51165.24</v>
          </cell>
          <cell r="E561">
            <v>3.5920226500000001</v>
          </cell>
          <cell r="F561">
            <v>34.108468010000003</v>
          </cell>
        </row>
        <row r="562">
          <cell r="A562">
            <v>36649</v>
          </cell>
          <cell r="B562">
            <v>1.95679011621257</v>
          </cell>
          <cell r="D562">
            <v>51104.1</v>
          </cell>
          <cell r="E562">
            <v>3.5920172699999999</v>
          </cell>
          <cell r="F562">
            <v>34.130785789999997</v>
          </cell>
        </row>
        <row r="563">
          <cell r="A563">
            <v>36650</v>
          </cell>
          <cell r="B563">
            <v>1.95913112952751</v>
          </cell>
          <cell r="D563">
            <v>51043.040000000001</v>
          </cell>
          <cell r="E563">
            <v>3.5920120600000001</v>
          </cell>
          <cell r="F563">
            <v>34.153052189999997</v>
          </cell>
        </row>
        <row r="564">
          <cell r="A564">
            <v>36651</v>
          </cell>
          <cell r="B564">
            <v>1.9614749435226699</v>
          </cell>
          <cell r="D564">
            <v>50982.04</v>
          </cell>
          <cell r="E564">
            <v>3.5920069300000002</v>
          </cell>
          <cell r="F564">
            <v>34.175270480000002</v>
          </cell>
        </row>
        <row r="565">
          <cell r="A565">
            <v>36654</v>
          </cell>
          <cell r="B565">
            <v>1.9638215615486201</v>
          </cell>
          <cell r="D565">
            <v>50921.120000000003</v>
          </cell>
          <cell r="E565">
            <v>3.5920015200000002</v>
          </cell>
          <cell r="F565">
            <v>34.102124580000002</v>
          </cell>
        </row>
        <row r="566">
          <cell r="A566">
            <v>36655</v>
          </cell>
          <cell r="B566">
            <v>1.9661709869599999</v>
          </cell>
          <cell r="D566">
            <v>50860.28</v>
          </cell>
          <cell r="E566">
            <v>3.5919964100000001</v>
          </cell>
          <cell r="F566">
            <v>34.12428826</v>
          </cell>
        </row>
        <row r="567">
          <cell r="A567">
            <v>36656</v>
          </cell>
          <cell r="B567">
            <v>1.9685232231154299</v>
          </cell>
          <cell r="D567">
            <v>50799.5</v>
          </cell>
          <cell r="E567">
            <v>3.5919912699999998</v>
          </cell>
          <cell r="F567">
            <v>34.146403790000001</v>
          </cell>
        </row>
        <row r="568">
          <cell r="A568">
            <v>36657</v>
          </cell>
          <cell r="B568">
            <v>1.9708782733775501</v>
          </cell>
          <cell r="D568">
            <v>50738.8</v>
          </cell>
          <cell r="E568">
            <v>3.5919859600000001</v>
          </cell>
          <cell r="F568">
            <v>34.168466340000002</v>
          </cell>
        </row>
        <row r="569">
          <cell r="A569">
            <v>36658</v>
          </cell>
          <cell r="B569">
            <v>1.9732361411130299</v>
          </cell>
          <cell r="D569">
            <v>50678.17</v>
          </cell>
          <cell r="E569">
            <v>3.5919808600000001</v>
          </cell>
          <cell r="F569">
            <v>34.190481920000003</v>
          </cell>
        </row>
        <row r="570">
          <cell r="A570">
            <v>36661</v>
          </cell>
          <cell r="B570">
            <v>1.9755968296925599</v>
          </cell>
          <cell r="D570">
            <v>50617.62</v>
          </cell>
          <cell r="E570">
            <v>3.59197583</v>
          </cell>
          <cell r="F570">
            <v>34.117885280000003</v>
          </cell>
        </row>
        <row r="571">
          <cell r="A571">
            <v>36662</v>
          </cell>
          <cell r="B571">
            <v>1.97796034249087</v>
          </cell>
          <cell r="D571">
            <v>50557.13</v>
          </cell>
          <cell r="E571">
            <v>3.5919707500000002</v>
          </cell>
          <cell r="F571">
            <v>34.139848059999998</v>
          </cell>
        </row>
        <row r="572">
          <cell r="A572">
            <v>36663</v>
          </cell>
          <cell r="B572">
            <v>1.9803266828867301</v>
          </cell>
          <cell r="D572">
            <v>50496.72</v>
          </cell>
          <cell r="E572">
            <v>3.59196552</v>
          </cell>
          <cell r="F572">
            <v>34.161760989999998</v>
          </cell>
        </row>
        <row r="573">
          <cell r="A573">
            <v>36664</v>
          </cell>
          <cell r="B573">
            <v>1.98269585426294</v>
          </cell>
          <cell r="D573">
            <v>50436.38</v>
          </cell>
          <cell r="E573">
            <v>3.5919604700000001</v>
          </cell>
          <cell r="F573">
            <v>34.183624649999999</v>
          </cell>
        </row>
        <row r="574">
          <cell r="A574">
            <v>36665</v>
          </cell>
          <cell r="B574">
            <v>1.98506786000636</v>
          </cell>
          <cell r="D574">
            <v>50376.11</v>
          </cell>
          <cell r="E574">
            <v>3.5919554900000001</v>
          </cell>
          <cell r="F574">
            <v>34.205439589999997</v>
          </cell>
        </row>
        <row r="575">
          <cell r="A575">
            <v>36668</v>
          </cell>
          <cell r="B575">
            <v>1.9874427035078901</v>
          </cell>
          <cell r="D575">
            <v>50315.92</v>
          </cell>
          <cell r="E575">
            <v>3.5919504400000002</v>
          </cell>
          <cell r="F575">
            <v>34.133387040000002</v>
          </cell>
        </row>
        <row r="576">
          <cell r="A576">
            <v>36669</v>
          </cell>
          <cell r="B576">
            <v>1.9898203881625001</v>
          </cell>
          <cell r="D576">
            <v>50255.79</v>
          </cell>
          <cell r="E576">
            <v>3.5919454599999998</v>
          </cell>
          <cell r="F576">
            <v>34.155150589999998</v>
          </cell>
        </row>
        <row r="577">
          <cell r="A577">
            <v>36670</v>
          </cell>
          <cell r="B577">
            <v>1.9922009173691999</v>
          </cell>
          <cell r="D577">
            <v>50195.74</v>
          </cell>
          <cell r="E577">
            <v>3.5919403999999999</v>
          </cell>
          <cell r="F577">
            <v>34.176865190000001</v>
          </cell>
        </row>
        <row r="578">
          <cell r="A578">
            <v>36671</v>
          </cell>
          <cell r="B578">
            <v>1.9945842945311001</v>
          </cell>
          <cell r="D578">
            <v>50135.76</v>
          </cell>
          <cell r="E578">
            <v>3.5919353900000002</v>
          </cell>
          <cell r="F578">
            <v>34.198531389999999</v>
          </cell>
        </row>
        <row r="579">
          <cell r="A579">
            <v>36672</v>
          </cell>
          <cell r="B579">
            <v>1.99697052305536</v>
          </cell>
          <cell r="D579">
            <v>50075.85</v>
          </cell>
          <cell r="E579">
            <v>3.59193053</v>
          </cell>
          <cell r="F579">
            <v>34.220152499999998</v>
          </cell>
        </row>
        <row r="580">
          <cell r="A580">
            <v>36675</v>
          </cell>
          <cell r="B580">
            <v>1.9993596063532</v>
          </cell>
          <cell r="D580">
            <v>50016.01</v>
          </cell>
          <cell r="E580">
            <v>3.5919254500000002</v>
          </cell>
          <cell r="F580">
            <v>34.148634340000001</v>
          </cell>
        </row>
        <row r="581">
          <cell r="A581">
            <v>36676</v>
          </cell>
          <cell r="B581">
            <v>2.0017515478399601</v>
          </cell>
          <cell r="D581">
            <v>49956.25</v>
          </cell>
          <cell r="E581">
            <v>3.59192051</v>
          </cell>
          <cell r="F581">
            <v>34.170202310000001</v>
          </cell>
        </row>
        <row r="582">
          <cell r="A582">
            <v>36677</v>
          </cell>
          <cell r="B582">
            <v>2.0041463509350299</v>
          </cell>
          <cell r="D582">
            <v>49896.56</v>
          </cell>
          <cell r="E582">
            <v>3.5919155699999998</v>
          </cell>
          <cell r="F582">
            <v>34.191722110000001</v>
          </cell>
        </row>
        <row r="583">
          <cell r="A583">
            <v>36678</v>
          </cell>
          <cell r="B583">
            <v>2.0065440190619102</v>
          </cell>
          <cell r="D583">
            <v>49836.93</v>
          </cell>
          <cell r="E583">
            <v>3.5919107499999998</v>
          </cell>
          <cell r="F583">
            <v>34.213197049999998</v>
          </cell>
        </row>
        <row r="584">
          <cell r="A584">
            <v>36679</v>
          </cell>
          <cell r="B584">
            <v>2.0089445556482</v>
          </cell>
          <cell r="D584">
            <v>49777.38</v>
          </cell>
          <cell r="E584">
            <v>3.5919059099999999</v>
          </cell>
          <cell r="F584">
            <v>34.2346249</v>
          </cell>
        </row>
        <row r="585">
          <cell r="A585">
            <v>36682</v>
          </cell>
          <cell r="B585">
            <v>2.01134796412558</v>
          </cell>
          <cell r="D585">
            <v>49717.9</v>
          </cell>
          <cell r="E585">
            <v>3.5919009100000001</v>
          </cell>
          <cell r="F585">
            <v>34.163632380000003</v>
          </cell>
        </row>
        <row r="586">
          <cell r="A586">
            <v>36683</v>
          </cell>
          <cell r="B586">
            <v>2.0137542479298598</v>
          </cell>
          <cell r="D586">
            <v>49658.49</v>
          </cell>
          <cell r="E586">
            <v>3.59189611</v>
          </cell>
          <cell r="F586">
            <v>34.185010490000003</v>
          </cell>
        </row>
        <row r="587">
          <cell r="A587">
            <v>36684</v>
          </cell>
          <cell r="B587">
            <v>2.0161634105009401</v>
          </cell>
          <cell r="D587">
            <v>49599.15</v>
          </cell>
          <cell r="E587">
            <v>3.59189114</v>
          </cell>
          <cell r="F587">
            <v>34.206341090000002</v>
          </cell>
        </row>
        <row r="588">
          <cell r="A588">
            <v>36685</v>
          </cell>
          <cell r="B588">
            <v>2.0185754552828401</v>
          </cell>
          <cell r="D588">
            <v>49539.89</v>
          </cell>
          <cell r="E588">
            <v>3.5918863299999999</v>
          </cell>
          <cell r="F588">
            <v>34.2276247</v>
          </cell>
        </row>
        <row r="589">
          <cell r="A589">
            <v>36686</v>
          </cell>
          <cell r="B589">
            <v>2.0209903857237101</v>
          </cell>
          <cell r="D589">
            <v>49480.69</v>
          </cell>
          <cell r="E589">
            <v>3.5918815500000001</v>
          </cell>
          <cell r="F589">
            <v>34.248861849999997</v>
          </cell>
        </row>
        <row r="590">
          <cell r="A590">
            <v>36689</v>
          </cell>
          <cell r="B590">
            <v>2.02340820527583</v>
          </cell>
          <cell r="D590">
            <v>49421.56</v>
          </cell>
          <cell r="E590">
            <v>3.5918769099999999</v>
          </cell>
          <cell r="F590">
            <v>34.178390149999998</v>
          </cell>
        </row>
        <row r="591">
          <cell r="A591">
            <v>36690</v>
          </cell>
          <cell r="B591">
            <v>2.0258289173955801</v>
          </cell>
          <cell r="D591">
            <v>49362.51</v>
          </cell>
          <cell r="E591">
            <v>3.5918720199999998</v>
          </cell>
          <cell r="F591">
            <v>34.199577789999999</v>
          </cell>
        </row>
        <row r="592">
          <cell r="A592">
            <v>36691</v>
          </cell>
          <cell r="B592">
            <v>2.0282525255435</v>
          </cell>
          <cell r="D592">
            <v>49303.53</v>
          </cell>
          <cell r="E592">
            <v>3.5918672300000001</v>
          </cell>
          <cell r="F592">
            <v>34.220721310000002</v>
          </cell>
        </row>
        <row r="593">
          <cell r="A593">
            <v>36692</v>
          </cell>
          <cell r="B593">
            <v>2.0306790331842701</v>
          </cell>
          <cell r="D593">
            <v>49244.61</v>
          </cell>
          <cell r="E593">
            <v>3.5918626499999999</v>
          </cell>
          <cell r="F593">
            <v>34.241821219999999</v>
          </cell>
        </row>
        <row r="594">
          <cell r="A594">
            <v>36693</v>
          </cell>
          <cell r="B594">
            <v>2.03310844378671</v>
          </cell>
          <cell r="D594">
            <v>49185.77</v>
          </cell>
          <cell r="E594">
            <v>3.59185789</v>
          </cell>
          <cell r="F594">
            <v>34.262872379999997</v>
          </cell>
        </row>
        <row r="595">
          <cell r="A595">
            <v>36696</v>
          </cell>
          <cell r="B595">
            <v>2.0355407608237801</v>
          </cell>
          <cell r="D595">
            <v>49126.99</v>
          </cell>
          <cell r="E595">
            <v>3.5918530500000001</v>
          </cell>
          <cell r="F595">
            <v>34.192912219999997</v>
          </cell>
        </row>
        <row r="596">
          <cell r="A596">
            <v>36697</v>
          </cell>
          <cell r="B596">
            <v>2.0379759877726098</v>
          </cell>
          <cell r="D596">
            <v>49068.29</v>
          </cell>
          <cell r="E596">
            <v>3.5918484799999999</v>
          </cell>
          <cell r="F596">
            <v>34.213916570000002</v>
          </cell>
        </row>
        <row r="597">
          <cell r="A597">
            <v>36698</v>
          </cell>
          <cell r="B597">
            <v>2.0404141281144801</v>
          </cell>
          <cell r="D597">
            <v>49009.66</v>
          </cell>
          <cell r="E597">
            <v>3.59184378</v>
          </cell>
          <cell r="F597">
            <v>34.234874419999997</v>
          </cell>
        </row>
        <row r="598">
          <cell r="A598">
            <v>36700</v>
          </cell>
          <cell r="B598">
            <v>2.04285518533485</v>
          </cell>
          <cell r="D598">
            <v>48951.1</v>
          </cell>
          <cell r="E598">
            <v>3.5918390699999998</v>
          </cell>
          <cell r="F598">
            <v>34.210548520000003</v>
          </cell>
        </row>
        <row r="599">
          <cell r="A599">
            <v>36703</v>
          </cell>
          <cell r="B599">
            <v>2.0452991629233299</v>
          </cell>
          <cell r="D599">
            <v>48892.6</v>
          </cell>
          <cell r="E599">
            <v>3.59183443</v>
          </cell>
          <cell r="F599">
            <v>34.141349159999997</v>
          </cell>
        </row>
        <row r="600">
          <cell r="A600">
            <v>36704</v>
          </cell>
          <cell r="B600">
            <v>2.04774606437371</v>
          </cell>
          <cell r="D600">
            <v>48834.18</v>
          </cell>
          <cell r="E600">
            <v>3.5918297300000002</v>
          </cell>
          <cell r="F600">
            <v>34.162235850000002</v>
          </cell>
        </row>
        <row r="601">
          <cell r="A601">
            <v>36705</v>
          </cell>
          <cell r="B601">
            <v>2.0501958931839699</v>
          </cell>
          <cell r="D601">
            <v>48775.83</v>
          </cell>
          <cell r="E601">
            <v>3.5918253</v>
          </cell>
          <cell r="F601">
            <v>34.183079130000003</v>
          </cell>
        </row>
        <row r="602">
          <cell r="A602">
            <v>36706</v>
          </cell>
          <cell r="B602">
            <v>2.05264865285627</v>
          </cell>
          <cell r="D602">
            <v>48717.54</v>
          </cell>
          <cell r="E602">
            <v>3.5918205099999998</v>
          </cell>
          <cell r="F602">
            <v>34.203879499999999</v>
          </cell>
        </row>
        <row r="603">
          <cell r="A603">
            <v>36707</v>
          </cell>
          <cell r="B603">
            <v>2.0551043468969499</v>
          </cell>
          <cell r="D603">
            <v>48659.33</v>
          </cell>
          <cell r="E603">
            <v>3.59181595</v>
          </cell>
          <cell r="F603">
            <v>34.224634559999998</v>
          </cell>
        </row>
        <row r="604">
          <cell r="A604">
            <v>36710</v>
          </cell>
          <cell r="B604">
            <v>2.0575629788165601</v>
          </cell>
          <cell r="D604">
            <v>48601.19</v>
          </cell>
          <cell r="E604">
            <v>3.5918114700000001</v>
          </cell>
          <cell r="F604">
            <v>34.155930730000001</v>
          </cell>
        </row>
        <row r="605">
          <cell r="A605">
            <v>36711</v>
          </cell>
          <cell r="B605">
            <v>2.0600245521298302</v>
          </cell>
          <cell r="D605">
            <v>48543.11</v>
          </cell>
          <cell r="E605">
            <v>3.5918069099999999</v>
          </cell>
          <cell r="F605">
            <v>34.176637020000001</v>
          </cell>
        </row>
        <row r="606">
          <cell r="A606">
            <v>36712</v>
          </cell>
          <cell r="B606">
            <v>2.0624890703557299</v>
          </cell>
          <cell r="D606">
            <v>48485.11</v>
          </cell>
          <cell r="E606">
            <v>3.5918023799999999</v>
          </cell>
          <cell r="F606">
            <v>34.197303069999997</v>
          </cell>
        </row>
        <row r="607">
          <cell r="A607">
            <v>36713</v>
          </cell>
          <cell r="B607">
            <v>2.0649565370173999</v>
          </cell>
          <cell r="D607">
            <v>48427.17</v>
          </cell>
          <cell r="E607">
            <v>3.59179797</v>
          </cell>
          <cell r="F607">
            <v>34.217923560000003</v>
          </cell>
        </row>
        <row r="608">
          <cell r="A608">
            <v>36714</v>
          </cell>
          <cell r="B608">
            <v>2.06742695564221</v>
          </cell>
          <cell r="D608">
            <v>48369.3</v>
          </cell>
          <cell r="E608">
            <v>3.5917932600000002</v>
          </cell>
          <cell r="F608">
            <v>34.238501880000001</v>
          </cell>
        </row>
        <row r="609">
          <cell r="A609">
            <v>36717</v>
          </cell>
          <cell r="B609">
            <v>2.06990032976177</v>
          </cell>
          <cell r="D609">
            <v>48311.5</v>
          </cell>
          <cell r="E609">
            <v>3.5917888800000002</v>
          </cell>
          <cell r="F609">
            <v>34.170282559999997</v>
          </cell>
        </row>
        <row r="610">
          <cell r="A610">
            <v>36718</v>
          </cell>
          <cell r="B610">
            <v>2.0723766629118798</v>
          </cell>
          <cell r="D610">
            <v>48253.78</v>
          </cell>
          <cell r="E610">
            <v>3.5917843999999999</v>
          </cell>
          <cell r="F610">
            <v>34.190813810000002</v>
          </cell>
        </row>
        <row r="611">
          <cell r="A611">
            <v>36719</v>
          </cell>
          <cell r="B611">
            <v>2.0748559586325901</v>
          </cell>
          <cell r="D611">
            <v>48196.12</v>
          </cell>
          <cell r="E611">
            <v>3.5917799100000001</v>
          </cell>
          <cell r="F611">
            <v>34.211305019999998</v>
          </cell>
        </row>
        <row r="612">
          <cell r="A612">
            <v>36720</v>
          </cell>
          <cell r="B612">
            <v>2.0773382204681901</v>
          </cell>
          <cell r="D612">
            <v>48138.53</v>
          </cell>
          <cell r="E612">
            <v>3.5917755200000001</v>
          </cell>
          <cell r="F612">
            <v>34.231750810000001</v>
          </cell>
        </row>
        <row r="613">
          <cell r="A613">
            <v>36721</v>
          </cell>
          <cell r="B613">
            <v>2.0798234519672101</v>
          </cell>
          <cell r="D613">
            <v>48081</v>
          </cell>
          <cell r="E613">
            <v>3.5917710700000001</v>
          </cell>
          <cell r="F613">
            <v>34.252154560000001</v>
          </cell>
        </row>
        <row r="614">
          <cell r="A614">
            <v>36724</v>
          </cell>
          <cell r="B614">
            <v>2.08231165668239</v>
          </cell>
          <cell r="D614">
            <v>48023.55</v>
          </cell>
          <cell r="E614">
            <v>3.5917666399999999</v>
          </cell>
          <cell r="F614">
            <v>34.184413040000003</v>
          </cell>
        </row>
        <row r="615">
          <cell r="A615">
            <v>36725</v>
          </cell>
          <cell r="B615">
            <v>2.0848028381707802</v>
          </cell>
          <cell r="D615">
            <v>47966.17</v>
          </cell>
          <cell r="E615">
            <v>3.5917620800000001</v>
          </cell>
          <cell r="F615">
            <v>34.204771129999997</v>
          </cell>
        </row>
        <row r="616">
          <cell r="A616">
            <v>36726</v>
          </cell>
          <cell r="B616">
            <v>2.0872969999936299</v>
          </cell>
          <cell r="D616">
            <v>47908.85</v>
          </cell>
          <cell r="E616">
            <v>3.5917577299999999</v>
          </cell>
          <cell r="F616">
            <v>34.225089269999998</v>
          </cell>
        </row>
        <row r="617">
          <cell r="A617">
            <v>36727</v>
          </cell>
          <cell r="B617">
            <v>2.0897941457164899</v>
          </cell>
          <cell r="D617">
            <v>47851.6</v>
          </cell>
          <cell r="E617">
            <v>3.5917534299999998</v>
          </cell>
          <cell r="F617">
            <v>34.245362020000002</v>
          </cell>
        </row>
        <row r="618">
          <cell r="A618">
            <v>36728</v>
          </cell>
          <cell r="B618">
            <v>2.0922942789091601</v>
          </cell>
          <cell r="D618">
            <v>47794.42</v>
          </cell>
          <cell r="E618">
            <v>3.59174902</v>
          </cell>
          <cell r="F618">
            <v>34.26559572</v>
          </cell>
        </row>
        <row r="619">
          <cell r="A619">
            <v>36731</v>
          </cell>
          <cell r="B619">
            <v>2.0947974031457002</v>
          </cell>
          <cell r="D619">
            <v>47737.31</v>
          </cell>
          <cell r="E619">
            <v>3.59174484</v>
          </cell>
          <cell r="F619">
            <v>34.19832684</v>
          </cell>
        </row>
        <row r="620">
          <cell r="A620">
            <v>36732</v>
          </cell>
          <cell r="B620">
            <v>2.0973035220044598</v>
          </cell>
          <cell r="D620">
            <v>47680.27</v>
          </cell>
          <cell r="E620">
            <v>3.59174047</v>
          </cell>
          <cell r="F620">
            <v>34.21851599</v>
          </cell>
        </row>
        <row r="621">
          <cell r="A621">
            <v>36733</v>
          </cell>
          <cell r="B621">
            <v>2.0998126390680798</v>
          </cell>
          <cell r="D621">
            <v>47623.3</v>
          </cell>
          <cell r="E621">
            <v>3.59173601</v>
          </cell>
          <cell r="F621">
            <v>34.238662220000002</v>
          </cell>
        </row>
        <row r="622">
          <cell r="A622">
            <v>36734</v>
          </cell>
          <cell r="B622">
            <v>2.1023247579234501</v>
          </cell>
          <cell r="D622">
            <v>47566.39</v>
          </cell>
          <cell r="E622">
            <v>3.5917317899999999</v>
          </cell>
          <cell r="F622">
            <v>34.258765959999998</v>
          </cell>
        </row>
        <row r="623">
          <cell r="A623">
            <v>36735</v>
          </cell>
          <cell r="B623">
            <v>2.1048398821618002</v>
          </cell>
          <cell r="D623">
            <v>47509.55</v>
          </cell>
          <cell r="E623">
            <v>3.5917273999999999</v>
          </cell>
          <cell r="F623">
            <v>34.278830630000002</v>
          </cell>
        </row>
        <row r="624">
          <cell r="A624">
            <v>36738</v>
          </cell>
          <cell r="B624">
            <v>2.1073580153786202</v>
          </cell>
          <cell r="D624">
            <v>47452.78</v>
          </cell>
          <cell r="E624">
            <v>3.5917231799999998</v>
          </cell>
          <cell r="F624">
            <v>34.212030849999998</v>
          </cell>
        </row>
        <row r="625">
          <cell r="A625">
            <v>36739</v>
          </cell>
          <cell r="B625">
            <v>2.1098791611737102</v>
          </cell>
          <cell r="D625">
            <v>47396.08</v>
          </cell>
          <cell r="E625">
            <v>3.5917189700000001</v>
          </cell>
          <cell r="F625">
            <v>34.23204879</v>
          </cell>
        </row>
        <row r="626">
          <cell r="A626">
            <v>36740</v>
          </cell>
          <cell r="B626">
            <v>2.1124033231511801</v>
          </cell>
          <cell r="D626">
            <v>47339.44</v>
          </cell>
          <cell r="E626">
            <v>3.5917145800000001</v>
          </cell>
          <cell r="F626">
            <v>34.252029630000003</v>
          </cell>
        </row>
        <row r="627">
          <cell r="A627">
            <v>36741</v>
          </cell>
          <cell r="B627">
            <v>2.1149305049194602</v>
          </cell>
          <cell r="D627">
            <v>47282.879999999997</v>
          </cell>
          <cell r="E627">
            <v>3.59171036</v>
          </cell>
          <cell r="F627">
            <v>34.271967859999997</v>
          </cell>
        </row>
        <row r="628">
          <cell r="A628">
            <v>36742</v>
          </cell>
          <cell r="B628">
            <v>2.1174607100912799</v>
          </cell>
          <cell r="D628">
            <v>47226.38</v>
          </cell>
          <cell r="E628">
            <v>3.5917061600000002</v>
          </cell>
          <cell r="F628">
            <v>34.291863890000002</v>
          </cell>
        </row>
        <row r="629">
          <cell r="A629">
            <v>36745</v>
          </cell>
          <cell r="B629">
            <v>2.1199939422837</v>
          </cell>
          <cell r="D629">
            <v>47169.95</v>
          </cell>
          <cell r="E629">
            <v>3.5917020499999999</v>
          </cell>
          <cell r="F629">
            <v>34.225522439999999</v>
          </cell>
        </row>
        <row r="630">
          <cell r="A630">
            <v>36746</v>
          </cell>
          <cell r="B630">
            <v>2.1225302051181099</v>
          </cell>
          <cell r="D630">
            <v>47113.58</v>
          </cell>
          <cell r="E630">
            <v>3.5916978500000001</v>
          </cell>
          <cell r="F630">
            <v>34.245378219999999</v>
          </cell>
        </row>
        <row r="631">
          <cell r="A631">
            <v>36747</v>
          </cell>
          <cell r="B631">
            <v>2.1250695022202302</v>
          </cell>
          <cell r="D631">
            <v>47057.279999999999</v>
          </cell>
          <cell r="E631">
            <v>3.5916936599999998</v>
          </cell>
          <cell r="F631">
            <v>34.265193740000001</v>
          </cell>
        </row>
        <row r="632">
          <cell r="A632">
            <v>36748</v>
          </cell>
          <cell r="B632">
            <v>2.1276118372201198</v>
          </cell>
          <cell r="D632">
            <v>47001.05</v>
          </cell>
          <cell r="E632">
            <v>3.5916895599999998</v>
          </cell>
          <cell r="F632">
            <v>34.284969420000003</v>
          </cell>
        </row>
        <row r="633">
          <cell r="A633">
            <v>36749</v>
          </cell>
          <cell r="B633">
            <v>2.13015721375218</v>
          </cell>
          <cell r="D633">
            <v>46944.89</v>
          </cell>
          <cell r="E633">
            <v>3.59168537</v>
          </cell>
          <cell r="F633">
            <v>34.304702659999997</v>
          </cell>
        </row>
        <row r="634">
          <cell r="A634">
            <v>36752</v>
          </cell>
          <cell r="B634">
            <v>2.1327056354551601</v>
          </cell>
          <cell r="D634">
            <v>46888.800000000003</v>
          </cell>
          <cell r="E634">
            <v>3.5916811800000001</v>
          </cell>
          <cell r="F634">
            <v>34.238816419999999</v>
          </cell>
        </row>
        <row r="635">
          <cell r="A635">
            <v>36753</v>
          </cell>
          <cell r="B635">
            <v>2.1352571059721499</v>
          </cell>
          <cell r="D635">
            <v>46832.77</v>
          </cell>
          <cell r="E635">
            <v>3.5916770699999998</v>
          </cell>
          <cell r="F635">
            <v>34.258506619999999</v>
          </cell>
        </row>
        <row r="636">
          <cell r="A636">
            <v>36754</v>
          </cell>
          <cell r="B636">
            <v>2.1378116289506299</v>
          </cell>
          <cell r="D636">
            <v>46776.81</v>
          </cell>
          <cell r="E636">
            <v>3.59167287</v>
          </cell>
          <cell r="F636">
            <v>34.278162330000001</v>
          </cell>
        </row>
        <row r="637">
          <cell r="A637">
            <v>36755</v>
          </cell>
          <cell r="B637">
            <v>2.1403692080423999</v>
          </cell>
          <cell r="D637">
            <v>46720.91</v>
          </cell>
          <cell r="E637">
            <v>3.5916686499999999</v>
          </cell>
          <cell r="F637">
            <v>34.297774869999998</v>
          </cell>
        </row>
        <row r="638">
          <cell r="A638">
            <v>36756</v>
          </cell>
          <cell r="B638">
            <v>2.1429298469036802</v>
          </cell>
          <cell r="D638">
            <v>46665.08</v>
          </cell>
          <cell r="E638">
            <v>3.59166477</v>
          </cell>
          <cell r="F638">
            <v>34.317347669999997</v>
          </cell>
        </row>
        <row r="639">
          <cell r="A639">
            <v>36759</v>
          </cell>
          <cell r="B639">
            <v>2.1454935491950202</v>
          </cell>
          <cell r="D639">
            <v>46609.32</v>
          </cell>
          <cell r="E639">
            <v>3.59166052</v>
          </cell>
          <cell r="F639">
            <v>34.251909300000001</v>
          </cell>
        </row>
        <row r="640">
          <cell r="A640">
            <v>36760</v>
          </cell>
          <cell r="B640">
            <v>2.14806031858136</v>
          </cell>
          <cell r="D640">
            <v>46553.63</v>
          </cell>
          <cell r="E640">
            <v>3.5916565</v>
          </cell>
          <cell r="F640">
            <v>34.271442049999997</v>
          </cell>
        </row>
        <row r="641">
          <cell r="A641">
            <v>36761</v>
          </cell>
          <cell r="B641">
            <v>2.1506301587320502</v>
          </cell>
          <cell r="D641">
            <v>46498</v>
          </cell>
          <cell r="E641">
            <v>3.5916525300000002</v>
          </cell>
          <cell r="F641">
            <v>34.290933860000003</v>
          </cell>
        </row>
        <row r="642">
          <cell r="A642">
            <v>36762</v>
          </cell>
          <cell r="B642">
            <v>2.1532030733208001</v>
          </cell>
          <cell r="D642">
            <v>46442.44</v>
          </cell>
          <cell r="E642">
            <v>3.5916484400000002</v>
          </cell>
          <cell r="F642">
            <v>34.310391250000002</v>
          </cell>
        </row>
        <row r="643">
          <cell r="A643">
            <v>36763</v>
          </cell>
          <cell r="B643">
            <v>2.1557790660257199</v>
          </cell>
          <cell r="D643">
            <v>46386.94</v>
          </cell>
          <cell r="E643">
            <v>3.5916443</v>
          </cell>
          <cell r="F643">
            <v>34.32980852</v>
          </cell>
        </row>
        <row r="644">
          <cell r="A644">
            <v>36766</v>
          </cell>
          <cell r="B644">
            <v>2.1583581405293399</v>
          </cell>
          <cell r="D644">
            <v>46331.51</v>
          </cell>
          <cell r="E644">
            <v>3.5916404499999999</v>
          </cell>
          <cell r="F644">
            <v>34.264809450000001</v>
          </cell>
        </row>
        <row r="645">
          <cell r="A645">
            <v>36767</v>
          </cell>
          <cell r="B645">
            <v>2.1609403005185599</v>
          </cell>
          <cell r="D645">
            <v>46276.15</v>
          </cell>
          <cell r="E645">
            <v>3.5916364500000002</v>
          </cell>
          <cell r="F645">
            <v>34.284183259999999</v>
          </cell>
        </row>
        <row r="646">
          <cell r="A646">
            <v>36768</v>
          </cell>
          <cell r="B646">
            <v>2.1635255496847399</v>
          </cell>
          <cell r="D646">
            <v>46220.85</v>
          </cell>
          <cell r="E646">
            <v>3.5916323800000001</v>
          </cell>
          <cell r="F646">
            <v>34.30352182</v>
          </cell>
        </row>
        <row r="647">
          <cell r="A647">
            <v>36769</v>
          </cell>
          <cell r="B647">
            <v>2.1661138917236098</v>
          </cell>
          <cell r="D647">
            <v>46165.62</v>
          </cell>
          <cell r="E647">
            <v>3.5916283199999999</v>
          </cell>
          <cell r="F647">
            <v>34.322819350000003</v>
          </cell>
        </row>
        <row r="648">
          <cell r="A648">
            <v>36770</v>
          </cell>
          <cell r="B648">
            <v>2.1687053303353498</v>
          </cell>
          <cell r="D648">
            <v>46110.46</v>
          </cell>
          <cell r="E648">
            <v>3.5916243300000001</v>
          </cell>
          <cell r="F648">
            <v>34.342082439999999</v>
          </cell>
        </row>
        <row r="649">
          <cell r="A649">
            <v>36773</v>
          </cell>
          <cell r="B649">
            <v>2.17129986922455</v>
          </cell>
          <cell r="D649">
            <v>46055.360000000001</v>
          </cell>
          <cell r="E649">
            <v>3.5916205200000002</v>
          </cell>
          <cell r="F649">
            <v>34.277519060000003</v>
          </cell>
        </row>
        <row r="650">
          <cell r="A650">
            <v>36774</v>
          </cell>
          <cell r="B650">
            <v>2.1738975121002402</v>
          </cell>
          <cell r="D650">
            <v>46000.33</v>
          </cell>
          <cell r="E650">
            <v>3.59161668</v>
          </cell>
          <cell r="F650">
            <v>34.296738070000004</v>
          </cell>
        </row>
        <row r="651">
          <cell r="A651">
            <v>36775</v>
          </cell>
          <cell r="B651">
            <v>2.1764982626758802</v>
          </cell>
          <cell r="D651">
            <v>45945.36</v>
          </cell>
          <cell r="E651">
            <v>3.5916126199999998</v>
          </cell>
          <cell r="F651">
            <v>34.315921299999999</v>
          </cell>
        </row>
        <row r="652">
          <cell r="A652">
            <v>36777</v>
          </cell>
          <cell r="B652">
            <v>2.1791021246694</v>
          </cell>
          <cell r="D652">
            <v>45890.46</v>
          </cell>
          <cell r="E652">
            <v>3.5916087000000001</v>
          </cell>
          <cell r="F652">
            <v>34.29337984</v>
          </cell>
        </row>
        <row r="653">
          <cell r="A653">
            <v>36780</v>
          </cell>
          <cell r="B653">
            <v>2.18170910180313</v>
          </cell>
          <cell r="D653">
            <v>45835.62</v>
          </cell>
          <cell r="E653">
            <v>3.5916047099999999</v>
          </cell>
          <cell r="F653">
            <v>34.22946752</v>
          </cell>
        </row>
        <row r="654">
          <cell r="A654">
            <v>36781</v>
          </cell>
          <cell r="B654">
            <v>2.1843191978038901</v>
          </cell>
          <cell r="D654">
            <v>45780.85</v>
          </cell>
          <cell r="E654">
            <v>3.5916010100000002</v>
          </cell>
          <cell r="F654">
            <v>34.248590249999999</v>
          </cell>
        </row>
        <row r="655">
          <cell r="A655">
            <v>36782</v>
          </cell>
          <cell r="B655">
            <v>2.1869324164029602</v>
          </cell>
          <cell r="D655">
            <v>45726.15</v>
          </cell>
          <cell r="E655">
            <v>3.5915971400000002</v>
          </cell>
          <cell r="F655">
            <v>34.267676510000001</v>
          </cell>
        </row>
        <row r="656">
          <cell r="A656">
            <v>36783</v>
          </cell>
          <cell r="B656">
            <v>2.1895487613360598</v>
          </cell>
          <cell r="D656">
            <v>45671.51</v>
          </cell>
          <cell r="E656">
            <v>3.59159316</v>
          </cell>
          <cell r="F656">
            <v>34.286726690000002</v>
          </cell>
        </row>
        <row r="657">
          <cell r="A657">
            <v>36784</v>
          </cell>
          <cell r="B657">
            <v>2.1921682363433899</v>
          </cell>
          <cell r="D657">
            <v>45616.94</v>
          </cell>
          <cell r="E657">
            <v>3.5915891499999999</v>
          </cell>
          <cell r="F657">
            <v>34.305738009999999</v>
          </cell>
        </row>
        <row r="658">
          <cell r="A658">
            <v>36787</v>
          </cell>
          <cell r="B658">
            <v>2.1947908451696301</v>
          </cell>
          <cell r="D658">
            <v>45562.43</v>
          </cell>
          <cell r="E658">
            <v>3.5915854700000001</v>
          </cell>
          <cell r="F658">
            <v>34.242244579999998</v>
          </cell>
        </row>
        <row r="659">
          <cell r="A659">
            <v>36788</v>
          </cell>
          <cell r="B659">
            <v>2.1974165915639401</v>
          </cell>
          <cell r="D659">
            <v>45507.98</v>
          </cell>
          <cell r="E659">
            <v>3.5915816500000002</v>
          </cell>
          <cell r="F659">
            <v>34.261218710000001</v>
          </cell>
        </row>
        <row r="660">
          <cell r="A660">
            <v>36789</v>
          </cell>
          <cell r="B660">
            <v>2.20004547927996</v>
          </cell>
          <cell r="D660">
            <v>45453.61</v>
          </cell>
          <cell r="E660">
            <v>3.5915777499999999</v>
          </cell>
          <cell r="F660">
            <v>34.280155669999999</v>
          </cell>
        </row>
        <row r="661">
          <cell r="A661">
            <v>36790</v>
          </cell>
          <cell r="B661">
            <v>2.20267751207582</v>
          </cell>
          <cell r="D661">
            <v>45399.29</v>
          </cell>
          <cell r="E661">
            <v>3.5915738500000001</v>
          </cell>
          <cell r="F661">
            <v>34.299055850000002</v>
          </cell>
        </row>
        <row r="662">
          <cell r="A662">
            <v>36791</v>
          </cell>
          <cell r="B662">
            <v>2.2053126937141498</v>
          </cell>
          <cell r="D662">
            <v>45345.04</v>
          </cell>
          <cell r="E662">
            <v>3.5915700300000002</v>
          </cell>
          <cell r="F662">
            <v>34.317919609999997</v>
          </cell>
        </row>
        <row r="663">
          <cell r="A663">
            <v>36794</v>
          </cell>
          <cell r="B663">
            <v>2.2079510279620802</v>
          </cell>
          <cell r="D663">
            <v>45290.86</v>
          </cell>
          <cell r="E663">
            <v>3.5915663699999998</v>
          </cell>
          <cell r="F663">
            <v>34.254841390000003</v>
          </cell>
        </row>
        <row r="664">
          <cell r="A664">
            <v>36795</v>
          </cell>
          <cell r="B664">
            <v>2.2105925185912398</v>
          </cell>
          <cell r="D664">
            <v>45236.74</v>
          </cell>
          <cell r="E664">
            <v>3.5915626600000001</v>
          </cell>
          <cell r="F664">
            <v>34.273666599999999</v>
          </cell>
        </row>
        <row r="665">
          <cell r="A665">
            <v>36796</v>
          </cell>
          <cell r="B665">
            <v>2.2132371693777801</v>
          </cell>
          <cell r="D665">
            <v>45182.69</v>
          </cell>
          <cell r="E665">
            <v>3.5915587000000002</v>
          </cell>
          <cell r="F665">
            <v>34.292453870000003</v>
          </cell>
        </row>
        <row r="666">
          <cell r="A666">
            <v>36797</v>
          </cell>
          <cell r="B666">
            <v>2.21588498410238</v>
          </cell>
          <cell r="D666">
            <v>45128.7</v>
          </cell>
          <cell r="E666">
            <v>3.5915551099999998</v>
          </cell>
          <cell r="F666">
            <v>34.311206749999997</v>
          </cell>
        </row>
        <row r="667">
          <cell r="A667">
            <v>36798</v>
          </cell>
          <cell r="B667">
            <v>2.2185359665502098</v>
          </cell>
          <cell r="D667">
            <v>45074.77</v>
          </cell>
          <cell r="E667">
            <v>3.59155142</v>
          </cell>
          <cell r="F667">
            <v>34.329922400000001</v>
          </cell>
        </row>
        <row r="668">
          <cell r="A668">
            <v>36801</v>
          </cell>
          <cell r="B668">
            <v>2.2211901205110101</v>
          </cell>
          <cell r="D668">
            <v>45020.91</v>
          </cell>
          <cell r="E668">
            <v>3.5915476900000001</v>
          </cell>
          <cell r="F668">
            <v>34.267257899999997</v>
          </cell>
        </row>
        <row r="669">
          <cell r="A669">
            <v>36803</v>
          </cell>
          <cell r="B669">
            <v>2.2238474497790102</v>
          </cell>
          <cell r="D669">
            <v>44967.11</v>
          </cell>
          <cell r="E669">
            <v>3.5915440099999998</v>
          </cell>
          <cell r="F669">
            <v>34.245423090000003</v>
          </cell>
        </row>
        <row r="670">
          <cell r="A670">
            <v>36804</v>
          </cell>
          <cell r="B670">
            <v>2.2265079581530101</v>
          </cell>
          <cell r="D670">
            <v>44913.38</v>
          </cell>
          <cell r="E670">
            <v>3.5915401600000001</v>
          </cell>
          <cell r="F670">
            <v>34.264083229999997</v>
          </cell>
        </row>
        <row r="671">
          <cell r="A671">
            <v>36805</v>
          </cell>
          <cell r="B671">
            <v>2.2291716494363398</v>
          </cell>
          <cell r="D671">
            <v>44859.71</v>
          </cell>
          <cell r="E671">
            <v>3.5915364900000002</v>
          </cell>
          <cell r="F671">
            <v>34.28270517</v>
          </cell>
        </row>
        <row r="672">
          <cell r="A672">
            <v>36808</v>
          </cell>
          <cell r="B672">
            <v>2.2318385274369001</v>
          </cell>
          <cell r="D672">
            <v>44806.11</v>
          </cell>
          <cell r="E672">
            <v>3.5915328</v>
          </cell>
          <cell r="F672">
            <v>34.220653179999999</v>
          </cell>
        </row>
        <row r="673">
          <cell r="A673">
            <v>36809</v>
          </cell>
          <cell r="B673">
            <v>2.23450859596712</v>
          </cell>
          <cell r="D673">
            <v>44752.57</v>
          </cell>
          <cell r="E673">
            <v>3.5915291699999998</v>
          </cell>
          <cell r="F673">
            <v>34.239239060000003</v>
          </cell>
        </row>
        <row r="674">
          <cell r="A674">
            <v>36810</v>
          </cell>
          <cell r="B674">
            <v>2.237181858844</v>
          </cell>
          <cell r="D674">
            <v>44699.09</v>
          </cell>
          <cell r="E674">
            <v>3.5915253599999999</v>
          </cell>
          <cell r="F674">
            <v>34.257791539999999</v>
          </cell>
        </row>
        <row r="675">
          <cell r="A675">
            <v>36812</v>
          </cell>
          <cell r="B675">
            <v>2.23985831988912</v>
          </cell>
          <cell r="D675">
            <v>44645.68</v>
          </cell>
          <cell r="E675">
            <v>3.5915217500000001</v>
          </cell>
          <cell r="F675">
            <v>34.236175609999997</v>
          </cell>
        </row>
        <row r="676">
          <cell r="A676">
            <v>36815</v>
          </cell>
          <cell r="B676">
            <v>2.2425379829286101</v>
          </cell>
          <cell r="D676">
            <v>44592.33</v>
          </cell>
          <cell r="E676">
            <v>3.5915181199999999</v>
          </cell>
          <cell r="F676">
            <v>34.174723499999999</v>
          </cell>
        </row>
        <row r="677">
          <cell r="A677">
            <v>36816</v>
          </cell>
          <cell r="B677">
            <v>2.24522085179319</v>
          </cell>
          <cell r="D677">
            <v>44539.05</v>
          </cell>
          <cell r="E677">
            <v>3.5915145399999999</v>
          </cell>
          <cell r="F677">
            <v>34.19321987</v>
          </cell>
        </row>
        <row r="678">
          <cell r="A678">
            <v>36817</v>
          </cell>
          <cell r="B678">
            <v>2.24790693031817</v>
          </cell>
          <cell r="D678">
            <v>44485.83</v>
          </cell>
          <cell r="E678">
            <v>3.5915108</v>
          </cell>
          <cell r="F678">
            <v>34.211678550000002</v>
          </cell>
        </row>
        <row r="679">
          <cell r="A679">
            <v>36818</v>
          </cell>
          <cell r="B679">
            <v>2.2505962223434302</v>
          </cell>
          <cell r="D679">
            <v>44432.67</v>
          </cell>
          <cell r="E679">
            <v>3.5915072499999998</v>
          </cell>
          <cell r="F679">
            <v>34.230106360000001</v>
          </cell>
        </row>
        <row r="680">
          <cell r="A680">
            <v>36819</v>
          </cell>
          <cell r="B680">
            <v>2.25328873171346</v>
          </cell>
          <cell r="D680">
            <v>44379.58</v>
          </cell>
          <cell r="E680">
            <v>3.5915036699999998</v>
          </cell>
          <cell r="F680">
            <v>34.248497149999999</v>
          </cell>
        </row>
        <row r="681">
          <cell r="A681">
            <v>36822</v>
          </cell>
          <cell r="B681">
            <v>2.25598446227733</v>
          </cell>
          <cell r="D681">
            <v>44326.55</v>
          </cell>
          <cell r="E681">
            <v>3.59150014</v>
          </cell>
          <cell r="F681">
            <v>34.187433140000003</v>
          </cell>
        </row>
        <row r="682">
          <cell r="A682">
            <v>36823</v>
          </cell>
          <cell r="B682">
            <v>2.2586834178887401</v>
          </cell>
          <cell r="D682">
            <v>44273.58</v>
          </cell>
          <cell r="E682">
            <v>3.5914964299999999</v>
          </cell>
          <cell r="F682">
            <v>34.2057863</v>
          </cell>
        </row>
        <row r="683">
          <cell r="A683">
            <v>36824</v>
          </cell>
          <cell r="B683">
            <v>2.2613856024059902</v>
          </cell>
          <cell r="D683">
            <v>44220.68</v>
          </cell>
          <cell r="E683">
            <v>3.5914929099999999</v>
          </cell>
          <cell r="F683">
            <v>34.22410721</v>
          </cell>
        </row>
        <row r="684">
          <cell r="A684">
            <v>36825</v>
          </cell>
          <cell r="B684">
            <v>2.2640910196919801</v>
          </cell>
          <cell r="D684">
            <v>44167.839999999997</v>
          </cell>
          <cell r="E684">
            <v>3.5914893600000002</v>
          </cell>
          <cell r="F684">
            <v>34.242392930000001</v>
          </cell>
        </row>
        <row r="685">
          <cell r="A685">
            <v>36826</v>
          </cell>
          <cell r="B685">
            <v>2.2667996736142602</v>
          </cell>
          <cell r="D685">
            <v>44115.06</v>
          </cell>
          <cell r="E685">
            <v>3.5914858299999999</v>
          </cell>
          <cell r="F685">
            <v>34.260647089999999</v>
          </cell>
        </row>
        <row r="686">
          <cell r="A686">
            <v>36829</v>
          </cell>
          <cell r="B686">
            <v>2.26951156804498</v>
          </cell>
          <cell r="D686">
            <v>44062.34</v>
          </cell>
          <cell r="E686">
            <v>3.5914821200000002</v>
          </cell>
          <cell r="F686">
            <v>34.199965980000002</v>
          </cell>
        </row>
        <row r="687">
          <cell r="A687">
            <v>36830</v>
          </cell>
          <cell r="B687">
            <v>2.2722267068609399</v>
          </cell>
          <cell r="D687">
            <v>44009.69</v>
          </cell>
          <cell r="E687">
            <v>3.59147887</v>
          </cell>
          <cell r="F687">
            <v>34.218183260000004</v>
          </cell>
        </row>
        <row r="688">
          <cell r="A688">
            <v>36831</v>
          </cell>
          <cell r="B688">
            <v>2.2749450939435798</v>
          </cell>
          <cell r="D688">
            <v>43957.1</v>
          </cell>
          <cell r="E688">
            <v>3.59147528</v>
          </cell>
          <cell r="F688">
            <v>34.23636389</v>
          </cell>
        </row>
        <row r="689">
          <cell r="A689">
            <v>36833</v>
          </cell>
          <cell r="B689">
            <v>2.2776667331789602</v>
          </cell>
          <cell r="D689">
            <v>43904.58</v>
          </cell>
          <cell r="E689">
            <v>3.5914717</v>
          </cell>
          <cell r="F689">
            <v>34.215245439999997</v>
          </cell>
        </row>
        <row r="690">
          <cell r="A690">
            <v>36836</v>
          </cell>
          <cell r="B690">
            <v>2.2803916284578198</v>
          </cell>
          <cell r="D690">
            <v>43852.12</v>
          </cell>
          <cell r="E690">
            <v>3.5914682</v>
          </cell>
          <cell r="F690">
            <v>34.155143789999997</v>
          </cell>
        </row>
        <row r="691">
          <cell r="A691">
            <v>36837</v>
          </cell>
          <cell r="B691">
            <v>2.2831197836755401</v>
          </cell>
          <cell r="D691">
            <v>43799.72</v>
          </cell>
          <cell r="E691">
            <v>3.5914648499999999</v>
          </cell>
          <cell r="F691">
            <v>34.173271210000003</v>
          </cell>
        </row>
        <row r="692">
          <cell r="A692">
            <v>36838</v>
          </cell>
          <cell r="B692">
            <v>2.28585120273214</v>
          </cell>
          <cell r="D692">
            <v>43747.38</v>
          </cell>
          <cell r="E692">
            <v>3.5914611299999999</v>
          </cell>
          <cell r="F692">
            <v>34.191363989999999</v>
          </cell>
        </row>
        <row r="693">
          <cell r="A693">
            <v>36839</v>
          </cell>
          <cell r="B693">
            <v>2.2885858895323499</v>
          </cell>
          <cell r="D693">
            <v>43695.1</v>
          </cell>
          <cell r="E693">
            <v>3.5914576999999999</v>
          </cell>
          <cell r="F693">
            <v>34.209425760000002</v>
          </cell>
        </row>
        <row r="694">
          <cell r="A694">
            <v>36840</v>
          </cell>
          <cell r="B694">
            <v>2.2913238479855398</v>
          </cell>
          <cell r="D694">
            <v>43642.89</v>
          </cell>
          <cell r="E694">
            <v>3.59145432</v>
          </cell>
          <cell r="F694">
            <v>34.227453529999998</v>
          </cell>
        </row>
        <row r="695">
          <cell r="A695">
            <v>36843</v>
          </cell>
          <cell r="B695">
            <v>2.2940650820057602</v>
          </cell>
          <cell r="D695">
            <v>43590.74</v>
          </cell>
          <cell r="E695">
            <v>3.5914507699999998</v>
          </cell>
          <cell r="F695">
            <v>34.167722339999997</v>
          </cell>
        </row>
        <row r="696">
          <cell r="A696">
            <v>36844</v>
          </cell>
          <cell r="B696">
            <v>2.2968095955117498</v>
          </cell>
          <cell r="D696">
            <v>43538.65</v>
          </cell>
          <cell r="E696">
            <v>3.5914473999999998</v>
          </cell>
          <cell r="F696">
            <v>34.185713720000003</v>
          </cell>
        </row>
        <row r="697">
          <cell r="A697">
            <v>36846</v>
          </cell>
          <cell r="B697">
            <v>2.2995573924269301</v>
          </cell>
          <cell r="D697">
            <v>43486.63</v>
          </cell>
          <cell r="E697">
            <v>3.5914439900000001</v>
          </cell>
          <cell r="F697">
            <v>34.16497416</v>
          </cell>
        </row>
        <row r="698">
          <cell r="A698">
            <v>36847</v>
          </cell>
          <cell r="B698">
            <v>2.3023084766794302</v>
          </cell>
          <cell r="D698">
            <v>43434.67</v>
          </cell>
          <cell r="E698">
            <v>3.5914406099999998</v>
          </cell>
          <cell r="F698">
            <v>34.182916669999997</v>
          </cell>
        </row>
        <row r="699">
          <cell r="A699">
            <v>36850</v>
          </cell>
          <cell r="B699">
            <v>2.30506285220206</v>
          </cell>
          <cell r="D699">
            <v>43382.76</v>
          </cell>
          <cell r="E699">
            <v>3.5914373099999999</v>
          </cell>
          <cell r="F699">
            <v>34.123742120000003</v>
          </cell>
        </row>
        <row r="700">
          <cell r="A700">
            <v>36851</v>
          </cell>
          <cell r="B700">
            <v>2.3078205229323498</v>
          </cell>
          <cell r="D700">
            <v>43330.93</v>
          </cell>
          <cell r="E700">
            <v>3.5914338699999999</v>
          </cell>
          <cell r="F700">
            <v>34.141648009999997</v>
          </cell>
        </row>
        <row r="701">
          <cell r="A701">
            <v>36852</v>
          </cell>
          <cell r="B701">
            <v>2.3105814928125299</v>
          </cell>
          <cell r="D701">
            <v>43279.15</v>
          </cell>
          <cell r="E701">
            <v>3.59143035</v>
          </cell>
          <cell r="F701">
            <v>34.159523270000001</v>
          </cell>
        </row>
        <row r="702">
          <cell r="A702">
            <v>36853</v>
          </cell>
          <cell r="B702">
            <v>2.31334576578955</v>
          </cell>
          <cell r="D702">
            <v>43227.43</v>
          </cell>
          <cell r="E702">
            <v>3.5914271100000001</v>
          </cell>
          <cell r="F702">
            <v>34.177364869999998</v>
          </cell>
        </row>
        <row r="703">
          <cell r="A703">
            <v>36854</v>
          </cell>
          <cell r="B703">
            <v>2.3161133458150802</v>
          </cell>
          <cell r="D703">
            <v>43175.78</v>
          </cell>
          <cell r="E703">
            <v>3.59142362</v>
          </cell>
          <cell r="F703">
            <v>34.195173099999998</v>
          </cell>
        </row>
        <row r="704">
          <cell r="A704">
            <v>36857</v>
          </cell>
          <cell r="B704">
            <v>2.31888423684553</v>
          </cell>
          <cell r="D704">
            <v>43124.19</v>
          </cell>
          <cell r="E704">
            <v>3.5914202500000001</v>
          </cell>
          <cell r="F704">
            <v>34.136363359999997</v>
          </cell>
        </row>
        <row r="705">
          <cell r="A705">
            <v>36858</v>
          </cell>
          <cell r="B705">
            <v>2.3216584428420202</v>
          </cell>
          <cell r="D705">
            <v>43072.66</v>
          </cell>
          <cell r="E705">
            <v>3.5914170400000001</v>
          </cell>
          <cell r="F705">
            <v>34.15413496</v>
          </cell>
        </row>
        <row r="706">
          <cell r="A706">
            <v>36859</v>
          </cell>
          <cell r="B706">
            <v>2.32443596777044</v>
          </cell>
          <cell r="D706">
            <v>43021.19</v>
          </cell>
          <cell r="E706">
            <v>3.5914134799999999</v>
          </cell>
          <cell r="F706">
            <v>34.17187792</v>
          </cell>
        </row>
        <row r="707">
          <cell r="A707">
            <v>36860</v>
          </cell>
          <cell r="B707">
            <v>2.3272168156013899</v>
          </cell>
          <cell r="D707">
            <v>42969.78</v>
          </cell>
          <cell r="E707">
            <v>3.5914102099999998</v>
          </cell>
          <cell r="F707">
            <v>34.189589179999999</v>
          </cell>
        </row>
        <row r="708">
          <cell r="A708">
            <v>36861</v>
          </cell>
          <cell r="B708">
            <v>2.3300009903102401</v>
          </cell>
          <cell r="D708">
            <v>42918.44</v>
          </cell>
          <cell r="E708">
            <v>3.5914070100000002</v>
          </cell>
          <cell r="F708">
            <v>34.207269050000001</v>
          </cell>
        </row>
        <row r="709">
          <cell r="A709">
            <v>36864</v>
          </cell>
          <cell r="B709">
            <v>2.3327884958771201</v>
          </cell>
          <cell r="D709">
            <v>42867.15</v>
          </cell>
          <cell r="E709">
            <v>3.5914036299999998</v>
          </cell>
          <cell r="F709">
            <v>34.148811360000003</v>
          </cell>
        </row>
        <row r="710">
          <cell r="A710">
            <v>36865</v>
          </cell>
          <cell r="B710">
            <v>2.3355793362869099</v>
          </cell>
          <cell r="D710">
            <v>42815.93</v>
          </cell>
          <cell r="E710">
            <v>3.5914004400000001</v>
          </cell>
          <cell r="F710">
            <v>34.166457800000003</v>
          </cell>
        </row>
        <row r="711">
          <cell r="A711">
            <v>36866</v>
          </cell>
          <cell r="B711">
            <v>2.33837351552926</v>
          </cell>
          <cell r="D711">
            <v>42764.77</v>
          </cell>
          <cell r="E711">
            <v>3.5913968999999999</v>
          </cell>
          <cell r="F711">
            <v>34.18407079</v>
          </cell>
        </row>
        <row r="712">
          <cell r="A712">
            <v>36867</v>
          </cell>
          <cell r="B712">
            <v>2.3411710375985999</v>
          </cell>
          <cell r="D712">
            <v>42713.67</v>
          </cell>
          <cell r="E712">
            <v>3.59139367</v>
          </cell>
          <cell r="F712">
            <v>34.201650620000002</v>
          </cell>
        </row>
        <row r="713">
          <cell r="A713">
            <v>36868</v>
          </cell>
          <cell r="B713">
            <v>2.34397190649414</v>
          </cell>
          <cell r="D713">
            <v>42662.63</v>
          </cell>
          <cell r="E713">
            <v>3.5913905000000002</v>
          </cell>
          <cell r="F713">
            <v>34.219200989999997</v>
          </cell>
        </row>
        <row r="714">
          <cell r="A714">
            <v>36871</v>
          </cell>
          <cell r="B714">
            <v>2.3467761262198499</v>
          </cell>
          <cell r="D714">
            <v>42611.65</v>
          </cell>
          <cell r="E714">
            <v>3.59138717</v>
          </cell>
          <cell r="F714">
            <v>34.16109865</v>
          </cell>
        </row>
        <row r="715">
          <cell r="A715">
            <v>36872</v>
          </cell>
          <cell r="B715">
            <v>2.3495837007845299</v>
          </cell>
          <cell r="D715">
            <v>42560.73</v>
          </cell>
          <cell r="E715">
            <v>3.5913840299999999</v>
          </cell>
          <cell r="F715">
            <v>34.17861181</v>
          </cell>
        </row>
        <row r="716">
          <cell r="A716">
            <v>36873</v>
          </cell>
          <cell r="B716">
            <v>2.3523946342017301</v>
          </cell>
          <cell r="D716">
            <v>42509.87</v>
          </cell>
          <cell r="E716">
            <v>3.5913808299999999</v>
          </cell>
          <cell r="F716">
            <v>34.196100250000001</v>
          </cell>
        </row>
        <row r="717">
          <cell r="A717">
            <v>36874</v>
          </cell>
          <cell r="B717">
            <v>2.3552089304898498</v>
          </cell>
          <cell r="D717">
            <v>42459.08</v>
          </cell>
          <cell r="E717">
            <v>3.5913773500000001</v>
          </cell>
          <cell r="F717">
            <v>34.213554000000002</v>
          </cell>
        </row>
        <row r="718">
          <cell r="A718">
            <v>36875</v>
          </cell>
          <cell r="B718">
            <v>2.3580265936720499</v>
          </cell>
          <cell r="D718">
            <v>42408.34</v>
          </cell>
          <cell r="E718">
            <v>3.59137423</v>
          </cell>
          <cell r="F718">
            <v>34.230976779999999</v>
          </cell>
        </row>
        <row r="719">
          <cell r="A719">
            <v>36878</v>
          </cell>
          <cell r="B719">
            <v>2.3608476277763502</v>
          </cell>
          <cell r="D719">
            <v>42357.67</v>
          </cell>
          <cell r="E719">
            <v>3.59137094</v>
          </cell>
          <cell r="F719">
            <v>34.173218749999997</v>
          </cell>
        </row>
        <row r="720">
          <cell r="A720">
            <v>36879</v>
          </cell>
          <cell r="B720">
            <v>2.3636720368355499</v>
          </cell>
          <cell r="D720">
            <v>42307.05</v>
          </cell>
          <cell r="E720">
            <v>3.5913678400000002</v>
          </cell>
          <cell r="F720">
            <v>34.190610620000001</v>
          </cell>
        </row>
        <row r="721">
          <cell r="A721">
            <v>36880</v>
          </cell>
          <cell r="B721">
            <v>2.3664998248872999</v>
          </cell>
          <cell r="D721">
            <v>42256.5</v>
          </cell>
          <cell r="E721">
            <v>3.5913646699999999</v>
          </cell>
          <cell r="F721">
            <v>34.207969370000001</v>
          </cell>
        </row>
        <row r="722">
          <cell r="A722">
            <v>36881</v>
          </cell>
          <cell r="B722">
            <v>2.3693309959740598</v>
          </cell>
          <cell r="D722">
            <v>42206.01</v>
          </cell>
          <cell r="E722">
            <v>3.59136151</v>
          </cell>
          <cell r="F722">
            <v>34.225298709999997</v>
          </cell>
        </row>
        <row r="723">
          <cell r="A723">
            <v>36882</v>
          </cell>
          <cell r="B723">
            <v>2.3721655541431499</v>
          </cell>
          <cell r="D723">
            <v>42155.57</v>
          </cell>
          <cell r="E723">
            <v>3.5913581099999998</v>
          </cell>
          <cell r="F723">
            <v>34.242595479999999</v>
          </cell>
        </row>
        <row r="724">
          <cell r="A724">
            <v>36886</v>
          </cell>
          <cell r="B724">
            <v>2.3750035034466999</v>
          </cell>
          <cell r="D724">
            <v>42105.2</v>
          </cell>
          <cell r="E724">
            <v>3.5913551199999998</v>
          </cell>
          <cell r="F724">
            <v>34.14796484</v>
          </cell>
        </row>
        <row r="725">
          <cell r="A725">
            <v>36887</v>
          </cell>
          <cell r="B725">
            <v>2.37784484794172</v>
          </cell>
          <cell r="D725">
            <v>42054.89</v>
          </cell>
          <cell r="E725">
            <v>3.5913520000000001</v>
          </cell>
          <cell r="F725">
            <v>34.16524304</v>
          </cell>
        </row>
        <row r="726">
          <cell r="A726">
            <v>36888</v>
          </cell>
          <cell r="B726">
            <v>2.3806895916900701</v>
          </cell>
          <cell r="D726">
            <v>42004.639999999999</v>
          </cell>
          <cell r="E726">
            <v>3.5913488099999999</v>
          </cell>
          <cell r="F726">
            <v>34.182493600000001</v>
          </cell>
        </row>
        <row r="727">
          <cell r="A727">
            <v>36889</v>
          </cell>
          <cell r="B727">
            <v>2.38353773875843</v>
          </cell>
          <cell r="D727">
            <v>41954.44</v>
          </cell>
          <cell r="E727">
            <v>3.5913455999999999</v>
          </cell>
          <cell r="F727">
            <v>34.199709849999998</v>
          </cell>
        </row>
        <row r="728">
          <cell r="A728">
            <v>36892</v>
          </cell>
          <cell r="B728">
            <v>2.3863892932184001</v>
          </cell>
          <cell r="D728">
            <v>41904.31</v>
          </cell>
          <cell r="E728">
            <v>3.59134244</v>
          </cell>
          <cell r="F728">
            <v>34.142814549999997</v>
          </cell>
        </row>
        <row r="729">
          <cell r="A729">
            <v>36893</v>
          </cell>
          <cell r="B729">
            <v>2.3892441866934799</v>
          </cell>
          <cell r="D729">
            <v>41854.239999999998</v>
          </cell>
          <cell r="E729">
            <v>3.5913392399999999</v>
          </cell>
          <cell r="F729">
            <v>34.160000060000002</v>
          </cell>
        </row>
      </sheetData>
      <sheetData sheetId="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BASE Trimestral"/>
      <sheetName val="RPSET"/>
      <sheetName val="BASE Acumulada"/>
      <sheetName val="RPSE"/>
      <sheetName val="WI - CD"/>
      <sheetName val="CD"/>
      <sheetName val="WI - Mov. Deb."/>
      <sheetName val="MCD"/>
      <sheetName val="WI - Mov. VPTVM"/>
      <sheetName val="MVPTVM"/>
      <sheetName val="Outros Inv"/>
      <sheetName val="MEP"/>
      <sheetName val="Custo"/>
      <sheetName val="PS"/>
      <sheetName val="PS Apres."/>
      <sheetName val="WI - Mov. Invest."/>
      <sheetName val="MCI"/>
      <sheetName val="VC X VM"/>
      <sheetName val="WI - Mov. Emprest."/>
      <sheetName val="M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BASE Trimestral"/>
      <sheetName val="RPSET"/>
      <sheetName val="BASE Acumulada"/>
      <sheetName val="RPSE"/>
      <sheetName val="WI - CD"/>
      <sheetName val="CD"/>
      <sheetName val="WI - Mov. Deb."/>
      <sheetName val="MCD"/>
      <sheetName val="WI - Mov. VPTVM"/>
      <sheetName val="MVPTVM"/>
      <sheetName val="Outros Inv"/>
      <sheetName val="MEP"/>
      <sheetName val="Custo"/>
      <sheetName val="PS"/>
      <sheetName val="PS Apres."/>
      <sheetName val="WI - Mov. Invest."/>
      <sheetName val="MCI"/>
      <sheetName val="VC X VM"/>
      <sheetName val="WI - Mov. Emprest."/>
      <sheetName val="M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temiss"/>
      <sheetName val="títulos"/>
      <sheetName val="RECON"/>
      <sheetName val="LONGOS"/>
      <sheetName val="bkdd"/>
      <sheetName val="swap (2)"/>
      <sheetName val="Carteira"/>
      <sheetName val="swap"/>
      <sheetName val="Banco de Dados (3)"/>
      <sheetName val="Banco de Dados (2)"/>
      <sheetName val="check"/>
      <sheetName val="Banco de Dados"/>
      <sheetName val="Orientaçõ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Entrada_BP"/>
      <sheetName val="Entrada_DRE"/>
      <sheetName val="Inputs"/>
      <sheetName val="Indicadores.1"/>
      <sheetName val="Indicadores.2"/>
      <sheetName val="DRE"/>
      <sheetName val="Gráficos"/>
    </sheetNames>
    <sheetDataSet>
      <sheetData sheetId="0" refreshError="1"/>
      <sheetData sheetId="1" refreshError="1">
        <row r="3">
          <cell r="H3">
            <v>3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entações"/>
      <sheetName val="Dados"/>
      <sheetName val="WI RISCO"/>
      <sheetName val="Intermediação Financeira"/>
      <sheetName val="Setor Aéreo "/>
      <sheetName val="Outros"/>
      <sheetName val="QCNR"/>
      <sheetName val="QCOC"/>
      <sheetName val="CS"/>
      <sheetName val="Base DC"/>
      <sheetName val="WI PRC"/>
      <sheetName val="PRC"/>
      <sheetName val="MPRC"/>
      <sheetName val="Carteira Segregada FINAME"/>
    </sheetNames>
    <sheetDataSet>
      <sheetData sheetId="0" refreshError="1"/>
      <sheetData sheetId="1" refreshError="1">
        <row r="10">
          <cell r="C10">
            <v>1000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Affiliates"/>
      <sheetName val="Investments by Company "/>
      <sheetName val="Carteira Coligadas_2011"/>
      <sheetName val="Base Mov Colig_2011"/>
      <sheetName val="Base Mov Colig_2012"/>
      <sheetName val="Base Mov Colig_2013"/>
      <sheetName val="Carteira Coligadas_2012"/>
      <sheetName val="Carteira Coligadas_2013"/>
      <sheetName val="Mov Coligadas_2012"/>
      <sheetName val="Mov Coligadas_2013"/>
      <sheetName val="Mov Coligadas_2011"/>
      <sheetName val="Dados"/>
      <sheetName val="Orientações Gerais"/>
      <sheetName val="Roteiro"/>
      <sheetName val="Checkout"/>
      <sheetName val="Entrada_DRE"/>
      <sheetName val="Entrada_BP"/>
      <sheetName val="Entrada_BP Moeda"/>
      <sheetName val="Entrada_BP_CP_LP "/>
      <sheetName val="WI MBM"/>
      <sheetName val="WI MTN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BP"/>
      <sheetName val="TVM"/>
      <sheetName val="OCM"/>
      <sheetName val="OC"/>
      <sheetName val="AP"/>
      <sheetName val="ER"/>
      <sheetName val="FAT"/>
      <sheetName val="ORCP"/>
      <sheetName val="RCE"/>
      <sheetName val="OO"/>
      <sheetName val="MPL"/>
      <sheetName val="Basi"/>
      <sheetName val="Imob"/>
      <sheetName val="Gráficos de Resultado"/>
      <sheetName val="MFAT"/>
      <sheetName val="MBM"/>
      <sheetName val="MTN"/>
      <sheetName val="Indicadores_RA"/>
      <sheetName val="Gráfico RA"/>
      <sheetName val="Obrig Empr e Repasses"/>
      <sheetName val="Dem Obr Empr e Rep"/>
      <sheetName val="Mov Obr Emp e Rep"/>
      <sheetName val="Comp Obr ME sem Swap"/>
      <sheetName val="Comp Obr ME com Swap"/>
      <sheetName val="Operações de Swap"/>
      <sheetName val="Ob em ME por Contrato "/>
      <sheetName val="Cred Conc a ser utilizado"/>
      <sheetName val="Inf Adic - Dív Externa "/>
      <sheetName val="Dívida Interna"/>
      <sheetName val="Recursos PIS-PASEP"/>
      <sheetName val="Mov PIS-PASEP"/>
      <sheetName val="Rec Op Fin - Op Cre e Rep"/>
      <sheetName val="Res com Aplic de TVM"/>
      <sheetName val="Rendas Op Vinc TN"/>
      <sheetName val="Rendas com Aplic Fdos e Prog"/>
      <sheetName val="Desp Int Fin - Op Cre e Rep"/>
      <sheetName val="Desp Vinc TN"/>
      <sheetName val="Índices Econ-Financ"/>
      <sheetName val="Variação Indexadores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oFazer"/>
      <sheetName val="insumos"/>
      <sheetName val="ntn-d"/>
      <sheetName val="ntn-i"/>
      <sheetName val="resumo"/>
      <sheetName val="historico"/>
    </sheetNames>
    <sheetDataSet>
      <sheetData sheetId="0" refreshError="1">
        <row r="1">
          <cell r="B1">
            <v>38471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Affiliates"/>
      <sheetName val="Investments by Company "/>
      <sheetName val="Carteira Coligadas_2011"/>
      <sheetName val="Base Mov Colig_2011"/>
      <sheetName val="Base Mov Colig_2012"/>
      <sheetName val="Base Mov Colig_2013"/>
      <sheetName val="Carteira Coligadas_2012"/>
      <sheetName val="Carteira Coligadas_2013"/>
      <sheetName val="Mov Coligadas_2012"/>
      <sheetName val="Mov Coligadas_2013"/>
      <sheetName val="Mov Coligadas_2011"/>
      <sheetName val="Dados"/>
      <sheetName val="Orientações Gerais"/>
      <sheetName val="Roteiro"/>
      <sheetName val="Checkout"/>
      <sheetName val="Entrada_DRE"/>
      <sheetName val="Entrada_BP"/>
      <sheetName val="Entrada_BP Moeda"/>
      <sheetName val="Entrada_BP_CP_LP "/>
      <sheetName val="WI MBM"/>
      <sheetName val="WI MTN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BP"/>
      <sheetName val="TVM"/>
      <sheetName val="OCM"/>
      <sheetName val="OC"/>
      <sheetName val="AP"/>
      <sheetName val="ER"/>
      <sheetName val="FAT"/>
      <sheetName val="ORCP"/>
      <sheetName val="RCE"/>
      <sheetName val="OO"/>
      <sheetName val="MPL"/>
      <sheetName val="Basi"/>
      <sheetName val="Imob"/>
      <sheetName val="Gráficos de Resultado"/>
      <sheetName val="MFAT"/>
      <sheetName val="MBM"/>
      <sheetName val="MTN"/>
      <sheetName val="Indicadores_RA"/>
      <sheetName val="Gráfico RA"/>
      <sheetName val="Obrig Empr e Repasses"/>
      <sheetName val="Dem Obr Empr e Rep"/>
      <sheetName val="Mov Obr Emp e Rep"/>
      <sheetName val="Comp Obr ME sem Swap"/>
      <sheetName val="Comp Obr ME com Swap"/>
      <sheetName val="Operações de Swap"/>
      <sheetName val="Ob em ME por Contrato "/>
      <sheetName val="Cred Conc a ser utilizado"/>
      <sheetName val="Inf Adic - Dív Externa "/>
      <sheetName val="Dívida Interna"/>
      <sheetName val="Recursos PIS-PASEP"/>
      <sheetName val="Mov PIS-PASEP"/>
      <sheetName val="Rec Op Fin - Op Cre e Rep"/>
      <sheetName val="Res com Aplic de TVM"/>
      <sheetName val="Rendas Op Vinc TN"/>
      <sheetName val="Rendas com Aplic Fdos e Prog"/>
      <sheetName val="Desp Int Fin - Op Cre e Rep"/>
      <sheetName val="Desp Vinc TN"/>
      <sheetName val="Índices Econ-Financ"/>
      <sheetName val="Variação Indexadores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 in Affiliates"/>
      <sheetName val="Investments by Company "/>
      <sheetName val="Carteira Coligadas_2011"/>
      <sheetName val="Base Mov Colig_2011"/>
      <sheetName val="Base Mov Colig_2012"/>
      <sheetName val="Base Mov Colig_2013"/>
      <sheetName val="Carteira Coligadas_2012"/>
      <sheetName val="Carteira Coligadas_2013"/>
      <sheetName val="Mov Coligadas_2012"/>
      <sheetName val="Mov Coligadas_2013"/>
      <sheetName val="Mov Coligadas_2011"/>
      <sheetName val="Dados"/>
      <sheetName val="Orientações Gerais"/>
      <sheetName val="Roteiro"/>
      <sheetName val="Checkout"/>
      <sheetName val="Entrada_DRE"/>
      <sheetName val="Entrada_BP"/>
      <sheetName val="Entrada_BP Moeda"/>
      <sheetName val="Entrada_BP_CP_LP "/>
      <sheetName val="WI MBM"/>
      <sheetName val="WI MTN"/>
      <sheetName val="Indicadores"/>
      <sheetName val="RT"/>
      <sheetName val="RIFT"/>
      <sheetName val="DGAT"/>
      <sheetName val="OROT"/>
      <sheetName val="RA"/>
      <sheetName val="PIF"/>
      <sheetName val="DGA"/>
      <sheetName val="ORO"/>
      <sheetName val="BP"/>
      <sheetName val="TVM"/>
      <sheetName val="OCM"/>
      <sheetName val="OC"/>
      <sheetName val="AP"/>
      <sheetName val="ER"/>
      <sheetName val="FAT"/>
      <sheetName val="ORCP"/>
      <sheetName val="RCE"/>
      <sheetName val="OO"/>
      <sheetName val="MPL"/>
      <sheetName val="Basi"/>
      <sheetName val="Imob"/>
      <sheetName val="Gráficos de Resultado"/>
      <sheetName val="MFAT"/>
      <sheetName val="MBM"/>
      <sheetName val="MTN"/>
      <sheetName val="Indicadores_RA"/>
      <sheetName val="Gráfico RA"/>
      <sheetName val="Obrig Empr e Repasses"/>
      <sheetName val="Dem Obr Empr e Rep"/>
      <sheetName val="Mov Obr Emp e Rep"/>
      <sheetName val="Comp Obr ME sem Swap"/>
      <sheetName val="Comp Obr ME com Swap"/>
      <sheetName val="Operações de Swap"/>
      <sheetName val="Ob em ME por Contrato "/>
      <sheetName val="Cred Conc a ser utilizado"/>
      <sheetName val="Inf Adic - Dív Externa "/>
      <sheetName val="Dívida Interna"/>
      <sheetName val="Recursos PIS-PASEP"/>
      <sheetName val="Mov PIS-PASEP"/>
      <sheetName val="Rec Op Fin - Op Cre e Rep"/>
      <sheetName val="Res com Aplic de TVM"/>
      <sheetName val="Rendas Op Vinc TN"/>
      <sheetName val="Rendas com Aplic Fdos e Prog"/>
      <sheetName val="Desp Int Fin - Op Cre e Rep"/>
      <sheetName val="Desp Vinc TN"/>
      <sheetName val="Índices Econ-Financ"/>
      <sheetName val="Variação Indexadores"/>
      <sheetName val="Laterais DRE 0906"/>
      <sheetName val="Finame DRE 0906"/>
      <sheetName val=" DRE 0606"/>
      <sheetName val="Laterais DRE 0606"/>
      <sheetName val="DRE 0306"/>
      <sheetName val="BP 0306"/>
      <sheetName val="Gerencial_0306"/>
      <sheetName val="Laterais DRE 0306"/>
      <sheetName val="CompDRE_0306"/>
      <sheetName val="Laterais BP"/>
      <sheetName val="Laterais DRE"/>
      <sheetName val="Banco de 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CELPE"/>
      <sheetName val="CARACTERISTICAS"/>
      <sheetName val="Libor e Curva Zero"/>
      <sheetName val="Par Bond"/>
      <sheetName val="C-Bond"/>
      <sheetName val="DCB"/>
      <sheetName val="NEW"/>
      <sheetName val="Discount Bond "/>
      <sheetName val="FLIRB"/>
      <sheetName val="LFT"/>
      <sheetName val="ANDIMAS LFT"/>
      <sheetName val="QUANT LFT"/>
      <sheetName val="RESUMO"/>
      <sheetName val="Feriados"/>
      <sheetName val="Dado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XO_2008 basico"/>
      <sheetName val="FLUXO_2008 cenário 1"/>
      <sheetName val="Fontes de Recursos FC"/>
      <sheetName val="Cen.I_2007"/>
      <sheetName val="Leia-me - ATUALIZAR"/>
      <sheetName val="Capa"/>
      <sheetName val="Desembolsos"/>
      <sheetName val="Resumo_2007_Prev_Real"/>
      <sheetName val="Resumo_2007"/>
      <sheetName val="Resumo Mensal"/>
      <sheetName val="Orçamento de Moedas 2008"/>
      <sheetName val="Dívida"/>
      <sheetName val="Cen.I_2007 com medidas"/>
      <sheetName val="Resumo_2008"/>
      <sheetName val="FLUXO_2008 Agressivo"/>
      <sheetName val="Captações Externas"/>
      <sheetName val="FLUXO_2009"/>
      <sheetName val="ABERTO - BPAR"/>
      <sheetName val="ABERTO - BNDES"/>
      <sheetName val="Parâmetros"/>
      <sheetName val="ABERTO - FINAME"/>
      <sheetName val="|||"/>
      <sheetName val="Dividendos"/>
      <sheetName val="AMC 2009"/>
      <sheetName val="Dívida - FAT Dep Esp com medi"/>
      <sheetName val="Dívida - FAT Dep Esp"/>
      <sheetName val="Retornos"/>
      <sheetName val="FAT"/>
      <sheetName val="Resumo_2007_PPT"/>
      <sheetName val="AMC"/>
      <sheetName val="Tributos 2007"/>
      <sheetName val="Tributos 2008"/>
      <sheetName val="Tributos 2009"/>
      <sheetName val="Ações_Tributos FPS"/>
      <sheetName val="Ações_Tributos BNDES e BPAR"/>
      <sheetName val="Alienação Ações Junho 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/>
      <sheetData sheetId="16" refreshError="1"/>
      <sheetData sheetId="17"/>
      <sheetData sheetId="18"/>
      <sheetData sheetId="19">
        <row r="17">
          <cell r="C17">
            <v>300</v>
          </cell>
        </row>
        <row r="20">
          <cell r="C20">
            <v>3347.8531442138474</v>
          </cell>
        </row>
      </sheetData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 refreshError="1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_2008 Apresentação Dif"/>
      <sheetName val="Cenários Hiatos 2008"/>
      <sheetName val="Folgas (Hiatos) e Desembolso II"/>
      <sheetName val="Orçamento de Moedas dados"/>
      <sheetName val="Orçamento de Moedas Quadro"/>
      <sheetName val="Orçamento de Moedas dados 2009"/>
      <sheetName val="Orçamento de Moedas Quadro 2009"/>
      <sheetName val="|||||"/>
      <sheetName val="Resumo_2008 Proposta Financ"/>
      <sheetName val="FLUXO_2008 basico"/>
      <sheetName val="FLUXO_2008 cenário 1"/>
      <sheetName val="FLUXO_2008 cenário 2"/>
      <sheetName val="FLUXO_2009"/>
      <sheetName val="TOTAL EMPRESAS"/>
      <sheetName val="ABERTO - BNDES"/>
      <sheetName val="ABERTO - BPAR"/>
      <sheetName val="ABERTO - FINAME"/>
      <sheetName val="||"/>
      <sheetName val="Parâmetros"/>
      <sheetName val="FAT"/>
      <sheetName val="Desembolsos AP"/>
      <sheetName val="Desembolsos"/>
      <sheetName val="Liberacoes em RV"/>
      <sheetName val="Retornos"/>
      <sheetName val="Captações Externas"/>
      <sheetName val="AMC"/>
      <sheetName val="Fluxos FND"/>
      <sheetName val="Dívida"/>
      <sheetName val="Dívida - FAT Dep Esp básico e 1"/>
      <sheetName val="Dividendos"/>
      <sheetName val="Despesas Administrativas"/>
      <sheetName val="Impacto PDV - Plano Novo"/>
      <sheetName val="Tributos 2008"/>
      <sheetName val="Tributos 2009"/>
      <sheetName val="Tributos 2007"/>
      <sheetName val="Ações_Tributos BNDES e BPAR"/>
      <sheetName val="Ações_Tributos FPS"/>
      <sheetName val="||||"/>
      <sheetName val="Instruções e riscos"/>
      <sheetName val="Cen.I_2007"/>
      <sheetName val="Alienação Ações Junho 2006"/>
      <sheetName val="FLUXO_2008 div integ"/>
      <sheetName val="Resumo_2008 Apresentação"/>
      <sheetName val="Resumo Mensal"/>
      <sheetName val="Resumo_2008"/>
      <sheetName val="Resumo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7">
          <cell r="C17">
            <v>300</v>
          </cell>
        </row>
        <row r="20">
          <cell r="D20">
            <v>4422.5767972371523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asil"/>
      <sheetName val="FLUXO_2011"/>
      <sheetName val="Desp. Administrativas"/>
      <sheetName val="REDE"/>
      <sheetName val="Parâmetros"/>
      <sheetName val="FLUXO_2013"/>
      <sheetName val="Carteira Tit basico"/>
      <sheetName val="Interface SAP"/>
      <sheetName val="Hiatos"/>
      <sheetName val="Contribuição Líquida"/>
      <sheetName val="Entradas Simulador"/>
      <sheetName val="Saídas Simulador"/>
      <sheetName val="Fluxo"/>
      <sheetName val="Entradas"/>
      <sheetName val="Saídas"/>
      <sheetName val="Dívida TN básico"/>
      <sheetName val="FAT"/>
      <sheetName val="Dívida - FAT Dep Esp"/>
      <sheetName val="AMC-ACE(Cenário2)"/>
      <sheetName val="Dividendos"/>
      <sheetName val="AMC-ACE"/>
      <sheetName val="Captações Externas(Cenário2)"/>
      <sheetName val="Desembolso Empresas"/>
      <sheetName val="FLUXO_2012 Inter R$ X Atual"/>
      <sheetName val="Captações Externas"/>
      <sheetName val="FLUXO_2012 Internacional R$"/>
      <sheetName val="FLUXO_2012 Internacional US"/>
      <sheetName val="Apoio Compromissadas"/>
      <sheetName val="Debêntures"/>
      <sheetName val="Impacto PDP"/>
      <sheetName val="Tributos 2011"/>
      <sheetName val="Tributos 2013"/>
      <sheetName val="Tributos 2012"/>
      <sheetName val="Resumo BNDES x União"/>
      <sheetName val="TOTAL EMPRESAS 2012 conf"/>
      <sheetName val="Retornos"/>
      <sheetName val="Apresentação Comitê"/>
      <sheetName val="FLUXO_2012"/>
      <sheetName val="TOTAL EMPRESAS 2012"/>
      <sheetName val="ABERTO - BNDES 2012"/>
      <sheetName val="ABERTO - BPAR 2012"/>
      <sheetName val="ABERTO - FINAME 2012"/>
      <sheetName val="Dívida"/>
      <sheetName val="Entradas_Anuais"/>
      <sheetName val="Saídas_Anuais"/>
      <sheetName val="Fluxo_Anual"/>
      <sheetName val="FLUXO_2010 basico"/>
      <sheetName val="Instruções e riscos"/>
      <sheetName val="Módulo1"/>
      <sheetName val="Módulo2"/>
      <sheetName val="Módulo3"/>
      <sheetName val="Módulo4"/>
      <sheetName val="Módulo5"/>
      <sheetName val="Módulo6"/>
      <sheetName val="Módulo7"/>
      <sheetName val="Módulo8"/>
      <sheetName val="Módulo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_info"/>
      <sheetName val="Hiatos 2008-2009"/>
      <sheetName val="Gráfico"/>
      <sheetName val="Resumo_2008_2009"/>
      <sheetName val="Diferença_Apresent2008"/>
      <sheetName val="Diferença_Apresent2009"/>
      <sheetName val="Resumo_Diferença"/>
      <sheetName val="Orç. Moedas dados"/>
      <sheetName val="Orç. Moedas"/>
      <sheetName val="Orç. Moedas dados 2009"/>
      <sheetName val="Orç. Moedas 2009"/>
      <sheetName val="|||||"/>
      <sheetName val="FLUXO_2008 basico"/>
      <sheetName val="FLUXO_2008 cenário 1"/>
      <sheetName val="|||"/>
      <sheetName val="FLUXO_2009 basico"/>
      <sheetName val="FLUXO_2009 cenário 1"/>
      <sheetName val="TOTAL EMPRESAS"/>
      <sheetName val="ABERTO - BNDES"/>
      <sheetName val="ABERTO - BPAR"/>
      <sheetName val="ABERTO - FINAME"/>
      <sheetName val="Sistema"/>
      <sheetName val="Flusis"/>
      <sheetName val="||"/>
      <sheetName val="TOTAL EMPRESAS 2009"/>
      <sheetName val="ABERTO - BNDES 2009"/>
      <sheetName val="ABERTO - BPAR 2009"/>
      <sheetName val="ABERTO - FINAME 2009"/>
      <sheetName val="Parâmetros"/>
      <sheetName val="Retornos"/>
      <sheetName val="FAT"/>
      <sheetName val="Dívida - FAT Dep Esp"/>
      <sheetName val="Títulos TN"/>
      <sheetName val="Operações Compromissadas"/>
      <sheetName val="Apoio Compromissadas"/>
      <sheetName val="AMC"/>
      <sheetName val="Captações Externas"/>
      <sheetName val="Titulos publicos"/>
      <sheetName val="Dividendos"/>
      <sheetName val="Desembolso Empresas_2009"/>
      <sheetName val="Liberacoes em RV"/>
      <sheetName val="Dívida"/>
      <sheetName val="Tributos 2009 novo"/>
      <sheetName val="Tributos 2009"/>
      <sheetName val="Desp. Administrativas 2009"/>
      <sheetName val="Impacto PDP 2009"/>
      <sheetName val="Desp. Administrativas"/>
      <sheetName val="Impacto PDV"/>
      <sheetName val="Desembolso Empresas"/>
      <sheetName val="Desembolsos"/>
      <sheetName val="Tributos 2008 novo"/>
      <sheetName val="Tributos 2008"/>
      <sheetName val="||||"/>
      <sheetName val="Instruções e riscos"/>
      <sheetName val="Resumo Mensal"/>
      <sheetName val="Cen.I_2007"/>
      <sheetName val="Tributos 2007"/>
      <sheetName val="Tributos ações"/>
      <sheetName val="Tributos ações F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9">
          <cell r="E19">
            <v>4728.1130013926113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B20"/>
  <sheetViews>
    <sheetView showGridLines="0" showRowColHeaders="0" tabSelected="1" workbookViewId="0">
      <selection activeCell="B3" sqref="B3"/>
    </sheetView>
  </sheetViews>
  <sheetFormatPr defaultColWidth="0" defaultRowHeight="20" zeroHeight="1" x14ac:dyDescent="0.25"/>
  <cols>
    <col min="1" max="1" width="1.453125" style="82" customWidth="1"/>
    <col min="2" max="2" width="70.36328125" style="82" bestFit="1" customWidth="1"/>
    <col min="3" max="8" width="9.08984375" style="82" hidden="1" customWidth="1"/>
    <col min="9" max="16384" width="9.08984375" style="82" hidden="1"/>
  </cols>
  <sheetData>
    <row r="1" spans="1:2" ht="39" customHeight="1" x14ac:dyDescent="0.25">
      <c r="A1" s="102"/>
      <c r="B1" s="102"/>
    </row>
    <row r="2" spans="1:2" x14ac:dyDescent="0.25">
      <c r="A2" s="102"/>
      <c r="B2" s="102"/>
    </row>
    <row r="3" spans="1:2" x14ac:dyDescent="0.25">
      <c r="A3" s="102"/>
      <c r="B3" s="103" t="s">
        <v>149</v>
      </c>
    </row>
    <row r="4" spans="1:2" x14ac:dyDescent="0.25">
      <c r="A4" s="102"/>
      <c r="B4" s="102"/>
    </row>
    <row r="5" spans="1:2" x14ac:dyDescent="0.25">
      <c r="A5" s="102"/>
      <c r="B5" s="104" t="s">
        <v>150</v>
      </c>
    </row>
    <row r="6" spans="1:2" x14ac:dyDescent="0.25">
      <c r="A6" s="102"/>
      <c r="B6" s="104"/>
    </row>
    <row r="7" spans="1:2" x14ac:dyDescent="0.25">
      <c r="A7" s="102"/>
      <c r="B7" s="104" t="s">
        <v>158</v>
      </c>
    </row>
    <row r="8" spans="1:2" x14ac:dyDescent="0.25">
      <c r="A8" s="102"/>
      <c r="B8" s="104"/>
    </row>
    <row r="9" spans="1:2" x14ac:dyDescent="0.25">
      <c r="A9" s="102"/>
      <c r="B9" s="104" t="s">
        <v>151</v>
      </c>
    </row>
    <row r="10" spans="1:2" x14ac:dyDescent="0.25">
      <c r="A10" s="102"/>
      <c r="B10" s="104"/>
    </row>
    <row r="11" spans="1:2" x14ac:dyDescent="0.25">
      <c r="A11" s="102"/>
      <c r="B11" s="104" t="s">
        <v>296</v>
      </c>
    </row>
    <row r="12" spans="1:2" x14ac:dyDescent="0.25">
      <c r="A12" s="102"/>
      <c r="B12" s="104"/>
    </row>
    <row r="13" spans="1:2" x14ac:dyDescent="0.25">
      <c r="A13" s="102"/>
      <c r="B13" s="104" t="s">
        <v>297</v>
      </c>
    </row>
    <row r="14" spans="1:2" x14ac:dyDescent="0.25">
      <c r="A14" s="102"/>
      <c r="B14" s="104"/>
    </row>
    <row r="15" spans="1:2" x14ac:dyDescent="0.25">
      <c r="A15" s="102"/>
      <c r="B15" s="104" t="s">
        <v>298</v>
      </c>
    </row>
    <row r="16" spans="1:2" x14ac:dyDescent="0.25">
      <c r="A16" s="102"/>
      <c r="B16" s="104"/>
    </row>
    <row r="17" spans="1:2" x14ac:dyDescent="0.25">
      <c r="A17" s="102"/>
      <c r="B17" s="104" t="s">
        <v>299</v>
      </c>
    </row>
    <row r="18" spans="1:2" x14ac:dyDescent="0.25">
      <c r="A18" s="102"/>
      <c r="B18" s="104"/>
    </row>
    <row r="19" spans="1:2" x14ac:dyDescent="0.25">
      <c r="A19" s="102"/>
      <c r="B19" s="104" t="s">
        <v>300</v>
      </c>
    </row>
    <row r="20" spans="1:2" ht="9" customHeight="1" x14ac:dyDescent="0.25">
      <c r="A20" s="102"/>
      <c r="B20" s="102"/>
    </row>
  </sheetData>
  <phoneticPr fontId="0" type="noConversion"/>
  <hyperlinks>
    <hyperlink ref="B5" location="Indicadores!A1" display="1 - Indicadores"/>
    <hyperlink ref="B7" location="DRE!A1" display="2 - Demonstração de Resultado"/>
    <hyperlink ref="B9" location="Segmento!A1" display="3 - Informações por Segmento"/>
    <hyperlink ref="B13" location="BP!A1" display="4 - Balanço Patrimonial"/>
    <hyperlink ref="B15" location="'Carteira de Crédito e Repasses'!A1" display="5 - Carteira de Crédito e Repasses Interfinanceiros"/>
    <hyperlink ref="B17" location="Basileia!A1" display="6 - Basileia"/>
    <hyperlink ref="B19" location="'Remuneração Acionista'!A1" display="7 - Remuneração  dos Acionistas"/>
    <hyperlink ref="B11" location="Recorrente!A1" display="4 - Resultado Recorrente"/>
  </hyperlink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009933"/>
  </sheetPr>
  <dimension ref="A1:CF55"/>
  <sheetViews>
    <sheetView showGridLines="0" zoomScaleNormal="100" workbookViewId="0">
      <pane xSplit="2" ySplit="3" topLeftCell="BW7" activePane="bottomRight" state="frozen"/>
      <selection activeCell="AG4" sqref="AG4"/>
      <selection pane="topRight" activeCell="AG4" sqref="AG4"/>
      <selection pane="bottomLeft" activeCell="AG4" sqref="AG4"/>
      <selection pane="bottomRight" activeCell="CF1" sqref="CF1"/>
    </sheetView>
  </sheetViews>
  <sheetFormatPr defaultColWidth="9.08984375" defaultRowHeight="12.5" zeroHeight="1" x14ac:dyDescent="0.25"/>
  <cols>
    <col min="1" max="1" width="1.453125" style="89" customWidth="1"/>
    <col min="2" max="2" width="64.453125" style="1" customWidth="1"/>
    <col min="3" max="59" width="11.6328125" style="2" customWidth="1"/>
    <col min="60" max="72" width="10.453125" style="89" customWidth="1"/>
    <col min="73" max="74" width="9.453125" style="2" customWidth="1"/>
    <col min="75" max="83" width="9.453125" style="3" customWidth="1"/>
    <col min="84" max="16384" width="9.08984375" style="3"/>
  </cols>
  <sheetData>
    <row r="1" spans="1:84" ht="48.75" customHeight="1" x14ac:dyDescent="0.25">
      <c r="B1" s="94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207"/>
      <c r="W1" s="207"/>
      <c r="X1" s="207"/>
      <c r="Y1" s="207"/>
      <c r="Z1" s="207"/>
      <c r="AA1" s="207"/>
      <c r="AB1" s="207"/>
      <c r="AC1" s="207"/>
      <c r="AD1" s="207"/>
      <c r="AE1" s="207"/>
      <c r="AF1" s="207"/>
      <c r="AG1" s="207"/>
      <c r="AH1" s="207"/>
      <c r="AI1" s="207"/>
      <c r="AJ1" s="207"/>
      <c r="AK1" s="207"/>
      <c r="AL1" s="207"/>
      <c r="AM1" s="207"/>
      <c r="AN1" s="207"/>
      <c r="AO1" s="207"/>
      <c r="AP1" s="207"/>
      <c r="AQ1" s="207"/>
      <c r="AR1" s="207"/>
      <c r="AS1" s="207"/>
      <c r="AT1" s="207"/>
      <c r="AU1" s="244"/>
      <c r="AV1" s="207"/>
      <c r="AW1" s="207"/>
      <c r="AX1" s="207"/>
      <c r="AY1" s="207"/>
      <c r="AZ1" s="207"/>
      <c r="BA1" s="245"/>
      <c r="BB1" s="207"/>
      <c r="BC1" s="207"/>
      <c r="BD1" s="207"/>
      <c r="BE1" s="207"/>
      <c r="BF1" s="207"/>
      <c r="BG1" s="207"/>
      <c r="BH1" s="207"/>
      <c r="BI1" s="207"/>
      <c r="BJ1" s="207"/>
      <c r="BK1" s="207"/>
      <c r="BL1" s="216"/>
      <c r="BM1" s="216"/>
      <c r="BN1" s="216"/>
      <c r="BP1" s="250"/>
      <c r="BQ1" s="216"/>
      <c r="BR1" s="216"/>
      <c r="BT1" s="3"/>
      <c r="BV1" s="216"/>
      <c r="BX1" s="216"/>
      <c r="BZ1" s="216"/>
      <c r="CE1" s="216"/>
      <c r="CF1" s="216" t="s">
        <v>72</v>
      </c>
    </row>
    <row r="2" spans="1:84" ht="15" customHeight="1" x14ac:dyDescent="0.25">
      <c r="B2" s="303"/>
      <c r="C2" s="221" t="s">
        <v>200</v>
      </c>
      <c r="D2" s="156" t="s">
        <v>1</v>
      </c>
      <c r="E2" s="4" t="s">
        <v>199</v>
      </c>
      <c r="F2" s="225">
        <v>2002</v>
      </c>
      <c r="G2" s="221" t="s">
        <v>198</v>
      </c>
      <c r="H2" s="156" t="s">
        <v>2</v>
      </c>
      <c r="I2" s="4" t="s">
        <v>197</v>
      </c>
      <c r="J2" s="225">
        <v>2003</v>
      </c>
      <c r="K2" s="221" t="s">
        <v>196</v>
      </c>
      <c r="L2" s="156" t="s">
        <v>3</v>
      </c>
      <c r="M2" s="4" t="s">
        <v>195</v>
      </c>
      <c r="N2" s="225">
        <v>2004</v>
      </c>
      <c r="O2" s="221" t="s">
        <v>194</v>
      </c>
      <c r="P2" s="156" t="s">
        <v>4</v>
      </c>
      <c r="Q2" s="4" t="s">
        <v>193</v>
      </c>
      <c r="R2" s="225">
        <v>2005</v>
      </c>
      <c r="S2" s="221" t="s">
        <v>192</v>
      </c>
      <c r="T2" s="156" t="s">
        <v>5</v>
      </c>
      <c r="U2" s="4" t="s">
        <v>191</v>
      </c>
      <c r="V2" s="225">
        <v>2006</v>
      </c>
      <c r="W2" s="221" t="s">
        <v>174</v>
      </c>
      <c r="X2" s="156" t="s">
        <v>6</v>
      </c>
      <c r="Y2" s="4" t="s">
        <v>183</v>
      </c>
      <c r="Z2" s="225">
        <v>2007</v>
      </c>
      <c r="AA2" s="221" t="s">
        <v>175</v>
      </c>
      <c r="AB2" s="156" t="s">
        <v>7</v>
      </c>
      <c r="AC2" s="4" t="s">
        <v>184</v>
      </c>
      <c r="AD2" s="225">
        <v>2008</v>
      </c>
      <c r="AE2" s="221" t="s">
        <v>176</v>
      </c>
      <c r="AF2" s="156" t="s">
        <v>8</v>
      </c>
      <c r="AG2" s="4" t="s">
        <v>185</v>
      </c>
      <c r="AH2" s="225">
        <v>2009</v>
      </c>
      <c r="AI2" s="221" t="s">
        <v>177</v>
      </c>
      <c r="AJ2" s="156" t="s">
        <v>9</v>
      </c>
      <c r="AK2" s="4" t="s">
        <v>186</v>
      </c>
      <c r="AL2" s="225">
        <v>2010</v>
      </c>
      <c r="AM2" s="221" t="s">
        <v>178</v>
      </c>
      <c r="AN2" s="156" t="s">
        <v>10</v>
      </c>
      <c r="AO2" s="4" t="s">
        <v>187</v>
      </c>
      <c r="AP2" s="225">
        <v>2011</v>
      </c>
      <c r="AQ2" s="221" t="s">
        <v>179</v>
      </c>
      <c r="AR2" s="156" t="s">
        <v>11</v>
      </c>
      <c r="AS2" s="4" t="s">
        <v>188</v>
      </c>
      <c r="AT2" s="225">
        <v>2012</v>
      </c>
      <c r="AU2" s="221" t="s">
        <v>180</v>
      </c>
      <c r="AV2" s="156" t="s">
        <v>12</v>
      </c>
      <c r="AW2" s="4" t="s">
        <v>189</v>
      </c>
      <c r="AX2" s="225">
        <v>2013</v>
      </c>
      <c r="AY2" s="221" t="s">
        <v>181</v>
      </c>
      <c r="AZ2" s="156" t="s">
        <v>13</v>
      </c>
      <c r="BA2" s="4" t="s">
        <v>173</v>
      </c>
      <c r="BB2" s="225">
        <v>2014</v>
      </c>
      <c r="BC2" s="221" t="s">
        <v>172</v>
      </c>
      <c r="BD2" s="156" t="s">
        <v>14</v>
      </c>
      <c r="BE2" s="4" t="s">
        <v>171</v>
      </c>
      <c r="BF2" s="225">
        <v>2015</v>
      </c>
      <c r="BG2" s="221" t="s">
        <v>182</v>
      </c>
      <c r="BH2" s="156" t="s">
        <v>161</v>
      </c>
      <c r="BI2" s="4" t="s">
        <v>190</v>
      </c>
      <c r="BJ2" s="222" t="s">
        <v>162</v>
      </c>
      <c r="BK2" s="221" t="s">
        <v>170</v>
      </c>
      <c r="BL2" s="156" t="s">
        <v>203</v>
      </c>
      <c r="BM2" s="4" t="s">
        <v>205</v>
      </c>
      <c r="BN2" s="222" t="s">
        <v>206</v>
      </c>
      <c r="BO2" s="156" t="s">
        <v>209</v>
      </c>
      <c r="BP2" s="156" t="s">
        <v>210</v>
      </c>
      <c r="BQ2" s="156" t="s">
        <v>211</v>
      </c>
      <c r="BR2" s="222" t="s">
        <v>215</v>
      </c>
      <c r="BS2" s="156" t="s">
        <v>228</v>
      </c>
      <c r="BT2" s="156" t="s">
        <v>232</v>
      </c>
      <c r="BU2" s="156" t="s">
        <v>235</v>
      </c>
      <c r="BV2" s="222" t="s">
        <v>260</v>
      </c>
      <c r="BW2" s="156" t="s">
        <v>261</v>
      </c>
      <c r="BX2" s="156" t="s">
        <v>277</v>
      </c>
      <c r="BY2" s="156" t="s">
        <v>302</v>
      </c>
      <c r="BZ2" s="156" t="s">
        <v>304</v>
      </c>
      <c r="CA2" s="420" t="s">
        <v>314</v>
      </c>
      <c r="CB2" s="156" t="s">
        <v>317</v>
      </c>
      <c r="CC2" s="156" t="s">
        <v>320</v>
      </c>
      <c r="CD2" s="156" t="s">
        <v>313</v>
      </c>
      <c r="CE2" s="455" t="s">
        <v>324</v>
      </c>
      <c r="CF2" s="156" t="s">
        <v>326</v>
      </c>
    </row>
    <row r="3" spans="1:84" ht="15" customHeight="1" x14ac:dyDescent="0.25">
      <c r="B3" s="271" t="s">
        <v>0</v>
      </c>
      <c r="C3" s="221">
        <v>35884</v>
      </c>
      <c r="D3" s="156">
        <v>35975</v>
      </c>
      <c r="E3" s="4">
        <v>36067</v>
      </c>
      <c r="F3" s="222">
        <v>36159</v>
      </c>
      <c r="G3" s="221">
        <v>36249</v>
      </c>
      <c r="H3" s="156">
        <v>36340</v>
      </c>
      <c r="I3" s="4">
        <v>36432</v>
      </c>
      <c r="J3" s="222">
        <v>36524</v>
      </c>
      <c r="K3" s="221">
        <v>36615</v>
      </c>
      <c r="L3" s="156">
        <v>36706</v>
      </c>
      <c r="M3" s="4">
        <v>36798</v>
      </c>
      <c r="N3" s="222">
        <v>36890</v>
      </c>
      <c r="O3" s="221">
        <v>36980</v>
      </c>
      <c r="P3" s="156">
        <v>37071</v>
      </c>
      <c r="Q3" s="4">
        <v>37163</v>
      </c>
      <c r="R3" s="222">
        <v>37255</v>
      </c>
      <c r="S3" s="221">
        <v>37345</v>
      </c>
      <c r="T3" s="156">
        <v>37436</v>
      </c>
      <c r="U3" s="4">
        <v>37528</v>
      </c>
      <c r="V3" s="222">
        <v>37620</v>
      </c>
      <c r="W3" s="221">
        <v>37710</v>
      </c>
      <c r="X3" s="156">
        <v>37801</v>
      </c>
      <c r="Y3" s="4">
        <v>37893</v>
      </c>
      <c r="Z3" s="222">
        <v>37985</v>
      </c>
      <c r="AA3" s="221">
        <v>38076</v>
      </c>
      <c r="AB3" s="156">
        <v>38167</v>
      </c>
      <c r="AC3" s="4">
        <v>38259</v>
      </c>
      <c r="AD3" s="222">
        <v>38351</v>
      </c>
      <c r="AE3" s="221">
        <v>38441</v>
      </c>
      <c r="AF3" s="156">
        <v>38532</v>
      </c>
      <c r="AG3" s="4">
        <v>38624</v>
      </c>
      <c r="AH3" s="222">
        <v>38716</v>
      </c>
      <c r="AI3" s="221">
        <v>38806</v>
      </c>
      <c r="AJ3" s="156">
        <v>38897</v>
      </c>
      <c r="AK3" s="4">
        <v>38989</v>
      </c>
      <c r="AL3" s="222">
        <v>39081</v>
      </c>
      <c r="AM3" s="221">
        <v>39171</v>
      </c>
      <c r="AN3" s="156">
        <v>39262</v>
      </c>
      <c r="AO3" s="4">
        <v>39354</v>
      </c>
      <c r="AP3" s="222">
        <v>39446</v>
      </c>
      <c r="AQ3" s="221">
        <v>39537</v>
      </c>
      <c r="AR3" s="156">
        <v>39628</v>
      </c>
      <c r="AS3" s="4">
        <v>39720</v>
      </c>
      <c r="AT3" s="222">
        <v>39812</v>
      </c>
      <c r="AU3" s="221">
        <v>39902</v>
      </c>
      <c r="AV3" s="156">
        <v>39993</v>
      </c>
      <c r="AW3" s="4">
        <v>40085</v>
      </c>
      <c r="AX3" s="222">
        <v>40177</v>
      </c>
      <c r="AY3" s="221">
        <v>40267</v>
      </c>
      <c r="AZ3" s="156">
        <v>40358</v>
      </c>
      <c r="BA3" s="4">
        <v>40450</v>
      </c>
      <c r="BB3" s="222">
        <v>40542</v>
      </c>
      <c r="BC3" s="221">
        <v>40632</v>
      </c>
      <c r="BD3" s="156">
        <v>40723</v>
      </c>
      <c r="BE3" s="4">
        <v>40815</v>
      </c>
      <c r="BF3" s="222">
        <v>40907</v>
      </c>
      <c r="BG3" s="221">
        <v>40998</v>
      </c>
      <c r="BH3" s="156">
        <v>41089</v>
      </c>
      <c r="BI3" s="4">
        <v>41181</v>
      </c>
      <c r="BJ3" s="222">
        <v>41273</v>
      </c>
      <c r="BK3" s="221">
        <v>41363</v>
      </c>
      <c r="BL3" s="156">
        <v>41454</v>
      </c>
      <c r="BM3" s="4">
        <v>41546</v>
      </c>
      <c r="BN3" s="222">
        <v>41638</v>
      </c>
      <c r="BO3" s="156">
        <v>41728</v>
      </c>
      <c r="BP3" s="156">
        <v>41819</v>
      </c>
      <c r="BQ3" s="156">
        <v>41911</v>
      </c>
      <c r="BR3" s="222">
        <v>42003</v>
      </c>
      <c r="BS3" s="156">
        <v>42093</v>
      </c>
      <c r="BT3" s="156">
        <v>42184</v>
      </c>
      <c r="BU3" s="156">
        <v>42276</v>
      </c>
      <c r="BV3" s="222">
        <v>42368</v>
      </c>
      <c r="BW3" s="156">
        <v>42459</v>
      </c>
      <c r="BX3" s="156">
        <v>42550</v>
      </c>
      <c r="BY3" s="156">
        <v>42642</v>
      </c>
      <c r="BZ3" s="156">
        <v>42734</v>
      </c>
      <c r="CA3" s="420">
        <v>42824</v>
      </c>
      <c r="CB3" s="156">
        <v>42915</v>
      </c>
      <c r="CC3" s="156">
        <v>43007</v>
      </c>
      <c r="CD3" s="156" t="s">
        <v>325</v>
      </c>
      <c r="CE3" s="420">
        <v>43189</v>
      </c>
      <c r="CF3" s="156">
        <v>43280</v>
      </c>
    </row>
    <row r="4" spans="1:84" s="310" customFormat="1" ht="20.25" customHeight="1" x14ac:dyDescent="0.25">
      <c r="A4" s="107"/>
      <c r="B4" s="101" t="s">
        <v>15</v>
      </c>
      <c r="C4" s="88">
        <v>294</v>
      </c>
      <c r="D4" s="88">
        <v>576</v>
      </c>
      <c r="E4" s="88">
        <v>626</v>
      </c>
      <c r="F4" s="88">
        <v>550</v>
      </c>
      <c r="G4" s="88">
        <v>-370</v>
      </c>
      <c r="H4" s="88">
        <v>-2401</v>
      </c>
      <c r="I4" s="88">
        <v>-1946</v>
      </c>
      <c r="J4" s="88">
        <v>1038</v>
      </c>
      <c r="K4" s="88">
        <v>1099</v>
      </c>
      <c r="L4" s="88">
        <v>1407</v>
      </c>
      <c r="M4" s="88">
        <v>2251</v>
      </c>
      <c r="N4" s="88">
        <v>1498</v>
      </c>
      <c r="O4" s="88">
        <v>1410</v>
      </c>
      <c r="P4" s="88">
        <v>1831</v>
      </c>
      <c r="Q4" s="88">
        <v>2467</v>
      </c>
      <c r="R4" s="88">
        <v>3202</v>
      </c>
      <c r="S4" s="88">
        <v>1396</v>
      </c>
      <c r="T4" s="88">
        <v>3317</v>
      </c>
      <c r="U4" s="88">
        <v>5716</v>
      </c>
      <c r="V4" s="88">
        <v>6331</v>
      </c>
      <c r="W4" s="88">
        <v>1548</v>
      </c>
      <c r="X4" s="88">
        <v>4430</v>
      </c>
      <c r="Y4" s="88">
        <v>7284</v>
      </c>
      <c r="Z4" s="88">
        <v>7314</v>
      </c>
      <c r="AA4" s="88">
        <v>149</v>
      </c>
      <c r="AB4" s="88">
        <v>4131</v>
      </c>
      <c r="AC4" s="88">
        <v>5119</v>
      </c>
      <c r="AD4" s="88">
        <v>5313</v>
      </c>
      <c r="AE4" s="88">
        <v>417</v>
      </c>
      <c r="AF4" s="88">
        <v>702</v>
      </c>
      <c r="AG4" s="88">
        <v>3063</v>
      </c>
      <c r="AH4" s="88">
        <v>6735</v>
      </c>
      <c r="AI4" s="88">
        <v>916</v>
      </c>
      <c r="AJ4" s="88">
        <v>4264</v>
      </c>
      <c r="AK4" s="88">
        <v>5477</v>
      </c>
      <c r="AL4" s="88">
        <v>9913</v>
      </c>
      <c r="AM4" s="88">
        <v>2189</v>
      </c>
      <c r="AN4" s="88">
        <v>5279</v>
      </c>
      <c r="AO4" s="88">
        <v>7866</v>
      </c>
      <c r="AP4" s="88">
        <v>9048</v>
      </c>
      <c r="AQ4" s="88">
        <v>1262</v>
      </c>
      <c r="AR4" s="88">
        <v>2709</v>
      </c>
      <c r="AS4" s="88">
        <v>4722</v>
      </c>
      <c r="AT4" s="151">
        <v>8126</v>
      </c>
      <c r="AU4" s="151">
        <v>1585</v>
      </c>
      <c r="AV4" s="151">
        <v>3261</v>
      </c>
      <c r="AW4" s="151">
        <v>4886</v>
      </c>
      <c r="AX4" s="151">
        <v>8150</v>
      </c>
      <c r="AY4" s="151">
        <v>1555</v>
      </c>
      <c r="AZ4" s="151">
        <v>5471</v>
      </c>
      <c r="BA4" s="151">
        <v>7399</v>
      </c>
      <c r="BB4" s="151">
        <v>8594</v>
      </c>
      <c r="BC4" s="88">
        <v>1585</v>
      </c>
      <c r="BD4" s="88">
        <v>3515</v>
      </c>
      <c r="BE4" s="88">
        <v>6639</v>
      </c>
      <c r="BF4" s="88">
        <v>6199</v>
      </c>
      <c r="BG4" s="88">
        <v>1598</v>
      </c>
      <c r="BH4" s="88">
        <v>-2174</v>
      </c>
      <c r="BI4" s="88">
        <v>4239</v>
      </c>
      <c r="BJ4" s="88">
        <v>6392</v>
      </c>
      <c r="BK4" s="88">
        <v>373</v>
      </c>
      <c r="BL4" s="88">
        <v>1345</v>
      </c>
      <c r="BM4" s="88">
        <v>3202</v>
      </c>
      <c r="BN4" s="88">
        <v>6183</v>
      </c>
      <c r="BO4" s="151">
        <v>2064</v>
      </c>
      <c r="BP4" s="151">
        <v>4760</v>
      </c>
      <c r="BQ4" s="151">
        <v>6363</v>
      </c>
      <c r="BR4" s="151">
        <v>6711</v>
      </c>
      <c r="BS4" s="151">
        <v>11078</v>
      </c>
      <c r="BT4" s="151">
        <v>13808</v>
      </c>
      <c r="BU4" s="151">
        <v>16510</v>
      </c>
      <c r="BV4" s="151">
        <v>17721</v>
      </c>
      <c r="BW4" s="151">
        <v>5544</v>
      </c>
      <c r="BX4" s="151">
        <v>4962</v>
      </c>
      <c r="BY4" s="151">
        <v>13688</v>
      </c>
      <c r="BZ4" s="151">
        <v>20681</v>
      </c>
      <c r="CA4" s="151">
        <v>9808</v>
      </c>
      <c r="CB4" s="151">
        <v>15116</v>
      </c>
      <c r="CC4" s="151">
        <v>26371</v>
      </c>
      <c r="CD4" s="151">
        <v>34069</v>
      </c>
      <c r="CE4" s="151">
        <v>12902</v>
      </c>
      <c r="CF4" s="151">
        <v>24616</v>
      </c>
    </row>
    <row r="5" spans="1:84" ht="20.25" customHeight="1" x14ac:dyDescent="0.25">
      <c r="B5" s="101" t="s">
        <v>16</v>
      </c>
      <c r="C5" s="88">
        <v>115893</v>
      </c>
      <c r="D5" s="88">
        <v>122731</v>
      </c>
      <c r="E5" s="88">
        <v>146311</v>
      </c>
      <c r="F5" s="88">
        <v>150958</v>
      </c>
      <c r="G5" s="88">
        <v>150338</v>
      </c>
      <c r="H5" s="88">
        <v>140110</v>
      </c>
      <c r="I5" s="88">
        <v>144087</v>
      </c>
      <c r="J5" s="88">
        <v>152125</v>
      </c>
      <c r="K5" s="88">
        <v>157310</v>
      </c>
      <c r="L5" s="88">
        <v>165330</v>
      </c>
      <c r="M5" s="88">
        <v>162818</v>
      </c>
      <c r="N5" s="88">
        <v>163959</v>
      </c>
      <c r="O5" s="88">
        <v>170483</v>
      </c>
      <c r="P5" s="88">
        <v>164506</v>
      </c>
      <c r="Q5" s="88">
        <v>164691</v>
      </c>
      <c r="R5" s="88">
        <v>174967</v>
      </c>
      <c r="S5" s="88">
        <v>175062</v>
      </c>
      <c r="T5" s="88">
        <v>181077</v>
      </c>
      <c r="U5" s="88">
        <v>181649</v>
      </c>
      <c r="V5" s="88">
        <v>187475</v>
      </c>
      <c r="W5" s="88">
        <v>186863</v>
      </c>
      <c r="X5" s="88">
        <v>190493</v>
      </c>
      <c r="Y5" s="88">
        <v>194378</v>
      </c>
      <c r="Z5" s="88">
        <v>202652</v>
      </c>
      <c r="AA5" s="88">
        <v>213943</v>
      </c>
      <c r="AB5" s="88">
        <v>222751</v>
      </c>
      <c r="AC5" s="88">
        <v>241077</v>
      </c>
      <c r="AD5" s="88">
        <v>277294</v>
      </c>
      <c r="AE5" s="88">
        <v>292484</v>
      </c>
      <c r="AF5" s="88">
        <v>309018</v>
      </c>
      <c r="AG5" s="88">
        <v>365670</v>
      </c>
      <c r="AH5" s="88">
        <v>386633</v>
      </c>
      <c r="AI5" s="88">
        <v>447332</v>
      </c>
      <c r="AJ5" s="88">
        <v>512891</v>
      </c>
      <c r="AK5" s="88">
        <v>537746</v>
      </c>
      <c r="AL5" s="88">
        <v>549020</v>
      </c>
      <c r="AM5" s="88">
        <v>564514</v>
      </c>
      <c r="AN5" s="88">
        <v>583964</v>
      </c>
      <c r="AO5" s="88">
        <v>586319</v>
      </c>
      <c r="AP5" s="88">
        <v>624827</v>
      </c>
      <c r="AQ5" s="88">
        <v>640007</v>
      </c>
      <c r="AR5" s="88">
        <v>650695</v>
      </c>
      <c r="AS5" s="88">
        <v>664314</v>
      </c>
      <c r="AT5" s="151">
        <v>715497</v>
      </c>
      <c r="AU5" s="151">
        <v>698412</v>
      </c>
      <c r="AV5" s="151">
        <v>729044.973</v>
      </c>
      <c r="AW5" s="151">
        <v>745166</v>
      </c>
      <c r="AX5" s="151">
        <v>782044</v>
      </c>
      <c r="AY5" s="151">
        <v>777848</v>
      </c>
      <c r="AZ5" s="151">
        <v>814364</v>
      </c>
      <c r="BA5" s="151">
        <v>834756</v>
      </c>
      <c r="BB5" s="151">
        <v>877219</v>
      </c>
      <c r="BC5" s="88">
        <v>896459</v>
      </c>
      <c r="BD5" s="88">
        <v>911453</v>
      </c>
      <c r="BE5" s="88">
        <v>938575</v>
      </c>
      <c r="BF5" s="88">
        <v>930576</v>
      </c>
      <c r="BG5" s="88">
        <v>925173</v>
      </c>
      <c r="BH5" s="88">
        <v>935223</v>
      </c>
      <c r="BI5" s="88">
        <v>959699</v>
      </c>
      <c r="BJ5" s="88">
        <v>876137</v>
      </c>
      <c r="BK5" s="88">
        <v>872707</v>
      </c>
      <c r="BL5" s="88">
        <v>883640</v>
      </c>
      <c r="BM5" s="88">
        <v>868576</v>
      </c>
      <c r="BN5" s="88">
        <v>867517</v>
      </c>
      <c r="BO5" s="151">
        <v>860114</v>
      </c>
      <c r="BP5" s="151">
        <v>834461</v>
      </c>
      <c r="BQ5" s="151">
        <v>791480</v>
      </c>
      <c r="BR5" s="151">
        <v>802527</v>
      </c>
      <c r="BS5" s="151">
        <v>835084</v>
      </c>
      <c r="BT5" s="151">
        <v>799345</v>
      </c>
      <c r="BU5" s="151">
        <v>750299</v>
      </c>
      <c r="BV5" s="151">
        <v>728166</v>
      </c>
      <c r="BW5" s="151">
        <v>718265</v>
      </c>
      <c r="BX5" s="151">
        <v>747872</v>
      </c>
      <c r="BY5" s="151">
        <v>764407</v>
      </c>
      <c r="BZ5" s="151">
        <v>778342</v>
      </c>
      <c r="CA5" s="151">
        <v>737237.34700000007</v>
      </c>
      <c r="CB5" s="151">
        <v>728459.76399999997</v>
      </c>
      <c r="CC5" s="151">
        <v>724545.08799999999</v>
      </c>
      <c r="CD5" s="151">
        <v>737177.78700000001</v>
      </c>
      <c r="CE5" s="151">
        <v>749693.28599999996</v>
      </c>
      <c r="CF5" s="151">
        <v>733660.54300000006</v>
      </c>
    </row>
    <row r="6" spans="1:84" ht="20.25" customHeight="1" x14ac:dyDescent="0.25">
      <c r="B6" s="101" t="s">
        <v>159</v>
      </c>
      <c r="C6" s="88">
        <v>12218</v>
      </c>
      <c r="D6" s="88">
        <v>12500</v>
      </c>
      <c r="E6" s="88">
        <v>12551</v>
      </c>
      <c r="F6" s="88">
        <v>12350</v>
      </c>
      <c r="G6" s="88">
        <v>11986</v>
      </c>
      <c r="H6" s="88">
        <v>10056</v>
      </c>
      <c r="I6" s="88">
        <v>10119</v>
      </c>
      <c r="J6" s="88">
        <v>12857</v>
      </c>
      <c r="K6" s="88">
        <v>13967</v>
      </c>
      <c r="L6" s="88">
        <v>14382</v>
      </c>
      <c r="M6" s="88">
        <v>15222</v>
      </c>
      <c r="N6" s="88">
        <v>14115</v>
      </c>
      <c r="O6" s="88">
        <v>15529</v>
      </c>
      <c r="P6" s="88">
        <v>15065</v>
      </c>
      <c r="Q6" s="88">
        <v>15736</v>
      </c>
      <c r="R6" s="88">
        <v>15711</v>
      </c>
      <c r="S6" s="88">
        <v>17107</v>
      </c>
      <c r="T6" s="88">
        <v>18713</v>
      </c>
      <c r="U6" s="88">
        <v>19388</v>
      </c>
      <c r="V6" s="88">
        <v>19092</v>
      </c>
      <c r="W6" s="88">
        <v>20697</v>
      </c>
      <c r="X6" s="88">
        <v>23565</v>
      </c>
      <c r="Y6" s="88">
        <v>26631</v>
      </c>
      <c r="Z6" s="88">
        <v>24923</v>
      </c>
      <c r="AA6" s="88">
        <v>24791</v>
      </c>
      <c r="AB6" s="88">
        <v>28773</v>
      </c>
      <c r="AC6" s="88">
        <v>26230</v>
      </c>
      <c r="AD6" s="88">
        <v>25267</v>
      </c>
      <c r="AE6" s="88">
        <v>25867</v>
      </c>
      <c r="AF6" s="88">
        <v>24700</v>
      </c>
      <c r="AG6" s="88">
        <v>26567</v>
      </c>
      <c r="AH6" s="88">
        <v>27628</v>
      </c>
      <c r="AI6" s="88">
        <v>63670</v>
      </c>
      <c r="AJ6" s="88">
        <v>57316</v>
      </c>
      <c r="AK6" s="88">
        <v>62759</v>
      </c>
      <c r="AL6" s="88">
        <v>65899</v>
      </c>
      <c r="AM6" s="88">
        <v>75602</v>
      </c>
      <c r="AN6" s="88">
        <v>65366</v>
      </c>
      <c r="AO6" s="88">
        <v>56374</v>
      </c>
      <c r="AP6" s="88">
        <v>61012</v>
      </c>
      <c r="AQ6" s="88">
        <v>62727</v>
      </c>
      <c r="AR6" s="88">
        <v>54911</v>
      </c>
      <c r="AS6" s="88">
        <v>55572</v>
      </c>
      <c r="AT6" s="151">
        <v>49993.300999999999</v>
      </c>
      <c r="AU6" s="151">
        <v>46799</v>
      </c>
      <c r="AV6" s="151">
        <v>40172</v>
      </c>
      <c r="AW6" s="151">
        <v>45331</v>
      </c>
      <c r="AX6" s="151">
        <v>45626</v>
      </c>
      <c r="AY6" s="151">
        <v>39641</v>
      </c>
      <c r="AZ6" s="151">
        <v>43592</v>
      </c>
      <c r="BA6" s="151">
        <v>41222.024000000005</v>
      </c>
      <c r="BB6" s="151">
        <v>30738</v>
      </c>
      <c r="BC6" s="88">
        <v>30813</v>
      </c>
      <c r="BD6" s="88">
        <v>38029</v>
      </c>
      <c r="BE6" s="88">
        <v>33794</v>
      </c>
      <c r="BF6" s="88">
        <v>30993</v>
      </c>
      <c r="BG6" s="88">
        <v>37032</v>
      </c>
      <c r="BH6" s="88">
        <v>36876</v>
      </c>
      <c r="BI6" s="88">
        <v>51019</v>
      </c>
      <c r="BJ6" s="88">
        <v>55176</v>
      </c>
      <c r="BK6" s="88">
        <v>55595</v>
      </c>
      <c r="BL6" s="88">
        <v>50170</v>
      </c>
      <c r="BM6" s="88">
        <v>59575</v>
      </c>
      <c r="BN6" s="88">
        <v>62836</v>
      </c>
      <c r="BO6" s="151">
        <v>74184</v>
      </c>
      <c r="BP6" s="151">
        <v>71487</v>
      </c>
      <c r="BQ6" s="151">
        <v>80604</v>
      </c>
      <c r="BR6" s="151">
        <v>79556</v>
      </c>
      <c r="BS6" s="151">
        <v>100197</v>
      </c>
      <c r="BT6" s="151">
        <v>99618</v>
      </c>
      <c r="BU6" s="151">
        <v>100920</v>
      </c>
      <c r="BV6" s="151">
        <v>104811</v>
      </c>
      <c r="BW6" s="151">
        <v>85401</v>
      </c>
      <c r="BX6" s="151">
        <v>98495</v>
      </c>
      <c r="BY6" s="151">
        <v>104454</v>
      </c>
      <c r="BZ6" s="151">
        <v>113003</v>
      </c>
      <c r="CA6" s="151">
        <v>113886</v>
      </c>
      <c r="CB6" s="151">
        <v>122306</v>
      </c>
      <c r="CC6" s="151">
        <v>119068</v>
      </c>
      <c r="CD6" s="151">
        <v>126997</v>
      </c>
      <c r="CE6" s="151">
        <v>142422</v>
      </c>
      <c r="CF6" s="151">
        <v>129328</v>
      </c>
    </row>
    <row r="7" spans="1:84" ht="20.25" customHeight="1" x14ac:dyDescent="0.25">
      <c r="B7" s="101" t="s">
        <v>224</v>
      </c>
      <c r="C7" s="144">
        <v>1.0311040967975275E-2</v>
      </c>
      <c r="D7" s="144">
        <v>9.8066339495111576E-3</v>
      </c>
      <c r="E7" s="144">
        <v>6.4571946532158975E-3</v>
      </c>
      <c r="F7" s="144">
        <v>4.1798077288444733E-3</v>
      </c>
      <c r="G7" s="144">
        <v>-9.824226010302162E-3</v>
      </c>
      <c r="H7" s="144">
        <v>-3.2995726084626274E-2</v>
      </c>
      <c r="I7" s="144">
        <v>-1.7588277494393512E-2</v>
      </c>
      <c r="J7" s="144">
        <v>6.8496088530204599E-3</v>
      </c>
      <c r="K7" s="144">
        <v>2.8413075443954303E-2</v>
      </c>
      <c r="L7" s="144">
        <v>1.7728496952323952E-2</v>
      </c>
      <c r="M7" s="144">
        <v>1.9059533524055677E-2</v>
      </c>
      <c r="N7" s="144">
        <v>9.4784930588071529E-3</v>
      </c>
      <c r="O7" s="144">
        <v>3.3727821266467728E-2</v>
      </c>
      <c r="P7" s="144">
        <v>2.2297657284642201E-2</v>
      </c>
      <c r="Q7" s="144">
        <v>2.0017242253663976E-2</v>
      </c>
      <c r="R7" s="144">
        <v>1.889498002513823E-2</v>
      </c>
      <c r="S7" s="144">
        <v>3.1905927794554166E-2</v>
      </c>
      <c r="T7" s="144">
        <v>3.7265057127770722E-2</v>
      </c>
      <c r="U7" s="144">
        <v>4.2742520432809142E-2</v>
      </c>
      <c r="V7" s="144">
        <v>3.4935244811583645E-2</v>
      </c>
      <c r="W7" s="144">
        <v>3.3082401466054741E-2</v>
      </c>
      <c r="X7" s="144">
        <v>4.6882275748211487E-2</v>
      </c>
      <c r="Y7" s="144">
        <v>5.0867742298737993E-2</v>
      </c>
      <c r="Z7" s="144">
        <v>3.7495482240398642E-2</v>
      </c>
      <c r="AA7" s="144">
        <v>2.8612921422484666E-3</v>
      </c>
      <c r="AB7" s="144">
        <v>3.884316753760552E-2</v>
      </c>
      <c r="AC7" s="144">
        <v>3.0763521578861575E-2</v>
      </c>
      <c r="AD7" s="144">
        <v>2.2139990748959257E-2</v>
      </c>
      <c r="AE7" s="144">
        <v>5.854911913060876E-3</v>
      </c>
      <c r="AF7" s="144">
        <v>4.78925896109921E-3</v>
      </c>
      <c r="AG7" s="144">
        <v>1.2703666146160593E-2</v>
      </c>
      <c r="AH7" s="144">
        <v>2.0288375077380495E-2</v>
      </c>
      <c r="AI7" s="144">
        <v>8.7869394998591061E-3</v>
      </c>
      <c r="AJ7" s="144">
        <v>1.8961139447085346E-2</v>
      </c>
      <c r="AK7" s="144">
        <v>1.5797920457890937E-2</v>
      </c>
      <c r="AL7" s="144">
        <v>2.2244953007230447E-2</v>
      </c>
      <c r="AM7" s="144">
        <v>1.7125151367782757E-2</v>
      </c>
      <c r="AN7" s="144">
        <v>1.9976138382492611E-2</v>
      </c>
      <c r="AO7" s="144">
        <v>1.9533574045494797E-2</v>
      </c>
      <c r="AP7" s="144">
        <v>1.6338452795217839E-2</v>
      </c>
      <c r="AQ7" s="144">
        <v>8.3029455355925642E-3</v>
      </c>
      <c r="AR7" s="144">
        <v>8.7316873193198606E-3</v>
      </c>
      <c r="AS7" s="144">
        <v>1.0090210660727843E-2</v>
      </c>
      <c r="AT7" s="144">
        <v>1.2455513926951853E-2</v>
      </c>
      <c r="AU7" s="144">
        <v>9.1087458638147573E-3</v>
      </c>
      <c r="AV7" s="144">
        <v>9.1125584571904918E-3</v>
      </c>
      <c r="AW7" s="144">
        <v>9.057877809860955E-3</v>
      </c>
      <c r="AX7" s="144">
        <v>1.1022739764097858E-2</v>
      </c>
      <c r="AY7" s="144">
        <v>8.0000697265817378E-3</v>
      </c>
      <c r="AZ7" s="144">
        <v>1.3767669437040201E-2</v>
      </c>
      <c r="BA7" s="144">
        <v>1.2264253397573907E-2</v>
      </c>
      <c r="BB7" s="144">
        <v>1.0290907048004708E-2</v>
      </c>
      <c r="BC7" s="144">
        <v>7.0127843689549727E-3</v>
      </c>
      <c r="BD7" s="144">
        <v>7.7491268202829608E-3</v>
      </c>
      <c r="BE7" s="144">
        <v>9.5511912712440035E-3</v>
      </c>
      <c r="BF7" s="144">
        <v>6.7326887659825609E-3</v>
      </c>
      <c r="BG7" s="144">
        <v>6.7787779548079017E-3</v>
      </c>
      <c r="BH7" s="144">
        <v>-4.6039136898391834E-3</v>
      </c>
      <c r="BI7" s="144">
        <v>5.9466807878670019E-3</v>
      </c>
      <c r="BJ7" s="144">
        <v>7.0613810079328595E-3</v>
      </c>
      <c r="BK7" s="144">
        <v>1.7328912706059026E-3</v>
      </c>
      <c r="BL7" s="144">
        <v>3.0930863273756193E-3</v>
      </c>
      <c r="BM7" s="144">
        <v>4.9817039986360528E-3</v>
      </c>
      <c r="BN7" s="144">
        <v>7.2312627952481655E-3</v>
      </c>
      <c r="BO7" s="238">
        <v>9.8676329570777741E-3</v>
      </c>
      <c r="BP7" s="297">
        <v>1.1491416145741562E-2</v>
      </c>
      <c r="BQ7" s="238">
        <v>1.0604833713762425E-2</v>
      </c>
      <c r="BR7" s="238">
        <v>8.3232711562095212E-3</v>
      </c>
      <c r="BS7" s="238">
        <v>5.7221003158158749E-2</v>
      </c>
      <c r="BT7" s="297">
        <v>3.643402916590089E-2</v>
      </c>
      <c r="BU7" s="297">
        <v>3.0016166362883373E-2</v>
      </c>
      <c r="BV7" s="297">
        <v>2.4685917934124415E-2</v>
      </c>
      <c r="BW7" s="238">
        <v>3.2399410389555794E-2</v>
      </c>
      <c r="BX7" s="238">
        <v>1.425022479586668E-2</v>
      </c>
      <c r="BY7" s="238">
        <v>2.598338840336591E-2</v>
      </c>
      <c r="BZ7" s="238">
        <v>2.9339777297650402E-2</v>
      </c>
      <c r="CA7" s="238">
        <v>5.4083819336387236E-2</v>
      </c>
      <c r="CB7" s="238">
        <v>4.213058187551752E-2</v>
      </c>
      <c r="CC7" s="238">
        <v>4.8869504183185114E-2</v>
      </c>
      <c r="CD7" s="238">
        <v>4.6909477142790333E-2</v>
      </c>
      <c r="CE7" s="238">
        <v>7.2008044533086471E-2</v>
      </c>
      <c r="CF7" s="238">
        <v>6.9001666367255965E-2</v>
      </c>
    </row>
    <row r="8" spans="1:84" ht="20.25" customHeight="1" x14ac:dyDescent="0.25">
      <c r="B8" s="101" t="s">
        <v>223</v>
      </c>
      <c r="C8" s="141">
        <v>9.6310552393431878E-2</v>
      </c>
      <c r="D8" s="141">
        <v>9.3268024126624299E-2</v>
      </c>
      <c r="E8" s="141">
        <v>6.7436912552853417E-2</v>
      </c>
      <c r="F8" s="141">
        <v>4.4801042642446949E-2</v>
      </c>
      <c r="G8" s="144">
        <v>-0.12163050624589086</v>
      </c>
      <c r="H8" s="144">
        <v>-0.42863518700348119</v>
      </c>
      <c r="I8" s="144">
        <v>-0.23095524203717718</v>
      </c>
      <c r="J8" s="144">
        <v>8.2358075137858533E-2</v>
      </c>
      <c r="K8" s="144">
        <v>0.3277661795407098</v>
      </c>
      <c r="L8" s="144">
        <v>0.2066155145196226</v>
      </c>
      <c r="M8" s="144">
        <v>0.21377779360613508</v>
      </c>
      <c r="N8" s="144">
        <v>0.11107815512383212</v>
      </c>
      <c r="O8" s="144">
        <v>0.38051545000674675</v>
      </c>
      <c r="P8" s="144">
        <v>0.25099383139136394</v>
      </c>
      <c r="Q8" s="144">
        <v>0.22038346007392268</v>
      </c>
      <c r="R8" s="144">
        <v>0.21471199624488702</v>
      </c>
      <c r="S8" s="144">
        <v>0.34030105429946983</v>
      </c>
      <c r="T8" s="144">
        <v>0.38542877062514524</v>
      </c>
      <c r="U8" s="144">
        <v>0.43427638014378378</v>
      </c>
      <c r="V8" s="144">
        <v>0.36381921098755854</v>
      </c>
      <c r="W8" s="144">
        <v>0.31124180049762495</v>
      </c>
      <c r="X8" s="144">
        <v>0.41540661556133812</v>
      </c>
      <c r="Y8" s="144">
        <v>0.42481901887452705</v>
      </c>
      <c r="Z8" s="144">
        <v>0.33234124730205611</v>
      </c>
      <c r="AA8" s="144">
        <v>2.3977149293961459E-2</v>
      </c>
      <c r="AB8" s="144">
        <v>0.30773241954707986</v>
      </c>
      <c r="AC8" s="144">
        <v>0.26685955206276596</v>
      </c>
      <c r="AD8" s="144">
        <v>0.21171548117154812</v>
      </c>
      <c r="AE8" s="144">
        <v>6.5240348887237454E-2</v>
      </c>
      <c r="AF8" s="144">
        <v>5.6197090079452436E-2</v>
      </c>
      <c r="AG8" s="144">
        <v>0.15757996681714703</v>
      </c>
      <c r="AH8" s="144">
        <v>0.25465544947537572</v>
      </c>
      <c r="AI8" s="144">
        <v>8.026462792175075E-2</v>
      </c>
      <c r="AJ8" s="144">
        <v>0.20079110943680542</v>
      </c>
      <c r="AK8" s="144">
        <v>0.16145726974329619</v>
      </c>
      <c r="AL8" s="144">
        <v>0.30877694321030624</v>
      </c>
      <c r="AM8" s="144">
        <v>0.214738678702278</v>
      </c>
      <c r="AN8" s="144">
        <v>0.26102142156968522</v>
      </c>
      <c r="AO8" s="144">
        <v>0.25849004572481732</v>
      </c>
      <c r="AP8" s="144">
        <v>0.21871060460452613</v>
      </c>
      <c r="AQ8" s="144">
        <v>0.11130513586177589</v>
      </c>
      <c r="AR8" s="144">
        <v>0.11768099381132539</v>
      </c>
      <c r="AS8" s="144">
        <v>0.14223877497108142</v>
      </c>
      <c r="AT8" s="238">
        <v>0.18796339525210526</v>
      </c>
      <c r="AU8" s="238">
        <v>0.1569798356841357</v>
      </c>
      <c r="AV8" s="238">
        <v>0.16369078118663252</v>
      </c>
      <c r="AW8" s="238">
        <v>0.16471685733326638</v>
      </c>
      <c r="AX8" s="238">
        <v>0.19992423780946128</v>
      </c>
      <c r="AY8" s="238">
        <v>0.15567963121717884</v>
      </c>
      <c r="AZ8" s="238">
        <v>0.26470742024409016</v>
      </c>
      <c r="BA8" s="238">
        <v>0.24764113606577845</v>
      </c>
      <c r="BB8" s="238">
        <v>0.21182839691498601</v>
      </c>
      <c r="BC8" s="144">
        <v>0.27659991259955186</v>
      </c>
      <c r="BD8" s="144">
        <v>0.29470519315982835</v>
      </c>
      <c r="BE8" s="144">
        <v>0.35111874398239845</v>
      </c>
      <c r="BF8" s="144">
        <v>0.27468260240238762</v>
      </c>
      <c r="BG8" s="144">
        <v>0.15121464043943619</v>
      </c>
      <c r="BH8" s="144">
        <v>-0.10865499171168927</v>
      </c>
      <c r="BI8" s="144">
        <v>0.13050544444975384</v>
      </c>
      <c r="BJ8" s="144">
        <v>0.14783625569465145</v>
      </c>
      <c r="BK8" s="144">
        <v>3.2318500007200907E-2</v>
      </c>
      <c r="BL8" s="144">
        <v>5.9362987440592679E-2</v>
      </c>
      <c r="BM8" s="144">
        <v>9.0966646296994455E-2</v>
      </c>
      <c r="BN8" s="144">
        <v>0.12974072441213533</v>
      </c>
      <c r="BO8" s="238">
        <v>0.16289419600965122</v>
      </c>
      <c r="BP8" s="297">
        <v>0.18265664807200327</v>
      </c>
      <c r="BQ8" s="238">
        <v>0.16202320731964909</v>
      </c>
      <c r="BR8" s="297">
        <v>0.12801264088497696</v>
      </c>
      <c r="BS8" s="238">
        <v>0.72363158185967946</v>
      </c>
      <c r="BT8" s="297">
        <v>0.44640901145967765</v>
      </c>
      <c r="BU8" s="297">
        <v>0.35227312846907199</v>
      </c>
      <c r="BV8" s="297">
        <v>0.28643946662113628</v>
      </c>
      <c r="BW8" s="238">
        <v>0.31559037631505521</v>
      </c>
      <c r="BX8" s="238">
        <v>0.13817153690456777</v>
      </c>
      <c r="BY8" s="238">
        <v>0.23862224663898002</v>
      </c>
      <c r="BZ8" s="238">
        <v>0.26549437537726983</v>
      </c>
      <c r="CA8" s="238">
        <v>0.42452158993222744</v>
      </c>
      <c r="CB8" s="238">
        <v>0.32008288641603327</v>
      </c>
      <c r="CC8" s="238">
        <v>0.36891858760769225</v>
      </c>
      <c r="CD8" s="238">
        <v>0.34225086941095539</v>
      </c>
      <c r="CE8" s="238">
        <v>0.43969719749766173</v>
      </c>
      <c r="CF8" s="297">
        <v>0.43186986248642234</v>
      </c>
    </row>
    <row r="9" spans="1:84" ht="20.25" customHeight="1" x14ac:dyDescent="0.25">
      <c r="B9" s="101" t="s">
        <v>222</v>
      </c>
      <c r="C9" s="144">
        <v>9.6310552393431878E-2</v>
      </c>
      <c r="D9" s="144">
        <v>9.3268024126624299E-2</v>
      </c>
      <c r="E9" s="144">
        <v>6.7436912552853417E-2</v>
      </c>
      <c r="F9" s="144">
        <v>4.4801042642446949E-2</v>
      </c>
      <c r="G9" s="144">
        <v>-0.12163050624589086</v>
      </c>
      <c r="H9" s="144">
        <v>-0.42863518700348119</v>
      </c>
      <c r="I9" s="144">
        <v>-0.23095524203717718</v>
      </c>
      <c r="J9" s="144">
        <v>8.2358075137858533E-2</v>
      </c>
      <c r="K9" s="144">
        <v>0.3277661795407098</v>
      </c>
      <c r="L9" s="144">
        <v>0.2066155145196226</v>
      </c>
      <c r="M9" s="144">
        <v>0.21377779360613508</v>
      </c>
      <c r="N9" s="144">
        <v>0.11107815512383212</v>
      </c>
      <c r="O9" s="144">
        <v>0.38051545000674675</v>
      </c>
      <c r="P9" s="144">
        <v>0.25099383139136394</v>
      </c>
      <c r="Q9" s="144">
        <v>0.22038346007392268</v>
      </c>
      <c r="R9" s="144">
        <v>0.21471199624488702</v>
      </c>
      <c r="S9" s="144">
        <v>0.34030105429946983</v>
      </c>
      <c r="T9" s="144">
        <v>0.38542877062514524</v>
      </c>
      <c r="U9" s="144">
        <v>0.43427638014378378</v>
      </c>
      <c r="V9" s="144">
        <v>0.31442957342495481</v>
      </c>
      <c r="W9" s="144">
        <v>0.27364479151588011</v>
      </c>
      <c r="X9" s="144">
        <v>0.36821736394643739</v>
      </c>
      <c r="Y9" s="144">
        <v>0.37945097171701314</v>
      </c>
      <c r="Z9" s="144">
        <v>0.26527387124362867</v>
      </c>
      <c r="AA9" s="144">
        <v>2.1525857520999177E-2</v>
      </c>
      <c r="AB9" s="144">
        <v>0.27838211270593982</v>
      </c>
      <c r="AC9" s="144">
        <v>0.24026830915566003</v>
      </c>
      <c r="AD9" s="144">
        <v>0.17173278933936631</v>
      </c>
      <c r="AE9" s="144">
        <v>5.8364600791904059E-2</v>
      </c>
      <c r="AF9" s="144">
        <v>5.0150976227687147E-2</v>
      </c>
      <c r="AG9" s="144">
        <v>0.14117337822674414</v>
      </c>
      <c r="AH9" s="144">
        <v>0.18889925863702242</v>
      </c>
      <c r="AI9" s="144">
        <v>7.0674297999180541E-2</v>
      </c>
      <c r="AJ9" s="144">
        <v>0.17523362805651482</v>
      </c>
      <c r="AK9" s="144">
        <v>0.14200843521426201</v>
      </c>
      <c r="AL9" s="144">
        <v>0.22070308966662672</v>
      </c>
      <c r="AM9" s="144">
        <v>0.18475633835234398</v>
      </c>
      <c r="AN9" s="144">
        <v>0.22432426563466917</v>
      </c>
      <c r="AO9" s="144">
        <v>0.22224527614481399</v>
      </c>
      <c r="AP9" s="144">
        <v>0.16488565039000111</v>
      </c>
      <c r="AQ9" s="144">
        <v>9.6630096402324409E-2</v>
      </c>
      <c r="AR9" s="144">
        <v>0.10236669810326668</v>
      </c>
      <c r="AS9" s="144">
        <v>0.12308595255452948</v>
      </c>
      <c r="AT9" s="238">
        <v>0.14211949849904901</v>
      </c>
      <c r="AU9" s="238">
        <v>0.13362808158406261</v>
      </c>
      <c r="AV9" s="238">
        <v>0.13905833152129859</v>
      </c>
      <c r="AW9" s="238">
        <v>0.13977433127929642</v>
      </c>
      <c r="AX9" s="238">
        <v>0.13006245381214579</v>
      </c>
      <c r="AY9" s="238">
        <v>0.11351847554273096</v>
      </c>
      <c r="AZ9" s="238">
        <v>0.19478345869603841</v>
      </c>
      <c r="BA9" s="238">
        <v>0.18043190742311233</v>
      </c>
      <c r="BB9" s="238">
        <v>0.11743796574034364</v>
      </c>
      <c r="BC9" s="144">
        <v>0.10844990925037024</v>
      </c>
      <c r="BD9" s="144">
        <v>0.11778613081316747</v>
      </c>
      <c r="BE9" s="144">
        <v>0.14481022418596684</v>
      </c>
      <c r="BF9" s="144">
        <v>8.1124631685730739E-2</v>
      </c>
      <c r="BG9" s="144">
        <v>8.0913369258649198E-2</v>
      </c>
      <c r="BH9" s="144">
        <v>-5.6740574874970938E-2</v>
      </c>
      <c r="BI9" s="144">
        <v>7.0719450411716442E-2</v>
      </c>
      <c r="BJ9" s="144">
        <v>8.0232276558825436E-2</v>
      </c>
      <c r="BK9" s="144">
        <v>1.8122231580258202E-2</v>
      </c>
      <c r="BL9" s="144">
        <v>3.3124354486076577E-2</v>
      </c>
      <c r="BM9" s="144">
        <v>5.1544783025278394E-2</v>
      </c>
      <c r="BN9" s="144">
        <v>7.3750169109299407E-2</v>
      </c>
      <c r="BO9" s="238">
        <v>9.5121998035004429E-2</v>
      </c>
      <c r="BP9" s="297">
        <v>0.10825017108641188</v>
      </c>
      <c r="BQ9" s="238">
        <v>9.6203940393680368E-2</v>
      </c>
      <c r="BR9" s="238">
        <v>7.5799613306031313E-2</v>
      </c>
      <c r="BS9" s="238">
        <v>0.45517056785160348</v>
      </c>
      <c r="BT9" s="297">
        <v>0.28269505935267097</v>
      </c>
      <c r="BU9" s="297">
        <v>0.22390582960735642</v>
      </c>
      <c r="BV9" s="297">
        <v>0.18018753810858754</v>
      </c>
      <c r="BW9" s="238">
        <v>0.20701138514442693</v>
      </c>
      <c r="BX9" s="238">
        <v>9.1354842925701202E-2</v>
      </c>
      <c r="BY9" s="238">
        <v>0.16101435282099191</v>
      </c>
      <c r="BZ9" s="238">
        <v>0.18027626764944077</v>
      </c>
      <c r="CA9" s="238">
        <v>0.30362405671813403</v>
      </c>
      <c r="CB9" s="238">
        <v>0.23075603628547592</v>
      </c>
      <c r="CC9" s="238">
        <v>0.28069685151684781</v>
      </c>
      <c r="CD9" s="238">
        <v>0.26310190556966445</v>
      </c>
      <c r="CE9" s="238">
        <v>0.36694239909078036</v>
      </c>
      <c r="CF9" s="238">
        <v>0.37855912673928765</v>
      </c>
    </row>
    <row r="10" spans="1:84" ht="20.399999999999999" customHeight="1" x14ac:dyDescent="0.25">
      <c r="B10" s="5" t="s">
        <v>265</v>
      </c>
      <c r="C10" s="141" t="s">
        <v>20</v>
      </c>
      <c r="D10" s="141" t="s">
        <v>20</v>
      </c>
      <c r="E10" s="141" t="s">
        <v>20</v>
      </c>
      <c r="F10" s="141" t="s">
        <v>20</v>
      </c>
      <c r="G10" s="141" t="s">
        <v>20</v>
      </c>
      <c r="H10" s="141" t="s">
        <v>20</v>
      </c>
      <c r="I10" s="141" t="s">
        <v>20</v>
      </c>
      <c r="J10" s="141" t="s">
        <v>20</v>
      </c>
      <c r="K10" s="141" t="s">
        <v>20</v>
      </c>
      <c r="L10" s="141" t="s">
        <v>20</v>
      </c>
      <c r="M10" s="141" t="s">
        <v>20</v>
      </c>
      <c r="N10" s="141" t="s">
        <v>20</v>
      </c>
      <c r="O10" s="141" t="s">
        <v>20</v>
      </c>
      <c r="P10" s="141" t="s">
        <v>20</v>
      </c>
      <c r="Q10" s="141" t="s">
        <v>20</v>
      </c>
      <c r="R10" s="141" t="s">
        <v>20</v>
      </c>
      <c r="S10" s="141" t="s">
        <v>20</v>
      </c>
      <c r="T10" s="141" t="s">
        <v>20</v>
      </c>
      <c r="U10" s="141" t="s">
        <v>20</v>
      </c>
      <c r="V10" s="141" t="s">
        <v>20</v>
      </c>
      <c r="W10" s="141" t="s">
        <v>20</v>
      </c>
      <c r="X10" s="141" t="s">
        <v>20</v>
      </c>
      <c r="Y10" s="141" t="s">
        <v>20</v>
      </c>
      <c r="Z10" s="141" t="s">
        <v>20</v>
      </c>
      <c r="AA10" s="141" t="s">
        <v>20</v>
      </c>
      <c r="AB10" s="141" t="s">
        <v>20</v>
      </c>
      <c r="AC10" s="141" t="s">
        <v>20</v>
      </c>
      <c r="AD10" s="141" t="s">
        <v>20</v>
      </c>
      <c r="AE10" s="141" t="s">
        <v>20</v>
      </c>
      <c r="AF10" s="141" t="s">
        <v>20</v>
      </c>
      <c r="AG10" s="141" t="s">
        <v>20</v>
      </c>
      <c r="AH10" s="141" t="s">
        <v>20</v>
      </c>
      <c r="AI10" s="141" t="s">
        <v>20</v>
      </c>
      <c r="AJ10" s="141" t="s">
        <v>20</v>
      </c>
      <c r="AK10" s="141" t="s">
        <v>20</v>
      </c>
      <c r="AL10" s="144">
        <v>1.7516694872446878E-2</v>
      </c>
      <c r="AM10" s="144">
        <v>1.2925158983408012E-2</v>
      </c>
      <c r="AN10" s="144">
        <v>1.277540893309255E-2</v>
      </c>
      <c r="AO10" s="144">
        <v>1.2962967310214466E-2</v>
      </c>
      <c r="AP10" s="144">
        <v>1.4339111263589686E-2</v>
      </c>
      <c r="AQ10" s="144">
        <v>1.6945626261904934E-2</v>
      </c>
      <c r="AR10" s="144">
        <v>1.5013173957539785E-2</v>
      </c>
      <c r="AS10" s="144">
        <v>1.7466836010979106E-2</v>
      </c>
      <c r="AT10" s="144">
        <v>2.2143128002501917E-2</v>
      </c>
      <c r="AU10" s="144">
        <v>1.7710606647023668E-2</v>
      </c>
      <c r="AV10" s="144">
        <v>1.6995985569825237E-2</v>
      </c>
      <c r="AW10" s="144">
        <v>1.6478786795598669E-2</v>
      </c>
      <c r="AX10" s="144">
        <v>1.9381196952858473E-2</v>
      </c>
      <c r="AY10" s="144">
        <v>1.7374790265629044E-2</v>
      </c>
      <c r="AZ10" s="144">
        <v>1.7781663582503795E-2</v>
      </c>
      <c r="BA10" s="144">
        <v>1.8439396158613498E-2</v>
      </c>
      <c r="BB10" s="144">
        <v>1.9593166208125908E-2</v>
      </c>
      <c r="BC10" s="144">
        <v>2.2323016777045793E-2</v>
      </c>
      <c r="BD10" s="144">
        <v>2.5094209790365606E-2</v>
      </c>
      <c r="BE10" s="144">
        <v>2.5608978658709342E-2</v>
      </c>
      <c r="BF10" s="144">
        <v>2.5179627074756357E-2</v>
      </c>
      <c r="BG10" s="144">
        <v>2.6889923403712407E-2</v>
      </c>
      <c r="BH10" s="144">
        <v>2.8986897613220541E-2</v>
      </c>
      <c r="BI10" s="144">
        <v>3.0117784553492996E-2</v>
      </c>
      <c r="BJ10" s="144">
        <v>3.056523041785519E-2</v>
      </c>
      <c r="BK10" s="144">
        <v>2.3509976130215483E-2</v>
      </c>
      <c r="BL10" s="144">
        <v>2.1538028005061893E-2</v>
      </c>
      <c r="BM10" s="144">
        <v>2.1324506542060959E-2</v>
      </c>
      <c r="BN10" s="144">
        <v>1.943596032504721E-2</v>
      </c>
      <c r="BO10" s="144">
        <v>1.356344458099107E-2</v>
      </c>
      <c r="BP10" s="298">
        <v>1.7408896399183901E-2</v>
      </c>
      <c r="BQ10" s="144">
        <v>1.8449534065533634E-2</v>
      </c>
      <c r="BR10" s="144">
        <v>1.7102023986575718E-2</v>
      </c>
      <c r="BS10" s="144">
        <v>2.1381399771917345E-2</v>
      </c>
      <c r="BT10" s="144">
        <v>2.309692556976756E-2</v>
      </c>
      <c r="BU10" s="144">
        <v>2.2466549285776669E-2</v>
      </c>
      <c r="BV10" s="238">
        <v>1.5725420074697172E-2</v>
      </c>
      <c r="BW10" s="144">
        <v>2.6875883895200334E-2</v>
      </c>
      <c r="BX10" s="144">
        <v>2.255757799335633E-2</v>
      </c>
      <c r="BY10" s="144">
        <v>2.3044273122237193E-2</v>
      </c>
      <c r="BZ10" s="144">
        <v>1.9930243027313319E-2</v>
      </c>
      <c r="CA10" s="144">
        <v>2.6100000000000002E-2</v>
      </c>
      <c r="CB10" s="144">
        <v>3.32E-2</v>
      </c>
      <c r="CC10" s="144">
        <v>3.1399999999999997E-2</v>
      </c>
      <c r="CD10" s="144">
        <v>3.0300000000000001E-2</v>
      </c>
      <c r="CE10" s="144">
        <v>3.0099999999999998E-2</v>
      </c>
      <c r="CF10" s="238">
        <v>3.5799999999999998E-2</v>
      </c>
    </row>
    <row r="11" spans="1:84" ht="20.25" customHeight="1" x14ac:dyDescent="0.25">
      <c r="B11" s="5" t="s">
        <v>266</v>
      </c>
      <c r="C11" s="141" t="s">
        <v>20</v>
      </c>
      <c r="D11" s="141" t="s">
        <v>20</v>
      </c>
      <c r="E11" s="141" t="s">
        <v>20</v>
      </c>
      <c r="F11" s="141" t="s">
        <v>20</v>
      </c>
      <c r="G11" s="141" t="s">
        <v>20</v>
      </c>
      <c r="H11" s="141" t="s">
        <v>20</v>
      </c>
      <c r="I11" s="141" t="s">
        <v>20</v>
      </c>
      <c r="J11" s="141" t="s">
        <v>20</v>
      </c>
      <c r="K11" s="141" t="s">
        <v>20</v>
      </c>
      <c r="L11" s="141" t="s">
        <v>20</v>
      </c>
      <c r="M11" s="141" t="s">
        <v>20</v>
      </c>
      <c r="N11" s="141" t="s">
        <v>20</v>
      </c>
      <c r="O11" s="141" t="s">
        <v>20</v>
      </c>
      <c r="P11" s="141" t="s">
        <v>20</v>
      </c>
      <c r="Q11" s="141" t="s">
        <v>20</v>
      </c>
      <c r="R11" s="141" t="s">
        <v>20</v>
      </c>
      <c r="S11" s="141" t="s">
        <v>20</v>
      </c>
      <c r="T11" s="141" t="s">
        <v>20</v>
      </c>
      <c r="U11" s="141" t="s">
        <v>20</v>
      </c>
      <c r="V11" s="141" t="s">
        <v>20</v>
      </c>
      <c r="W11" s="141" t="s">
        <v>20</v>
      </c>
      <c r="X11" s="141" t="s">
        <v>20</v>
      </c>
      <c r="Y11" s="141" t="s">
        <v>20</v>
      </c>
      <c r="Z11" s="141" t="s">
        <v>20</v>
      </c>
      <c r="AA11" s="141" t="s">
        <v>20</v>
      </c>
      <c r="AB11" s="141" t="s">
        <v>20</v>
      </c>
      <c r="AC11" s="141" t="s">
        <v>20</v>
      </c>
      <c r="AD11" s="141" t="s">
        <v>20</v>
      </c>
      <c r="AE11" s="141" t="s">
        <v>20</v>
      </c>
      <c r="AF11" s="141" t="s">
        <v>20</v>
      </c>
      <c r="AG11" s="141" t="s">
        <v>20</v>
      </c>
      <c r="AH11" s="141" t="s">
        <v>20</v>
      </c>
      <c r="AI11" s="141" t="s">
        <v>20</v>
      </c>
      <c r="AJ11" s="141" t="s">
        <v>20</v>
      </c>
      <c r="AK11" s="141" t="s">
        <v>20</v>
      </c>
      <c r="AL11" s="144">
        <v>2.0573966231105099E-2</v>
      </c>
      <c r="AM11" s="144">
        <v>1.7332102714711556E-2</v>
      </c>
      <c r="AN11" s="144">
        <v>1.6696488083146263E-2</v>
      </c>
      <c r="AO11" s="144">
        <v>1.9591300631011509E-2</v>
      </c>
      <c r="AP11" s="144">
        <v>2.0616147768623694E-2</v>
      </c>
      <c r="AQ11" s="144">
        <v>2.0604199002657954E-2</v>
      </c>
      <c r="AR11" s="144">
        <v>2.118735991441717E-2</v>
      </c>
      <c r="AS11" s="144">
        <v>2.3089712372678057E-2</v>
      </c>
      <c r="AT11" s="144">
        <v>2.7508477015371569E-2</v>
      </c>
      <c r="AU11" s="144">
        <v>2.2120105523883195E-2</v>
      </c>
      <c r="AV11" s="144">
        <v>2.3531267959845795E-2</v>
      </c>
      <c r="AW11" s="144">
        <v>2.2647548077440433E-2</v>
      </c>
      <c r="AX11" s="144">
        <v>2.5667264002309523E-2</v>
      </c>
      <c r="AY11" s="144">
        <v>2.0275008817151205E-2</v>
      </c>
      <c r="AZ11" s="144">
        <v>2.0808172622120695E-2</v>
      </c>
      <c r="BA11" s="144">
        <v>2.3011342600457757E-2</v>
      </c>
      <c r="BB11" s="144">
        <v>2.4810405139791311E-2</v>
      </c>
      <c r="BC11" s="144">
        <v>3.3540304055880876E-2</v>
      </c>
      <c r="BD11" s="144">
        <v>3.2053066998106533E-2</v>
      </c>
      <c r="BE11" s="144">
        <v>3.4537025352101347E-2</v>
      </c>
      <c r="BF11" s="144">
        <v>3.2549357111987018E-2</v>
      </c>
      <c r="BG11" s="144">
        <v>2.7904757199333372E-2</v>
      </c>
      <c r="BH11" s="144">
        <v>2.9796097236281061E-2</v>
      </c>
      <c r="BI11" s="144">
        <v>3.1377705576115585E-2</v>
      </c>
      <c r="BJ11" s="144">
        <v>3.1960968965092998E-2</v>
      </c>
      <c r="BK11" s="144">
        <v>2.4828857124534982E-2</v>
      </c>
      <c r="BL11" s="144">
        <v>2.2993761969397508E-2</v>
      </c>
      <c r="BM11" s="144">
        <v>2.2608775604522274E-2</v>
      </c>
      <c r="BN11" s="144">
        <v>2.0743239209537953E-2</v>
      </c>
      <c r="BO11" s="144">
        <v>1.4355718223321684E-2</v>
      </c>
      <c r="BP11" s="298">
        <v>1.8367628487290455E-2</v>
      </c>
      <c r="BQ11" s="144">
        <v>1.9117379397361522E-2</v>
      </c>
      <c r="BR11" s="144">
        <v>1.747698961149842E-2</v>
      </c>
      <c r="BS11" s="238">
        <v>2.0299999999999999E-2</v>
      </c>
      <c r="BT11" s="238">
        <v>2.1899999999999999E-2</v>
      </c>
      <c r="BU11" s="238">
        <v>2.1100000000000001E-2</v>
      </c>
      <c r="BV11" s="238">
        <v>1.44E-2</v>
      </c>
      <c r="BW11" s="238">
        <v>2.2235232833073423E-2</v>
      </c>
      <c r="BX11" s="238">
        <v>1.8502041173333025E-2</v>
      </c>
      <c r="BY11" s="238">
        <v>1.9111223329721167E-2</v>
      </c>
      <c r="BZ11" s="238">
        <v>1.5914447181582275E-2</v>
      </c>
      <c r="CA11" s="238">
        <v>1.8700000000000001E-2</v>
      </c>
      <c r="CB11" s="238">
        <v>2.86E-2</v>
      </c>
      <c r="CC11" s="238">
        <v>2.5100000000000001E-2</v>
      </c>
      <c r="CD11" s="238">
        <v>2.3300000000000001E-2</v>
      </c>
      <c r="CE11" s="238">
        <v>2.69E-2</v>
      </c>
      <c r="CF11" s="238">
        <v>2.6499999999999999E-2</v>
      </c>
    </row>
    <row r="12" spans="1:84" s="310" customFormat="1" ht="20.25" customHeight="1" x14ac:dyDescent="0.25">
      <c r="A12" s="107"/>
      <c r="B12" s="101" t="s">
        <v>155</v>
      </c>
      <c r="C12" s="88">
        <v>97</v>
      </c>
      <c r="D12" s="88">
        <v>196</v>
      </c>
      <c r="E12" s="88">
        <v>301</v>
      </c>
      <c r="F12" s="88">
        <v>455</v>
      </c>
      <c r="G12" s="88">
        <v>124</v>
      </c>
      <c r="H12" s="88">
        <v>248</v>
      </c>
      <c r="I12" s="88">
        <v>384</v>
      </c>
      <c r="J12" s="88">
        <v>562</v>
      </c>
      <c r="K12" s="88">
        <v>145</v>
      </c>
      <c r="L12" s="88">
        <v>279</v>
      </c>
      <c r="M12" s="88">
        <v>436</v>
      </c>
      <c r="N12" s="88">
        <v>796</v>
      </c>
      <c r="O12" s="88">
        <v>124</v>
      </c>
      <c r="P12" s="88">
        <v>277</v>
      </c>
      <c r="Q12" s="88">
        <v>494</v>
      </c>
      <c r="R12" s="88">
        <v>701</v>
      </c>
      <c r="S12" s="88">
        <v>157</v>
      </c>
      <c r="T12" s="88">
        <v>316</v>
      </c>
      <c r="U12" s="88">
        <v>485</v>
      </c>
      <c r="V12" s="88">
        <v>701</v>
      </c>
      <c r="W12" s="88">
        <v>155</v>
      </c>
      <c r="X12" s="88">
        <v>321</v>
      </c>
      <c r="Y12" s="88">
        <v>494</v>
      </c>
      <c r="Z12" s="88">
        <v>735</v>
      </c>
      <c r="AA12" s="88">
        <v>238</v>
      </c>
      <c r="AB12" s="88">
        <v>463</v>
      </c>
      <c r="AC12" s="88">
        <v>635</v>
      </c>
      <c r="AD12" s="88">
        <v>930</v>
      </c>
      <c r="AE12" s="88">
        <v>246</v>
      </c>
      <c r="AF12" s="88">
        <v>490</v>
      </c>
      <c r="AG12" s="88">
        <v>743</v>
      </c>
      <c r="AH12" s="88">
        <v>1193</v>
      </c>
      <c r="AI12" s="88">
        <v>245</v>
      </c>
      <c r="AJ12" s="88">
        <v>552</v>
      </c>
      <c r="AK12" s="88">
        <v>839</v>
      </c>
      <c r="AL12" s="88">
        <v>1284</v>
      </c>
      <c r="AM12" s="88">
        <v>282</v>
      </c>
      <c r="AN12" s="88">
        <v>626</v>
      </c>
      <c r="AO12" s="88">
        <v>1008</v>
      </c>
      <c r="AP12" s="88">
        <v>1493</v>
      </c>
      <c r="AQ12" s="88">
        <v>365</v>
      </c>
      <c r="AR12" s="88">
        <v>752</v>
      </c>
      <c r="AS12" s="88">
        <v>1154</v>
      </c>
      <c r="AT12" s="88">
        <v>1638</v>
      </c>
      <c r="AU12" s="88">
        <v>438</v>
      </c>
      <c r="AV12" s="88">
        <v>850</v>
      </c>
      <c r="AW12" s="88">
        <v>1316</v>
      </c>
      <c r="AX12" s="88">
        <v>1713</v>
      </c>
      <c r="AY12" s="88">
        <v>478</v>
      </c>
      <c r="AZ12" s="88">
        <v>911</v>
      </c>
      <c r="BA12" s="88">
        <v>1389</v>
      </c>
      <c r="BB12" s="88">
        <v>1877</v>
      </c>
      <c r="BC12" s="88">
        <v>438</v>
      </c>
      <c r="BD12" s="88">
        <v>994</v>
      </c>
      <c r="BE12" s="88">
        <v>1502</v>
      </c>
      <c r="BF12" s="88">
        <v>2113</v>
      </c>
      <c r="BG12" s="88">
        <v>525</v>
      </c>
      <c r="BH12" s="88">
        <v>1078</v>
      </c>
      <c r="BI12" s="88">
        <v>1601</v>
      </c>
      <c r="BJ12" s="88">
        <v>2220</v>
      </c>
      <c r="BK12" s="88">
        <v>506</v>
      </c>
      <c r="BL12" s="88">
        <v>1103</v>
      </c>
      <c r="BM12" s="88">
        <v>1662</v>
      </c>
      <c r="BN12" s="88">
        <v>2231</v>
      </c>
      <c r="BO12" s="151">
        <v>572</v>
      </c>
      <c r="BP12" s="299">
        <v>1079</v>
      </c>
      <c r="BQ12" s="151">
        <v>1639</v>
      </c>
      <c r="BR12" s="151">
        <v>2249</v>
      </c>
      <c r="BS12" s="151">
        <v>582</v>
      </c>
      <c r="BT12" s="151">
        <v>1214</v>
      </c>
      <c r="BU12" s="151">
        <v>1787</v>
      </c>
      <c r="BV12" s="151">
        <v>2370</v>
      </c>
      <c r="BW12" s="151">
        <v>570</v>
      </c>
      <c r="BX12" s="151">
        <v>1113</v>
      </c>
      <c r="BY12" s="151">
        <v>1719</v>
      </c>
      <c r="BZ12" s="151">
        <v>2274</v>
      </c>
      <c r="CA12" s="151">
        <v>560</v>
      </c>
      <c r="CB12" s="151">
        <v>1107</v>
      </c>
      <c r="CC12" s="151">
        <v>1731</v>
      </c>
      <c r="CD12" s="151">
        <v>2407</v>
      </c>
      <c r="CE12" s="151">
        <v>637</v>
      </c>
      <c r="CF12" s="151">
        <v>1293</v>
      </c>
    </row>
    <row r="13" spans="1:84" s="310" customFormat="1" ht="20.25" customHeight="1" x14ac:dyDescent="0.25">
      <c r="A13" s="107"/>
      <c r="B13" s="101" t="s">
        <v>221</v>
      </c>
      <c r="C13" s="141">
        <v>3.401942088073475E-3</v>
      </c>
      <c r="D13" s="141">
        <v>3.3369796078197692E-3</v>
      </c>
      <c r="E13" s="141">
        <v>3.1048172374089217E-3</v>
      </c>
      <c r="F13" s="141">
        <v>3.4578409393167912E-3</v>
      </c>
      <c r="G13" s="141">
        <v>3.2924433115607242E-3</v>
      </c>
      <c r="H13" s="141">
        <v>3.4081383044511936E-3</v>
      </c>
      <c r="I13" s="141">
        <v>3.4706570184209187E-3</v>
      </c>
      <c r="J13" s="141">
        <v>3.708555082271193E-3</v>
      </c>
      <c r="K13" s="141">
        <v>3.7487679157173557E-3</v>
      </c>
      <c r="L13" s="141">
        <v>3.515458883936306E-3</v>
      </c>
      <c r="M13" s="141">
        <v>3.6916733080800861E-3</v>
      </c>
      <c r="N13" s="141">
        <v>5.0366358309816379E-3</v>
      </c>
      <c r="O13" s="141">
        <v>2.966134636199999E-3</v>
      </c>
      <c r="P13" s="141">
        <v>3.3732665580807697E-3</v>
      </c>
      <c r="Q13" s="141">
        <v>4.0083168517673308E-3</v>
      </c>
      <c r="R13" s="141">
        <v>4.136596189138632E-3</v>
      </c>
      <c r="S13" s="141">
        <v>3.5882741144305187E-3</v>
      </c>
      <c r="T13" s="141">
        <v>3.5501230185033309E-3</v>
      </c>
      <c r="U13" s="141">
        <v>3.6266834167096632E-3</v>
      </c>
      <c r="V13" s="141">
        <v>3.8682051197157061E-3</v>
      </c>
      <c r="W13" s="141">
        <v>3.3125143586811919E-3</v>
      </c>
      <c r="X13" s="141">
        <v>3.3971129831096812E-3</v>
      </c>
      <c r="Y13" s="141">
        <v>3.4498441372290732E-3</v>
      </c>
      <c r="Z13" s="141">
        <v>3.7680037526241455E-3</v>
      </c>
      <c r="AA13" s="141">
        <v>4.5703861064103025E-3</v>
      </c>
      <c r="AB13" s="141">
        <v>4.3535188985503155E-3</v>
      </c>
      <c r="AC13" s="141">
        <v>3.8161430362526078E-3</v>
      </c>
      <c r="AD13" s="141">
        <v>3.8754359865484866E-3</v>
      </c>
      <c r="AE13" s="141">
        <v>3.4539768120215243E-3</v>
      </c>
      <c r="AF13" s="141">
        <v>3.342930044072098E-3</v>
      </c>
      <c r="AG13" s="141">
        <v>3.0815618500154495E-3</v>
      </c>
      <c r="AH13" s="141">
        <v>3.593768592028943E-3</v>
      </c>
      <c r="AI13" s="141">
        <v>2.3502185343509618E-3</v>
      </c>
      <c r="AJ13" s="141">
        <v>2.4546315606920992E-3</v>
      </c>
      <c r="AK13" s="141">
        <v>2.4203636531480413E-3</v>
      </c>
      <c r="AL13" s="141">
        <v>2.7446072422147956E-3</v>
      </c>
      <c r="AM13" s="141">
        <v>2.0259821433382366E-3</v>
      </c>
      <c r="AN13" s="141">
        <v>2.210092993369721E-3</v>
      </c>
      <c r="AO13" s="141">
        <v>2.3675747948410123E-3</v>
      </c>
      <c r="AP13" s="141">
        <v>2.5437727403997282E-3</v>
      </c>
      <c r="AQ13" s="141">
        <v>2.308603342414894E-3</v>
      </c>
      <c r="AR13" s="141">
        <v>2.3582501909022347E-3</v>
      </c>
      <c r="AS13" s="141">
        <v>2.387119278134303E-3</v>
      </c>
      <c r="AT13" s="141">
        <v>2.4441851373250049E-3</v>
      </c>
      <c r="AU13" s="141">
        <v>2.4782358694937228E-3</v>
      </c>
      <c r="AV13" s="141">
        <v>2.3536872334273115E-3</v>
      </c>
      <c r="AW13" s="141">
        <v>2.4025619416205746E-3</v>
      </c>
      <c r="AX13" s="141">
        <v>2.2877427471343116E-3</v>
      </c>
      <c r="AY13" s="141">
        <v>2.4514439094376105E-3</v>
      </c>
      <c r="AZ13" s="141">
        <v>2.2826173427552897E-3</v>
      </c>
      <c r="BA13" s="141">
        <v>2.2909379919037855E-3</v>
      </c>
      <c r="BB13" s="141">
        <v>2.2624434389140274E-3</v>
      </c>
      <c r="BC13" s="141">
        <v>1.9755558788009998E-3</v>
      </c>
      <c r="BD13" s="141">
        <v>2.2228782023758407E-3</v>
      </c>
      <c r="BE13" s="141">
        <v>2.2058302502009223E-3</v>
      </c>
      <c r="BF13" s="141">
        <v>2.3376544353756923E-3</v>
      </c>
      <c r="BG13" s="141">
        <v>2.2632371080356234E-3</v>
      </c>
      <c r="BH13" s="141">
        <v>2.3110742368282972E-3</v>
      </c>
      <c r="BI13" s="141">
        <v>2.2585778965141753E-3</v>
      </c>
      <c r="BJ13" s="141">
        <v>2.4575015511594813E-3</v>
      </c>
      <c r="BK13" s="141">
        <v>2.3146718632422333E-3</v>
      </c>
      <c r="BL13" s="141">
        <v>2.5071358473261101E-3</v>
      </c>
      <c r="BM13" s="141">
        <v>2.5402458742498049E-3</v>
      </c>
      <c r="BN13" s="141">
        <v>2.5589939288413869E-3</v>
      </c>
      <c r="BO13" s="235">
        <v>2.6487137588987464E-3</v>
      </c>
      <c r="BP13" s="300">
        <v>2.5358729666305909E-3</v>
      </c>
      <c r="BQ13" s="235">
        <v>2.6345235504745741E-3</v>
      </c>
      <c r="BR13" s="235">
        <v>2.6933422113429345E-3</v>
      </c>
      <c r="BS13" s="235">
        <v>2.8431660510340978E-3</v>
      </c>
      <c r="BT13" s="235">
        <v>3.0314531997562852E-3</v>
      </c>
      <c r="BU13" s="235">
        <v>3.0688134622509754E-3</v>
      </c>
      <c r="BV13" s="235">
        <v>3.0966366214518521E-3</v>
      </c>
      <c r="BW13" s="235">
        <v>3.1525872993595962E-3</v>
      </c>
      <c r="BX13" s="235">
        <v>3.0161825102063768E-3</v>
      </c>
      <c r="BY13" s="235">
        <v>3.0712065674509724E-3</v>
      </c>
      <c r="BZ13" s="235">
        <v>3.0189019905636082E-3</v>
      </c>
      <c r="CA13" s="235">
        <v>2.9559653269674701E-3</v>
      </c>
      <c r="CB13" s="235">
        <v>2.9386745528126421E-3</v>
      </c>
      <c r="CC13" s="235">
        <v>3.0714216901968619E-3</v>
      </c>
      <c r="CD13" s="235">
        <v>3.1764679295473957E-3</v>
      </c>
      <c r="CE13" s="235">
        <v>3.4273314563299734E-3</v>
      </c>
      <c r="CF13" s="235">
        <v>3.5163619920076461E-3</v>
      </c>
    </row>
    <row r="14" spans="1:84" ht="20.25" customHeight="1" x14ac:dyDescent="0.25">
      <c r="B14" s="101" t="s">
        <v>18</v>
      </c>
      <c r="C14" s="143">
        <v>9.485431330823376</v>
      </c>
      <c r="D14" s="143">
        <v>9.8184799999999992</v>
      </c>
      <c r="E14" s="143">
        <v>11.657318141980719</v>
      </c>
      <c r="F14" s="143">
        <v>12.22331983805668</v>
      </c>
      <c r="G14" s="143">
        <v>12.542799933255464</v>
      </c>
      <c r="H14" s="143">
        <v>13.932975338106603</v>
      </c>
      <c r="I14" s="143">
        <v>14.239252890601838</v>
      </c>
      <c r="J14" s="143">
        <v>11.832075911954577</v>
      </c>
      <c r="K14" s="143">
        <v>11.262977017254958</v>
      </c>
      <c r="L14" s="143">
        <v>11.495619524405507</v>
      </c>
      <c r="M14" s="143">
        <v>10.696229142031271</v>
      </c>
      <c r="N14" s="143">
        <v>11.615940488841657</v>
      </c>
      <c r="O14" s="143">
        <v>10.978363062656964</v>
      </c>
      <c r="P14" s="143">
        <v>10.919747759707933</v>
      </c>
      <c r="Q14" s="143">
        <v>10.46587442806304</v>
      </c>
      <c r="R14" s="143">
        <v>11.136592196550188</v>
      </c>
      <c r="S14" s="143">
        <v>10.233354767054422</v>
      </c>
      <c r="T14" s="143">
        <v>9.676535029124139</v>
      </c>
      <c r="U14" s="143">
        <v>9.3691458634206732</v>
      </c>
      <c r="V14" s="143">
        <v>9.8195579300230467</v>
      </c>
      <c r="W14" s="143">
        <v>9.0285065468425376</v>
      </c>
      <c r="X14" s="143">
        <v>8.0837258646297467</v>
      </c>
      <c r="Y14" s="143">
        <v>7.2989373286771055</v>
      </c>
      <c r="Z14" s="143">
        <v>8.1311238614933998</v>
      </c>
      <c r="AA14" s="143">
        <v>8.6298656770602236</v>
      </c>
      <c r="AB14" s="143">
        <v>7.7416675355367879</v>
      </c>
      <c r="AC14" s="143">
        <v>9.1908882958444522</v>
      </c>
      <c r="AD14" s="143">
        <v>10.97455178691574</v>
      </c>
      <c r="AE14" s="143">
        <v>11.307225422352804</v>
      </c>
      <c r="AF14" s="143">
        <v>12.51085020242915</v>
      </c>
      <c r="AG14" s="143">
        <v>13.764068204915873</v>
      </c>
      <c r="AH14" s="143">
        <v>13.99424496887216</v>
      </c>
      <c r="AI14" s="143">
        <v>7.0257892256949894</v>
      </c>
      <c r="AJ14" s="143">
        <v>8.9484786098122679</v>
      </c>
      <c r="AK14" s="143">
        <v>8.5684284325754074</v>
      </c>
      <c r="AL14" s="143">
        <v>8.3312341613681546</v>
      </c>
      <c r="AM14" s="143">
        <v>7.4669188645803022</v>
      </c>
      <c r="AN14" s="143">
        <v>8.9337576109904226</v>
      </c>
      <c r="AO14" s="143">
        <v>10.400521517011388</v>
      </c>
      <c r="AP14" s="143">
        <v>10.241050940798532</v>
      </c>
      <c r="AQ14" s="143">
        <v>10.203054506034084</v>
      </c>
      <c r="AR14" s="143">
        <v>11.849993626049425</v>
      </c>
      <c r="AS14" s="143">
        <v>11.954113582379616</v>
      </c>
      <c r="AT14" s="143">
        <v>14.311857502668207</v>
      </c>
      <c r="AU14" s="143">
        <v>14.923652214790915</v>
      </c>
      <c r="AV14" s="143">
        <v>18.148087548541273</v>
      </c>
      <c r="AW14" s="143">
        <v>16.438331384703623</v>
      </c>
      <c r="AX14" s="143">
        <v>17.14042431946697</v>
      </c>
      <c r="AY14" s="143">
        <v>19.622310234353321</v>
      </c>
      <c r="AZ14" s="143">
        <v>18.681501192879427</v>
      </c>
      <c r="BA14" s="143">
        <v>20.25024292839187</v>
      </c>
      <c r="BB14" s="143">
        <v>28.538584162925368</v>
      </c>
      <c r="BC14" s="143">
        <v>29.093531950799989</v>
      </c>
      <c r="BD14" s="143">
        <v>23.967314417944202</v>
      </c>
      <c r="BE14" s="143">
        <v>27.77342131739362</v>
      </c>
      <c r="BF14" s="143">
        <v>30.025360565288935</v>
      </c>
      <c r="BG14" s="143">
        <v>24.983068697342837</v>
      </c>
      <c r="BH14" s="143">
        <v>25.36129189716889</v>
      </c>
      <c r="BI14" s="143">
        <v>18.810619573100219</v>
      </c>
      <c r="BJ14" s="143">
        <v>15.878950993185443</v>
      </c>
      <c r="BK14" s="143">
        <v>15.697580717690439</v>
      </c>
      <c r="BL14" s="143">
        <v>17.612916085309948</v>
      </c>
      <c r="BM14" s="143">
        <v>14.579538396978599</v>
      </c>
      <c r="BN14" s="143">
        <v>13.806050671589535</v>
      </c>
      <c r="BO14" s="239">
        <v>11.594333009813436</v>
      </c>
      <c r="BP14" s="301">
        <v>11.672905563249262</v>
      </c>
      <c r="BQ14" s="239">
        <v>9.8193638032851975</v>
      </c>
      <c r="BR14" s="239">
        <v>10.087573533108754</v>
      </c>
      <c r="BS14" s="239">
        <v>8.3344211902551972</v>
      </c>
      <c r="BT14" s="239">
        <v>8.0241020699070447</v>
      </c>
      <c r="BU14" s="239">
        <v>7.4345917558462151</v>
      </c>
      <c r="BV14" s="239">
        <v>6.9474196410682083</v>
      </c>
      <c r="BW14" s="239">
        <v>8.4104987061041445</v>
      </c>
      <c r="BX14" s="239">
        <v>7.5929945682521955</v>
      </c>
      <c r="BY14" s="239">
        <v>7.3181208953223429</v>
      </c>
      <c r="BZ14" s="239">
        <v>6.887799438952948</v>
      </c>
      <c r="CA14" s="239">
        <v>6.4734677396694948</v>
      </c>
      <c r="CB14" s="239">
        <v>5.9560427452455311</v>
      </c>
      <c r="CC14" s="239">
        <v>6.0851369637518058</v>
      </c>
      <c r="CD14" s="239">
        <v>5.8046866225186422</v>
      </c>
      <c r="CE14" s="239">
        <v>5.2638868011964437</v>
      </c>
      <c r="CF14" s="239">
        <v>5.6728669970926644</v>
      </c>
    </row>
    <row r="15" spans="1:84" ht="20.25" customHeight="1" x14ac:dyDescent="0.25">
      <c r="B15" s="101" t="s">
        <v>168</v>
      </c>
      <c r="C15" s="141" t="s">
        <v>20</v>
      </c>
      <c r="D15" s="141">
        <v>9.9134744988912567E-3</v>
      </c>
      <c r="E15" s="141" t="s">
        <v>20</v>
      </c>
      <c r="F15" s="141">
        <v>5.2089479273781632E-3</v>
      </c>
      <c r="G15" s="141" t="s">
        <v>20</v>
      </c>
      <c r="H15" s="141">
        <v>5.1205588385496464E-2</v>
      </c>
      <c r="I15" s="141" t="s">
        <v>20</v>
      </c>
      <c r="J15" s="141">
        <v>3.0762109161301184E-2</v>
      </c>
      <c r="K15" s="141" t="s">
        <v>20</v>
      </c>
      <c r="L15" s="141">
        <v>9.1196768756161943E-3</v>
      </c>
      <c r="M15" s="141" t="s">
        <v>20</v>
      </c>
      <c r="N15" s="141">
        <v>6.4482137661500231E-3</v>
      </c>
      <c r="O15" s="141" t="s">
        <v>20</v>
      </c>
      <c r="P15" s="141">
        <v>5.7008876760452935E-3</v>
      </c>
      <c r="Q15" s="141">
        <v>7.5203157289578772E-3</v>
      </c>
      <c r="R15" s="141">
        <v>2.0814832463341204E-2</v>
      </c>
      <c r="S15" s="141">
        <v>9.021905097486493E-3</v>
      </c>
      <c r="T15" s="141">
        <v>6.9388540204746059E-3</v>
      </c>
      <c r="U15" s="141">
        <v>5.5099714297777713E-3</v>
      </c>
      <c r="V15" s="141">
        <v>6.8047004675338418E-3</v>
      </c>
      <c r="W15" s="141">
        <v>2.5865049602383041E-3</v>
      </c>
      <c r="X15" s="141">
        <v>2.6682716420904804E-3</v>
      </c>
      <c r="Y15" s="141">
        <v>8.5915573629646597E-4</v>
      </c>
      <c r="Z15" s="141">
        <v>1.0714560555026076E-3</v>
      </c>
      <c r="AA15" s="141">
        <v>8.861823717875889E-4</v>
      </c>
      <c r="AB15" s="141">
        <v>2.0914744895151081E-4</v>
      </c>
      <c r="AC15" s="141">
        <v>3.9163952673455083E-4</v>
      </c>
      <c r="AD15" s="141">
        <v>1.4871978562586998E-3</v>
      </c>
      <c r="AE15" s="141">
        <v>1.477281271700333E-3</v>
      </c>
      <c r="AF15" s="141">
        <v>1.7714561108723118E-3</v>
      </c>
      <c r="AG15" s="141">
        <v>3.0991386272881975E-3</v>
      </c>
      <c r="AH15" s="141">
        <v>2.0047030750341634E-3</v>
      </c>
      <c r="AI15" s="141">
        <v>2.9757630611283851E-3</v>
      </c>
      <c r="AJ15" s="141">
        <v>2.0344774033234972E-3</v>
      </c>
      <c r="AK15" s="141">
        <v>1.8070928393946238E-3</v>
      </c>
      <c r="AL15" s="141">
        <v>1.5063287678722765E-3</v>
      </c>
      <c r="AM15" s="141">
        <v>2.9075010835825796E-4</v>
      </c>
      <c r="AN15" s="141">
        <v>1.2155922782203308E-3</v>
      </c>
      <c r="AO15" s="141">
        <v>1.1827641691451326E-3</v>
      </c>
      <c r="AP15" s="141">
        <v>1.3700864459305171E-3</v>
      </c>
      <c r="AQ15" s="141">
        <v>1.6299880653295501E-3</v>
      </c>
      <c r="AR15" s="141">
        <v>1.2215989472691424E-3</v>
      </c>
      <c r="AS15" s="141">
        <v>1.4648116764539735E-3</v>
      </c>
      <c r="AT15" s="141">
        <v>5.5681983246985906E-4</v>
      </c>
      <c r="AU15" s="141">
        <v>3.9407813440638762E-4</v>
      </c>
      <c r="AV15" s="141">
        <v>2.4058498143517465E-4</v>
      </c>
      <c r="AW15" s="141">
        <v>2.4575290930793761E-4</v>
      </c>
      <c r="AX15" s="141">
        <v>1.213837750354036E-4</v>
      </c>
      <c r="AY15" s="141">
        <v>1.0328586773900349E-4</v>
      </c>
      <c r="AZ15" s="141">
        <v>7.2352661749615842E-4</v>
      </c>
      <c r="BA15" s="141">
        <v>6.6333274550187593E-4</v>
      </c>
      <c r="BB15" s="141">
        <v>1.3447741008733392E-4</v>
      </c>
      <c r="BC15" s="141">
        <v>3.3210277394772348E-4</v>
      </c>
      <c r="BD15" s="141">
        <v>4.5440730388972652E-4</v>
      </c>
      <c r="BE15" s="141">
        <v>1.2972075170325401E-2</v>
      </c>
      <c r="BF15" s="141">
        <v>6.1565711755337006E-4</v>
      </c>
      <c r="BG15" s="141">
        <v>2.266117035841949E-3</v>
      </c>
      <c r="BH15" s="141">
        <v>1.3830499377093826E-2</v>
      </c>
      <c r="BI15" s="141">
        <v>1.9554152936990456E-2</v>
      </c>
      <c r="BJ15" s="141">
        <v>2.8084556619530476E-2</v>
      </c>
      <c r="BK15" s="141">
        <v>2.126746600509985E-2</v>
      </c>
      <c r="BL15" s="141">
        <v>2.4452053082748108E-2</v>
      </c>
      <c r="BM15" s="141">
        <v>1.8348767119009322E-2</v>
      </c>
      <c r="BN15" s="141">
        <v>2.1201432331604739E-2</v>
      </c>
      <c r="BO15" s="235">
        <v>2.2397957860495789E-2</v>
      </c>
      <c r="BP15" s="235">
        <v>2.3552727573576418E-2</v>
      </c>
      <c r="BQ15" s="235">
        <v>3.0549645217285377E-2</v>
      </c>
      <c r="BR15" s="235">
        <v>2.9561387481127448E-2</v>
      </c>
      <c r="BS15" s="235">
        <v>2.7779791279339709E-2</v>
      </c>
      <c r="BT15" s="235">
        <v>1.8141445130323987E-2</v>
      </c>
      <c r="BU15" s="235">
        <v>1.6034178282444831E-2</v>
      </c>
      <c r="BV15" s="235">
        <v>2.873902093119601E-2</v>
      </c>
      <c r="BW15" s="235">
        <v>1.8999993460305141E-2</v>
      </c>
      <c r="BX15" s="235">
        <v>9.3517341565280548E-3</v>
      </c>
      <c r="BY15" s="235">
        <v>1.7590037139255171E-3</v>
      </c>
      <c r="BZ15" s="235">
        <v>3.3803784633603664E-4</v>
      </c>
      <c r="CA15" s="235">
        <v>1.070914268913226E-3</v>
      </c>
      <c r="CB15" s="235">
        <v>3.8657697783699599E-3</v>
      </c>
      <c r="CC15" s="235">
        <v>2.2928403434884868E-3</v>
      </c>
      <c r="CD15" s="235">
        <v>3.051334866963947E-3</v>
      </c>
      <c r="CE15" s="235">
        <v>3.3559410058580427E-3</v>
      </c>
      <c r="CF15" s="235">
        <v>2.0411936258325114E-3</v>
      </c>
    </row>
    <row r="16" spans="1:84" ht="20.25" customHeight="1" x14ac:dyDescent="0.25">
      <c r="B16" s="101" t="s">
        <v>169</v>
      </c>
      <c r="C16" s="141" t="s">
        <v>20</v>
      </c>
      <c r="D16" s="141" t="s">
        <v>20</v>
      </c>
      <c r="E16" s="141" t="s">
        <v>20</v>
      </c>
      <c r="F16" s="141" t="s">
        <v>20</v>
      </c>
      <c r="G16" s="141" t="s">
        <v>20</v>
      </c>
      <c r="H16" s="141" t="s">
        <v>20</v>
      </c>
      <c r="I16" s="141" t="s">
        <v>20</v>
      </c>
      <c r="J16" s="141" t="s">
        <v>20</v>
      </c>
      <c r="K16" s="141" t="s">
        <v>20</v>
      </c>
      <c r="L16" s="141">
        <v>4.4999999999999997E-3</v>
      </c>
      <c r="M16" s="141">
        <v>5.6005182324338062E-3</v>
      </c>
      <c r="N16" s="141">
        <v>4.5999999999999999E-3</v>
      </c>
      <c r="O16" s="141">
        <v>1.4553265434184486E-2</v>
      </c>
      <c r="P16" s="141">
        <v>5.0000000000000001E-3</v>
      </c>
      <c r="Q16" s="141">
        <v>7.9317786510339494E-3</v>
      </c>
      <c r="R16" s="141">
        <v>1.41E-2</v>
      </c>
      <c r="S16" s="141">
        <v>9.3812070282658522E-3</v>
      </c>
      <c r="T16" s="141">
        <v>6.1000000000000004E-3</v>
      </c>
      <c r="U16" s="141">
        <v>5.6857840856212195E-3</v>
      </c>
      <c r="V16" s="141">
        <v>6.6E-3</v>
      </c>
      <c r="W16" s="141">
        <v>2.6520122484689412E-3</v>
      </c>
      <c r="X16" s="141">
        <v>2.5999999999999999E-3</v>
      </c>
      <c r="Y16" s="141">
        <v>8.8075485872303493E-4</v>
      </c>
      <c r="Z16" s="141">
        <v>5.0000000000000001E-4</v>
      </c>
      <c r="AA16" s="141">
        <v>9.2090155096140954E-4</v>
      </c>
      <c r="AB16" s="141">
        <v>2.0000000000000001E-4</v>
      </c>
      <c r="AC16" s="141">
        <v>4.000926530354398E-4</v>
      </c>
      <c r="AD16" s="141">
        <v>4.0000000000000002E-4</v>
      </c>
      <c r="AE16" s="141">
        <v>1.505384121588022E-3</v>
      </c>
      <c r="AF16" s="141">
        <v>8.9999999999999998E-4</v>
      </c>
      <c r="AG16" s="141">
        <v>3.1516698119694688E-3</v>
      </c>
      <c r="AH16" s="141">
        <v>1.1000000000000001E-3</v>
      </c>
      <c r="AI16" s="141">
        <v>3.0237317125316882E-3</v>
      </c>
      <c r="AJ16" s="141">
        <v>1.9E-3</v>
      </c>
      <c r="AK16" s="141">
        <v>1.8346465953192992E-3</v>
      </c>
      <c r="AL16" s="141">
        <v>1.4E-3</v>
      </c>
      <c r="AM16" s="141">
        <v>2.935301072200253E-4</v>
      </c>
      <c r="AN16" s="141">
        <v>2.0000000000000001E-4</v>
      </c>
      <c r="AO16" s="141">
        <v>1.1904850482518472E-3</v>
      </c>
      <c r="AP16" s="141">
        <v>1.1000000000000001E-3</v>
      </c>
      <c r="AQ16" s="141">
        <v>1.6438548630706366E-3</v>
      </c>
      <c r="AR16" s="141">
        <v>1.1999999999999999E-3</v>
      </c>
      <c r="AS16" s="141">
        <v>1.4769450859012457E-3</v>
      </c>
      <c r="AT16" s="141">
        <v>5.0000000000000001E-4</v>
      </c>
      <c r="AU16" s="141">
        <v>3.9668696614206977E-4</v>
      </c>
      <c r="AV16" s="141">
        <v>2.0000000000000001E-4</v>
      </c>
      <c r="AW16" s="141">
        <v>2.4737466660218807E-4</v>
      </c>
      <c r="AX16" s="141">
        <v>1E-4</v>
      </c>
      <c r="AY16" s="141">
        <v>7.0791742463448791E-4</v>
      </c>
      <c r="AZ16" s="141">
        <v>2.0000000000000001E-4</v>
      </c>
      <c r="BA16" s="141">
        <v>6.6509364160721751E-4</v>
      </c>
      <c r="BB16" s="141">
        <v>1E-4</v>
      </c>
      <c r="BC16" s="141">
        <v>2.0000000000000001E-4</v>
      </c>
      <c r="BD16" s="141">
        <v>2.9999999999999997E-4</v>
      </c>
      <c r="BE16" s="141">
        <v>2.0000000000000001E-4</v>
      </c>
      <c r="BF16" s="141">
        <v>2.0000000000000001E-4</v>
      </c>
      <c r="BG16" s="141">
        <v>1.1000000000000001E-3</v>
      </c>
      <c r="BH16" s="141">
        <v>1.9E-3</v>
      </c>
      <c r="BI16" s="141">
        <v>2.0999999999999999E-3</v>
      </c>
      <c r="BJ16" s="141">
        <v>2.4299999999999999E-2</v>
      </c>
      <c r="BK16" s="141">
        <v>2.0899999999999998E-2</v>
      </c>
      <c r="BL16" s="141">
        <v>2.1499999999999998E-2</v>
      </c>
      <c r="BM16" s="141">
        <v>1.83E-2</v>
      </c>
      <c r="BN16" s="141">
        <v>2.0799999999999999E-2</v>
      </c>
      <c r="BO16" s="235">
        <v>1.6199999999999999E-2</v>
      </c>
      <c r="BP16" s="235">
        <v>1.4519731943410276E-2</v>
      </c>
      <c r="BQ16" s="235">
        <v>2.9427551237932819E-2</v>
      </c>
      <c r="BR16" s="235">
        <v>2.9507534595670612E-2</v>
      </c>
      <c r="BS16" s="235">
        <v>2.6145916390272764E-2</v>
      </c>
      <c r="BT16" s="235">
        <v>1.6487911888532891E-2</v>
      </c>
      <c r="BU16" s="235">
        <v>1.4870153567368717E-2</v>
      </c>
      <c r="BV16" s="235">
        <v>2.7727256586345294E-2</v>
      </c>
      <c r="BW16" s="235">
        <v>1.8050537428352196E-2</v>
      </c>
      <c r="BX16" s="235">
        <v>4.6304703105138918E-3</v>
      </c>
      <c r="BY16" s="235">
        <v>1.7590037139255171E-3</v>
      </c>
      <c r="BZ16" s="235">
        <v>6.2926150070561731E-5</v>
      </c>
      <c r="CA16" s="235">
        <v>3.6985132471451231E-4</v>
      </c>
      <c r="CB16" s="235">
        <v>1.8881443134415156E-3</v>
      </c>
      <c r="CC16" s="235">
        <v>2.2923371437947818E-3</v>
      </c>
      <c r="CD16" s="235">
        <v>1.8768752422301284E-3</v>
      </c>
      <c r="CE16" s="235">
        <v>2.0534837968566384E-3</v>
      </c>
      <c r="CF16" s="235">
        <v>1.6589282374394432E-3</v>
      </c>
    </row>
    <row r="17" spans="2:84" ht="20.25" customHeight="1" x14ac:dyDescent="0.25">
      <c r="B17" s="101" t="s">
        <v>208</v>
      </c>
      <c r="C17" s="141" t="s">
        <v>20</v>
      </c>
      <c r="D17" s="141" t="s">
        <v>20</v>
      </c>
      <c r="E17" s="141" t="s">
        <v>20</v>
      </c>
      <c r="F17" s="141" t="s">
        <v>20</v>
      </c>
      <c r="G17" s="141" t="s">
        <v>20</v>
      </c>
      <c r="H17" s="141" t="s">
        <v>20</v>
      </c>
      <c r="I17" s="141" t="s">
        <v>20</v>
      </c>
      <c r="J17" s="141" t="s">
        <v>20</v>
      </c>
      <c r="K17" s="141" t="s">
        <v>20</v>
      </c>
      <c r="L17" s="141" t="s">
        <v>20</v>
      </c>
      <c r="M17" s="141" t="s">
        <v>20</v>
      </c>
      <c r="N17" s="141" t="s">
        <v>20</v>
      </c>
      <c r="O17" s="141" t="s">
        <v>20</v>
      </c>
      <c r="P17" s="141" t="s">
        <v>20</v>
      </c>
      <c r="Q17" s="141" t="s">
        <v>20</v>
      </c>
      <c r="R17" s="141" t="s">
        <v>20</v>
      </c>
      <c r="S17" s="141" t="s">
        <v>20</v>
      </c>
      <c r="T17" s="141" t="s">
        <v>20</v>
      </c>
      <c r="U17" s="141" t="s">
        <v>20</v>
      </c>
      <c r="V17" s="141" t="s">
        <v>20</v>
      </c>
      <c r="W17" s="141" t="s">
        <v>20</v>
      </c>
      <c r="X17" s="141" t="s">
        <v>20</v>
      </c>
      <c r="Y17" s="141" t="s">
        <v>20</v>
      </c>
      <c r="Z17" s="141" t="s">
        <v>20</v>
      </c>
      <c r="AA17" s="141" t="s">
        <v>20</v>
      </c>
      <c r="AB17" s="141" t="s">
        <v>20</v>
      </c>
      <c r="AC17" s="141" t="s">
        <v>20</v>
      </c>
      <c r="AD17" s="141" t="s">
        <v>20</v>
      </c>
      <c r="AE17" s="141" t="s">
        <v>20</v>
      </c>
      <c r="AF17" s="141" t="s">
        <v>20</v>
      </c>
      <c r="AG17" s="141" t="s">
        <v>20</v>
      </c>
      <c r="AH17" s="141" t="s">
        <v>20</v>
      </c>
      <c r="AI17" s="141" t="s">
        <v>20</v>
      </c>
      <c r="AJ17" s="141" t="s">
        <v>20</v>
      </c>
      <c r="AK17" s="141" t="s">
        <v>20</v>
      </c>
      <c r="AL17" s="141" t="s">
        <v>20</v>
      </c>
      <c r="AM17" s="141" t="s">
        <v>20</v>
      </c>
      <c r="AN17" s="141" t="s">
        <v>20</v>
      </c>
      <c r="AO17" s="141" t="s">
        <v>20</v>
      </c>
      <c r="AP17" s="141" t="s">
        <v>20</v>
      </c>
      <c r="AQ17" s="141" t="s">
        <v>20</v>
      </c>
      <c r="AR17" s="141" t="s">
        <v>20</v>
      </c>
      <c r="AS17" s="141" t="s">
        <v>20</v>
      </c>
      <c r="AT17" s="141" t="s">
        <v>20</v>
      </c>
      <c r="AU17" s="141" t="s">
        <v>20</v>
      </c>
      <c r="AV17" s="141" t="s">
        <v>20</v>
      </c>
      <c r="AW17" s="141" t="s">
        <v>20</v>
      </c>
      <c r="AX17" s="141" t="s">
        <v>20</v>
      </c>
      <c r="AY17" s="141" t="s">
        <v>20</v>
      </c>
      <c r="AZ17" s="141" t="s">
        <v>20</v>
      </c>
      <c r="BA17" s="141" t="s">
        <v>20</v>
      </c>
      <c r="BB17" s="141">
        <v>1.24E-2</v>
      </c>
      <c r="BC17" s="141">
        <v>9.2999999999999992E-3</v>
      </c>
      <c r="BD17" s="141">
        <v>1.3100000000000001E-2</v>
      </c>
      <c r="BE17" s="141">
        <v>1.8800000000000001E-2</v>
      </c>
      <c r="BF17" s="141">
        <v>2.1399999999999999E-2</v>
      </c>
      <c r="BG17" s="141">
        <v>2.7099999999999999E-2</v>
      </c>
      <c r="BH17" s="141">
        <v>0.04</v>
      </c>
      <c r="BI17" s="141">
        <v>5.0799999999999998E-2</v>
      </c>
      <c r="BJ17" s="141">
        <v>6.3399999999999998E-2</v>
      </c>
      <c r="BK17" s="141">
        <v>6.6000000000000003E-2</v>
      </c>
      <c r="BL17" s="141">
        <v>5.7799999999999997E-2</v>
      </c>
      <c r="BM17" s="141">
        <v>4.3999999999999997E-2</v>
      </c>
      <c r="BN17" s="141">
        <v>3.6200000000000003E-2</v>
      </c>
      <c r="BO17" s="235">
        <v>5.1799999999999999E-2</v>
      </c>
      <c r="BP17" s="235">
        <v>4.8041848116308281E-2</v>
      </c>
      <c r="BQ17" s="235">
        <v>4.7518805006547489E-2</v>
      </c>
      <c r="BR17" s="235">
        <v>4.4320924730975986E-2</v>
      </c>
      <c r="BS17" s="235">
        <v>4.5100000000000001E-2</v>
      </c>
      <c r="BT17" s="235">
        <v>4.5651443333615108E-2</v>
      </c>
      <c r="BU17" s="235">
        <v>4.560469637767333E-2</v>
      </c>
      <c r="BV17" s="235">
        <v>4.9508119103566797E-2</v>
      </c>
      <c r="BW17" s="235">
        <v>2.9899999999999999E-2</v>
      </c>
      <c r="BX17" s="235">
        <v>0.37990000000000002</v>
      </c>
      <c r="BY17" s="235">
        <v>0.47360000000000002</v>
      </c>
      <c r="BZ17" s="235">
        <v>0.51259999999999994</v>
      </c>
      <c r="CA17" s="235">
        <v>0.51849999999999996</v>
      </c>
      <c r="CB17" s="235">
        <v>0.1966</v>
      </c>
      <c r="CC17" s="235">
        <v>9.3100000000000002E-2</v>
      </c>
      <c r="CD17" s="235">
        <v>0.1517</v>
      </c>
      <c r="CE17" s="235">
        <v>0.1391</v>
      </c>
      <c r="CF17" s="235">
        <v>0.1147</v>
      </c>
    </row>
    <row r="18" spans="2:84" ht="20.25" customHeight="1" thickBot="1" x14ac:dyDescent="0.3">
      <c r="B18" s="108" t="s">
        <v>19</v>
      </c>
      <c r="C18" s="142" t="s">
        <v>20</v>
      </c>
      <c r="D18" s="142" t="s">
        <v>20</v>
      </c>
      <c r="E18" s="142" t="s">
        <v>20</v>
      </c>
      <c r="F18" s="142" t="s">
        <v>20</v>
      </c>
      <c r="G18" s="142">
        <v>0.10329732907678579</v>
      </c>
      <c r="H18" s="142">
        <v>0.11656448771946204</v>
      </c>
      <c r="I18" s="142">
        <v>0.13003559935596989</v>
      </c>
      <c r="J18" s="142">
        <v>0.14303657314680537</v>
      </c>
      <c r="K18" s="142">
        <v>0.14849206067280027</v>
      </c>
      <c r="L18" s="142">
        <v>0.15721978131351591</v>
      </c>
      <c r="M18" s="142">
        <v>0.16521776927757975</v>
      </c>
      <c r="N18" s="142">
        <v>0.15359420543583241</v>
      </c>
      <c r="O18" s="142">
        <v>0.16296379361096705</v>
      </c>
      <c r="P18" s="142">
        <v>0.16791271226460014</v>
      </c>
      <c r="Q18" s="142">
        <v>0.16964137828002207</v>
      </c>
      <c r="R18" s="142">
        <v>0.16710355006681785</v>
      </c>
      <c r="S18" s="142">
        <v>0.19193010315613329</v>
      </c>
      <c r="T18" s="142">
        <v>0.20415157312986357</v>
      </c>
      <c r="U18" s="142">
        <v>0.26728998274827942</v>
      </c>
      <c r="V18" s="142">
        <v>0.23173194395872845</v>
      </c>
      <c r="W18" s="142">
        <v>0.25059788438337949</v>
      </c>
      <c r="X18" s="142">
        <v>0.28190612047284463</v>
      </c>
      <c r="Y18" s="142">
        <v>0.29729709891994704</v>
      </c>
      <c r="Z18" s="142">
        <v>0.26731756256290445</v>
      </c>
      <c r="AA18" s="142">
        <v>0.2694152787834902</v>
      </c>
      <c r="AB18" s="142">
        <v>0.28168953132529034</v>
      </c>
      <c r="AC18" s="142">
        <v>0.2076396382811285</v>
      </c>
      <c r="AD18" s="142">
        <v>0.18352362040541129</v>
      </c>
      <c r="AE18" s="142">
        <v>0.18961138425377766</v>
      </c>
      <c r="AF18" s="142">
        <v>0.17231509877762302</v>
      </c>
      <c r="AG18" s="142">
        <v>0.16029549761058517</v>
      </c>
      <c r="AH18" s="142">
        <v>0.1745877580910479</v>
      </c>
      <c r="AI18" s="142">
        <v>0.17136465042015217</v>
      </c>
      <c r="AJ18" s="142">
        <v>0.17117056028281569</v>
      </c>
      <c r="AK18" s="142">
        <v>0.16392623875622353</v>
      </c>
      <c r="AL18" s="142">
        <v>0.18638358696015372</v>
      </c>
      <c r="AM18" s="142">
        <v>0.21891853319090229</v>
      </c>
      <c r="AN18" s="142">
        <v>0.22297241399261802</v>
      </c>
      <c r="AO18" s="142">
        <v>0.20465740376271946</v>
      </c>
      <c r="AP18" s="142">
        <v>0.20596994612387942</v>
      </c>
      <c r="AQ18" s="142">
        <v>0.19782214522124447</v>
      </c>
      <c r="AR18" s="142">
        <v>0.18512329984488551</v>
      </c>
      <c r="AS18" s="142">
        <v>0.1733456666873476</v>
      </c>
      <c r="AT18" s="142">
        <v>0.15389276526248469</v>
      </c>
      <c r="AU18" s="142">
        <v>0.14520686731958124</v>
      </c>
      <c r="AV18" s="142">
        <v>0.15818335999867578</v>
      </c>
      <c r="AW18" s="142">
        <v>0.17739195814385808</v>
      </c>
      <c r="AX18" s="142">
        <v>0.18728422033929029</v>
      </c>
      <c r="AY18" s="142">
        <v>0.17059657870606573</v>
      </c>
      <c r="AZ18" s="142">
        <v>0.18383861457519601</v>
      </c>
      <c r="BA18" s="142">
        <v>0.17519379591463005</v>
      </c>
      <c r="BB18" s="142">
        <v>0.1589248753160952</v>
      </c>
      <c r="BC18" s="142">
        <v>0.14524734984992899</v>
      </c>
      <c r="BD18" s="142">
        <v>0.16985382758497794</v>
      </c>
      <c r="BE18" s="142">
        <v>0.14708321854827303</v>
      </c>
      <c r="BF18" s="142">
        <v>0.14743486277260792</v>
      </c>
      <c r="BG18" s="142">
        <v>0.15510334031997028</v>
      </c>
      <c r="BH18" s="142">
        <v>0.16074713327415324</v>
      </c>
      <c r="BI18" s="142">
        <v>0.19378629361948471</v>
      </c>
      <c r="BJ18" s="142">
        <v>0.21704427397540124</v>
      </c>
      <c r="BK18" s="142">
        <v>0.22878966990997546</v>
      </c>
      <c r="BL18" s="142">
        <v>0.22748779396463889</v>
      </c>
      <c r="BM18" s="142">
        <v>0.25897523729543975</v>
      </c>
      <c r="BN18" s="142">
        <v>0.27512213093338295</v>
      </c>
      <c r="BO18" s="240">
        <v>0.30115902109056536</v>
      </c>
      <c r="BP18" s="240">
        <v>0.28999317391112872</v>
      </c>
      <c r="BQ18" s="240">
        <v>0.29089998574156056</v>
      </c>
      <c r="BR18" s="240">
        <v>0.29011835708881567</v>
      </c>
      <c r="BS18" s="240">
        <v>0.32870450680711316</v>
      </c>
      <c r="BT18" s="240">
        <v>0.3409344936094334</v>
      </c>
      <c r="BU18" s="240">
        <v>0.36106707020007861</v>
      </c>
      <c r="BV18" s="240">
        <v>0.36775467930742867</v>
      </c>
      <c r="BW18" s="240">
        <v>0.35448408019362515</v>
      </c>
      <c r="BX18" s="240">
        <v>0.36985894554236715</v>
      </c>
      <c r="BY18" s="240">
        <v>0.40055672998532388</v>
      </c>
      <c r="BZ18" s="240">
        <v>0.41188977807231419</v>
      </c>
      <c r="CA18" s="240">
        <v>0.40295280607021594</v>
      </c>
      <c r="CB18" s="240">
        <v>0.38514958914576652</v>
      </c>
      <c r="CC18" s="240">
        <v>0.37465989003495026</v>
      </c>
      <c r="CD18" s="240">
        <v>0.40172060717377078</v>
      </c>
      <c r="CE18" s="240">
        <v>0.39512285617679371</v>
      </c>
      <c r="CF18" s="240">
        <v>0.33415748742718482</v>
      </c>
    </row>
    <row r="19" spans="2:84" ht="7.5" customHeight="1" x14ac:dyDescent="0.25">
      <c r="B19" s="94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U19" s="89"/>
      <c r="BV19" s="89"/>
    </row>
    <row r="20" spans="2:84" ht="13" x14ac:dyDescent="0.25">
      <c r="B20" s="109" t="s">
        <v>154</v>
      </c>
      <c r="C20" s="162"/>
      <c r="D20" s="162"/>
      <c r="E20" s="109"/>
      <c r="F20" s="164"/>
      <c r="G20" s="304"/>
      <c r="H20" s="164"/>
      <c r="I20" s="164"/>
      <c r="J20" s="164"/>
      <c r="K20" s="164"/>
      <c r="L20" s="164"/>
      <c r="M20" s="164"/>
      <c r="N20" s="164"/>
      <c r="O20" s="164"/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  <c r="AA20" s="164"/>
      <c r="AB20" s="164"/>
      <c r="AC20" s="164"/>
      <c r="AD20" s="164"/>
      <c r="AE20" s="164"/>
      <c r="AF20" s="164"/>
      <c r="AG20" s="164"/>
      <c r="AH20" s="306"/>
      <c r="AI20" s="306"/>
      <c r="AJ20" s="306"/>
      <c r="AK20" s="306"/>
      <c r="AL20" s="306"/>
      <c r="AM20" s="306"/>
      <c r="AN20" s="306"/>
      <c r="AO20" s="306"/>
      <c r="AP20" s="306"/>
      <c r="AQ20" s="306"/>
      <c r="AR20" s="306"/>
      <c r="AS20" s="306"/>
      <c r="AT20" s="306"/>
      <c r="AU20" s="306"/>
      <c r="AV20" s="306"/>
      <c r="AW20" s="306"/>
      <c r="AX20" s="306"/>
      <c r="AY20" s="306"/>
      <c r="AZ20" s="306"/>
      <c r="BA20" s="306"/>
      <c r="BB20" s="306"/>
      <c r="BC20" s="306"/>
      <c r="BD20" s="306"/>
      <c r="BE20" s="306"/>
      <c r="BF20" s="306"/>
      <c r="BG20" s="306"/>
      <c r="BH20" s="306"/>
      <c r="BI20" s="306"/>
      <c r="BJ20" s="306"/>
      <c r="BK20" s="306"/>
      <c r="BL20" s="306"/>
      <c r="BM20" s="306"/>
      <c r="BN20" s="306"/>
      <c r="BO20" s="306"/>
      <c r="BP20" s="306"/>
      <c r="BQ20" s="306"/>
      <c r="BR20" s="306"/>
      <c r="BS20" s="306"/>
      <c r="BT20" s="306"/>
      <c r="BU20" s="3"/>
      <c r="BV20" s="3"/>
    </row>
    <row r="21" spans="2:84" ht="13" x14ac:dyDescent="0.25">
      <c r="B21" s="109" t="s">
        <v>153</v>
      </c>
      <c r="C21" s="163"/>
      <c r="D21" s="163"/>
      <c r="E21" s="109"/>
      <c r="F21" s="164"/>
      <c r="G21" s="164"/>
      <c r="H21" s="165"/>
      <c r="I21" s="165"/>
      <c r="J21" s="164"/>
      <c r="K21" s="164"/>
      <c r="L21" s="165"/>
      <c r="M21" s="165"/>
      <c r="N21" s="164"/>
      <c r="O21" s="164"/>
      <c r="P21" s="165"/>
      <c r="Q21" s="165"/>
      <c r="R21" s="164"/>
      <c r="S21" s="164"/>
      <c r="T21" s="165"/>
      <c r="U21" s="165"/>
      <c r="V21" s="164"/>
      <c r="W21" s="164"/>
      <c r="X21" s="165"/>
      <c r="Y21" s="165"/>
      <c r="Z21" s="164"/>
      <c r="AA21" s="164"/>
      <c r="AB21" s="165"/>
      <c r="AC21" s="165"/>
      <c r="AD21" s="164"/>
      <c r="AE21" s="164"/>
      <c r="AF21" s="165"/>
      <c r="AG21" s="165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  <c r="AZ21" s="241"/>
      <c r="BA21" s="241"/>
      <c r="BB21" s="241"/>
      <c r="BC21" s="241"/>
      <c r="BD21" s="241"/>
      <c r="BE21" s="241"/>
      <c r="BF21" s="241"/>
      <c r="BG21" s="241"/>
      <c r="BH21" s="241"/>
      <c r="BI21" s="241"/>
      <c r="BJ21" s="241"/>
      <c r="BK21" s="241"/>
      <c r="BL21" s="241"/>
      <c r="BM21" s="241"/>
      <c r="BN21" s="241"/>
      <c r="BO21" s="241"/>
      <c r="BP21" s="241"/>
      <c r="BQ21" s="241"/>
      <c r="BR21" s="241"/>
      <c r="BS21" s="241"/>
      <c r="BT21" s="241"/>
      <c r="BU21" s="3"/>
      <c r="BV21" s="3"/>
    </row>
    <row r="22" spans="2:84" ht="13" x14ac:dyDescent="0.25">
      <c r="B22" s="109" t="s">
        <v>160</v>
      </c>
      <c r="C22" s="163"/>
      <c r="D22" s="163"/>
      <c r="E22" s="109"/>
      <c r="F22" s="164"/>
      <c r="G22" s="164"/>
      <c r="H22" s="165"/>
      <c r="I22" s="165"/>
      <c r="J22" s="166"/>
      <c r="K22" s="166"/>
      <c r="L22" s="165"/>
      <c r="M22" s="165"/>
      <c r="N22" s="164"/>
      <c r="O22" s="164"/>
      <c r="P22" s="165"/>
      <c r="Q22" s="165"/>
      <c r="R22" s="164"/>
      <c r="S22" s="164"/>
      <c r="T22" s="165"/>
      <c r="U22" s="165"/>
      <c r="V22" s="164"/>
      <c r="W22" s="164"/>
      <c r="X22" s="165"/>
      <c r="Y22" s="165"/>
      <c r="Z22" s="164"/>
      <c r="AA22" s="164"/>
      <c r="AB22" s="165"/>
      <c r="AC22" s="165"/>
      <c r="AD22" s="164"/>
      <c r="AE22" s="164"/>
      <c r="AF22" s="165"/>
      <c r="AG22" s="165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  <c r="AZ22" s="241"/>
      <c r="BA22" s="241"/>
      <c r="BB22" s="241"/>
      <c r="BC22" s="241"/>
      <c r="BD22" s="241"/>
      <c r="BE22" s="241"/>
      <c r="BF22" s="241"/>
      <c r="BG22" s="241"/>
      <c r="BH22" s="241"/>
      <c r="BI22" s="241"/>
      <c r="BJ22" s="241"/>
      <c r="BK22" s="241"/>
      <c r="BL22" s="241"/>
      <c r="BM22" s="241"/>
      <c r="BN22" s="241"/>
      <c r="BO22" s="241"/>
      <c r="BP22" s="241"/>
      <c r="BQ22" s="241"/>
      <c r="BR22" s="241"/>
      <c r="BS22" s="241"/>
      <c r="BT22" s="241"/>
      <c r="BU22" s="3"/>
      <c r="BV22" s="3"/>
    </row>
    <row r="23" spans="2:84" ht="24.5" x14ac:dyDescent="0.25">
      <c r="B23" s="367" t="s">
        <v>268</v>
      </c>
      <c r="C23" s="163"/>
      <c r="D23" s="163"/>
      <c r="E23" s="109"/>
      <c r="F23" s="164"/>
      <c r="G23" s="164"/>
      <c r="H23" s="165"/>
      <c r="I23" s="165"/>
      <c r="J23" s="166"/>
      <c r="K23" s="166"/>
      <c r="L23" s="165"/>
      <c r="M23" s="165"/>
      <c r="N23" s="164"/>
      <c r="O23" s="164"/>
      <c r="P23" s="165"/>
      <c r="Q23" s="165"/>
      <c r="R23" s="164"/>
      <c r="S23" s="164"/>
      <c r="T23" s="165"/>
      <c r="U23" s="165"/>
      <c r="V23" s="164"/>
      <c r="W23" s="164"/>
      <c r="X23" s="165"/>
      <c r="Y23" s="165"/>
      <c r="Z23" s="164"/>
      <c r="AA23" s="164"/>
      <c r="AB23" s="165"/>
      <c r="AC23" s="165"/>
      <c r="AD23" s="164"/>
      <c r="AE23" s="164"/>
      <c r="AF23" s="165"/>
      <c r="AG23" s="165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  <c r="AZ23" s="241"/>
      <c r="BA23" s="241"/>
      <c r="BB23" s="241"/>
      <c r="BC23" s="241"/>
      <c r="BD23" s="241"/>
      <c r="BE23" s="241"/>
      <c r="BF23" s="241"/>
      <c r="BG23" s="241"/>
      <c r="BH23" s="241"/>
      <c r="BI23" s="241"/>
      <c r="BJ23" s="241"/>
      <c r="BK23" s="241"/>
      <c r="BL23" s="241"/>
      <c r="BM23" s="241"/>
      <c r="BN23" s="241"/>
      <c r="BO23" s="241"/>
      <c r="BP23" s="241"/>
      <c r="BQ23" s="241"/>
      <c r="BR23" s="241"/>
      <c r="BS23" s="241"/>
      <c r="BT23" s="241"/>
      <c r="BU23" s="3"/>
      <c r="BV23" s="3"/>
    </row>
    <row r="24" spans="2:84" ht="24.5" x14ac:dyDescent="0.25">
      <c r="B24" s="367" t="s">
        <v>267</v>
      </c>
      <c r="C24" s="204"/>
      <c r="D24" s="204"/>
      <c r="E24" s="218"/>
      <c r="F24" s="203"/>
      <c r="G24" s="203"/>
      <c r="H24" s="203"/>
      <c r="I24" s="203"/>
      <c r="J24" s="203"/>
      <c r="K24" s="203"/>
      <c r="L24" s="203"/>
      <c r="M24" s="203"/>
      <c r="N24" s="203"/>
      <c r="O24" s="203"/>
      <c r="P24" s="203"/>
      <c r="Q24" s="203"/>
      <c r="R24" s="203"/>
      <c r="S24" s="203"/>
      <c r="T24" s="203"/>
      <c r="U24" s="203"/>
      <c r="V24" s="203"/>
      <c r="W24" s="203"/>
      <c r="X24" s="203"/>
      <c r="Y24" s="203"/>
      <c r="Z24" s="203"/>
      <c r="AA24" s="203"/>
      <c r="AB24" s="203"/>
      <c r="AC24" s="203"/>
      <c r="AD24" s="203"/>
      <c r="AE24" s="203"/>
      <c r="AF24" s="203"/>
      <c r="AG24" s="203"/>
      <c r="AH24" s="203"/>
      <c r="AI24" s="203"/>
      <c r="AJ24" s="203"/>
      <c r="AK24" s="203"/>
      <c r="AL24" s="203"/>
      <c r="AM24" s="203"/>
      <c r="AN24" s="203"/>
      <c r="AO24" s="203"/>
      <c r="AP24" s="203"/>
      <c r="AQ24" s="203"/>
      <c r="AR24" s="203"/>
      <c r="AS24" s="203"/>
      <c r="AT24" s="203"/>
      <c r="AU24" s="203"/>
      <c r="AV24" s="203"/>
      <c r="AW24" s="203"/>
      <c r="AX24" s="203"/>
      <c r="AY24" s="203"/>
      <c r="AZ24" s="203"/>
      <c r="BA24" s="203"/>
      <c r="BB24" s="203"/>
      <c r="BC24" s="203"/>
      <c r="BD24" s="203"/>
      <c r="BE24" s="203"/>
      <c r="BF24" s="203"/>
      <c r="BG24" s="203"/>
      <c r="BH24" s="203"/>
      <c r="BI24" s="203"/>
      <c r="BJ24" s="203"/>
      <c r="BK24" s="236"/>
      <c r="BL24" s="165"/>
      <c r="BM24" s="165"/>
      <c r="BN24" s="165"/>
      <c r="BO24" s="165"/>
      <c r="BP24" s="165"/>
      <c r="BQ24" s="165"/>
      <c r="BR24" s="165"/>
      <c r="BS24" s="165"/>
      <c r="BT24" s="165"/>
      <c r="BU24" s="89"/>
      <c r="BV24" s="89"/>
    </row>
    <row r="25" spans="2:84" x14ac:dyDescent="0.25">
      <c r="B25" s="2"/>
      <c r="C25" s="204"/>
      <c r="D25" s="204"/>
      <c r="E25" s="218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37"/>
      <c r="BL25" s="203"/>
      <c r="BM25" s="203"/>
      <c r="BN25" s="203"/>
      <c r="BO25" s="203"/>
      <c r="BP25" s="203"/>
      <c r="BQ25" s="203"/>
      <c r="BR25" s="203"/>
      <c r="BS25" s="203"/>
      <c r="BT25" s="203"/>
    </row>
    <row r="26" spans="2:84" x14ac:dyDescent="0.25">
      <c r="B26" s="2"/>
      <c r="C26" s="110"/>
      <c r="D26" s="110"/>
      <c r="E26" s="218"/>
      <c r="F26" s="164"/>
      <c r="G26" s="164"/>
      <c r="H26" s="167"/>
      <c r="I26" s="167"/>
      <c r="J26" s="164"/>
      <c r="K26" s="164"/>
      <c r="L26" s="167"/>
      <c r="M26" s="167"/>
      <c r="N26" s="164"/>
      <c r="O26" s="164"/>
      <c r="P26" s="167"/>
      <c r="Q26" s="167"/>
      <c r="R26" s="167"/>
      <c r="S26" s="167"/>
      <c r="T26" s="167"/>
      <c r="U26" s="167"/>
      <c r="V26" s="164"/>
      <c r="W26" s="164"/>
      <c r="X26" s="167"/>
      <c r="Y26" s="167"/>
      <c r="Z26" s="164"/>
      <c r="AA26" s="164"/>
      <c r="AB26" s="167"/>
      <c r="AC26" s="167"/>
      <c r="AD26" s="164"/>
      <c r="AE26" s="164"/>
      <c r="AF26" s="167"/>
      <c r="AG26" s="167"/>
      <c r="AH26" s="201"/>
      <c r="AI26" s="201"/>
      <c r="AJ26" s="201"/>
      <c r="AK26" s="201"/>
      <c r="AL26" s="201"/>
      <c r="AM26" s="201"/>
      <c r="AN26" s="201"/>
      <c r="AO26" s="201"/>
      <c r="AP26" s="201"/>
      <c r="AQ26" s="201"/>
      <c r="AR26" s="201"/>
      <c r="AS26" s="201"/>
      <c r="AT26" s="201"/>
      <c r="AU26" s="167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37"/>
      <c r="BL26" s="203"/>
      <c r="BM26" s="203"/>
      <c r="BN26" s="203"/>
      <c r="BO26" s="203"/>
      <c r="BP26" s="203"/>
      <c r="BQ26" s="203"/>
      <c r="BR26" s="203"/>
      <c r="BS26" s="203"/>
      <c r="BT26" s="203"/>
    </row>
    <row r="27" spans="2:84" x14ac:dyDescent="0.25">
      <c r="C27" s="110"/>
      <c r="D27" s="110"/>
      <c r="E27" s="110"/>
      <c r="F27" s="205"/>
      <c r="G27" s="205"/>
      <c r="H27" s="169"/>
      <c r="I27" s="169"/>
      <c r="J27" s="168"/>
      <c r="K27" s="168"/>
      <c r="L27" s="169"/>
      <c r="M27" s="169"/>
      <c r="N27" s="168"/>
      <c r="O27" s="168"/>
      <c r="P27" s="169"/>
      <c r="Q27" s="169"/>
      <c r="R27" s="168"/>
      <c r="S27" s="168"/>
      <c r="T27" s="169"/>
      <c r="U27" s="169"/>
      <c r="V27" s="168"/>
      <c r="W27" s="168"/>
      <c r="X27" s="169"/>
      <c r="Y27" s="169"/>
      <c r="Z27" s="168"/>
      <c r="AA27" s="168"/>
      <c r="AB27" s="169"/>
      <c r="AC27" s="169"/>
      <c r="AD27" s="168"/>
      <c r="AE27" s="168"/>
      <c r="AF27" s="169"/>
      <c r="AG27" s="169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168"/>
      <c r="AV27" s="169"/>
      <c r="AW27" s="169"/>
      <c r="AX27" s="168"/>
      <c r="AY27" s="168"/>
      <c r="AZ27" s="169"/>
      <c r="BA27" s="169"/>
      <c r="BB27" s="168"/>
      <c r="BC27" s="168"/>
      <c r="BD27" s="169"/>
      <c r="BE27" s="169"/>
      <c r="BF27" s="169"/>
      <c r="BG27" s="169"/>
      <c r="BH27" s="164"/>
      <c r="BI27" s="164"/>
      <c r="BJ27" s="164"/>
      <c r="BK27" s="236"/>
      <c r="BL27" s="164"/>
      <c r="BM27" s="164"/>
      <c r="BN27" s="164"/>
      <c r="BO27" s="164"/>
      <c r="BP27" s="164"/>
      <c r="BQ27" s="164"/>
      <c r="BR27" s="164"/>
      <c r="BS27" s="164"/>
      <c r="BT27" s="164"/>
    </row>
    <row r="28" spans="2:84" x14ac:dyDescent="0.25">
      <c r="C28" s="110"/>
      <c r="D28" s="110"/>
      <c r="E28" s="110"/>
      <c r="Z28" s="6"/>
      <c r="AA28" s="6"/>
      <c r="BF28" s="110"/>
      <c r="BG28" s="110"/>
      <c r="BH28" s="110"/>
      <c r="BI28" s="110"/>
      <c r="BJ28" s="110"/>
      <c r="BK28" s="110"/>
      <c r="BL28" s="110"/>
      <c r="BM28" s="110"/>
      <c r="BN28" s="110"/>
      <c r="BO28" s="110"/>
      <c r="BP28" s="110"/>
      <c r="BQ28" s="110"/>
      <c r="BR28" s="110"/>
      <c r="BS28" s="110"/>
      <c r="BT28" s="110"/>
    </row>
    <row r="29" spans="2:84" hidden="1" x14ac:dyDescent="0.25">
      <c r="C29" s="159"/>
      <c r="D29" s="159"/>
      <c r="E29" s="159"/>
      <c r="F29" s="159"/>
      <c r="G29" s="159"/>
      <c r="H29" s="159"/>
      <c r="I29" s="159"/>
      <c r="J29" s="159"/>
      <c r="K29" s="159"/>
      <c r="L29" s="159"/>
      <c r="M29" s="159"/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  <c r="AD29" s="159"/>
      <c r="AE29" s="159"/>
      <c r="AF29" s="159"/>
      <c r="AG29" s="159"/>
      <c r="AH29" s="159"/>
      <c r="AI29" s="159"/>
      <c r="AJ29" s="159"/>
      <c r="AK29" s="159"/>
      <c r="AL29" s="159"/>
      <c r="AM29" s="159"/>
      <c r="AN29" s="159"/>
      <c r="AO29" s="159"/>
      <c r="AP29" s="159"/>
      <c r="AQ29" s="159"/>
      <c r="AR29" s="159"/>
      <c r="AS29" s="159"/>
      <c r="AT29" s="159"/>
      <c r="AU29" s="159"/>
      <c r="AV29" s="159"/>
      <c r="AW29" s="159"/>
      <c r="AX29" s="159"/>
      <c r="AY29" s="159"/>
      <c r="AZ29" s="159"/>
      <c r="BA29" s="159"/>
      <c r="BB29" s="159"/>
      <c r="BC29" s="159"/>
      <c r="BD29" s="159"/>
      <c r="BE29" s="159"/>
      <c r="BF29" s="159"/>
      <c r="BG29" s="159"/>
      <c r="BH29" s="159"/>
      <c r="BI29" s="159"/>
      <c r="BJ29" s="159"/>
      <c r="BK29" s="159"/>
      <c r="BL29" s="159"/>
      <c r="BM29" s="159"/>
      <c r="BN29" s="159"/>
      <c r="BO29" s="159"/>
      <c r="BP29" s="159"/>
      <c r="BQ29" s="159"/>
      <c r="BR29" s="159"/>
      <c r="BS29" s="159"/>
      <c r="BT29" s="159"/>
    </row>
    <row r="30" spans="2:84" hidden="1" x14ac:dyDescent="0.25">
      <c r="C30" s="159"/>
      <c r="D30" s="159"/>
      <c r="E30" s="159"/>
      <c r="F30" s="159"/>
      <c r="G30" s="159"/>
      <c r="H30" s="159"/>
      <c r="I30" s="159"/>
      <c r="J30" s="159"/>
      <c r="K30" s="159"/>
      <c r="L30" s="159"/>
      <c r="M30" s="159"/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  <c r="AD30" s="159"/>
      <c r="AE30" s="159"/>
      <c r="AF30" s="159"/>
      <c r="AG30" s="159"/>
      <c r="AH30" s="159"/>
      <c r="AI30" s="159"/>
      <c r="AJ30" s="159"/>
      <c r="AK30" s="159"/>
      <c r="AL30" s="159"/>
      <c r="AM30" s="159"/>
      <c r="AN30" s="159"/>
      <c r="AO30" s="159"/>
      <c r="AP30" s="159"/>
      <c r="AQ30" s="159"/>
      <c r="AR30" s="159"/>
      <c r="AS30" s="159"/>
      <c r="AT30" s="159"/>
      <c r="AU30" s="159"/>
      <c r="AV30" s="159"/>
      <c r="AW30" s="159"/>
      <c r="AX30" s="159"/>
      <c r="AY30" s="159"/>
      <c r="AZ30" s="159"/>
      <c r="BA30" s="159"/>
      <c r="BB30" s="159"/>
      <c r="BC30" s="159"/>
      <c r="BD30" s="159"/>
      <c r="BE30" s="159"/>
      <c r="BF30" s="159"/>
      <c r="BG30" s="159"/>
      <c r="BH30" s="159"/>
      <c r="BI30" s="159"/>
      <c r="BJ30" s="159"/>
      <c r="BK30" s="159"/>
      <c r="BL30" s="159"/>
      <c r="BM30" s="159"/>
      <c r="BN30" s="159"/>
      <c r="BO30" s="159"/>
      <c r="BP30" s="159"/>
      <c r="BQ30" s="159"/>
      <c r="BR30" s="159"/>
      <c r="BS30" s="159"/>
      <c r="BT30" s="159"/>
    </row>
    <row r="31" spans="2:84" hidden="1" x14ac:dyDescent="0.25"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  <c r="AD31" s="159"/>
      <c r="AE31" s="159"/>
      <c r="AF31" s="159"/>
      <c r="AG31" s="159"/>
      <c r="AH31" s="159"/>
      <c r="AI31" s="159"/>
      <c r="AJ31" s="159"/>
      <c r="AK31" s="159"/>
      <c r="AL31" s="159"/>
      <c r="AM31" s="159"/>
      <c r="AN31" s="159"/>
      <c r="AO31" s="159"/>
      <c r="AP31" s="159"/>
      <c r="AQ31" s="159"/>
      <c r="AR31" s="159"/>
      <c r="AS31" s="159"/>
      <c r="AT31" s="159"/>
      <c r="AU31" s="159"/>
      <c r="AV31" s="159"/>
      <c r="AW31" s="159"/>
      <c r="AX31" s="159"/>
      <c r="AY31" s="159"/>
      <c r="AZ31" s="159"/>
      <c r="BA31" s="159"/>
      <c r="BB31" s="159"/>
      <c r="BC31" s="159"/>
      <c r="BD31" s="159"/>
      <c r="BE31" s="159"/>
      <c r="BF31" s="159"/>
      <c r="BG31" s="159"/>
      <c r="BH31" s="159"/>
      <c r="BI31" s="159"/>
      <c r="BJ31" s="159"/>
      <c r="BK31" s="159"/>
      <c r="BL31" s="159"/>
      <c r="BM31" s="159"/>
      <c r="BN31" s="159"/>
      <c r="BO31" s="159"/>
      <c r="BP31" s="159"/>
      <c r="BQ31" s="159"/>
      <c r="BR31" s="159"/>
      <c r="BS31" s="159"/>
      <c r="BT31" s="159"/>
    </row>
    <row r="32" spans="2:84" hidden="1" x14ac:dyDescent="0.25"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  <c r="AD32" s="159"/>
      <c r="AE32" s="159"/>
      <c r="AF32" s="159"/>
      <c r="AG32" s="159"/>
      <c r="AH32" s="159"/>
      <c r="AI32" s="159"/>
      <c r="AJ32" s="159"/>
      <c r="AK32" s="159"/>
      <c r="AL32" s="159"/>
      <c r="AM32" s="159"/>
      <c r="AN32" s="159"/>
      <c r="AO32" s="159"/>
      <c r="AP32" s="159"/>
      <c r="AQ32" s="159"/>
      <c r="AR32" s="159"/>
      <c r="AS32" s="159"/>
      <c r="AT32" s="159"/>
      <c r="AU32" s="159"/>
      <c r="AV32" s="159"/>
      <c r="AW32" s="159"/>
      <c r="AX32" s="159"/>
      <c r="AY32" s="159"/>
      <c r="AZ32" s="159"/>
      <c r="BA32" s="159"/>
      <c r="BB32" s="159"/>
      <c r="BC32" s="159"/>
      <c r="BD32" s="159"/>
      <c r="BE32" s="159"/>
      <c r="BF32" s="159"/>
      <c r="BG32" s="159"/>
      <c r="BH32" s="159"/>
      <c r="BI32" s="159"/>
      <c r="BJ32" s="159"/>
      <c r="BK32" s="159"/>
      <c r="BL32" s="159"/>
      <c r="BM32" s="159"/>
      <c r="BN32" s="159"/>
      <c r="BO32" s="159"/>
      <c r="BP32" s="159"/>
      <c r="BQ32" s="159"/>
      <c r="BR32" s="159"/>
      <c r="BS32" s="159"/>
      <c r="BT32" s="159"/>
    </row>
    <row r="33" spans="3:72" hidden="1" x14ac:dyDescent="0.25"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  <c r="AD33" s="159"/>
      <c r="AE33" s="159"/>
      <c r="AF33" s="159"/>
      <c r="AG33" s="159"/>
      <c r="AH33" s="159"/>
      <c r="AI33" s="159"/>
      <c r="AJ33" s="159"/>
      <c r="AK33" s="159"/>
      <c r="AL33" s="159"/>
      <c r="AM33" s="159"/>
      <c r="AN33" s="159"/>
      <c r="AO33" s="159"/>
      <c r="AP33" s="159"/>
      <c r="AQ33" s="159"/>
      <c r="AR33" s="159"/>
      <c r="AS33" s="159"/>
      <c r="AT33" s="159"/>
      <c r="AU33" s="159"/>
      <c r="AV33" s="159"/>
      <c r="AW33" s="159"/>
      <c r="AX33" s="159"/>
      <c r="AY33" s="159"/>
      <c r="AZ33" s="159"/>
      <c r="BA33" s="159"/>
      <c r="BB33" s="159"/>
      <c r="BC33" s="159"/>
      <c r="BD33" s="159"/>
      <c r="BE33" s="159"/>
      <c r="BF33" s="159"/>
      <c r="BG33" s="159"/>
      <c r="BH33" s="159"/>
      <c r="BI33" s="159"/>
      <c r="BJ33" s="159"/>
      <c r="BK33" s="159"/>
      <c r="BL33" s="159"/>
      <c r="BM33" s="159"/>
      <c r="BN33" s="159"/>
      <c r="BO33" s="159"/>
      <c r="BP33" s="159"/>
      <c r="BQ33" s="159"/>
      <c r="BR33" s="159"/>
      <c r="BS33" s="159"/>
      <c r="BT33" s="159"/>
    </row>
    <row r="34" spans="3:72" hidden="1" x14ac:dyDescent="0.25"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  <c r="AD34" s="159"/>
      <c r="AE34" s="159"/>
      <c r="AF34" s="159"/>
      <c r="AG34" s="159"/>
      <c r="AH34" s="159"/>
      <c r="AI34" s="159"/>
      <c r="AJ34" s="159"/>
      <c r="AK34" s="159"/>
      <c r="AL34" s="159"/>
      <c r="AM34" s="159"/>
      <c r="AN34" s="159"/>
      <c r="AO34" s="159"/>
      <c r="AP34" s="159"/>
      <c r="AQ34" s="159"/>
      <c r="AR34" s="159"/>
      <c r="AS34" s="159"/>
      <c r="AT34" s="159"/>
      <c r="AU34" s="159"/>
      <c r="AV34" s="159"/>
      <c r="AW34" s="159"/>
      <c r="AX34" s="159"/>
      <c r="AY34" s="159"/>
      <c r="AZ34" s="159"/>
      <c r="BA34" s="159"/>
      <c r="BB34" s="159"/>
      <c r="BC34" s="159"/>
      <c r="BD34" s="159"/>
      <c r="BE34" s="159"/>
      <c r="BF34" s="159"/>
      <c r="BG34" s="159"/>
      <c r="BH34" s="159"/>
      <c r="BI34" s="159"/>
      <c r="BJ34" s="159"/>
      <c r="BK34" s="159"/>
      <c r="BL34" s="159"/>
      <c r="BM34" s="159"/>
      <c r="BN34" s="159"/>
      <c r="BO34" s="159"/>
      <c r="BP34" s="159"/>
      <c r="BQ34" s="159"/>
      <c r="BR34" s="159"/>
      <c r="BS34" s="159"/>
      <c r="BT34" s="159"/>
    </row>
    <row r="35" spans="3:72" hidden="1" x14ac:dyDescent="0.25"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  <c r="AD35" s="159"/>
      <c r="AE35" s="159"/>
      <c r="AF35" s="159"/>
      <c r="AG35" s="159"/>
      <c r="AH35" s="159"/>
      <c r="AI35" s="159"/>
      <c r="AJ35" s="159"/>
      <c r="AK35" s="159"/>
      <c r="AL35" s="159"/>
      <c r="AM35" s="159"/>
      <c r="AN35" s="159"/>
      <c r="AO35" s="159"/>
      <c r="AP35" s="159"/>
      <c r="AQ35" s="159"/>
      <c r="AR35" s="159"/>
      <c r="AS35" s="159"/>
      <c r="AT35" s="159"/>
      <c r="AU35" s="159"/>
      <c r="AV35" s="159"/>
      <c r="AW35" s="159"/>
      <c r="AX35" s="159"/>
      <c r="AY35" s="159"/>
      <c r="AZ35" s="159"/>
      <c r="BA35" s="159"/>
      <c r="BB35" s="159"/>
      <c r="BC35" s="159"/>
      <c r="BD35" s="159"/>
      <c r="BE35" s="159"/>
      <c r="BF35" s="159"/>
      <c r="BG35" s="159"/>
      <c r="BH35" s="159"/>
      <c r="BI35" s="159"/>
      <c r="BJ35" s="159"/>
      <c r="BK35" s="159"/>
      <c r="BL35" s="159"/>
      <c r="BM35" s="159"/>
      <c r="BN35" s="159"/>
      <c r="BO35" s="159"/>
      <c r="BP35" s="159"/>
      <c r="BQ35" s="159"/>
      <c r="BR35" s="159"/>
      <c r="BS35" s="159"/>
      <c r="BT35" s="159"/>
    </row>
    <row r="36" spans="3:72" hidden="1" x14ac:dyDescent="0.25"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9"/>
      <c r="Q36" s="159"/>
      <c r="R36" s="159"/>
      <c r="S36" s="159"/>
      <c r="T36" s="159"/>
      <c r="U36" s="159"/>
      <c r="V36" s="159"/>
      <c r="W36" s="159"/>
      <c r="X36" s="159"/>
      <c r="Y36" s="159"/>
      <c r="Z36" s="159"/>
      <c r="AA36" s="159"/>
      <c r="AB36" s="159"/>
      <c r="AC36" s="159"/>
      <c r="AD36" s="159"/>
      <c r="AE36" s="159"/>
      <c r="AF36" s="159"/>
      <c r="AG36" s="159"/>
      <c r="AH36" s="159"/>
      <c r="AI36" s="159"/>
      <c r="AJ36" s="159"/>
      <c r="AK36" s="159"/>
      <c r="AL36" s="159"/>
      <c r="AM36" s="159"/>
      <c r="AN36" s="159"/>
      <c r="AO36" s="159"/>
      <c r="AP36" s="159"/>
      <c r="AQ36" s="159"/>
      <c r="AR36" s="159"/>
      <c r="AS36" s="159"/>
      <c r="AT36" s="159"/>
      <c r="AU36" s="159"/>
      <c r="AV36" s="159"/>
      <c r="AW36" s="159"/>
      <c r="AX36" s="159"/>
      <c r="AY36" s="159"/>
      <c r="AZ36" s="159"/>
      <c r="BA36" s="159"/>
      <c r="BB36" s="159"/>
      <c r="BC36" s="159"/>
      <c r="BD36" s="159"/>
      <c r="BE36" s="159"/>
      <c r="BF36" s="159"/>
      <c r="BG36" s="159"/>
      <c r="BH36" s="159"/>
      <c r="BI36" s="159"/>
      <c r="BJ36" s="159"/>
      <c r="BK36" s="159"/>
      <c r="BL36" s="159"/>
      <c r="BM36" s="159"/>
      <c r="BN36" s="159"/>
      <c r="BO36" s="159"/>
      <c r="BP36" s="159"/>
      <c r="BQ36" s="159"/>
      <c r="BR36" s="159"/>
      <c r="BS36" s="159"/>
      <c r="BT36" s="159"/>
    </row>
    <row r="37" spans="3:72" hidden="1" x14ac:dyDescent="0.25"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9"/>
      <c r="Q37" s="159"/>
      <c r="R37" s="159"/>
      <c r="S37" s="159"/>
      <c r="T37" s="159"/>
      <c r="U37" s="159"/>
      <c r="V37" s="159"/>
      <c r="W37" s="159"/>
      <c r="X37" s="159"/>
      <c r="Y37" s="159"/>
      <c r="Z37" s="159"/>
      <c r="AA37" s="159"/>
      <c r="AB37" s="159"/>
      <c r="AC37" s="159"/>
      <c r="AD37" s="159"/>
      <c r="AE37" s="159"/>
      <c r="AF37" s="159"/>
      <c r="AG37" s="159"/>
      <c r="AH37" s="159"/>
      <c r="AI37" s="159"/>
      <c r="AJ37" s="159"/>
      <c r="AK37" s="159"/>
      <c r="AL37" s="159"/>
      <c r="AM37" s="159"/>
      <c r="AN37" s="159"/>
      <c r="AO37" s="159"/>
      <c r="AP37" s="159"/>
      <c r="AQ37" s="159"/>
      <c r="AR37" s="159"/>
      <c r="AS37" s="159"/>
      <c r="AT37" s="159"/>
      <c r="AU37" s="159"/>
      <c r="AV37" s="159"/>
      <c r="AW37" s="159"/>
      <c r="AX37" s="159"/>
      <c r="AY37" s="159"/>
      <c r="AZ37" s="159"/>
      <c r="BA37" s="159"/>
      <c r="BB37" s="159"/>
      <c r="BC37" s="159"/>
      <c r="BD37" s="159"/>
      <c r="BE37" s="159"/>
      <c r="BF37" s="159"/>
      <c r="BG37" s="159"/>
      <c r="BH37" s="159"/>
      <c r="BI37" s="159"/>
      <c r="BJ37" s="159"/>
      <c r="BK37" s="159"/>
      <c r="BL37" s="159"/>
      <c r="BM37" s="159"/>
      <c r="BN37" s="159"/>
      <c r="BO37" s="159"/>
      <c r="BP37" s="159"/>
      <c r="BQ37" s="159"/>
      <c r="BR37" s="159"/>
      <c r="BS37" s="159"/>
      <c r="BT37" s="159"/>
    </row>
    <row r="38" spans="3:72" hidden="1" x14ac:dyDescent="0.25">
      <c r="C38" s="159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  <c r="W38" s="159"/>
      <c r="X38" s="159"/>
      <c r="Y38" s="159"/>
      <c r="Z38" s="159"/>
      <c r="AA38" s="159"/>
      <c r="AB38" s="159"/>
      <c r="AC38" s="159"/>
      <c r="AD38" s="159"/>
      <c r="AE38" s="159"/>
      <c r="AF38" s="159"/>
      <c r="AG38" s="159"/>
      <c r="AH38" s="159"/>
      <c r="AI38" s="159"/>
      <c r="AJ38" s="159"/>
      <c r="AK38" s="159"/>
      <c r="AL38" s="159"/>
      <c r="AM38" s="159"/>
      <c r="AN38" s="159"/>
      <c r="AO38" s="159"/>
      <c r="AP38" s="159"/>
      <c r="AQ38" s="159"/>
      <c r="AR38" s="159"/>
      <c r="AS38" s="159"/>
      <c r="AT38" s="159"/>
      <c r="AU38" s="159"/>
      <c r="AV38" s="159"/>
      <c r="AW38" s="159"/>
      <c r="AX38" s="159"/>
      <c r="AY38" s="159"/>
      <c r="AZ38" s="159"/>
      <c r="BA38" s="159"/>
      <c r="BB38" s="159"/>
      <c r="BC38" s="159"/>
      <c r="BD38" s="159"/>
      <c r="BE38" s="159"/>
      <c r="BF38" s="159"/>
      <c r="BG38" s="159"/>
      <c r="BH38" s="159"/>
      <c r="BI38" s="159"/>
      <c r="BJ38" s="159"/>
      <c r="BK38" s="159"/>
      <c r="BL38" s="159"/>
      <c r="BM38" s="159"/>
      <c r="BN38" s="159"/>
      <c r="BO38" s="159"/>
      <c r="BP38" s="159"/>
      <c r="BQ38" s="159"/>
      <c r="BR38" s="159"/>
      <c r="BS38" s="159"/>
      <c r="BT38" s="159"/>
    </row>
    <row r="39" spans="3:72" hidden="1" x14ac:dyDescent="0.25">
      <c r="C39" s="159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  <c r="W39" s="159"/>
      <c r="X39" s="159"/>
      <c r="Y39" s="159"/>
      <c r="Z39" s="159"/>
      <c r="AA39" s="159"/>
      <c r="AB39" s="159"/>
      <c r="AC39" s="159"/>
      <c r="AD39" s="159"/>
      <c r="AE39" s="159"/>
      <c r="AF39" s="159"/>
      <c r="AG39" s="159"/>
      <c r="AH39" s="159"/>
      <c r="AI39" s="159"/>
      <c r="AJ39" s="159"/>
      <c r="AK39" s="159"/>
      <c r="AL39" s="159"/>
      <c r="AM39" s="159"/>
      <c r="AN39" s="159"/>
      <c r="AO39" s="159"/>
      <c r="AP39" s="159"/>
      <c r="AQ39" s="159"/>
      <c r="AR39" s="159"/>
      <c r="AS39" s="159"/>
      <c r="AT39" s="159"/>
      <c r="AU39" s="159"/>
      <c r="AV39" s="159"/>
      <c r="AW39" s="159"/>
      <c r="AX39" s="159"/>
      <c r="AY39" s="159"/>
      <c r="AZ39" s="159"/>
      <c r="BA39" s="159"/>
      <c r="BB39" s="159"/>
      <c r="BC39" s="159"/>
      <c r="BD39" s="159"/>
      <c r="BE39" s="159"/>
      <c r="BF39" s="159"/>
      <c r="BG39" s="159"/>
      <c r="BH39" s="159"/>
      <c r="BI39" s="159"/>
      <c r="BJ39" s="159"/>
      <c r="BK39" s="159"/>
      <c r="BL39" s="159"/>
      <c r="BM39" s="159"/>
      <c r="BN39" s="159"/>
      <c r="BO39" s="159"/>
      <c r="BP39" s="159"/>
      <c r="BQ39" s="159"/>
      <c r="BR39" s="159"/>
      <c r="BS39" s="159"/>
      <c r="BT39" s="159"/>
    </row>
    <row r="40" spans="3:72" hidden="1" x14ac:dyDescent="0.25"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159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  <c r="AH40" s="159"/>
      <c r="AI40" s="159"/>
      <c r="AJ40" s="159"/>
      <c r="AK40" s="159"/>
      <c r="AL40" s="159"/>
      <c r="AM40" s="159"/>
      <c r="AN40" s="159"/>
      <c r="AO40" s="159"/>
      <c r="AP40" s="159"/>
      <c r="AQ40" s="159"/>
      <c r="AR40" s="159"/>
      <c r="AS40" s="159"/>
      <c r="AT40" s="159"/>
      <c r="AU40" s="159"/>
      <c r="AV40" s="159"/>
      <c r="AW40" s="159"/>
      <c r="AX40" s="159"/>
      <c r="AY40" s="159"/>
      <c r="AZ40" s="159"/>
      <c r="BA40" s="159"/>
      <c r="BB40" s="159"/>
      <c r="BC40" s="159"/>
      <c r="BD40" s="159"/>
      <c r="BE40" s="159"/>
      <c r="BF40" s="159"/>
      <c r="BG40" s="159"/>
      <c r="BH40" s="159"/>
      <c r="BI40" s="159"/>
      <c r="BJ40" s="159"/>
      <c r="BK40" s="159"/>
      <c r="BL40" s="159"/>
      <c r="BM40" s="159"/>
      <c r="BN40" s="159"/>
      <c r="BO40" s="159"/>
      <c r="BP40" s="159"/>
      <c r="BQ40" s="159"/>
      <c r="BR40" s="159"/>
      <c r="BS40" s="159"/>
      <c r="BT40" s="159"/>
    </row>
    <row r="41" spans="3:72" hidden="1" x14ac:dyDescent="0.25"/>
    <row r="42" spans="3:72" hidden="1" x14ac:dyDescent="0.25"/>
    <row r="43" spans="3:72" hidden="1" x14ac:dyDescent="0.25"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  <c r="BD43" s="158"/>
      <c r="BE43" s="158"/>
      <c r="BF43" s="158"/>
      <c r="BG43" s="158"/>
      <c r="BH43" s="158"/>
      <c r="BI43" s="158"/>
      <c r="BJ43" s="158"/>
      <c r="BK43" s="158"/>
      <c r="BL43" s="158"/>
      <c r="BM43" s="158"/>
      <c r="BN43" s="158"/>
      <c r="BO43" s="158"/>
      <c r="BP43" s="158"/>
      <c r="BQ43" s="158"/>
      <c r="BR43" s="158"/>
      <c r="BS43" s="158"/>
      <c r="BT43" s="158"/>
    </row>
    <row r="44" spans="3:72" x14ac:dyDescent="0.25"/>
    <row r="45" spans="3:72" x14ac:dyDescent="0.25"/>
    <row r="46" spans="3:72" x14ac:dyDescent="0.25"/>
    <row r="47" spans="3:72" x14ac:dyDescent="0.25"/>
    <row r="48" spans="3:72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</sheetData>
  <pageMargins left="0.78740157499999996" right="0.78740157499999996" top="0.984251969" bottom="0.984251969" header="0.49212598499999999" footer="0.49212598499999999"/>
  <pageSetup paperSize="9" orientation="portrait" r:id="rId1"/>
  <headerFooter alignWithMargins="0"/>
  <ignoredErrors>
    <ignoredError sqref="BN2 BR2 BV2 BZ2 CD2" numberStoredAsText="1"/>
    <ignoredError sqref="CD3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9933"/>
  </sheetPr>
  <dimension ref="A1:CF66"/>
  <sheetViews>
    <sheetView showGridLines="0" workbookViewId="0">
      <pane xSplit="2" ySplit="2" topLeftCell="BW3" activePane="bottomRight" state="frozen"/>
      <selection activeCell="X3" sqref="X3"/>
      <selection pane="topRight" activeCell="X3" sqref="X3"/>
      <selection pane="bottomLeft" activeCell="X3" sqref="X3"/>
      <selection pane="bottomRight" activeCell="CF1" sqref="CF1"/>
    </sheetView>
  </sheetViews>
  <sheetFormatPr defaultColWidth="8" defaultRowHeight="0" customHeight="1" zeroHeight="1" outlineLevelRow="1" x14ac:dyDescent="0.25"/>
  <cols>
    <col min="1" max="1" width="1.453125" style="114" customWidth="1"/>
    <col min="2" max="2" width="63.36328125" style="26" customWidth="1"/>
    <col min="3" max="5" width="8.6328125" style="26" customWidth="1"/>
    <col min="6" max="6" width="8.6328125" style="181" customWidth="1"/>
    <col min="7" max="9" width="8.6328125" style="26" customWidth="1"/>
    <col min="10" max="10" width="8.6328125" style="181" customWidth="1"/>
    <col min="11" max="13" width="8.6328125" style="26" customWidth="1"/>
    <col min="14" max="14" width="8.6328125" style="181" customWidth="1"/>
    <col min="15" max="17" width="8.6328125" style="26" customWidth="1"/>
    <col min="18" max="18" width="8.6328125" style="181" customWidth="1"/>
    <col min="19" max="21" width="8.6328125" style="26" customWidth="1"/>
    <col min="22" max="22" width="8.6328125" style="181" customWidth="1"/>
    <col min="23" max="25" width="8.6328125" style="26" customWidth="1"/>
    <col min="26" max="26" width="8.6328125" style="181" customWidth="1"/>
    <col min="27" max="29" width="8.6328125" style="26" customWidth="1"/>
    <col min="30" max="30" width="8.6328125" style="181" customWidth="1"/>
    <col min="31" max="33" width="8.6328125" style="26" customWidth="1"/>
    <col min="34" max="34" width="8.6328125" style="181" customWidth="1"/>
    <col min="35" max="37" width="8.6328125" style="26" customWidth="1"/>
    <col min="38" max="38" width="8.6328125" style="181" customWidth="1"/>
    <col min="39" max="41" width="8.6328125" style="26" customWidth="1"/>
    <col min="42" max="42" width="8.6328125" style="181" customWidth="1"/>
    <col min="43" max="45" width="8.6328125" style="26" customWidth="1"/>
    <col min="46" max="46" width="8.6328125" style="181" customWidth="1"/>
    <col min="47" max="49" width="8.6328125" style="26" customWidth="1"/>
    <col min="50" max="50" width="8.6328125" style="181" customWidth="1"/>
    <col min="51" max="53" width="8.6328125" style="26" customWidth="1"/>
    <col min="54" max="54" width="8.6328125" style="181" customWidth="1"/>
    <col min="55" max="57" width="8.6328125" style="26" customWidth="1"/>
    <col min="58" max="58" width="8.6328125" style="181" customWidth="1"/>
    <col min="59" max="61" width="8.6328125" style="26" customWidth="1"/>
    <col min="62" max="63" width="8.6328125" style="181" customWidth="1"/>
    <col min="64" max="71" width="8.6328125" style="26" customWidth="1"/>
    <col min="72" max="72" width="8.6328125" style="27" customWidth="1"/>
    <col min="73" max="73" width="8.08984375" style="27" customWidth="1"/>
    <col min="74" max="74" width="8.6328125" style="26" customWidth="1"/>
    <col min="75" max="83" width="10" style="26" customWidth="1"/>
    <col min="84" max="84" width="10.1796875" style="27" customWidth="1"/>
    <col min="85" max="16384" width="8" style="27"/>
  </cols>
  <sheetData>
    <row r="1" spans="1:84" s="97" customFormat="1" ht="49.5" customHeight="1" x14ac:dyDescent="0.25">
      <c r="F1" s="138"/>
      <c r="J1" s="138"/>
      <c r="N1" s="138"/>
      <c r="R1" s="138"/>
      <c r="V1" s="138"/>
      <c r="Z1" s="138"/>
      <c r="AD1" s="138"/>
      <c r="AH1" s="138"/>
      <c r="AL1" s="138"/>
      <c r="AP1" s="138"/>
      <c r="AT1" s="138"/>
      <c r="AX1" s="138"/>
      <c r="BB1" s="138"/>
      <c r="BD1" s="184"/>
      <c r="BE1" s="184"/>
      <c r="BF1" s="106"/>
      <c r="BG1" s="184"/>
      <c r="BH1" s="184"/>
      <c r="BI1" s="184"/>
      <c r="BJ1" s="106"/>
      <c r="BK1" s="106"/>
      <c r="BL1" s="106"/>
      <c r="BM1" s="106"/>
      <c r="BN1" s="106"/>
      <c r="BP1" s="106"/>
      <c r="BQ1" s="249"/>
      <c r="BR1" s="357"/>
      <c r="BU1" s="249"/>
      <c r="BV1" s="357"/>
      <c r="CF1" s="357" t="s">
        <v>322</v>
      </c>
    </row>
    <row r="2" spans="1:84" s="10" customFormat="1" ht="15" customHeight="1" x14ac:dyDescent="0.25">
      <c r="A2" s="111"/>
      <c r="B2" s="9" t="s">
        <v>22</v>
      </c>
      <c r="C2" s="223" t="s">
        <v>200</v>
      </c>
      <c r="D2" s="224" t="s">
        <v>1</v>
      </c>
      <c r="E2" s="224" t="s">
        <v>199</v>
      </c>
      <c r="F2" s="225">
        <v>2002</v>
      </c>
      <c r="G2" s="223" t="s">
        <v>198</v>
      </c>
      <c r="H2" s="224" t="s">
        <v>2</v>
      </c>
      <c r="I2" s="224" t="s">
        <v>197</v>
      </c>
      <c r="J2" s="225">
        <v>2003</v>
      </c>
      <c r="K2" s="223" t="s">
        <v>196</v>
      </c>
      <c r="L2" s="224" t="s">
        <v>3</v>
      </c>
      <c r="M2" s="224" t="s">
        <v>195</v>
      </c>
      <c r="N2" s="225">
        <v>2004</v>
      </c>
      <c r="O2" s="223" t="s">
        <v>194</v>
      </c>
      <c r="P2" s="224" t="s">
        <v>4</v>
      </c>
      <c r="Q2" s="224" t="s">
        <v>193</v>
      </c>
      <c r="R2" s="225">
        <v>2005</v>
      </c>
      <c r="S2" s="223" t="s">
        <v>192</v>
      </c>
      <c r="T2" s="224" t="s">
        <v>5</v>
      </c>
      <c r="U2" s="224" t="s">
        <v>191</v>
      </c>
      <c r="V2" s="225">
        <v>2006</v>
      </c>
      <c r="W2" s="223" t="s">
        <v>174</v>
      </c>
      <c r="X2" s="224" t="s">
        <v>6</v>
      </c>
      <c r="Y2" s="224" t="s">
        <v>183</v>
      </c>
      <c r="Z2" s="225">
        <v>2007</v>
      </c>
      <c r="AA2" s="223" t="s">
        <v>175</v>
      </c>
      <c r="AB2" s="224" t="s">
        <v>7</v>
      </c>
      <c r="AC2" s="224" t="s">
        <v>184</v>
      </c>
      <c r="AD2" s="225">
        <v>2008</v>
      </c>
      <c r="AE2" s="223" t="s">
        <v>176</v>
      </c>
      <c r="AF2" s="224" t="s">
        <v>8</v>
      </c>
      <c r="AG2" s="224" t="s">
        <v>185</v>
      </c>
      <c r="AH2" s="225">
        <v>2009</v>
      </c>
      <c r="AI2" s="223" t="s">
        <v>177</v>
      </c>
      <c r="AJ2" s="224" t="s">
        <v>9</v>
      </c>
      <c r="AK2" s="224" t="s">
        <v>186</v>
      </c>
      <c r="AL2" s="225">
        <v>2010</v>
      </c>
      <c r="AM2" s="223" t="s">
        <v>178</v>
      </c>
      <c r="AN2" s="224" t="s">
        <v>10</v>
      </c>
      <c r="AO2" s="224" t="s">
        <v>187</v>
      </c>
      <c r="AP2" s="225">
        <v>2011</v>
      </c>
      <c r="AQ2" s="223" t="s">
        <v>179</v>
      </c>
      <c r="AR2" s="224" t="s">
        <v>11</v>
      </c>
      <c r="AS2" s="224" t="s">
        <v>188</v>
      </c>
      <c r="AT2" s="225">
        <v>2012</v>
      </c>
      <c r="AU2" s="223" t="s">
        <v>180</v>
      </c>
      <c r="AV2" s="224" t="s">
        <v>12</v>
      </c>
      <c r="AW2" s="224" t="s">
        <v>189</v>
      </c>
      <c r="AX2" s="225">
        <v>2013</v>
      </c>
      <c r="AY2" s="223" t="s">
        <v>181</v>
      </c>
      <c r="AZ2" s="224" t="s">
        <v>13</v>
      </c>
      <c r="BA2" s="224" t="s">
        <v>173</v>
      </c>
      <c r="BB2" s="225">
        <v>2014</v>
      </c>
      <c r="BC2" s="223" t="s">
        <v>172</v>
      </c>
      <c r="BD2" s="224" t="s">
        <v>14</v>
      </c>
      <c r="BE2" s="224" t="s">
        <v>171</v>
      </c>
      <c r="BF2" s="225">
        <v>2015</v>
      </c>
      <c r="BG2" s="223" t="s">
        <v>182</v>
      </c>
      <c r="BH2" s="224" t="s">
        <v>161</v>
      </c>
      <c r="BI2" s="224" t="s">
        <v>190</v>
      </c>
      <c r="BJ2" s="225">
        <v>2016</v>
      </c>
      <c r="BK2" s="223" t="s">
        <v>170</v>
      </c>
      <c r="BL2" s="224" t="s">
        <v>203</v>
      </c>
      <c r="BM2" s="224" t="s">
        <v>205</v>
      </c>
      <c r="BN2" s="225">
        <v>2017</v>
      </c>
      <c r="BO2" s="246" t="s">
        <v>209</v>
      </c>
      <c r="BP2" s="246" t="s">
        <v>210</v>
      </c>
      <c r="BQ2" s="246" t="s">
        <v>211</v>
      </c>
      <c r="BR2" s="225">
        <v>2018</v>
      </c>
      <c r="BS2" s="246" t="s">
        <v>228</v>
      </c>
      <c r="BT2" s="246" t="s">
        <v>232</v>
      </c>
      <c r="BU2" s="246" t="s">
        <v>235</v>
      </c>
      <c r="BV2" s="225">
        <v>2019</v>
      </c>
      <c r="BW2" s="246" t="s">
        <v>261</v>
      </c>
      <c r="BX2" s="246" t="s">
        <v>276</v>
      </c>
      <c r="BY2" s="246" t="s">
        <v>303</v>
      </c>
      <c r="BZ2" s="9">
        <v>2020</v>
      </c>
      <c r="CA2" s="456" t="s">
        <v>315</v>
      </c>
      <c r="CB2" s="246" t="s">
        <v>317</v>
      </c>
      <c r="CC2" s="421" t="s">
        <v>320</v>
      </c>
      <c r="CD2" s="421">
        <v>2021</v>
      </c>
      <c r="CE2" s="456" t="s">
        <v>323</v>
      </c>
      <c r="CF2" s="224" t="s">
        <v>326</v>
      </c>
    </row>
    <row r="3" spans="1:84" s="112" customFormat="1" ht="15" customHeight="1" x14ac:dyDescent="0.25">
      <c r="B3" s="112" t="s">
        <v>23</v>
      </c>
      <c r="C3" s="115">
        <v>2083</v>
      </c>
      <c r="D3" s="115">
        <v>4820</v>
      </c>
      <c r="E3" s="115">
        <v>14126</v>
      </c>
      <c r="F3" s="170">
        <v>12289</v>
      </c>
      <c r="G3" s="115">
        <v>3352</v>
      </c>
      <c r="H3" s="115">
        <v>6627</v>
      </c>
      <c r="I3" s="115">
        <v>9974</v>
      </c>
      <c r="J3" s="170">
        <v>13221</v>
      </c>
      <c r="K3" s="115">
        <v>3578</v>
      </c>
      <c r="L3" s="115">
        <v>6614</v>
      </c>
      <c r="M3" s="115">
        <v>10031</v>
      </c>
      <c r="N3" s="170">
        <v>13405</v>
      </c>
      <c r="O3" s="115">
        <v>3384</v>
      </c>
      <c r="P3" s="115">
        <v>6771</v>
      </c>
      <c r="Q3" s="115">
        <v>10019</v>
      </c>
      <c r="R3" s="170">
        <v>13842</v>
      </c>
      <c r="S3" s="115">
        <v>3225</v>
      </c>
      <c r="T3" s="115">
        <v>6339</v>
      </c>
      <c r="U3" s="115">
        <v>9635</v>
      </c>
      <c r="V3" s="170">
        <v>12967</v>
      </c>
      <c r="W3" s="115">
        <v>3163</v>
      </c>
      <c r="X3" s="115">
        <v>7058</v>
      </c>
      <c r="Y3" s="115">
        <v>10238</v>
      </c>
      <c r="Z3" s="170">
        <v>13695</v>
      </c>
      <c r="AA3" s="115">
        <v>3404</v>
      </c>
      <c r="AB3" s="115">
        <v>7208</v>
      </c>
      <c r="AC3" s="115">
        <v>11083</v>
      </c>
      <c r="AD3" s="170">
        <v>15273</v>
      </c>
      <c r="AE3" s="115">
        <v>4442</v>
      </c>
      <c r="AF3" s="115">
        <v>8784</v>
      </c>
      <c r="AG3" s="115">
        <v>13287</v>
      </c>
      <c r="AH3" s="170">
        <v>18600</v>
      </c>
      <c r="AI3" s="115">
        <v>5542</v>
      </c>
      <c r="AJ3" s="115">
        <v>11390</v>
      </c>
      <c r="AK3" s="115">
        <v>17833</v>
      </c>
      <c r="AL3" s="170">
        <v>25332</v>
      </c>
      <c r="AM3" s="115">
        <v>7104</v>
      </c>
      <c r="AN3" s="115">
        <v>14250</v>
      </c>
      <c r="AO3" s="115">
        <v>21735</v>
      </c>
      <c r="AP3" s="170">
        <v>29907</v>
      </c>
      <c r="AQ3" s="115">
        <v>8069</v>
      </c>
      <c r="AR3" s="115">
        <v>16811</v>
      </c>
      <c r="AS3" s="115">
        <v>24944</v>
      </c>
      <c r="AT3" s="170">
        <v>33661</v>
      </c>
      <c r="AU3" s="115">
        <v>8278</v>
      </c>
      <c r="AV3" s="115">
        <v>16962</v>
      </c>
      <c r="AW3" s="115">
        <v>25914</v>
      </c>
      <c r="AX3" s="170">
        <v>35234</v>
      </c>
      <c r="AY3" s="115">
        <v>9479</v>
      </c>
      <c r="AZ3" s="115">
        <v>19281</v>
      </c>
      <c r="BA3" s="115">
        <v>29408</v>
      </c>
      <c r="BB3" s="170">
        <v>40617</v>
      </c>
      <c r="BC3" s="115">
        <v>11996</v>
      </c>
      <c r="BD3" s="115">
        <v>25083</v>
      </c>
      <c r="BE3" s="115">
        <v>39060</v>
      </c>
      <c r="BF3" s="170">
        <v>53876</v>
      </c>
      <c r="BG3" s="115">
        <v>14288</v>
      </c>
      <c r="BH3" s="115">
        <v>28365</v>
      </c>
      <c r="BI3" s="115">
        <v>42618</v>
      </c>
      <c r="BJ3" s="170">
        <v>56950</v>
      </c>
      <c r="BK3" s="115">
        <v>12796</v>
      </c>
      <c r="BL3" s="115">
        <v>24694</v>
      </c>
      <c r="BM3" s="115">
        <v>36421</v>
      </c>
      <c r="BN3" s="170">
        <v>47811</v>
      </c>
      <c r="BO3" s="115">
        <v>10410</v>
      </c>
      <c r="BP3" s="115">
        <v>20727</v>
      </c>
      <c r="BQ3" s="115">
        <v>30883</v>
      </c>
      <c r="BR3" s="170">
        <v>40938</v>
      </c>
      <c r="BS3" s="115">
        <v>9622</v>
      </c>
      <c r="BT3" s="115">
        <v>19748</v>
      </c>
      <c r="BU3" s="115">
        <v>28068</v>
      </c>
      <c r="BV3" s="170">
        <v>36051</v>
      </c>
      <c r="BW3" s="115">
        <v>8326</v>
      </c>
      <c r="BX3" s="115">
        <v>14656</v>
      </c>
      <c r="BY3" s="115">
        <v>22023</v>
      </c>
      <c r="BZ3" s="170">
        <v>30943</v>
      </c>
      <c r="CA3" s="437">
        <v>9156</v>
      </c>
      <c r="CB3" s="115">
        <v>18009</v>
      </c>
      <c r="CC3" s="115">
        <v>27626</v>
      </c>
      <c r="CD3" s="170">
        <v>39247</v>
      </c>
      <c r="CE3" s="437">
        <v>10910</v>
      </c>
      <c r="CF3" s="115">
        <v>25079</v>
      </c>
    </row>
    <row r="4" spans="1:84" s="112" customFormat="1" ht="15" customHeight="1" x14ac:dyDescent="0.25">
      <c r="B4" s="112" t="s">
        <v>24</v>
      </c>
      <c r="C4" s="115">
        <v>511</v>
      </c>
      <c r="D4" s="115">
        <v>1088</v>
      </c>
      <c r="E4" s="115">
        <v>2085</v>
      </c>
      <c r="F4" s="170">
        <v>2710</v>
      </c>
      <c r="G4" s="115">
        <v>824</v>
      </c>
      <c r="H4" s="115">
        <v>1749</v>
      </c>
      <c r="I4" s="115">
        <v>2885</v>
      </c>
      <c r="J4" s="170">
        <v>3682</v>
      </c>
      <c r="K4" s="115">
        <v>624</v>
      </c>
      <c r="L4" s="115">
        <v>1271</v>
      </c>
      <c r="M4" s="115">
        <v>2230</v>
      </c>
      <c r="N4" s="170">
        <v>2854</v>
      </c>
      <c r="O4" s="115">
        <v>1269</v>
      </c>
      <c r="P4" s="115">
        <v>1555</v>
      </c>
      <c r="Q4" s="115">
        <v>2298</v>
      </c>
      <c r="R4" s="170">
        <v>3412</v>
      </c>
      <c r="S4" s="115">
        <v>805</v>
      </c>
      <c r="T4" s="115">
        <v>1909</v>
      </c>
      <c r="U4" s="115">
        <v>2770</v>
      </c>
      <c r="V4" s="170">
        <v>3595</v>
      </c>
      <c r="W4" s="115">
        <v>505</v>
      </c>
      <c r="X4" s="115">
        <v>1122</v>
      </c>
      <c r="Y4" s="115">
        <v>1595</v>
      </c>
      <c r="Z4" s="170">
        <v>1840</v>
      </c>
      <c r="AA4" s="115">
        <v>413</v>
      </c>
      <c r="AB4" s="115">
        <v>1038</v>
      </c>
      <c r="AC4" s="115">
        <v>1343</v>
      </c>
      <c r="AD4" s="170">
        <v>2249</v>
      </c>
      <c r="AE4" s="115">
        <v>945</v>
      </c>
      <c r="AF4" s="115">
        <v>2027</v>
      </c>
      <c r="AG4" s="115">
        <v>3841</v>
      </c>
      <c r="AH4" s="170">
        <v>5209</v>
      </c>
      <c r="AI4" s="115">
        <v>1300</v>
      </c>
      <c r="AJ4" s="115">
        <v>3970</v>
      </c>
      <c r="AK4" s="115">
        <v>6057</v>
      </c>
      <c r="AL4" s="170">
        <v>8381</v>
      </c>
      <c r="AM4" s="115">
        <v>1456</v>
      </c>
      <c r="AN4" s="115">
        <v>3052</v>
      </c>
      <c r="AO4" s="115">
        <v>4912</v>
      </c>
      <c r="AP4" s="170">
        <v>6813</v>
      </c>
      <c r="AQ4" s="115">
        <v>2413</v>
      </c>
      <c r="AR4" s="115">
        <v>4597</v>
      </c>
      <c r="AS4" s="115">
        <v>7840</v>
      </c>
      <c r="AT4" s="170">
        <v>12809</v>
      </c>
      <c r="AU4" s="115">
        <v>1958</v>
      </c>
      <c r="AV4" s="115">
        <v>3232</v>
      </c>
      <c r="AW4" s="115">
        <v>5246</v>
      </c>
      <c r="AX4" s="170">
        <v>9011</v>
      </c>
      <c r="AY4" s="115">
        <v>2107</v>
      </c>
      <c r="AZ4" s="115">
        <v>4238</v>
      </c>
      <c r="BA4" s="115">
        <v>6220</v>
      </c>
      <c r="BB4" s="170">
        <v>8594</v>
      </c>
      <c r="BC4" s="115">
        <v>3364</v>
      </c>
      <c r="BD4" s="115">
        <v>6822</v>
      </c>
      <c r="BE4" s="115">
        <v>8910</v>
      </c>
      <c r="BF4" s="170">
        <v>13726</v>
      </c>
      <c r="BG4" s="115">
        <v>6591</v>
      </c>
      <c r="BH4" s="115">
        <v>12805</v>
      </c>
      <c r="BI4" s="115">
        <v>19584</v>
      </c>
      <c r="BJ4" s="170">
        <v>26285</v>
      </c>
      <c r="BK4" s="115">
        <v>4900</v>
      </c>
      <c r="BL4" s="115">
        <v>8925</v>
      </c>
      <c r="BM4" s="115">
        <v>13961</v>
      </c>
      <c r="BN4" s="170">
        <v>17273</v>
      </c>
      <c r="BO4" s="115">
        <v>3757</v>
      </c>
      <c r="BP4" s="115">
        <v>7149</v>
      </c>
      <c r="BQ4" s="115">
        <v>10280</v>
      </c>
      <c r="BR4" s="170">
        <v>13210</v>
      </c>
      <c r="BS4" s="115">
        <v>3358</v>
      </c>
      <c r="BT4" s="115">
        <v>7302</v>
      </c>
      <c r="BU4" s="115">
        <v>10660</v>
      </c>
      <c r="BV4" s="170">
        <v>10316</v>
      </c>
      <c r="BW4" s="115">
        <v>2220</v>
      </c>
      <c r="BX4" s="115">
        <v>3811</v>
      </c>
      <c r="BY4" s="115">
        <v>5608</v>
      </c>
      <c r="BZ4" s="170">
        <v>7003</v>
      </c>
      <c r="CA4" s="437">
        <v>2349</v>
      </c>
      <c r="CB4" s="115">
        <v>8053</v>
      </c>
      <c r="CC4" s="115">
        <v>11130</v>
      </c>
      <c r="CD4" s="170">
        <v>14835</v>
      </c>
      <c r="CE4" s="437">
        <v>4742</v>
      </c>
      <c r="CF4" s="115">
        <v>13827</v>
      </c>
    </row>
    <row r="5" spans="1:84" s="112" customFormat="1" ht="15" customHeight="1" x14ac:dyDescent="0.25">
      <c r="B5" s="112" t="s">
        <v>25</v>
      </c>
      <c r="C5" s="115">
        <v>-2129</v>
      </c>
      <c r="D5" s="115">
        <v>-4401</v>
      </c>
      <c r="E5" s="115">
        <v>-14164</v>
      </c>
      <c r="F5" s="170">
        <v>-10089</v>
      </c>
      <c r="G5" s="115">
        <v>-3257</v>
      </c>
      <c r="H5" s="115">
        <v>-6259</v>
      </c>
      <c r="I5" s="115">
        <v>-9463</v>
      </c>
      <c r="J5" s="170">
        <v>-12435</v>
      </c>
      <c r="K5" s="115">
        <v>-3156</v>
      </c>
      <c r="L5" s="115">
        <v>-6009</v>
      </c>
      <c r="M5" s="115">
        <v>-9211</v>
      </c>
      <c r="N5" s="170">
        <v>-12302</v>
      </c>
      <c r="O5" s="115">
        <v>-2973</v>
      </c>
      <c r="P5" s="115">
        <v>-6071</v>
      </c>
      <c r="Q5" s="115">
        <v>-9103</v>
      </c>
      <c r="R5" s="170">
        <v>-12320</v>
      </c>
      <c r="S5" s="115">
        <v>-2873</v>
      </c>
      <c r="T5" s="115">
        <v>-6248</v>
      </c>
      <c r="U5" s="115">
        <v>-9025</v>
      </c>
      <c r="V5" s="170">
        <v>-11724</v>
      </c>
      <c r="W5" s="115">
        <v>-2570</v>
      </c>
      <c r="X5" s="115">
        <v>-5134</v>
      </c>
      <c r="Y5" s="115">
        <v>-7921</v>
      </c>
      <c r="Z5" s="170">
        <v>-10758</v>
      </c>
      <c r="AA5" s="115">
        <v>-2916</v>
      </c>
      <c r="AB5" s="115">
        <v>-6081</v>
      </c>
      <c r="AC5" s="115">
        <v>-9163</v>
      </c>
      <c r="AD5" s="170">
        <v>-13226</v>
      </c>
      <c r="AE5" s="115">
        <v>-4076</v>
      </c>
      <c r="AF5" s="115">
        <v>-8114</v>
      </c>
      <c r="AG5" s="115">
        <v>-12635</v>
      </c>
      <c r="AH5" s="170">
        <v>-17866</v>
      </c>
      <c r="AI5" s="115">
        <v>-5606</v>
      </c>
      <c r="AJ5" s="115">
        <v>-12382</v>
      </c>
      <c r="AK5" s="115">
        <v>-18750</v>
      </c>
      <c r="AL5" s="170">
        <v>-25946</v>
      </c>
      <c r="AM5" s="115">
        <v>-7033</v>
      </c>
      <c r="AN5" s="115">
        <v>-14158</v>
      </c>
      <c r="AO5" s="115">
        <v>-21851</v>
      </c>
      <c r="AP5" s="170">
        <v>-29603</v>
      </c>
      <c r="AQ5" s="115">
        <v>-8338</v>
      </c>
      <c r="AR5" s="115">
        <v>-17469</v>
      </c>
      <c r="AS5" s="115">
        <v>-25737</v>
      </c>
      <c r="AT5" s="170">
        <v>-34439</v>
      </c>
      <c r="AU5" s="115">
        <v>-7649</v>
      </c>
      <c r="AV5" s="115">
        <v>-15305</v>
      </c>
      <c r="AW5" s="115">
        <v>-23744</v>
      </c>
      <c r="AX5" s="170">
        <v>-32469</v>
      </c>
      <c r="AY5" s="115">
        <v>-8824</v>
      </c>
      <c r="AZ5" s="115">
        <v>-17827</v>
      </c>
      <c r="BA5" s="115">
        <v>-26444</v>
      </c>
      <c r="BB5" s="170">
        <v>-35800</v>
      </c>
      <c r="BC5" s="115">
        <v>-10554</v>
      </c>
      <c r="BD5" s="115">
        <v>-21981</v>
      </c>
      <c r="BE5" s="115">
        <v>-32655</v>
      </c>
      <c r="BF5" s="170">
        <v>-47115</v>
      </c>
      <c r="BG5" s="115">
        <v>-16062</v>
      </c>
      <c r="BH5" s="115">
        <v>-30501</v>
      </c>
      <c r="BI5" s="115">
        <v>-45020</v>
      </c>
      <c r="BJ5" s="170">
        <v>-59815</v>
      </c>
      <c r="BK5" s="115">
        <v>-13197</v>
      </c>
      <c r="BL5" s="115">
        <v>-25081</v>
      </c>
      <c r="BM5" s="115">
        <v>-37470</v>
      </c>
      <c r="BN5" s="170">
        <v>-49441</v>
      </c>
      <c r="BO5" s="115">
        <v>-11161</v>
      </c>
      <c r="BP5" s="115">
        <v>-21181</v>
      </c>
      <c r="BQ5" s="115">
        <v>-30784</v>
      </c>
      <c r="BR5" s="170">
        <v>-41031</v>
      </c>
      <c r="BS5" s="115">
        <v>-9162</v>
      </c>
      <c r="BT5" s="115">
        <v>-18767</v>
      </c>
      <c r="BU5" s="115">
        <v>-26757</v>
      </c>
      <c r="BV5" s="170">
        <v>-35297</v>
      </c>
      <c r="BW5" s="115">
        <v>-6896</v>
      </c>
      <c r="BX5" s="115">
        <v>-11613</v>
      </c>
      <c r="BY5" s="115">
        <v>-17000</v>
      </c>
      <c r="BZ5" s="170">
        <v>-25140</v>
      </c>
      <c r="CA5" s="437">
        <v>-7180</v>
      </c>
      <c r="CB5" s="115">
        <f>-14907+1</f>
        <v>-14906</v>
      </c>
      <c r="CC5" s="115">
        <v>-23176</v>
      </c>
      <c r="CD5" s="170">
        <v>-33640</v>
      </c>
      <c r="CE5" s="437">
        <v>-10316</v>
      </c>
      <c r="CF5" s="115">
        <v>-23542</v>
      </c>
    </row>
    <row r="6" spans="1:84" s="112" customFormat="1" ht="15" customHeight="1" x14ac:dyDescent="0.25">
      <c r="B6" s="112" t="s">
        <v>26</v>
      </c>
      <c r="C6" s="115">
        <v>97</v>
      </c>
      <c r="D6" s="115">
        <v>-611</v>
      </c>
      <c r="E6" s="206">
        <v>161</v>
      </c>
      <c r="F6" s="170">
        <v>-724</v>
      </c>
      <c r="G6" s="115">
        <v>-172</v>
      </c>
      <c r="H6" s="115">
        <v>-582</v>
      </c>
      <c r="I6" s="115">
        <v>-1016</v>
      </c>
      <c r="J6" s="170">
        <v>-1057</v>
      </c>
      <c r="K6" s="206">
        <v>-108</v>
      </c>
      <c r="L6" s="115">
        <v>-7</v>
      </c>
      <c r="M6" s="115">
        <v>-159</v>
      </c>
      <c r="N6" s="170">
        <v>-489</v>
      </c>
      <c r="O6" s="115">
        <v>223</v>
      </c>
      <c r="P6" s="115">
        <v>26</v>
      </c>
      <c r="Q6" s="115">
        <v>-88</v>
      </c>
      <c r="R6" s="170">
        <v>14</v>
      </c>
      <c r="S6" s="115">
        <v>-127</v>
      </c>
      <c r="T6" s="115">
        <v>-150</v>
      </c>
      <c r="U6" s="115">
        <v>-72</v>
      </c>
      <c r="V6" s="170">
        <v>6</v>
      </c>
      <c r="W6" s="115">
        <v>30</v>
      </c>
      <c r="X6" s="115">
        <v>70</v>
      </c>
      <c r="Y6" s="115">
        <v>-23</v>
      </c>
      <c r="Z6" s="170">
        <v>5</v>
      </c>
      <c r="AA6" s="115">
        <v>-84</v>
      </c>
      <c r="AB6" s="115">
        <v>-111</v>
      </c>
      <c r="AC6" s="115">
        <v>-77</v>
      </c>
      <c r="AD6" s="170">
        <v>-445</v>
      </c>
      <c r="AE6" s="115">
        <v>67</v>
      </c>
      <c r="AF6" s="115">
        <v>-47</v>
      </c>
      <c r="AG6" s="115">
        <v>-96</v>
      </c>
      <c r="AH6" s="170">
        <v>-122</v>
      </c>
      <c r="AI6" s="115">
        <v>-149</v>
      </c>
      <c r="AJ6" s="115">
        <v>63</v>
      </c>
      <c r="AK6" s="115">
        <v>-581</v>
      </c>
      <c r="AL6" s="170">
        <v>-728</v>
      </c>
      <c r="AM6" s="115">
        <v>-150</v>
      </c>
      <c r="AN6" s="115">
        <v>-391</v>
      </c>
      <c r="AO6" s="115">
        <v>-491</v>
      </c>
      <c r="AP6" s="170">
        <v>-629</v>
      </c>
      <c r="AQ6" s="115">
        <v>13</v>
      </c>
      <c r="AR6" s="115">
        <v>-50</v>
      </c>
      <c r="AS6" s="115">
        <v>-138</v>
      </c>
      <c r="AT6" s="170">
        <v>-123</v>
      </c>
      <c r="AU6" s="115">
        <v>-37</v>
      </c>
      <c r="AV6" s="115">
        <v>62</v>
      </c>
      <c r="AW6" s="115">
        <v>-70</v>
      </c>
      <c r="AX6" s="170">
        <v>-85</v>
      </c>
      <c r="AY6" s="115">
        <v>82</v>
      </c>
      <c r="AZ6" s="115">
        <v>185</v>
      </c>
      <c r="BA6" s="115">
        <v>119</v>
      </c>
      <c r="BB6" s="170">
        <v>38</v>
      </c>
      <c r="BC6" s="115">
        <v>-500</v>
      </c>
      <c r="BD6" s="115">
        <v>-154</v>
      </c>
      <c r="BE6" s="115">
        <v>-133</v>
      </c>
      <c r="BF6" s="170">
        <v>-328</v>
      </c>
      <c r="BG6" s="115">
        <v>844</v>
      </c>
      <c r="BH6" s="115">
        <v>1566</v>
      </c>
      <c r="BI6" s="115">
        <v>1986</v>
      </c>
      <c r="BJ6" s="170">
        <v>2427</v>
      </c>
      <c r="BK6" s="115">
        <v>12</v>
      </c>
      <c r="BL6" s="115">
        <v>-200</v>
      </c>
      <c r="BM6" s="115">
        <v>-503</v>
      </c>
      <c r="BN6" s="170">
        <v>-674</v>
      </c>
      <c r="BO6" s="115">
        <v>-440</v>
      </c>
      <c r="BP6" s="115">
        <v>-160</v>
      </c>
      <c r="BQ6" s="115">
        <v>-237</v>
      </c>
      <c r="BR6" s="170">
        <v>-786</v>
      </c>
      <c r="BS6" s="115">
        <v>-104</v>
      </c>
      <c r="BT6" s="115">
        <v>-323</v>
      </c>
      <c r="BU6" s="115">
        <v>-555</v>
      </c>
      <c r="BV6" s="170">
        <v>-670</v>
      </c>
      <c r="BW6" s="115">
        <v>441</v>
      </c>
      <c r="BX6" s="115">
        <v>201</v>
      </c>
      <c r="BY6" s="115">
        <v>308</v>
      </c>
      <c r="BZ6" s="170">
        <v>9</v>
      </c>
      <c r="CA6" s="437">
        <v>87</v>
      </c>
      <c r="CB6" s="115">
        <v>-119</v>
      </c>
      <c r="CC6" s="115">
        <v>-151</v>
      </c>
      <c r="CD6" s="170">
        <v>-559</v>
      </c>
      <c r="CE6" s="437">
        <v>-406</v>
      </c>
      <c r="CF6" s="115">
        <v>-693</v>
      </c>
    </row>
    <row r="7" spans="1:84" s="11" customFormat="1" ht="15" customHeight="1" x14ac:dyDescent="0.25">
      <c r="A7" s="112"/>
      <c r="B7" s="12" t="s">
        <v>27</v>
      </c>
      <c r="C7" s="226">
        <v>562</v>
      </c>
      <c r="D7" s="185">
        <v>896</v>
      </c>
      <c r="E7" s="185">
        <v>2208</v>
      </c>
      <c r="F7" s="227">
        <v>4186</v>
      </c>
      <c r="G7" s="226">
        <v>747</v>
      </c>
      <c r="H7" s="185">
        <v>1535</v>
      </c>
      <c r="I7" s="185">
        <v>2380</v>
      </c>
      <c r="J7" s="227">
        <v>3411</v>
      </c>
      <c r="K7" s="226">
        <v>938</v>
      </c>
      <c r="L7" s="185">
        <v>1869</v>
      </c>
      <c r="M7" s="185">
        <v>2891</v>
      </c>
      <c r="N7" s="227">
        <v>3468</v>
      </c>
      <c r="O7" s="226">
        <v>1903</v>
      </c>
      <c r="P7" s="185">
        <v>2281</v>
      </c>
      <c r="Q7" s="185">
        <v>3126</v>
      </c>
      <c r="R7" s="227">
        <v>4948</v>
      </c>
      <c r="S7" s="226">
        <v>1030</v>
      </c>
      <c r="T7" s="185">
        <v>1850</v>
      </c>
      <c r="U7" s="185">
        <v>3308</v>
      </c>
      <c r="V7" s="227">
        <v>4844</v>
      </c>
      <c r="W7" s="226">
        <v>1128</v>
      </c>
      <c r="X7" s="185">
        <v>3116</v>
      </c>
      <c r="Y7" s="185">
        <v>3889</v>
      </c>
      <c r="Z7" s="227">
        <v>4782</v>
      </c>
      <c r="AA7" s="226">
        <v>817</v>
      </c>
      <c r="AB7" s="185">
        <v>2054</v>
      </c>
      <c r="AC7" s="185">
        <v>3186</v>
      </c>
      <c r="AD7" s="227">
        <v>3851</v>
      </c>
      <c r="AE7" s="226">
        <v>1378</v>
      </c>
      <c r="AF7" s="185">
        <v>2650</v>
      </c>
      <c r="AG7" s="185">
        <v>4397</v>
      </c>
      <c r="AH7" s="227">
        <v>5821</v>
      </c>
      <c r="AI7" s="226">
        <v>1087</v>
      </c>
      <c r="AJ7" s="185">
        <v>3041</v>
      </c>
      <c r="AK7" s="185">
        <v>4559</v>
      </c>
      <c r="AL7" s="227">
        <v>7039</v>
      </c>
      <c r="AM7" s="226">
        <v>1377</v>
      </c>
      <c r="AN7" s="185">
        <v>2753</v>
      </c>
      <c r="AO7" s="185">
        <v>4305</v>
      </c>
      <c r="AP7" s="227">
        <v>6488</v>
      </c>
      <c r="AQ7" s="226">
        <v>2157</v>
      </c>
      <c r="AR7" s="185">
        <v>3889</v>
      </c>
      <c r="AS7" s="185">
        <v>6909</v>
      </c>
      <c r="AT7" s="227">
        <v>11908</v>
      </c>
      <c r="AU7" s="226">
        <v>2550</v>
      </c>
      <c r="AV7" s="185">
        <v>4951</v>
      </c>
      <c r="AW7" s="185">
        <v>7346</v>
      </c>
      <c r="AX7" s="227">
        <v>11691</v>
      </c>
      <c r="AY7" s="226">
        <v>2844</v>
      </c>
      <c r="AZ7" s="185">
        <v>5877</v>
      </c>
      <c r="BA7" s="185">
        <v>9303</v>
      </c>
      <c r="BB7" s="227">
        <v>13449</v>
      </c>
      <c r="BC7" s="226">
        <v>4306</v>
      </c>
      <c r="BD7" s="185">
        <v>9770</v>
      </c>
      <c r="BE7" s="185">
        <v>15182</v>
      </c>
      <c r="BF7" s="227">
        <v>20159</v>
      </c>
      <c r="BG7" s="226">
        <v>5661</v>
      </c>
      <c r="BH7" s="185">
        <v>12235</v>
      </c>
      <c r="BI7" s="185">
        <v>19168</v>
      </c>
      <c r="BJ7" s="227">
        <v>25847</v>
      </c>
      <c r="BK7" s="226">
        <v>4511</v>
      </c>
      <c r="BL7" s="185">
        <v>8338</v>
      </c>
      <c r="BM7" s="185">
        <v>12409</v>
      </c>
      <c r="BN7" s="227">
        <v>14969</v>
      </c>
      <c r="BO7" s="185">
        <v>2566</v>
      </c>
      <c r="BP7" s="185">
        <v>6535</v>
      </c>
      <c r="BQ7" s="185">
        <v>10142</v>
      </c>
      <c r="BR7" s="227">
        <v>12331</v>
      </c>
      <c r="BS7" s="185">
        <v>3714</v>
      </c>
      <c r="BT7" s="185">
        <v>7960</v>
      </c>
      <c r="BU7" s="185">
        <v>11416</v>
      </c>
      <c r="BV7" s="227">
        <v>10400</v>
      </c>
      <c r="BW7" s="185">
        <v>4090.9999999999991</v>
      </c>
      <c r="BX7" s="185">
        <v>7055</v>
      </c>
      <c r="BY7" s="185">
        <v>10939</v>
      </c>
      <c r="BZ7" s="273">
        <v>12815</v>
      </c>
      <c r="CA7" s="438">
        <v>4412</v>
      </c>
      <c r="CB7" s="185">
        <f>11036+1</f>
        <v>11037</v>
      </c>
      <c r="CC7" s="185">
        <v>15429</v>
      </c>
      <c r="CD7" s="273">
        <v>19883</v>
      </c>
      <c r="CE7" s="438">
        <v>4930</v>
      </c>
      <c r="CF7" s="185">
        <v>14671</v>
      </c>
    </row>
    <row r="8" spans="1:84" s="112" customFormat="1" ht="15" customHeight="1" x14ac:dyDescent="0.25">
      <c r="B8" s="112" t="s">
        <v>28</v>
      </c>
      <c r="C8" s="115">
        <v>-197</v>
      </c>
      <c r="D8" s="115">
        <v>-569</v>
      </c>
      <c r="E8" s="115">
        <v>-1283</v>
      </c>
      <c r="F8" s="170">
        <v>-2641</v>
      </c>
      <c r="G8" s="115">
        <v>-930</v>
      </c>
      <c r="H8" s="115">
        <v>-3702</v>
      </c>
      <c r="I8" s="115">
        <v>-4069</v>
      </c>
      <c r="J8" s="170">
        <v>-1880</v>
      </c>
      <c r="K8" s="115">
        <v>-504</v>
      </c>
      <c r="L8" s="115">
        <v>-695</v>
      </c>
      <c r="M8" s="115">
        <v>-672</v>
      </c>
      <c r="N8" s="170">
        <v>-1638</v>
      </c>
      <c r="O8" s="115">
        <v>25</v>
      </c>
      <c r="P8" s="115">
        <v>200</v>
      </c>
      <c r="Q8" s="115">
        <v>186</v>
      </c>
      <c r="R8" s="170">
        <v>-845</v>
      </c>
      <c r="S8" s="115">
        <v>112</v>
      </c>
      <c r="T8" s="115">
        <v>350</v>
      </c>
      <c r="U8" s="115">
        <v>1096</v>
      </c>
      <c r="V8" s="170">
        <v>1052</v>
      </c>
      <c r="W8" s="115">
        <v>353</v>
      </c>
      <c r="X8" s="115">
        <v>1248</v>
      </c>
      <c r="Y8" s="115">
        <v>2826</v>
      </c>
      <c r="Z8" s="170">
        <v>1383</v>
      </c>
      <c r="AA8" s="115">
        <v>54</v>
      </c>
      <c r="AB8" s="115">
        <v>415</v>
      </c>
      <c r="AC8" s="115">
        <v>561</v>
      </c>
      <c r="AD8" s="170">
        <v>445</v>
      </c>
      <c r="AE8" s="115">
        <v>-268</v>
      </c>
      <c r="AF8" s="115">
        <v>-1059</v>
      </c>
      <c r="AG8" s="115">
        <v>191</v>
      </c>
      <c r="AH8" s="170">
        <v>-6</v>
      </c>
      <c r="AI8" s="115">
        <v>-100</v>
      </c>
      <c r="AJ8" s="115">
        <v>2101</v>
      </c>
      <c r="AK8" s="115">
        <v>1860</v>
      </c>
      <c r="AL8" s="170">
        <v>2852</v>
      </c>
      <c r="AM8" s="115">
        <v>395</v>
      </c>
      <c r="AN8" s="115">
        <v>853</v>
      </c>
      <c r="AO8" s="115">
        <v>1615</v>
      </c>
      <c r="AP8" s="170">
        <v>717</v>
      </c>
      <c r="AQ8" s="115">
        <v>-31</v>
      </c>
      <c r="AR8" s="115">
        <v>-320</v>
      </c>
      <c r="AS8" s="115">
        <v>-417</v>
      </c>
      <c r="AT8" s="170">
        <v>-330</v>
      </c>
      <c r="AU8" s="115">
        <v>155</v>
      </c>
      <c r="AV8" s="115">
        <v>75</v>
      </c>
      <c r="AW8" s="115">
        <v>225</v>
      </c>
      <c r="AX8" s="170">
        <v>769</v>
      </c>
      <c r="AY8" s="115">
        <v>207</v>
      </c>
      <c r="AZ8" s="115">
        <v>121</v>
      </c>
      <c r="BA8" s="115">
        <v>189</v>
      </c>
      <c r="BB8" s="170">
        <v>-65</v>
      </c>
      <c r="BC8" s="115">
        <v>-393</v>
      </c>
      <c r="BD8" s="115">
        <v>-480</v>
      </c>
      <c r="BE8" s="115">
        <v>-667</v>
      </c>
      <c r="BF8" s="170">
        <v>-1468</v>
      </c>
      <c r="BG8" s="115">
        <v>-871</v>
      </c>
      <c r="BH8" s="115">
        <v>-4438</v>
      </c>
      <c r="BI8" s="115">
        <v>-7008</v>
      </c>
      <c r="BJ8" s="170">
        <v>-9156</v>
      </c>
      <c r="BK8" s="115">
        <v>-3316</v>
      </c>
      <c r="BL8" s="115">
        <v>-4769</v>
      </c>
      <c r="BM8" s="115">
        <v>-5637</v>
      </c>
      <c r="BN8" s="170">
        <v>-6702</v>
      </c>
      <c r="BO8" s="115">
        <v>361</v>
      </c>
      <c r="BP8" s="115">
        <v>-81</v>
      </c>
      <c r="BQ8" s="115">
        <v>-1681</v>
      </c>
      <c r="BR8" s="170">
        <v>-5898</v>
      </c>
      <c r="BS8" s="115">
        <v>1084</v>
      </c>
      <c r="BT8" s="115">
        <v>1161</v>
      </c>
      <c r="BU8" s="115">
        <v>318</v>
      </c>
      <c r="BV8" s="170">
        <v>348</v>
      </c>
      <c r="BW8" s="115">
        <v>-1701</v>
      </c>
      <c r="BX8" s="115">
        <v>-2271</v>
      </c>
      <c r="BY8" s="115">
        <v>-1801</v>
      </c>
      <c r="BZ8" s="170">
        <v>-946</v>
      </c>
      <c r="CA8" s="437">
        <v>432</v>
      </c>
      <c r="CB8" s="115">
        <v>1044</v>
      </c>
      <c r="CC8" s="115">
        <v>1743</v>
      </c>
      <c r="CD8" s="170">
        <v>2719</v>
      </c>
      <c r="CE8" s="437">
        <v>259</v>
      </c>
      <c r="CF8" s="115">
        <v>2105</v>
      </c>
    </row>
    <row r="9" spans="1:84" s="11" customFormat="1" ht="15" customHeight="1" x14ac:dyDescent="0.25">
      <c r="A9" s="112"/>
      <c r="B9" s="12" t="s">
        <v>29</v>
      </c>
      <c r="C9" s="226">
        <v>365</v>
      </c>
      <c r="D9" s="185">
        <v>327</v>
      </c>
      <c r="E9" s="185">
        <v>925</v>
      </c>
      <c r="F9" s="227">
        <v>1545</v>
      </c>
      <c r="G9" s="226">
        <v>-183</v>
      </c>
      <c r="H9" s="185">
        <v>-2167</v>
      </c>
      <c r="I9" s="185">
        <v>-1689</v>
      </c>
      <c r="J9" s="227">
        <v>1531</v>
      </c>
      <c r="K9" s="226">
        <v>434</v>
      </c>
      <c r="L9" s="185">
        <v>1174</v>
      </c>
      <c r="M9" s="185">
        <v>2219</v>
      </c>
      <c r="N9" s="227">
        <v>1830</v>
      </c>
      <c r="O9" s="226">
        <v>1928</v>
      </c>
      <c r="P9" s="185">
        <v>2481</v>
      </c>
      <c r="Q9" s="185">
        <v>3312</v>
      </c>
      <c r="R9" s="227">
        <v>4103</v>
      </c>
      <c r="S9" s="226">
        <v>1142</v>
      </c>
      <c r="T9" s="185">
        <v>2200</v>
      </c>
      <c r="U9" s="185">
        <v>4404</v>
      </c>
      <c r="V9" s="227">
        <v>5896</v>
      </c>
      <c r="W9" s="226">
        <v>1481</v>
      </c>
      <c r="X9" s="185">
        <v>4364</v>
      </c>
      <c r="Y9" s="185">
        <v>6715</v>
      </c>
      <c r="Z9" s="227">
        <v>6165</v>
      </c>
      <c r="AA9" s="226">
        <v>871</v>
      </c>
      <c r="AB9" s="185">
        <v>2469</v>
      </c>
      <c r="AC9" s="185">
        <v>3747</v>
      </c>
      <c r="AD9" s="227">
        <v>4296</v>
      </c>
      <c r="AE9" s="226">
        <v>1110</v>
      </c>
      <c r="AF9" s="185">
        <v>1591</v>
      </c>
      <c r="AG9" s="185">
        <v>4588</v>
      </c>
      <c r="AH9" s="227">
        <v>5815</v>
      </c>
      <c r="AI9" s="226">
        <v>987</v>
      </c>
      <c r="AJ9" s="185">
        <v>5142</v>
      </c>
      <c r="AK9" s="185">
        <v>6419</v>
      </c>
      <c r="AL9" s="227">
        <v>9891</v>
      </c>
      <c r="AM9" s="226">
        <v>1772</v>
      </c>
      <c r="AN9" s="185">
        <v>3606</v>
      </c>
      <c r="AO9" s="185">
        <v>5920</v>
      </c>
      <c r="AP9" s="227">
        <v>7205</v>
      </c>
      <c r="AQ9" s="226">
        <v>2126</v>
      </c>
      <c r="AR9" s="185">
        <v>3569</v>
      </c>
      <c r="AS9" s="185">
        <v>6492</v>
      </c>
      <c r="AT9" s="227">
        <v>11578</v>
      </c>
      <c r="AU9" s="226">
        <v>2705</v>
      </c>
      <c r="AV9" s="185">
        <v>5026</v>
      </c>
      <c r="AW9" s="185">
        <v>7571</v>
      </c>
      <c r="AX9" s="227">
        <v>12460</v>
      </c>
      <c r="AY9" s="226">
        <v>3051</v>
      </c>
      <c r="AZ9" s="185">
        <v>5998</v>
      </c>
      <c r="BA9" s="185">
        <v>9492</v>
      </c>
      <c r="BB9" s="227">
        <v>13384</v>
      </c>
      <c r="BC9" s="226">
        <v>3913</v>
      </c>
      <c r="BD9" s="185">
        <v>9290</v>
      </c>
      <c r="BE9" s="185">
        <v>14515</v>
      </c>
      <c r="BF9" s="227">
        <v>18691</v>
      </c>
      <c r="BG9" s="226">
        <v>4790</v>
      </c>
      <c r="BH9" s="185">
        <v>7797</v>
      </c>
      <c r="BI9" s="185">
        <v>12160</v>
      </c>
      <c r="BJ9" s="227">
        <v>16691</v>
      </c>
      <c r="BK9" s="226">
        <v>1195</v>
      </c>
      <c r="BL9" s="185">
        <v>3569</v>
      </c>
      <c r="BM9" s="185">
        <v>6772</v>
      </c>
      <c r="BN9" s="227">
        <v>8267</v>
      </c>
      <c r="BO9" s="185">
        <v>2927</v>
      </c>
      <c r="BP9" s="185">
        <v>6454</v>
      </c>
      <c r="BQ9" s="185">
        <v>8461</v>
      </c>
      <c r="BR9" s="227">
        <v>6433</v>
      </c>
      <c r="BS9" s="185">
        <v>4798</v>
      </c>
      <c r="BT9" s="185">
        <v>9121</v>
      </c>
      <c r="BU9" s="185">
        <v>11734</v>
      </c>
      <c r="BV9" s="227">
        <v>10748</v>
      </c>
      <c r="BW9" s="185">
        <v>2389.9999999999991</v>
      </c>
      <c r="BX9" s="185">
        <v>4784</v>
      </c>
      <c r="BY9" s="185">
        <v>9138</v>
      </c>
      <c r="BZ9" s="273">
        <v>11869</v>
      </c>
      <c r="CA9" s="438">
        <v>4844</v>
      </c>
      <c r="CB9" s="185">
        <f>12080+1</f>
        <v>12081</v>
      </c>
      <c r="CC9" s="185">
        <v>17172</v>
      </c>
      <c r="CD9" s="273">
        <v>22602</v>
      </c>
      <c r="CE9" s="438">
        <v>5189</v>
      </c>
      <c r="CF9" s="185">
        <v>16776</v>
      </c>
    </row>
    <row r="10" spans="1:84" s="112" customFormat="1" ht="15" customHeight="1" x14ac:dyDescent="0.25">
      <c r="B10" s="112" t="s">
        <v>30</v>
      </c>
      <c r="C10" s="115">
        <v>199</v>
      </c>
      <c r="D10" s="115">
        <v>838</v>
      </c>
      <c r="E10" s="115">
        <v>1076</v>
      </c>
      <c r="F10" s="170">
        <v>1394</v>
      </c>
      <c r="G10" s="115">
        <v>173</v>
      </c>
      <c r="H10" s="115">
        <v>274</v>
      </c>
      <c r="I10" s="115">
        <v>620</v>
      </c>
      <c r="J10" s="170">
        <v>1152</v>
      </c>
      <c r="K10" s="115">
        <v>416</v>
      </c>
      <c r="L10" s="115">
        <v>429</v>
      </c>
      <c r="M10" s="115">
        <v>885</v>
      </c>
      <c r="N10" s="170">
        <v>1516</v>
      </c>
      <c r="O10" s="115">
        <v>409</v>
      </c>
      <c r="P10" s="115">
        <v>846</v>
      </c>
      <c r="Q10" s="115">
        <v>1226</v>
      </c>
      <c r="R10" s="170">
        <v>2572</v>
      </c>
      <c r="S10" s="115">
        <v>981</v>
      </c>
      <c r="T10" s="115">
        <v>2580</v>
      </c>
      <c r="U10" s="115">
        <v>3143</v>
      </c>
      <c r="V10" s="170">
        <v>3521</v>
      </c>
      <c r="W10" s="115">
        <v>1017</v>
      </c>
      <c r="X10" s="115">
        <v>2260</v>
      </c>
      <c r="Y10" s="115">
        <v>3582</v>
      </c>
      <c r="Z10" s="170">
        <v>6104</v>
      </c>
      <c r="AA10" s="115">
        <v>311</v>
      </c>
      <c r="AB10" s="115">
        <v>4786</v>
      </c>
      <c r="AC10" s="115">
        <v>5871</v>
      </c>
      <c r="AD10" s="170">
        <v>6024</v>
      </c>
      <c r="AE10" s="115">
        <v>148</v>
      </c>
      <c r="AF10" s="115">
        <v>1324</v>
      </c>
      <c r="AG10" s="115">
        <v>2486</v>
      </c>
      <c r="AH10" s="170">
        <v>3990</v>
      </c>
      <c r="AI10" s="115">
        <v>1013</v>
      </c>
      <c r="AJ10" s="115">
        <v>2252</v>
      </c>
      <c r="AK10" s="115">
        <v>3546</v>
      </c>
      <c r="AL10" s="170">
        <v>6158</v>
      </c>
      <c r="AM10" s="115">
        <v>1676</v>
      </c>
      <c r="AN10" s="115">
        <v>4562</v>
      </c>
      <c r="AO10" s="115">
        <v>5400</v>
      </c>
      <c r="AP10" s="170">
        <v>6962</v>
      </c>
      <c r="AQ10" s="115">
        <v>657</v>
      </c>
      <c r="AR10" s="115">
        <v>2027</v>
      </c>
      <c r="AS10" s="115">
        <v>2578</v>
      </c>
      <c r="AT10" s="170">
        <v>2643</v>
      </c>
      <c r="AU10" s="115">
        <v>720</v>
      </c>
      <c r="AV10" s="115">
        <v>1779</v>
      </c>
      <c r="AW10" s="115">
        <v>1850</v>
      </c>
      <c r="AX10" s="170">
        <v>2452</v>
      </c>
      <c r="AY10" s="115">
        <v>353</v>
      </c>
      <c r="AZ10" s="115">
        <v>3703</v>
      </c>
      <c r="BA10" s="115">
        <v>4263</v>
      </c>
      <c r="BB10" s="170">
        <v>2865</v>
      </c>
      <c r="BC10" s="115">
        <v>-373</v>
      </c>
      <c r="BD10" s="115">
        <v>105</v>
      </c>
      <c r="BE10" s="115">
        <v>-1186</v>
      </c>
      <c r="BF10" s="170">
        <v>-5407</v>
      </c>
      <c r="BG10" s="115">
        <v>-22</v>
      </c>
      <c r="BH10" s="115">
        <v>-4924</v>
      </c>
      <c r="BI10" s="115">
        <v>-4103</v>
      </c>
      <c r="BJ10" s="170">
        <v>-3431</v>
      </c>
      <c r="BK10" s="115">
        <v>1087</v>
      </c>
      <c r="BL10" s="115">
        <v>1418</v>
      </c>
      <c r="BM10" s="115">
        <v>2889</v>
      </c>
      <c r="BN10" s="170">
        <v>5130</v>
      </c>
      <c r="BO10" s="115">
        <v>1511</v>
      </c>
      <c r="BP10" s="115">
        <v>4102</v>
      </c>
      <c r="BQ10" s="115">
        <v>5762</v>
      </c>
      <c r="BR10" s="170">
        <v>9857</v>
      </c>
      <c r="BS10" s="115">
        <v>12474</v>
      </c>
      <c r="BT10" s="115">
        <v>13469</v>
      </c>
      <c r="BU10" s="115">
        <v>14738</v>
      </c>
      <c r="BV10" s="170">
        <v>16258</v>
      </c>
      <c r="BW10" s="115">
        <v>8473</v>
      </c>
      <c r="BX10" s="115">
        <v>7368</v>
      </c>
      <c r="BY10" s="115">
        <v>16455</v>
      </c>
      <c r="BZ10" s="170">
        <v>25041</v>
      </c>
      <c r="CA10" s="437">
        <v>11670</v>
      </c>
      <c r="CB10" s="115">
        <v>14041</v>
      </c>
      <c r="CC10" s="115">
        <v>23954</v>
      </c>
      <c r="CD10" s="170">
        <v>30556</v>
      </c>
      <c r="CE10" s="437">
        <v>14851</v>
      </c>
      <c r="CF10" s="115">
        <v>21025</v>
      </c>
    </row>
    <row r="11" spans="1:84" s="113" customFormat="1" ht="15" customHeight="1" outlineLevel="1" x14ac:dyDescent="0.25">
      <c r="B11" s="140" t="s">
        <v>31</v>
      </c>
      <c r="C11" s="139">
        <v>45</v>
      </c>
      <c r="D11" s="139">
        <v>233</v>
      </c>
      <c r="E11" s="139">
        <v>277</v>
      </c>
      <c r="F11" s="171">
        <v>515</v>
      </c>
      <c r="G11" s="139">
        <v>232</v>
      </c>
      <c r="H11" s="139">
        <v>363</v>
      </c>
      <c r="I11" s="139">
        <v>397</v>
      </c>
      <c r="J11" s="171">
        <v>733</v>
      </c>
      <c r="K11" s="139">
        <v>340</v>
      </c>
      <c r="L11" s="139">
        <v>514</v>
      </c>
      <c r="M11" s="139">
        <v>583</v>
      </c>
      <c r="N11" s="171">
        <v>1014</v>
      </c>
      <c r="O11" s="139">
        <v>258</v>
      </c>
      <c r="P11" s="139">
        <v>608</v>
      </c>
      <c r="Q11" s="139">
        <v>722</v>
      </c>
      <c r="R11" s="171">
        <v>1077</v>
      </c>
      <c r="S11" s="139">
        <v>369</v>
      </c>
      <c r="T11" s="139">
        <v>1025</v>
      </c>
      <c r="U11" s="139">
        <v>1187</v>
      </c>
      <c r="V11" s="171">
        <v>1751</v>
      </c>
      <c r="W11" s="139">
        <v>104</v>
      </c>
      <c r="X11" s="139">
        <v>578</v>
      </c>
      <c r="Y11" s="139">
        <v>900</v>
      </c>
      <c r="Z11" s="171">
        <v>1388</v>
      </c>
      <c r="AA11" s="139">
        <v>147</v>
      </c>
      <c r="AB11" s="139">
        <v>777</v>
      </c>
      <c r="AC11" s="139">
        <v>943</v>
      </c>
      <c r="AD11" s="171">
        <v>2058</v>
      </c>
      <c r="AE11" s="139">
        <v>359</v>
      </c>
      <c r="AF11" s="139">
        <v>1121</v>
      </c>
      <c r="AG11" s="139">
        <v>1640</v>
      </c>
      <c r="AH11" s="171">
        <v>2426</v>
      </c>
      <c r="AI11" s="139">
        <v>277</v>
      </c>
      <c r="AJ11" s="139">
        <v>1154</v>
      </c>
      <c r="AK11" s="139">
        <v>1574</v>
      </c>
      <c r="AL11" s="171">
        <v>2304</v>
      </c>
      <c r="AM11" s="139">
        <v>511</v>
      </c>
      <c r="AN11" s="139">
        <v>2067</v>
      </c>
      <c r="AO11" s="139">
        <v>2963</v>
      </c>
      <c r="AP11" s="171">
        <v>4169</v>
      </c>
      <c r="AQ11" s="139">
        <v>65</v>
      </c>
      <c r="AR11" s="139">
        <v>1725</v>
      </c>
      <c r="AS11" s="139">
        <v>1970</v>
      </c>
      <c r="AT11" s="171">
        <v>2765</v>
      </c>
      <c r="AU11" s="139">
        <v>78</v>
      </c>
      <c r="AV11" s="139">
        <v>1999</v>
      </c>
      <c r="AW11" s="139">
        <v>2198</v>
      </c>
      <c r="AX11" s="171">
        <v>2781</v>
      </c>
      <c r="AY11" s="139">
        <v>80</v>
      </c>
      <c r="AZ11" s="139">
        <v>2634</v>
      </c>
      <c r="BA11" s="139">
        <v>2716</v>
      </c>
      <c r="BB11" s="171">
        <v>3273</v>
      </c>
      <c r="BC11" s="139">
        <v>31</v>
      </c>
      <c r="BD11" s="139">
        <v>338</v>
      </c>
      <c r="BE11" s="139">
        <v>369</v>
      </c>
      <c r="BF11" s="171">
        <v>612</v>
      </c>
      <c r="BG11" s="139">
        <v>9</v>
      </c>
      <c r="BH11" s="139">
        <v>256</v>
      </c>
      <c r="BI11" s="139">
        <v>378</v>
      </c>
      <c r="BJ11" s="171">
        <v>562</v>
      </c>
      <c r="BK11" s="139">
        <v>32</v>
      </c>
      <c r="BL11" s="139">
        <v>577</v>
      </c>
      <c r="BM11" s="139">
        <v>628</v>
      </c>
      <c r="BN11" s="171">
        <v>926</v>
      </c>
      <c r="BO11" s="139">
        <v>215</v>
      </c>
      <c r="BP11" s="139">
        <v>480</v>
      </c>
      <c r="BQ11" s="139">
        <v>1222</v>
      </c>
      <c r="BR11" s="171">
        <v>2500</v>
      </c>
      <c r="BS11" s="139">
        <v>11</v>
      </c>
      <c r="BT11" s="139">
        <v>698</v>
      </c>
      <c r="BU11" s="139">
        <v>1096</v>
      </c>
      <c r="BV11" s="171">
        <v>1886</v>
      </c>
      <c r="BW11" s="139">
        <v>917</v>
      </c>
      <c r="BX11" s="139">
        <v>946</v>
      </c>
      <c r="BY11" s="139">
        <v>1884</v>
      </c>
      <c r="BZ11" s="171">
        <v>2167</v>
      </c>
      <c r="CA11" s="439">
        <v>742</v>
      </c>
      <c r="CB11" s="139">
        <v>2045</v>
      </c>
      <c r="CC11" s="139">
        <v>4120</v>
      </c>
      <c r="CD11" s="171">
        <v>7787</v>
      </c>
      <c r="CE11" s="439">
        <v>1864</v>
      </c>
      <c r="CF11" s="139">
        <v>3552</v>
      </c>
    </row>
    <row r="12" spans="1:84" s="13" customFormat="1" ht="15" customHeight="1" outlineLevel="1" x14ac:dyDescent="0.25">
      <c r="A12" s="113"/>
      <c r="B12" s="14" t="s">
        <v>32</v>
      </c>
      <c r="C12" s="15">
        <v>135</v>
      </c>
      <c r="D12" s="15">
        <v>141</v>
      </c>
      <c r="E12" s="15">
        <v>42</v>
      </c>
      <c r="F12" s="172">
        <v>-141</v>
      </c>
      <c r="G12" s="15">
        <v>-48</v>
      </c>
      <c r="H12" s="15">
        <v>37</v>
      </c>
      <c r="I12" s="15">
        <v>334</v>
      </c>
      <c r="J12" s="172">
        <v>275</v>
      </c>
      <c r="K12" s="15">
        <v>60</v>
      </c>
      <c r="L12" s="15">
        <v>-36</v>
      </c>
      <c r="M12" s="15">
        <v>75</v>
      </c>
      <c r="N12" s="172">
        <v>319</v>
      </c>
      <c r="O12" s="15">
        <v>69</v>
      </c>
      <c r="P12" s="15">
        <v>187</v>
      </c>
      <c r="Q12" s="15">
        <v>397</v>
      </c>
      <c r="R12" s="172">
        <v>412</v>
      </c>
      <c r="S12" s="15">
        <v>20</v>
      </c>
      <c r="T12" s="15">
        <v>235</v>
      </c>
      <c r="U12" s="15">
        <v>529</v>
      </c>
      <c r="V12" s="172">
        <v>679</v>
      </c>
      <c r="W12" s="15">
        <v>224</v>
      </c>
      <c r="X12" s="15">
        <v>394</v>
      </c>
      <c r="Y12" s="15">
        <v>896</v>
      </c>
      <c r="Z12" s="172">
        <v>1102</v>
      </c>
      <c r="AA12" s="15">
        <v>-101</v>
      </c>
      <c r="AB12" s="15">
        <v>-64</v>
      </c>
      <c r="AC12" s="15">
        <v>378</v>
      </c>
      <c r="AD12" s="172">
        <v>6</v>
      </c>
      <c r="AE12" s="15">
        <v>97</v>
      </c>
      <c r="AF12" s="15">
        <v>438</v>
      </c>
      <c r="AG12" s="15">
        <v>754</v>
      </c>
      <c r="AH12" s="172">
        <v>778</v>
      </c>
      <c r="AI12" s="15">
        <v>-20</v>
      </c>
      <c r="AJ12" s="15">
        <v>191</v>
      </c>
      <c r="AK12" s="15">
        <v>-194</v>
      </c>
      <c r="AL12" s="172">
        <v>439</v>
      </c>
      <c r="AM12" s="15">
        <v>262</v>
      </c>
      <c r="AN12" s="15">
        <v>713</v>
      </c>
      <c r="AO12" s="15">
        <v>1217</v>
      </c>
      <c r="AP12" s="172">
        <v>1213</v>
      </c>
      <c r="AQ12" s="15">
        <v>-75</v>
      </c>
      <c r="AR12" s="15">
        <v>-186</v>
      </c>
      <c r="AS12" s="15">
        <v>-123</v>
      </c>
      <c r="AT12" s="172">
        <v>-143</v>
      </c>
      <c r="AU12" s="15">
        <v>-76</v>
      </c>
      <c r="AV12" s="15">
        <v>-102</v>
      </c>
      <c r="AW12" s="15">
        <v>-397</v>
      </c>
      <c r="AX12" s="172">
        <v>-51</v>
      </c>
      <c r="AY12" s="15">
        <v>-87</v>
      </c>
      <c r="AZ12" s="15">
        <v>342</v>
      </c>
      <c r="BA12" s="15">
        <v>567</v>
      </c>
      <c r="BB12" s="172">
        <v>765</v>
      </c>
      <c r="BC12" s="15">
        <v>259</v>
      </c>
      <c r="BD12" s="15">
        <v>218</v>
      </c>
      <c r="BE12" s="15">
        <v>808</v>
      </c>
      <c r="BF12" s="172">
        <v>1310</v>
      </c>
      <c r="BG12" s="15">
        <v>119</v>
      </c>
      <c r="BH12" s="15">
        <v>-198</v>
      </c>
      <c r="BI12" s="15">
        <v>563</v>
      </c>
      <c r="BJ12" s="172">
        <v>858</v>
      </c>
      <c r="BK12" s="15">
        <v>271</v>
      </c>
      <c r="BL12" s="15">
        <v>70</v>
      </c>
      <c r="BM12" s="15">
        <v>615</v>
      </c>
      <c r="BN12" s="172">
        <v>290</v>
      </c>
      <c r="BO12" s="15">
        <v>123</v>
      </c>
      <c r="BP12" s="15">
        <v>-53</v>
      </c>
      <c r="BQ12" s="15">
        <v>184</v>
      </c>
      <c r="BR12" s="172">
        <v>486</v>
      </c>
      <c r="BS12" s="15">
        <v>1052</v>
      </c>
      <c r="BT12" s="15">
        <v>979</v>
      </c>
      <c r="BU12" s="15">
        <v>1607</v>
      </c>
      <c r="BV12" s="172">
        <v>1806</v>
      </c>
      <c r="BW12" s="15">
        <v>-69</v>
      </c>
      <c r="BX12" s="15">
        <v>-1289</v>
      </c>
      <c r="BY12" s="15">
        <v>9</v>
      </c>
      <c r="BZ12" s="172">
        <v>420</v>
      </c>
      <c r="CA12" s="440">
        <v>1021</v>
      </c>
      <c r="CB12" s="15">
        <v>1418</v>
      </c>
      <c r="CC12" s="15">
        <v>3172</v>
      </c>
      <c r="CD12" s="172">
        <v>4277</v>
      </c>
      <c r="CE12" s="440">
        <v>818</v>
      </c>
      <c r="CF12" s="15">
        <v>660</v>
      </c>
    </row>
    <row r="13" spans="1:84" s="13" customFormat="1" ht="15" customHeight="1" outlineLevel="1" x14ac:dyDescent="0.25">
      <c r="A13" s="113"/>
      <c r="B13" s="16" t="s">
        <v>33</v>
      </c>
      <c r="C13" s="17">
        <v>0</v>
      </c>
      <c r="D13" s="17">
        <v>5</v>
      </c>
      <c r="E13" s="17">
        <v>-5</v>
      </c>
      <c r="F13" s="173">
        <v>-9</v>
      </c>
      <c r="G13" s="17">
        <v>3</v>
      </c>
      <c r="H13" s="17">
        <v>-87</v>
      </c>
      <c r="I13" s="17">
        <v>-93</v>
      </c>
      <c r="J13" s="173">
        <v>-296</v>
      </c>
      <c r="K13" s="17">
        <v>22</v>
      </c>
      <c r="L13" s="17">
        <v>-62</v>
      </c>
      <c r="M13" s="17">
        <v>-93</v>
      </c>
      <c r="N13" s="173">
        <v>-142</v>
      </c>
      <c r="O13" s="17">
        <v>-11</v>
      </c>
      <c r="P13" s="17">
        <v>-51</v>
      </c>
      <c r="Q13" s="17">
        <v>-76</v>
      </c>
      <c r="R13" s="173">
        <v>-393</v>
      </c>
      <c r="S13" s="17">
        <v>-15</v>
      </c>
      <c r="T13" s="17">
        <v>-18</v>
      </c>
      <c r="U13" s="17">
        <v>-187</v>
      </c>
      <c r="V13" s="173">
        <v>-280</v>
      </c>
      <c r="W13" s="17">
        <v>-29</v>
      </c>
      <c r="X13" s="17">
        <v>0</v>
      </c>
      <c r="Y13" s="17">
        <v>46</v>
      </c>
      <c r="Z13" s="173">
        <v>-8</v>
      </c>
      <c r="AA13" s="17">
        <v>37</v>
      </c>
      <c r="AB13" s="17">
        <v>36</v>
      </c>
      <c r="AC13" s="17">
        <v>37</v>
      </c>
      <c r="AD13" s="173">
        <v>-678</v>
      </c>
      <c r="AE13" s="17">
        <v>-308</v>
      </c>
      <c r="AF13" s="17">
        <v>-307</v>
      </c>
      <c r="AG13" s="17">
        <v>-310</v>
      </c>
      <c r="AH13" s="173">
        <v>-374</v>
      </c>
      <c r="AI13" s="17">
        <v>0</v>
      </c>
      <c r="AJ13" s="17">
        <v>-104</v>
      </c>
      <c r="AK13" s="17">
        <v>-104</v>
      </c>
      <c r="AL13" s="173">
        <v>-144</v>
      </c>
      <c r="AM13" s="17">
        <v>-1</v>
      </c>
      <c r="AN13" s="17">
        <v>-130</v>
      </c>
      <c r="AO13" s="17">
        <v>-124</v>
      </c>
      <c r="AP13" s="173">
        <v>-126</v>
      </c>
      <c r="AQ13" s="17">
        <v>-179</v>
      </c>
      <c r="AR13" s="17">
        <v>-175</v>
      </c>
      <c r="AS13" s="17">
        <v>-216</v>
      </c>
      <c r="AT13" s="173">
        <v>-1093</v>
      </c>
      <c r="AU13" s="17">
        <v>9</v>
      </c>
      <c r="AV13" s="17">
        <v>-795</v>
      </c>
      <c r="AW13" s="17">
        <v>-1168</v>
      </c>
      <c r="AX13" s="173">
        <v>-2045</v>
      </c>
      <c r="AY13" s="17">
        <v>-123</v>
      </c>
      <c r="AZ13" s="17">
        <v>-336</v>
      </c>
      <c r="BA13" s="17">
        <v>-516</v>
      </c>
      <c r="BB13" s="173">
        <v>-2814</v>
      </c>
      <c r="BC13" s="17">
        <v>-599</v>
      </c>
      <c r="BD13" s="17">
        <v>-1155</v>
      </c>
      <c r="BE13" s="17">
        <v>-3310</v>
      </c>
      <c r="BF13" s="173">
        <v>-9736</v>
      </c>
      <c r="BG13" s="17">
        <v>-361</v>
      </c>
      <c r="BH13" s="17">
        <v>-5150</v>
      </c>
      <c r="BI13" s="17">
        <v>-5270</v>
      </c>
      <c r="BJ13" s="173">
        <v>-5317</v>
      </c>
      <c r="BK13" s="17">
        <v>-246</v>
      </c>
      <c r="BL13" s="17">
        <v>-377</v>
      </c>
      <c r="BM13" s="17">
        <v>-635</v>
      </c>
      <c r="BN13" s="173">
        <v>-628</v>
      </c>
      <c r="BO13" s="17">
        <v>55</v>
      </c>
      <c r="BP13" s="17">
        <v>467</v>
      </c>
      <c r="BQ13" s="17">
        <v>467</v>
      </c>
      <c r="BR13" s="173">
        <v>460</v>
      </c>
      <c r="BS13" s="17">
        <v>0</v>
      </c>
      <c r="BT13" s="17">
        <v>0</v>
      </c>
      <c r="BU13" s="17">
        <v>4</v>
      </c>
      <c r="BV13" s="173">
        <v>-358</v>
      </c>
      <c r="BW13" s="17">
        <v>-2</v>
      </c>
      <c r="BX13" s="17">
        <v>-367</v>
      </c>
      <c r="BY13" s="17">
        <v>-360</v>
      </c>
      <c r="BZ13" s="173">
        <v>-632</v>
      </c>
      <c r="CA13" s="441">
        <v>-7</v>
      </c>
      <c r="CB13" s="17">
        <v>-12</v>
      </c>
      <c r="CC13" s="17">
        <v>5451</v>
      </c>
      <c r="CD13" s="173">
        <v>5272</v>
      </c>
      <c r="CE13" s="441">
        <v>-26</v>
      </c>
      <c r="CF13" s="17">
        <v>-27</v>
      </c>
    </row>
    <row r="14" spans="1:84" s="13" customFormat="1" ht="15" customHeight="1" outlineLevel="1" x14ac:dyDescent="0.25">
      <c r="A14" s="113"/>
      <c r="B14" s="18" t="s">
        <v>34</v>
      </c>
      <c r="C14" s="19">
        <v>19</v>
      </c>
      <c r="D14" s="19">
        <v>459</v>
      </c>
      <c r="E14" s="19">
        <v>762</v>
      </c>
      <c r="F14" s="174">
        <v>1049</v>
      </c>
      <c r="G14" s="19">
        <v>0</v>
      </c>
      <c r="H14" s="19">
        <v>-10</v>
      </c>
      <c r="I14" s="19">
        <v>25</v>
      </c>
      <c r="J14" s="174">
        <v>815</v>
      </c>
      <c r="K14" s="19">
        <v>0</v>
      </c>
      <c r="L14" s="19">
        <v>24</v>
      </c>
      <c r="M14" s="19">
        <v>342</v>
      </c>
      <c r="N14" s="174">
        <v>349</v>
      </c>
      <c r="O14" s="19">
        <v>99</v>
      </c>
      <c r="P14" s="19">
        <v>113</v>
      </c>
      <c r="Q14" s="19">
        <v>204</v>
      </c>
      <c r="R14" s="174">
        <v>1511</v>
      </c>
      <c r="S14" s="19">
        <v>613</v>
      </c>
      <c r="T14" s="19">
        <v>1350</v>
      </c>
      <c r="U14" s="19">
        <v>1650</v>
      </c>
      <c r="V14" s="174">
        <v>1502</v>
      </c>
      <c r="W14" s="19">
        <v>744</v>
      </c>
      <c r="X14" s="19">
        <v>1340</v>
      </c>
      <c r="Y14" s="19">
        <v>1820</v>
      </c>
      <c r="Z14" s="174">
        <v>3730</v>
      </c>
      <c r="AA14" s="19">
        <v>228</v>
      </c>
      <c r="AB14" s="19">
        <v>4036</v>
      </c>
      <c r="AC14" s="19">
        <v>4513</v>
      </c>
      <c r="AD14" s="174">
        <v>4614</v>
      </c>
      <c r="AE14" s="19">
        <v>0</v>
      </c>
      <c r="AF14" s="19">
        <v>72</v>
      </c>
      <c r="AG14" s="19">
        <v>402</v>
      </c>
      <c r="AH14" s="174">
        <v>1159</v>
      </c>
      <c r="AI14" s="19">
        <v>756</v>
      </c>
      <c r="AJ14" s="19">
        <v>716</v>
      </c>
      <c r="AK14" s="19">
        <v>2270</v>
      </c>
      <c r="AL14" s="174">
        <v>3238</v>
      </c>
      <c r="AM14" s="19">
        <v>734</v>
      </c>
      <c r="AN14" s="19">
        <v>1582</v>
      </c>
      <c r="AO14" s="19">
        <v>1592</v>
      </c>
      <c r="AP14" s="174">
        <v>1731</v>
      </c>
      <c r="AQ14" s="19">
        <v>367</v>
      </c>
      <c r="AR14" s="19">
        <v>774</v>
      </c>
      <c r="AS14" s="19">
        <v>1128</v>
      </c>
      <c r="AT14" s="174">
        <v>1718</v>
      </c>
      <c r="AU14" s="19">
        <v>159</v>
      </c>
      <c r="AV14" s="19">
        <v>291</v>
      </c>
      <c r="AW14" s="19">
        <v>916</v>
      </c>
      <c r="AX14" s="174">
        <v>1235</v>
      </c>
      <c r="AY14" s="19">
        <v>-23</v>
      </c>
      <c r="AZ14" s="19">
        <v>289</v>
      </c>
      <c r="BA14" s="19">
        <v>448</v>
      </c>
      <c r="BB14" s="174">
        <v>1721</v>
      </c>
      <c r="BC14" s="19">
        <v>316</v>
      </c>
      <c r="BD14" s="19">
        <v>974</v>
      </c>
      <c r="BE14" s="19">
        <v>1418</v>
      </c>
      <c r="BF14" s="174">
        <v>1629</v>
      </c>
      <c r="BG14" s="19">
        <v>446</v>
      </c>
      <c r="BH14" s="19">
        <v>619</v>
      </c>
      <c r="BI14" s="19">
        <v>623</v>
      </c>
      <c r="BJ14" s="174">
        <v>896</v>
      </c>
      <c r="BK14" s="19">
        <v>651</v>
      </c>
      <c r="BL14" s="19">
        <v>729</v>
      </c>
      <c r="BM14" s="19">
        <v>1663</v>
      </c>
      <c r="BN14" s="174">
        <v>3675</v>
      </c>
      <c r="BO14" s="19">
        <v>860</v>
      </c>
      <c r="BP14" s="19">
        <v>3008</v>
      </c>
      <c r="BQ14" s="19">
        <v>3650</v>
      </c>
      <c r="BR14" s="174">
        <v>6171</v>
      </c>
      <c r="BS14" s="19">
        <v>10157</v>
      </c>
      <c r="BT14" s="19">
        <v>10392</v>
      </c>
      <c r="BU14" s="19">
        <v>10656</v>
      </c>
      <c r="BV14" s="174">
        <v>11354</v>
      </c>
      <c r="BW14" s="19">
        <v>8099</v>
      </c>
      <c r="BX14" s="19">
        <v>8030</v>
      </c>
      <c r="BY14" s="19">
        <v>15067</v>
      </c>
      <c r="BZ14" s="174">
        <v>22683</v>
      </c>
      <c r="CA14" s="442">
        <v>10586</v>
      </c>
      <c r="CB14" s="19">
        <v>11082</v>
      </c>
      <c r="CC14" s="19">
        <v>11118</v>
      </c>
      <c r="CD14" s="174">
        <v>12758</v>
      </c>
      <c r="CE14" s="442">
        <v>3188</v>
      </c>
      <c r="CF14" s="19">
        <v>7932</v>
      </c>
    </row>
    <row r="15" spans="1:84" s="13" customFormat="1" ht="15" customHeight="1" outlineLevel="1" x14ac:dyDescent="0.25">
      <c r="A15" s="113"/>
      <c r="B15" s="20" t="s">
        <v>35</v>
      </c>
      <c r="C15" s="21">
        <v>0</v>
      </c>
      <c r="D15" s="21">
        <v>0</v>
      </c>
      <c r="E15" s="21">
        <v>0</v>
      </c>
      <c r="F15" s="175">
        <v>0</v>
      </c>
      <c r="G15" s="21">
        <v>0</v>
      </c>
      <c r="H15" s="21">
        <v>0</v>
      </c>
      <c r="I15" s="21">
        <v>0</v>
      </c>
      <c r="J15" s="175">
        <v>0</v>
      </c>
      <c r="K15" s="21">
        <v>0</v>
      </c>
      <c r="L15" s="21">
        <v>0</v>
      </c>
      <c r="M15" s="21">
        <v>0</v>
      </c>
      <c r="N15" s="175">
        <v>0</v>
      </c>
      <c r="O15" s="21">
        <v>0</v>
      </c>
      <c r="P15" s="21">
        <v>0</v>
      </c>
      <c r="Q15" s="21">
        <v>0</v>
      </c>
      <c r="R15" s="175">
        <v>0</v>
      </c>
      <c r="S15" s="21">
        <v>0</v>
      </c>
      <c r="T15" s="21">
        <v>0</v>
      </c>
      <c r="U15" s="21">
        <v>0</v>
      </c>
      <c r="V15" s="175">
        <v>0</v>
      </c>
      <c r="W15" s="21"/>
      <c r="X15" s="21">
        <v>0</v>
      </c>
      <c r="Y15" s="21"/>
      <c r="Z15" s="175">
        <v>0</v>
      </c>
      <c r="AA15" s="21">
        <v>0</v>
      </c>
      <c r="AB15" s="21">
        <v>0</v>
      </c>
      <c r="AC15" s="21">
        <v>0</v>
      </c>
      <c r="AD15" s="175">
        <v>0</v>
      </c>
      <c r="AE15" s="21">
        <v>0</v>
      </c>
      <c r="AF15" s="21">
        <v>0</v>
      </c>
      <c r="AG15" s="21">
        <v>0</v>
      </c>
      <c r="AH15" s="175">
        <v>0</v>
      </c>
      <c r="AI15" s="21">
        <v>0</v>
      </c>
      <c r="AJ15" s="21">
        <v>295</v>
      </c>
      <c r="AK15" s="21">
        <v>0</v>
      </c>
      <c r="AL15" s="175">
        <v>351</v>
      </c>
      <c r="AM15" s="21">
        <v>170</v>
      </c>
      <c r="AN15" s="21">
        <v>330</v>
      </c>
      <c r="AO15" s="21">
        <v>-248</v>
      </c>
      <c r="AP15" s="175">
        <v>-23</v>
      </c>
      <c r="AQ15" s="21">
        <v>479</v>
      </c>
      <c r="AR15" s="21">
        <v>-168</v>
      </c>
      <c r="AS15" s="21">
        <v>-247</v>
      </c>
      <c r="AT15" s="175">
        <v>-548</v>
      </c>
      <c r="AU15" s="21">
        <v>337</v>
      </c>
      <c r="AV15" s="21">
        <v>187</v>
      </c>
      <c r="AW15" s="21">
        <v>-61</v>
      </c>
      <c r="AX15" s="175">
        <v>73</v>
      </c>
      <c r="AY15" s="21">
        <v>425</v>
      </c>
      <c r="AZ15" s="21">
        <v>657</v>
      </c>
      <c r="BA15" s="21">
        <v>896</v>
      </c>
      <c r="BB15" s="175">
        <v>-181</v>
      </c>
      <c r="BC15" s="21">
        <v>-317</v>
      </c>
      <c r="BD15" s="21">
        <v>-259</v>
      </c>
      <c r="BE15" s="21">
        <v>-430</v>
      </c>
      <c r="BF15" s="175">
        <v>-295</v>
      </c>
      <c r="BG15" s="21">
        <v>-166</v>
      </c>
      <c r="BH15" s="21">
        <v>-641</v>
      </c>
      <c r="BI15" s="21">
        <v>-513</v>
      </c>
      <c r="BJ15" s="175">
        <v>-459</v>
      </c>
      <c r="BK15" s="21">
        <v>2</v>
      </c>
      <c r="BL15" s="21">
        <v>-32</v>
      </c>
      <c r="BM15" s="21">
        <v>137</v>
      </c>
      <c r="BN15" s="175">
        <v>331</v>
      </c>
      <c r="BO15" s="21">
        <v>324</v>
      </c>
      <c r="BP15" s="21">
        <v>209</v>
      </c>
      <c r="BQ15" s="21">
        <v>259</v>
      </c>
      <c r="BR15" s="175">
        <v>291</v>
      </c>
      <c r="BS15" s="21">
        <v>-203</v>
      </c>
      <c r="BT15" s="21">
        <v>-53</v>
      </c>
      <c r="BU15" s="21">
        <v>-107</v>
      </c>
      <c r="BV15" s="175">
        <v>82</v>
      </c>
      <c r="BW15" s="21">
        <v>-579</v>
      </c>
      <c r="BX15" s="21">
        <v>-151</v>
      </c>
      <c r="BY15" s="21">
        <v>-410</v>
      </c>
      <c r="BZ15" s="175">
        <v>364</v>
      </c>
      <c r="CA15" s="443">
        <v>-249</v>
      </c>
      <c r="CB15" s="21">
        <v>-54</v>
      </c>
      <c r="CC15" s="21">
        <v>-132</v>
      </c>
      <c r="CD15" s="175">
        <v>-151</v>
      </c>
      <c r="CE15" s="443">
        <v>139</v>
      </c>
      <c r="CF15" s="21">
        <v>-189</v>
      </c>
    </row>
    <row r="16" spans="1:84" s="13" customFormat="1" ht="15" customHeight="1" outlineLevel="1" x14ac:dyDescent="0.25">
      <c r="A16" s="113"/>
      <c r="B16" s="22" t="s">
        <v>36</v>
      </c>
      <c r="C16" s="23">
        <v>0</v>
      </c>
      <c r="D16" s="23">
        <v>0</v>
      </c>
      <c r="E16" s="23">
        <v>0</v>
      </c>
      <c r="F16" s="176">
        <v>0</v>
      </c>
      <c r="G16" s="23">
        <v>0</v>
      </c>
      <c r="H16" s="23">
        <v>0</v>
      </c>
      <c r="I16" s="23">
        <v>0</v>
      </c>
      <c r="J16" s="176">
        <v>0</v>
      </c>
      <c r="K16" s="23">
        <v>0</v>
      </c>
      <c r="L16" s="23">
        <v>0</v>
      </c>
      <c r="M16" s="23">
        <v>0</v>
      </c>
      <c r="N16" s="176">
        <v>0</v>
      </c>
      <c r="O16" s="23">
        <v>0</v>
      </c>
      <c r="P16" s="23">
        <v>0</v>
      </c>
      <c r="Q16" s="23">
        <v>0</v>
      </c>
      <c r="R16" s="176">
        <v>0</v>
      </c>
      <c r="S16" s="23">
        <v>0</v>
      </c>
      <c r="T16" s="23">
        <v>0</v>
      </c>
      <c r="U16" s="23">
        <v>0</v>
      </c>
      <c r="V16" s="176">
        <v>0</v>
      </c>
      <c r="W16" s="23"/>
      <c r="X16" s="23">
        <v>0</v>
      </c>
      <c r="Y16" s="23"/>
      <c r="Z16" s="176">
        <v>0</v>
      </c>
      <c r="AA16" s="23">
        <v>0</v>
      </c>
      <c r="AB16" s="23">
        <v>0</v>
      </c>
      <c r="AC16" s="23">
        <v>0</v>
      </c>
      <c r="AD16" s="176">
        <v>0</v>
      </c>
      <c r="AE16" s="23">
        <v>0</v>
      </c>
      <c r="AF16" s="23">
        <v>0</v>
      </c>
      <c r="AG16" s="23">
        <v>0</v>
      </c>
      <c r="AH16" s="176">
        <v>0</v>
      </c>
      <c r="AI16" s="23">
        <v>0</v>
      </c>
      <c r="AJ16" s="23">
        <v>0</v>
      </c>
      <c r="AK16" s="23"/>
      <c r="AL16" s="176">
        <v>0</v>
      </c>
      <c r="AM16" s="23"/>
      <c r="AN16" s="23">
        <v>0</v>
      </c>
      <c r="AO16" s="23">
        <v>0</v>
      </c>
      <c r="AP16" s="176">
        <v>0</v>
      </c>
      <c r="AQ16" s="23">
        <v>0</v>
      </c>
      <c r="AR16" s="23">
        <v>0</v>
      </c>
      <c r="AS16" s="23">
        <v>0</v>
      </c>
      <c r="AT16" s="176">
        <v>0</v>
      </c>
      <c r="AU16" s="23">
        <v>104</v>
      </c>
      <c r="AV16" s="23">
        <v>76</v>
      </c>
      <c r="AW16" s="23">
        <v>239</v>
      </c>
      <c r="AX16" s="176">
        <v>325</v>
      </c>
      <c r="AY16" s="23">
        <v>81</v>
      </c>
      <c r="AZ16" s="23">
        <v>117</v>
      </c>
      <c r="BA16" s="23">
        <v>152</v>
      </c>
      <c r="BB16" s="176">
        <v>102</v>
      </c>
      <c r="BC16" s="23">
        <v>-63</v>
      </c>
      <c r="BD16" s="23">
        <v>-47</v>
      </c>
      <c r="BE16" s="23">
        <v>-79</v>
      </c>
      <c r="BF16" s="176">
        <v>-123</v>
      </c>
      <c r="BG16" s="23">
        <v>-69</v>
      </c>
      <c r="BH16" s="23">
        <v>-76</v>
      </c>
      <c r="BI16" s="23">
        <v>-126</v>
      </c>
      <c r="BJ16" s="176">
        <v>-147</v>
      </c>
      <c r="BK16" s="23">
        <v>114</v>
      </c>
      <c r="BL16" s="23">
        <v>150</v>
      </c>
      <c r="BM16" s="23">
        <v>216</v>
      </c>
      <c r="BN16" s="176">
        <v>284</v>
      </c>
      <c r="BO16" s="23">
        <v>-50</v>
      </c>
      <c r="BP16" s="23">
        <v>47</v>
      </c>
      <c r="BQ16" s="23">
        <v>51</v>
      </c>
      <c r="BR16" s="176">
        <v>195</v>
      </c>
      <c r="BS16" s="23">
        <v>7</v>
      </c>
      <c r="BT16" s="23">
        <v>-20</v>
      </c>
      <c r="BU16" s="23">
        <v>21</v>
      </c>
      <c r="BV16" s="176">
        <v>55</v>
      </c>
      <c r="BW16" s="23">
        <v>115</v>
      </c>
      <c r="BX16" s="23">
        <v>212</v>
      </c>
      <c r="BY16" s="23">
        <v>282</v>
      </c>
      <c r="BZ16" s="176">
        <v>419</v>
      </c>
      <c r="CA16" s="444">
        <v>-216</v>
      </c>
      <c r="CB16" s="23">
        <v>-127</v>
      </c>
      <c r="CC16" s="23">
        <v>410</v>
      </c>
      <c r="CD16" s="176">
        <v>530</v>
      </c>
      <c r="CE16" s="444">
        <v>62</v>
      </c>
      <c r="CF16" s="23">
        <v>38</v>
      </c>
    </row>
    <row r="17" spans="1:84" s="13" customFormat="1" ht="15" customHeight="1" outlineLevel="1" x14ac:dyDescent="0.25">
      <c r="A17" s="113"/>
      <c r="B17" s="24" t="s">
        <v>37</v>
      </c>
      <c r="C17" s="25">
        <v>0</v>
      </c>
      <c r="D17" s="25">
        <v>0</v>
      </c>
      <c r="E17" s="25">
        <v>0</v>
      </c>
      <c r="F17" s="177">
        <v>-20</v>
      </c>
      <c r="G17" s="25">
        <v>-14</v>
      </c>
      <c r="H17" s="25">
        <v>-29</v>
      </c>
      <c r="I17" s="25">
        <v>-43</v>
      </c>
      <c r="J17" s="177">
        <v>-375</v>
      </c>
      <c r="K17" s="25">
        <v>-6</v>
      </c>
      <c r="L17" s="25">
        <v>-11</v>
      </c>
      <c r="M17" s="25">
        <v>-22</v>
      </c>
      <c r="N17" s="177">
        <v>-24</v>
      </c>
      <c r="O17" s="25">
        <v>-6</v>
      </c>
      <c r="P17" s="25">
        <v>-11</v>
      </c>
      <c r="Q17" s="25">
        <v>-21</v>
      </c>
      <c r="R17" s="177">
        <v>-35</v>
      </c>
      <c r="S17" s="25">
        <v>-6</v>
      </c>
      <c r="T17" s="25">
        <v>-12</v>
      </c>
      <c r="U17" s="25">
        <v>-36</v>
      </c>
      <c r="V17" s="177">
        <v>-131</v>
      </c>
      <c r="W17" s="25">
        <v>-26</v>
      </c>
      <c r="X17" s="25">
        <v>-52</v>
      </c>
      <c r="Y17" s="25">
        <v>-80</v>
      </c>
      <c r="Z17" s="177">
        <v>-108</v>
      </c>
      <c r="AA17" s="25"/>
      <c r="AB17" s="25">
        <v>1</v>
      </c>
      <c r="AC17" s="25">
        <v>0</v>
      </c>
      <c r="AD17" s="177">
        <v>24</v>
      </c>
      <c r="AE17" s="25">
        <v>0</v>
      </c>
      <c r="AF17" s="25">
        <v>0</v>
      </c>
      <c r="AG17" s="25">
        <v>0</v>
      </c>
      <c r="AH17" s="177">
        <v>1</v>
      </c>
      <c r="AI17" s="25">
        <v>0</v>
      </c>
      <c r="AJ17" s="25">
        <v>0</v>
      </c>
      <c r="AK17" s="25"/>
      <c r="AL17" s="177">
        <v>-30</v>
      </c>
      <c r="AM17" s="25"/>
      <c r="AN17" s="25">
        <v>0</v>
      </c>
      <c r="AO17" s="25">
        <v>0</v>
      </c>
      <c r="AP17" s="177">
        <v>-2</v>
      </c>
      <c r="AQ17" s="25">
        <v>0</v>
      </c>
      <c r="AR17" s="25">
        <v>57</v>
      </c>
      <c r="AS17" s="25">
        <v>66</v>
      </c>
      <c r="AT17" s="177">
        <v>-56</v>
      </c>
      <c r="AU17" s="25">
        <v>109</v>
      </c>
      <c r="AV17" s="25">
        <v>123</v>
      </c>
      <c r="AW17" s="25">
        <v>123</v>
      </c>
      <c r="AX17" s="177">
        <v>134</v>
      </c>
      <c r="AY17" s="25"/>
      <c r="AZ17" s="25">
        <v>0</v>
      </c>
      <c r="BA17" s="25">
        <v>0</v>
      </c>
      <c r="BB17" s="177">
        <v>-1</v>
      </c>
      <c r="BC17" s="25">
        <v>0</v>
      </c>
      <c r="BD17" s="25">
        <v>36</v>
      </c>
      <c r="BE17" s="25">
        <v>38</v>
      </c>
      <c r="BF17" s="177">
        <v>1196</v>
      </c>
      <c r="BG17" s="25">
        <v>0</v>
      </c>
      <c r="BH17" s="25">
        <v>266</v>
      </c>
      <c r="BI17" s="25">
        <v>242</v>
      </c>
      <c r="BJ17" s="177">
        <v>176</v>
      </c>
      <c r="BK17" s="25">
        <v>263</v>
      </c>
      <c r="BL17" s="25">
        <v>301</v>
      </c>
      <c r="BM17" s="25">
        <v>265</v>
      </c>
      <c r="BN17" s="177">
        <v>252</v>
      </c>
      <c r="BO17" s="25">
        <v>-16</v>
      </c>
      <c r="BP17" s="25">
        <v>-56</v>
      </c>
      <c r="BQ17" s="25">
        <v>-71</v>
      </c>
      <c r="BR17" s="177">
        <v>-246</v>
      </c>
      <c r="BS17" s="25">
        <v>1450</v>
      </c>
      <c r="BT17" s="25">
        <v>1473</v>
      </c>
      <c r="BU17" s="371">
        <v>1461</v>
      </c>
      <c r="BV17" s="177">
        <v>1433</v>
      </c>
      <c r="BW17" s="25">
        <v>-8</v>
      </c>
      <c r="BX17" s="25">
        <v>-13</v>
      </c>
      <c r="BY17" s="416">
        <v>-17</v>
      </c>
      <c r="BZ17" s="396">
        <v>-380</v>
      </c>
      <c r="CA17" s="445">
        <v>-207</v>
      </c>
      <c r="CB17" s="416">
        <v>-311</v>
      </c>
      <c r="CC17" s="416">
        <v>-185</v>
      </c>
      <c r="CD17" s="396">
        <v>83</v>
      </c>
      <c r="CE17" s="445">
        <v>8806</v>
      </c>
      <c r="CF17" s="416">
        <v>9059</v>
      </c>
    </row>
    <row r="18" spans="1:84" s="112" customFormat="1" ht="15" customHeight="1" x14ac:dyDescent="0.25">
      <c r="B18" s="112" t="s">
        <v>38</v>
      </c>
      <c r="C18" s="115">
        <v>-72</v>
      </c>
      <c r="D18" s="115">
        <v>-147</v>
      </c>
      <c r="E18" s="115">
        <v>-222</v>
      </c>
      <c r="F18" s="170">
        <v>-347</v>
      </c>
      <c r="G18" s="115">
        <v>-99</v>
      </c>
      <c r="H18" s="115">
        <v>-198</v>
      </c>
      <c r="I18" s="115">
        <v>-305</v>
      </c>
      <c r="J18" s="170">
        <v>-450</v>
      </c>
      <c r="K18" s="115">
        <v>-120</v>
      </c>
      <c r="L18" s="115">
        <v>-224</v>
      </c>
      <c r="M18" s="115">
        <v>-349</v>
      </c>
      <c r="N18" s="170">
        <v>-676</v>
      </c>
      <c r="O18" s="115">
        <v>-100</v>
      </c>
      <c r="P18" s="115">
        <v>-223</v>
      </c>
      <c r="Q18" s="115">
        <v>-372</v>
      </c>
      <c r="R18" s="170">
        <v>-535</v>
      </c>
      <c r="S18" s="115">
        <v>-130</v>
      </c>
      <c r="T18" s="115">
        <v>-255</v>
      </c>
      <c r="U18" s="115">
        <v>-385</v>
      </c>
      <c r="V18" s="170">
        <v>-554</v>
      </c>
      <c r="W18" s="115">
        <v>-127</v>
      </c>
      <c r="X18" s="115">
        <v>-260</v>
      </c>
      <c r="Y18" s="115">
        <v>-397</v>
      </c>
      <c r="Z18" s="170">
        <v>-573</v>
      </c>
      <c r="AA18" s="115">
        <v>-202</v>
      </c>
      <c r="AB18" s="115">
        <v>-383</v>
      </c>
      <c r="AC18" s="115">
        <v>-511</v>
      </c>
      <c r="AD18" s="170">
        <v>-724</v>
      </c>
      <c r="AE18" s="115">
        <v>-203</v>
      </c>
      <c r="AF18" s="115">
        <v>-388</v>
      </c>
      <c r="AG18" s="115">
        <v>-567</v>
      </c>
      <c r="AH18" s="170">
        <v>-919</v>
      </c>
      <c r="AI18" s="115">
        <v>-200</v>
      </c>
      <c r="AJ18" s="115">
        <v>-444</v>
      </c>
      <c r="AK18" s="115">
        <v>-642</v>
      </c>
      <c r="AL18" s="170">
        <v>-977</v>
      </c>
      <c r="AM18" s="115">
        <v>-181</v>
      </c>
      <c r="AN18" s="115">
        <v>-431</v>
      </c>
      <c r="AO18" s="115">
        <v>-686</v>
      </c>
      <c r="AP18" s="170">
        <v>-1030</v>
      </c>
      <c r="AQ18" s="115">
        <v>-275</v>
      </c>
      <c r="AR18" s="115">
        <v>-544</v>
      </c>
      <c r="AS18" s="115">
        <v>-826</v>
      </c>
      <c r="AT18" s="170">
        <v>-1178</v>
      </c>
      <c r="AU18" s="115">
        <v>-343</v>
      </c>
      <c r="AV18" s="115">
        <v>-650</v>
      </c>
      <c r="AW18" s="115">
        <v>-982</v>
      </c>
      <c r="AX18" s="170">
        <v>-1261</v>
      </c>
      <c r="AY18" s="115">
        <v>-344</v>
      </c>
      <c r="AZ18" s="115">
        <v>-681</v>
      </c>
      <c r="BA18" s="115">
        <v>-1019</v>
      </c>
      <c r="BB18" s="170">
        <v>-1376</v>
      </c>
      <c r="BC18" s="115">
        <v>-309</v>
      </c>
      <c r="BD18" s="115">
        <v>-752</v>
      </c>
      <c r="BE18" s="115">
        <v>-1125</v>
      </c>
      <c r="BF18" s="170">
        <v>-1605</v>
      </c>
      <c r="BG18" s="115">
        <v>-381</v>
      </c>
      <c r="BH18" s="115">
        <v>-795</v>
      </c>
      <c r="BI18" s="115">
        <v>-1202</v>
      </c>
      <c r="BJ18" s="170">
        <v>-1695</v>
      </c>
      <c r="BK18" s="115">
        <v>-407</v>
      </c>
      <c r="BL18" s="115">
        <v>-887</v>
      </c>
      <c r="BM18" s="115">
        <v>-1351</v>
      </c>
      <c r="BN18" s="170">
        <v>-1792</v>
      </c>
      <c r="BO18" s="115">
        <v>-463</v>
      </c>
      <c r="BP18" s="115">
        <v>-873</v>
      </c>
      <c r="BQ18" s="115">
        <v>-1337</v>
      </c>
      <c r="BR18" s="170">
        <v>-1807</v>
      </c>
      <c r="BS18" s="115">
        <v>-474</v>
      </c>
      <c r="BT18" s="115">
        <v>-1022</v>
      </c>
      <c r="BU18" s="115">
        <v>-1502</v>
      </c>
      <c r="BV18" s="170">
        <v>-1980</v>
      </c>
      <c r="BW18" s="115">
        <v>-492</v>
      </c>
      <c r="BX18" s="115">
        <v>-970</v>
      </c>
      <c r="BY18" s="115">
        <v>-1505</v>
      </c>
      <c r="BZ18" s="170">
        <v>-1990</v>
      </c>
      <c r="CA18" s="437">
        <v>-489</v>
      </c>
      <c r="CB18" s="115">
        <v>-957</v>
      </c>
      <c r="CC18" s="115">
        <v>-1502</v>
      </c>
      <c r="CD18" s="170">
        <v>-2056</v>
      </c>
      <c r="CE18" s="437">
        <v>-561</v>
      </c>
      <c r="CF18" s="115">
        <v>-1125</v>
      </c>
    </row>
    <row r="19" spans="1:84" s="112" customFormat="1" ht="15" customHeight="1" x14ac:dyDescent="0.25">
      <c r="B19" s="112" t="s">
        <v>39</v>
      </c>
      <c r="C19" s="115">
        <v>-25</v>
      </c>
      <c r="D19" s="115">
        <v>-49</v>
      </c>
      <c r="E19" s="115">
        <v>-79</v>
      </c>
      <c r="F19" s="170">
        <v>-108</v>
      </c>
      <c r="G19" s="115">
        <v>-25</v>
      </c>
      <c r="H19" s="115">
        <v>-50</v>
      </c>
      <c r="I19" s="115">
        <v>-79</v>
      </c>
      <c r="J19" s="170">
        <v>-112</v>
      </c>
      <c r="K19" s="115">
        <v>-25</v>
      </c>
      <c r="L19" s="115">
        <v>-55</v>
      </c>
      <c r="M19" s="115">
        <v>-87</v>
      </c>
      <c r="N19" s="170">
        <v>-120</v>
      </c>
      <c r="O19" s="115">
        <v>-24</v>
      </c>
      <c r="P19" s="115">
        <v>-54</v>
      </c>
      <c r="Q19" s="115">
        <v>-122</v>
      </c>
      <c r="R19" s="170">
        <v>-166</v>
      </c>
      <c r="S19" s="115">
        <v>-27</v>
      </c>
      <c r="T19" s="115">
        <v>-61</v>
      </c>
      <c r="U19" s="115">
        <v>-100</v>
      </c>
      <c r="V19" s="170">
        <v>-147</v>
      </c>
      <c r="W19" s="115">
        <v>-28</v>
      </c>
      <c r="X19" s="115">
        <v>-61</v>
      </c>
      <c r="Y19" s="115">
        <v>-97</v>
      </c>
      <c r="Z19" s="170">
        <v>-162</v>
      </c>
      <c r="AA19" s="115">
        <v>-36</v>
      </c>
      <c r="AB19" s="115">
        <v>-80</v>
      </c>
      <c r="AC19" s="115">
        <v>-124</v>
      </c>
      <c r="AD19" s="170">
        <v>-206</v>
      </c>
      <c r="AE19" s="115">
        <v>-43</v>
      </c>
      <c r="AF19" s="115">
        <v>-102</v>
      </c>
      <c r="AG19" s="115">
        <v>-176</v>
      </c>
      <c r="AH19" s="170">
        <v>-274</v>
      </c>
      <c r="AI19" s="115">
        <v>-45</v>
      </c>
      <c r="AJ19" s="115">
        <v>-108</v>
      </c>
      <c r="AK19" s="115">
        <v>-197</v>
      </c>
      <c r="AL19" s="170">
        <v>-307</v>
      </c>
      <c r="AM19" s="115">
        <v>-101</v>
      </c>
      <c r="AN19" s="115">
        <v>-195</v>
      </c>
      <c r="AO19" s="115">
        <v>-322</v>
      </c>
      <c r="AP19" s="170">
        <v>-463</v>
      </c>
      <c r="AQ19" s="115">
        <v>-90</v>
      </c>
      <c r="AR19" s="115">
        <v>-208</v>
      </c>
      <c r="AS19" s="115">
        <v>-328</v>
      </c>
      <c r="AT19" s="170">
        <v>-460</v>
      </c>
      <c r="AU19" s="115">
        <v>-95</v>
      </c>
      <c r="AV19" s="115">
        <v>-200</v>
      </c>
      <c r="AW19" s="115">
        <v>-334</v>
      </c>
      <c r="AX19" s="170">
        <v>-452</v>
      </c>
      <c r="AY19" s="115">
        <v>-134</v>
      </c>
      <c r="AZ19" s="115">
        <v>-230</v>
      </c>
      <c r="BA19" s="115">
        <v>-370</v>
      </c>
      <c r="BB19" s="170">
        <v>-501</v>
      </c>
      <c r="BC19" s="115">
        <v>-129</v>
      </c>
      <c r="BD19" s="115">
        <v>-242</v>
      </c>
      <c r="BE19" s="115">
        <v>-377</v>
      </c>
      <c r="BF19" s="170">
        <v>-508</v>
      </c>
      <c r="BG19" s="115">
        <v>-144</v>
      </c>
      <c r="BH19" s="115">
        <v>-283</v>
      </c>
      <c r="BI19" s="115">
        <v>-399</v>
      </c>
      <c r="BJ19" s="170">
        <v>-525</v>
      </c>
      <c r="BK19" s="115">
        <v>-99</v>
      </c>
      <c r="BL19" s="115">
        <v>-216</v>
      </c>
      <c r="BM19" s="115">
        <v>-311</v>
      </c>
      <c r="BN19" s="170">
        <v>-439</v>
      </c>
      <c r="BO19" s="115">
        <v>-109</v>
      </c>
      <c r="BP19" s="115">
        <v>-206</v>
      </c>
      <c r="BQ19" s="115">
        <v>-302</v>
      </c>
      <c r="BR19" s="170">
        <v>-442</v>
      </c>
      <c r="BS19" s="115">
        <v>-108</v>
      </c>
      <c r="BT19" s="115">
        <v>-192</v>
      </c>
      <c r="BU19" s="115">
        <v>-285</v>
      </c>
      <c r="BV19" s="170">
        <v>-390</v>
      </c>
      <c r="BW19" s="115">
        <v>-78</v>
      </c>
      <c r="BX19" s="115">
        <v>-143</v>
      </c>
      <c r="BY19" s="115">
        <v>-214</v>
      </c>
      <c r="BZ19" s="170">
        <v>-284</v>
      </c>
      <c r="CA19" s="437">
        <v>-71</v>
      </c>
      <c r="CB19" s="115">
        <v>-150</v>
      </c>
      <c r="CC19" s="115">
        <v>-229</v>
      </c>
      <c r="CD19" s="170">
        <v>-351</v>
      </c>
      <c r="CE19" s="437">
        <v>-76</v>
      </c>
      <c r="CF19" s="115">
        <v>-168</v>
      </c>
    </row>
    <row r="20" spans="1:84" s="112" customFormat="1" ht="15" customHeight="1" x14ac:dyDescent="0.25">
      <c r="B20" s="112" t="s">
        <v>40</v>
      </c>
      <c r="C20" s="115">
        <v>-42</v>
      </c>
      <c r="D20" s="115">
        <v>-101</v>
      </c>
      <c r="E20" s="115">
        <v>-208</v>
      </c>
      <c r="F20" s="170">
        <v>-321</v>
      </c>
      <c r="G20" s="115">
        <v>-56</v>
      </c>
      <c r="H20" s="115">
        <v>-115</v>
      </c>
      <c r="I20" s="115">
        <v>-178</v>
      </c>
      <c r="J20" s="170">
        <v>-314</v>
      </c>
      <c r="K20" s="115">
        <v>-81</v>
      </c>
      <c r="L20" s="115">
        <v>-149</v>
      </c>
      <c r="M20" s="115">
        <v>-262</v>
      </c>
      <c r="N20" s="170">
        <v>-339</v>
      </c>
      <c r="O20" s="115">
        <v>-111</v>
      </c>
      <c r="P20" s="115">
        <v>-211</v>
      </c>
      <c r="Q20" s="115">
        <v>-284</v>
      </c>
      <c r="R20" s="170">
        <v>-661</v>
      </c>
      <c r="S20" s="115">
        <v>-113</v>
      </c>
      <c r="T20" s="115">
        <v>-213</v>
      </c>
      <c r="U20" s="115">
        <v>-342</v>
      </c>
      <c r="V20" s="170">
        <v>-515</v>
      </c>
      <c r="W20" s="115">
        <v>-84</v>
      </c>
      <c r="X20" s="115">
        <v>-211</v>
      </c>
      <c r="Y20" s="115">
        <v>-298</v>
      </c>
      <c r="Z20" s="170">
        <v>-495</v>
      </c>
      <c r="AA20" s="115">
        <v>-96</v>
      </c>
      <c r="AB20" s="115">
        <v>-198</v>
      </c>
      <c r="AC20" s="115">
        <v>-298</v>
      </c>
      <c r="AD20" s="170">
        <v>-455</v>
      </c>
      <c r="AE20" s="115">
        <v>-84</v>
      </c>
      <c r="AF20" s="115">
        <v>-185</v>
      </c>
      <c r="AG20" s="115">
        <v>-393</v>
      </c>
      <c r="AH20" s="170">
        <v>-547</v>
      </c>
      <c r="AI20" s="115">
        <v>-78</v>
      </c>
      <c r="AJ20" s="115">
        <v>-256</v>
      </c>
      <c r="AK20" s="115">
        <v>-374</v>
      </c>
      <c r="AL20" s="170">
        <v>-592</v>
      </c>
      <c r="AM20" s="115">
        <v>-143</v>
      </c>
      <c r="AN20" s="115">
        <v>-308</v>
      </c>
      <c r="AO20" s="115">
        <v>-453</v>
      </c>
      <c r="AP20" s="170">
        <v>-653</v>
      </c>
      <c r="AQ20" s="115">
        <v>-105</v>
      </c>
      <c r="AR20" s="115">
        <v>-305</v>
      </c>
      <c r="AS20" s="115">
        <v>-456</v>
      </c>
      <c r="AT20" s="170">
        <v>-744</v>
      </c>
      <c r="AU20" s="115">
        <v>-162</v>
      </c>
      <c r="AV20" s="115">
        <v>-437</v>
      </c>
      <c r="AW20" s="115">
        <v>-582</v>
      </c>
      <c r="AX20" s="170">
        <v>-880</v>
      </c>
      <c r="AY20" s="115">
        <v>-172</v>
      </c>
      <c r="AZ20" s="115">
        <v>-504</v>
      </c>
      <c r="BA20" s="115">
        <v>-704</v>
      </c>
      <c r="BB20" s="170">
        <v>-968</v>
      </c>
      <c r="BC20" s="115">
        <v>-258</v>
      </c>
      <c r="BD20" s="115">
        <v>-527</v>
      </c>
      <c r="BE20" s="115">
        <v>-883</v>
      </c>
      <c r="BF20" s="170">
        <v>-1167</v>
      </c>
      <c r="BG20" s="115">
        <v>-255</v>
      </c>
      <c r="BH20" s="115">
        <v>-578</v>
      </c>
      <c r="BI20" s="115">
        <v>-917</v>
      </c>
      <c r="BJ20" s="170">
        <v>-1264</v>
      </c>
      <c r="BK20" s="115">
        <v>-211</v>
      </c>
      <c r="BL20" s="115">
        <v>-462</v>
      </c>
      <c r="BM20" s="115">
        <v>-700</v>
      </c>
      <c r="BN20" s="170">
        <v>-984</v>
      </c>
      <c r="BO20" s="115">
        <v>-194</v>
      </c>
      <c r="BP20" s="115">
        <v>-499</v>
      </c>
      <c r="BQ20" s="115">
        <v>-779</v>
      </c>
      <c r="BR20" s="170">
        <v>-1111</v>
      </c>
      <c r="BS20" s="115">
        <v>-362</v>
      </c>
      <c r="BT20" s="115">
        <v>-604</v>
      </c>
      <c r="BU20" s="115">
        <v>-835</v>
      </c>
      <c r="BV20" s="170">
        <v>-1047</v>
      </c>
      <c r="BW20" s="115">
        <v>-342</v>
      </c>
      <c r="BX20" s="115">
        <v>-509</v>
      </c>
      <c r="BY20" s="115">
        <v>-1086</v>
      </c>
      <c r="BZ20" s="170">
        <v>-1660</v>
      </c>
      <c r="CA20" s="437">
        <v>-907</v>
      </c>
      <c r="CB20" s="115">
        <v>-1343</v>
      </c>
      <c r="CC20" s="115">
        <v>-1634</v>
      </c>
      <c r="CD20" s="170">
        <v>-1984</v>
      </c>
      <c r="CE20" s="437">
        <v>-303</v>
      </c>
      <c r="CF20" s="115">
        <v>-790</v>
      </c>
    </row>
    <row r="21" spans="1:84" s="112" customFormat="1" ht="15" customHeight="1" x14ac:dyDescent="0.25">
      <c r="B21" s="112" t="s">
        <v>41</v>
      </c>
      <c r="C21" s="115">
        <v>-19</v>
      </c>
      <c r="D21" s="115">
        <v>-66</v>
      </c>
      <c r="E21" s="115">
        <v>-220</v>
      </c>
      <c r="F21" s="170">
        <v>-194</v>
      </c>
      <c r="G21" s="115">
        <v>47</v>
      </c>
      <c r="H21" s="115">
        <v>373</v>
      </c>
      <c r="I21" s="115">
        <v>372</v>
      </c>
      <c r="J21" s="170">
        <v>139</v>
      </c>
      <c r="K21" s="115">
        <v>-47</v>
      </c>
      <c r="L21" s="115">
        <v>-40</v>
      </c>
      <c r="M21" s="115">
        <v>-18</v>
      </c>
      <c r="N21" s="170">
        <v>-334</v>
      </c>
      <c r="O21" s="115">
        <v>90</v>
      </c>
      <c r="P21" s="115">
        <v>-260</v>
      </c>
      <c r="Q21" s="115">
        <v>-320</v>
      </c>
      <c r="R21" s="170">
        <v>-467</v>
      </c>
      <c r="S21" s="115">
        <v>121</v>
      </c>
      <c r="T21" s="115">
        <v>286</v>
      </c>
      <c r="U21" s="115">
        <v>667</v>
      </c>
      <c r="V21" s="170">
        <v>320</v>
      </c>
      <c r="W21" s="115">
        <v>-54</v>
      </c>
      <c r="X21" s="115">
        <v>-117</v>
      </c>
      <c r="Y21" s="115">
        <v>-194</v>
      </c>
      <c r="Z21" s="170">
        <v>-993</v>
      </c>
      <c r="AA21" s="115">
        <v>-705</v>
      </c>
      <c r="AB21" s="115">
        <v>-881</v>
      </c>
      <c r="AC21" s="115">
        <v>-1616</v>
      </c>
      <c r="AD21" s="170">
        <v>-1599</v>
      </c>
      <c r="AE21" s="115">
        <v>-83</v>
      </c>
      <c r="AF21" s="115">
        <v>-684</v>
      </c>
      <c r="AG21" s="115">
        <v>-1454</v>
      </c>
      <c r="AH21" s="170">
        <v>993</v>
      </c>
      <c r="AI21" s="115">
        <v>7</v>
      </c>
      <c r="AJ21" s="115">
        <v>-38</v>
      </c>
      <c r="AK21" s="115">
        <v>10</v>
      </c>
      <c r="AL21" s="170">
        <v>185</v>
      </c>
      <c r="AM21" s="115">
        <v>-27</v>
      </c>
      <c r="AN21" s="115">
        <v>-1</v>
      </c>
      <c r="AO21" s="115">
        <v>51</v>
      </c>
      <c r="AP21" s="170">
        <v>43</v>
      </c>
      <c r="AQ21" s="307">
        <v>-166</v>
      </c>
      <c r="AR21" s="115">
        <v>-125</v>
      </c>
      <c r="AS21" s="115">
        <v>-592</v>
      </c>
      <c r="AT21" s="302">
        <v>-694</v>
      </c>
      <c r="AU21" s="115">
        <v>-67</v>
      </c>
      <c r="AV21" s="115">
        <v>-103</v>
      </c>
      <c r="AW21" s="115">
        <v>-128</v>
      </c>
      <c r="AX21" s="170">
        <v>-124</v>
      </c>
      <c r="AY21" s="115">
        <v>-149</v>
      </c>
      <c r="AZ21" s="115">
        <v>-227</v>
      </c>
      <c r="BA21" s="115">
        <v>-409</v>
      </c>
      <c r="BB21" s="170">
        <v>-178</v>
      </c>
      <c r="BC21" s="115">
        <v>334</v>
      </c>
      <c r="BD21" s="115">
        <v>-107</v>
      </c>
      <c r="BE21" s="115">
        <v>39</v>
      </c>
      <c r="BF21" s="170">
        <v>-236</v>
      </c>
      <c r="BG21" s="115">
        <v>-232</v>
      </c>
      <c r="BH21" s="115">
        <v>-248</v>
      </c>
      <c r="BI21" s="115">
        <v>-514</v>
      </c>
      <c r="BJ21" s="170">
        <v>-774</v>
      </c>
      <c r="BK21" s="115">
        <v>-205</v>
      </c>
      <c r="BL21" s="115">
        <v>-272</v>
      </c>
      <c r="BM21" s="115">
        <v>-302</v>
      </c>
      <c r="BN21" s="170">
        <v>-457</v>
      </c>
      <c r="BO21" s="115">
        <v>108</v>
      </c>
      <c r="BP21" s="115">
        <v>148</v>
      </c>
      <c r="BQ21" s="115">
        <v>97</v>
      </c>
      <c r="BR21" s="170">
        <v>-926</v>
      </c>
      <c r="BS21" s="115">
        <v>-41</v>
      </c>
      <c r="BT21" s="115">
        <v>-92</v>
      </c>
      <c r="BU21" s="115">
        <v>-327</v>
      </c>
      <c r="BV21" s="170">
        <v>-313</v>
      </c>
      <c r="BW21" s="115">
        <v>-103</v>
      </c>
      <c r="BX21" s="115">
        <v>-680</v>
      </c>
      <c r="BY21" s="115">
        <v>-711</v>
      </c>
      <c r="BZ21" s="170">
        <v>-1157</v>
      </c>
      <c r="CA21" s="437">
        <v>-60</v>
      </c>
      <c r="CB21" s="115">
        <v>-194</v>
      </c>
      <c r="CC21" s="115">
        <f>-351</f>
        <v>-351</v>
      </c>
      <c r="CD21" s="170">
        <v>-645</v>
      </c>
      <c r="CE21" s="437">
        <v>-191</v>
      </c>
      <c r="CF21" s="115">
        <v>-1338</v>
      </c>
    </row>
    <row r="22" spans="1:84" s="11" customFormat="1" ht="15" customHeight="1" x14ac:dyDescent="0.25">
      <c r="A22" s="112"/>
      <c r="B22" s="12" t="s">
        <v>42</v>
      </c>
      <c r="C22" s="226">
        <v>406</v>
      </c>
      <c r="D22" s="185">
        <v>802</v>
      </c>
      <c r="E22" s="185">
        <v>1272</v>
      </c>
      <c r="F22" s="227">
        <v>1969</v>
      </c>
      <c r="G22" s="226">
        <v>-143</v>
      </c>
      <c r="H22" s="185">
        <v>-1883</v>
      </c>
      <c r="I22" s="185">
        <v>-1259</v>
      </c>
      <c r="J22" s="227">
        <v>1946</v>
      </c>
      <c r="K22" s="226">
        <v>577</v>
      </c>
      <c r="L22" s="185">
        <v>1135</v>
      </c>
      <c r="M22" s="185">
        <v>2388</v>
      </c>
      <c r="N22" s="227">
        <v>1877</v>
      </c>
      <c r="O22" s="226">
        <v>2192</v>
      </c>
      <c r="P22" s="185">
        <v>2579</v>
      </c>
      <c r="Q22" s="185">
        <v>3440</v>
      </c>
      <c r="R22" s="227">
        <v>4846</v>
      </c>
      <c r="S22" s="226">
        <v>1974</v>
      </c>
      <c r="T22" s="185">
        <v>4537</v>
      </c>
      <c r="U22" s="185">
        <v>7387</v>
      </c>
      <c r="V22" s="227">
        <v>8521</v>
      </c>
      <c r="W22" s="226">
        <v>2205</v>
      </c>
      <c r="X22" s="185">
        <v>5975</v>
      </c>
      <c r="Y22" s="185">
        <v>9311</v>
      </c>
      <c r="Z22" s="227">
        <v>10046</v>
      </c>
      <c r="AA22" s="226">
        <v>143</v>
      </c>
      <c r="AB22" s="185">
        <v>5713</v>
      </c>
      <c r="AC22" s="185">
        <v>7069</v>
      </c>
      <c r="AD22" s="227">
        <v>7336</v>
      </c>
      <c r="AE22" s="226">
        <v>845</v>
      </c>
      <c r="AF22" s="185">
        <v>1556</v>
      </c>
      <c r="AG22" s="185">
        <v>4484</v>
      </c>
      <c r="AH22" s="227">
        <v>9058</v>
      </c>
      <c r="AI22" s="226">
        <v>1684</v>
      </c>
      <c r="AJ22" s="185">
        <v>6548</v>
      </c>
      <c r="AK22" s="185">
        <v>8762</v>
      </c>
      <c r="AL22" s="227">
        <v>14358</v>
      </c>
      <c r="AM22" s="226">
        <v>2996</v>
      </c>
      <c r="AN22" s="185">
        <v>7233</v>
      </c>
      <c r="AO22" s="185">
        <v>9910</v>
      </c>
      <c r="AP22" s="227">
        <v>12064</v>
      </c>
      <c r="AQ22" s="226">
        <v>2147</v>
      </c>
      <c r="AR22" s="185">
        <v>4414</v>
      </c>
      <c r="AS22" s="185">
        <v>6868</v>
      </c>
      <c r="AT22" s="227">
        <v>11145</v>
      </c>
      <c r="AU22" s="226">
        <v>2758</v>
      </c>
      <c r="AV22" s="185">
        <v>5415</v>
      </c>
      <c r="AW22" s="185">
        <v>7395</v>
      </c>
      <c r="AX22" s="227">
        <v>12195</v>
      </c>
      <c r="AY22" s="226">
        <v>2605</v>
      </c>
      <c r="AZ22" s="185">
        <v>8059</v>
      </c>
      <c r="BA22" s="185">
        <v>11253</v>
      </c>
      <c r="BB22" s="227">
        <v>13226</v>
      </c>
      <c r="BC22" s="226">
        <v>3178</v>
      </c>
      <c r="BD22" s="185">
        <v>7767</v>
      </c>
      <c r="BE22" s="185">
        <v>10983</v>
      </c>
      <c r="BF22" s="227">
        <v>9768</v>
      </c>
      <c r="BG22" s="226">
        <v>3756</v>
      </c>
      <c r="BH22" s="185">
        <v>969</v>
      </c>
      <c r="BI22" s="185">
        <v>5025</v>
      </c>
      <c r="BJ22" s="227">
        <v>9002</v>
      </c>
      <c r="BK22" s="226">
        <v>1360</v>
      </c>
      <c r="BL22" s="185">
        <v>3150</v>
      </c>
      <c r="BM22" s="185">
        <v>6997</v>
      </c>
      <c r="BN22" s="227">
        <v>9725</v>
      </c>
      <c r="BO22" s="185">
        <v>3780</v>
      </c>
      <c r="BP22" s="185">
        <v>9126</v>
      </c>
      <c r="BQ22" s="185">
        <v>11902</v>
      </c>
      <c r="BR22" s="227">
        <v>12004</v>
      </c>
      <c r="BS22" s="185">
        <v>16287</v>
      </c>
      <c r="BT22" s="185">
        <v>20680</v>
      </c>
      <c r="BU22" s="185">
        <v>23523</v>
      </c>
      <c r="BV22" s="227">
        <v>23277</v>
      </c>
      <c r="BW22" s="185">
        <v>9848</v>
      </c>
      <c r="BX22" s="185">
        <v>9850</v>
      </c>
      <c r="BY22" s="185">
        <v>22077</v>
      </c>
      <c r="BZ22" s="273">
        <v>31819</v>
      </c>
      <c r="CA22" s="438">
        <v>14987</v>
      </c>
      <c r="CB22" s="185">
        <v>23478</v>
      </c>
      <c r="CC22" s="185">
        <v>37410</v>
      </c>
      <c r="CD22" s="273">
        <v>48122</v>
      </c>
      <c r="CE22" s="438">
        <v>18909</v>
      </c>
      <c r="CF22" s="185">
        <v>34380</v>
      </c>
    </row>
    <row r="23" spans="1:84" s="112" customFormat="1" ht="15" customHeight="1" x14ac:dyDescent="0.25">
      <c r="B23" s="112" t="s">
        <v>43</v>
      </c>
      <c r="C23" s="115">
        <v>-112</v>
      </c>
      <c r="D23" s="115">
        <v>-226</v>
      </c>
      <c r="E23" s="115">
        <v>-646</v>
      </c>
      <c r="F23" s="170">
        <v>-1390</v>
      </c>
      <c r="G23" s="115">
        <v>-227</v>
      </c>
      <c r="H23" s="115">
        <v>-518</v>
      </c>
      <c r="I23" s="115">
        <v>-687</v>
      </c>
      <c r="J23" s="170">
        <v>-867</v>
      </c>
      <c r="K23" s="115">
        <v>522</v>
      </c>
      <c r="L23" s="115">
        <v>272</v>
      </c>
      <c r="M23" s="115">
        <v>-137</v>
      </c>
      <c r="N23" s="170">
        <v>-316</v>
      </c>
      <c r="O23" s="115">
        <v>-782</v>
      </c>
      <c r="P23" s="115">
        <v>-748</v>
      </c>
      <c r="Q23" s="115">
        <v>-973</v>
      </c>
      <c r="R23" s="170">
        <v>-1582</v>
      </c>
      <c r="S23" s="115">
        <v>-578</v>
      </c>
      <c r="T23" s="115">
        <v>-1220</v>
      </c>
      <c r="U23" s="115">
        <v>-1671</v>
      </c>
      <c r="V23" s="170">
        <v>-2115</v>
      </c>
      <c r="W23" s="115">
        <v>-657</v>
      </c>
      <c r="X23" s="115">
        <v>-1545</v>
      </c>
      <c r="Y23" s="115">
        <v>-2027</v>
      </c>
      <c r="Z23" s="170">
        <v>-2663</v>
      </c>
      <c r="AA23" s="115">
        <v>6</v>
      </c>
      <c r="AB23" s="115">
        <v>-1582</v>
      </c>
      <c r="AC23" s="115">
        <v>-1950</v>
      </c>
      <c r="AD23" s="170">
        <v>-1969</v>
      </c>
      <c r="AE23" s="115">
        <v>-428</v>
      </c>
      <c r="AF23" s="115">
        <v>-854</v>
      </c>
      <c r="AG23" s="115">
        <v>-1421</v>
      </c>
      <c r="AH23" s="170">
        <v>-2237</v>
      </c>
      <c r="AI23" s="115">
        <v>-768</v>
      </c>
      <c r="AJ23" s="115">
        <v>-2284</v>
      </c>
      <c r="AK23" s="115">
        <v>-3285</v>
      </c>
      <c r="AL23" s="170">
        <v>-4286</v>
      </c>
      <c r="AM23" s="115">
        <v>-807</v>
      </c>
      <c r="AN23" s="115">
        <v>-1954</v>
      </c>
      <c r="AO23" s="115">
        <v>-2044</v>
      </c>
      <c r="AP23" s="170">
        <v>-2896</v>
      </c>
      <c r="AQ23" s="115">
        <v>-885</v>
      </c>
      <c r="AR23" s="115">
        <v>-1705</v>
      </c>
      <c r="AS23" s="115">
        <v>-2146</v>
      </c>
      <c r="AT23" s="170">
        <v>-2874</v>
      </c>
      <c r="AU23" s="115">
        <v>-1173</v>
      </c>
      <c r="AV23" s="115">
        <v>-2154</v>
      </c>
      <c r="AW23" s="115">
        <v>-2509</v>
      </c>
      <c r="AX23" s="170">
        <v>-3871</v>
      </c>
      <c r="AY23" s="115">
        <v>-1050</v>
      </c>
      <c r="AZ23" s="115">
        <v>-2588</v>
      </c>
      <c r="BA23" s="115">
        <v>-3854</v>
      </c>
      <c r="BB23" s="170">
        <v>-4391</v>
      </c>
      <c r="BC23" s="115">
        <v>-1593</v>
      </c>
      <c r="BD23" s="115">
        <v>-4252</v>
      </c>
      <c r="BE23" s="115">
        <v>-4344</v>
      </c>
      <c r="BF23" s="170">
        <v>-3271</v>
      </c>
      <c r="BG23" s="115">
        <v>-2158</v>
      </c>
      <c r="BH23" s="115">
        <v>-3143</v>
      </c>
      <c r="BI23" s="115">
        <v>-786</v>
      </c>
      <c r="BJ23" s="170">
        <v>-2375</v>
      </c>
      <c r="BK23" s="115">
        <v>-987</v>
      </c>
      <c r="BL23" s="115">
        <v>-1805</v>
      </c>
      <c r="BM23" s="115">
        <v>-3795</v>
      </c>
      <c r="BN23" s="170">
        <v>-3206</v>
      </c>
      <c r="BO23" s="115">
        <v>-1716</v>
      </c>
      <c r="BP23" s="115">
        <v>-4366</v>
      </c>
      <c r="BQ23" s="115">
        <v>-5539</v>
      </c>
      <c r="BR23" s="170">
        <v>-5204</v>
      </c>
      <c r="BS23" s="115">
        <v>-5209</v>
      </c>
      <c r="BT23" s="115">
        <v>-6872</v>
      </c>
      <c r="BU23" s="115">
        <v>-7013</v>
      </c>
      <c r="BV23" s="170">
        <v>-5374</v>
      </c>
      <c r="BW23" s="115">
        <v>-4304</v>
      </c>
      <c r="BX23" s="115">
        <v>-4888</v>
      </c>
      <c r="BY23" s="115">
        <v>-8389</v>
      </c>
      <c r="BZ23" s="170">
        <v>-10888</v>
      </c>
      <c r="CA23" s="437">
        <v>-5179</v>
      </c>
      <c r="CB23" s="115">
        <v>-8362</v>
      </c>
      <c r="CC23" s="115">
        <v>-11039</v>
      </c>
      <c r="CD23" s="170">
        <v>-13799</v>
      </c>
      <c r="CE23" s="437">
        <v>-6007</v>
      </c>
      <c r="CF23" s="115">
        <v>-9764</v>
      </c>
    </row>
    <row r="24" spans="1:84" s="112" customFormat="1" ht="15" customHeight="1" x14ac:dyDescent="0.25">
      <c r="B24" s="112" t="s">
        <v>44</v>
      </c>
      <c r="C24" s="115"/>
      <c r="D24" s="115">
        <v>0</v>
      </c>
      <c r="E24" s="115"/>
      <c r="F24" s="170">
        <v>-29</v>
      </c>
      <c r="G24" s="115">
        <v>0</v>
      </c>
      <c r="H24" s="115">
        <v>0</v>
      </c>
      <c r="I24" s="115">
        <v>0</v>
      </c>
      <c r="J24" s="170">
        <v>-41</v>
      </c>
      <c r="K24" s="115">
        <v>0</v>
      </c>
      <c r="L24" s="115">
        <v>0</v>
      </c>
      <c r="M24" s="115">
        <v>0</v>
      </c>
      <c r="N24" s="170">
        <v>-63</v>
      </c>
      <c r="O24" s="115">
        <v>0</v>
      </c>
      <c r="P24" s="115">
        <v>0</v>
      </c>
      <c r="Q24" s="115">
        <v>0</v>
      </c>
      <c r="R24" s="170">
        <v>-62</v>
      </c>
      <c r="S24" s="115">
        <v>0</v>
      </c>
      <c r="T24" s="115">
        <v>0</v>
      </c>
      <c r="U24" s="115">
        <v>0</v>
      </c>
      <c r="V24" s="170">
        <v>-75</v>
      </c>
      <c r="W24" s="115">
        <v>0</v>
      </c>
      <c r="X24" s="115">
        <v>0</v>
      </c>
      <c r="Y24" s="115">
        <v>0</v>
      </c>
      <c r="Z24" s="170">
        <v>-69</v>
      </c>
      <c r="AA24" s="115">
        <v>0</v>
      </c>
      <c r="AB24" s="115">
        <v>0</v>
      </c>
      <c r="AC24" s="115">
        <v>0</v>
      </c>
      <c r="AD24" s="170">
        <v>-54</v>
      </c>
      <c r="AE24" s="115">
        <v>0</v>
      </c>
      <c r="AF24" s="115">
        <v>0</v>
      </c>
      <c r="AG24" s="115">
        <v>0</v>
      </c>
      <c r="AH24" s="170">
        <v>-86</v>
      </c>
      <c r="AI24" s="115">
        <v>0</v>
      </c>
      <c r="AJ24" s="115">
        <v>0</v>
      </c>
      <c r="AK24" s="115">
        <v>0</v>
      </c>
      <c r="AL24" s="170">
        <v>-159</v>
      </c>
      <c r="AM24" s="115">
        <v>0</v>
      </c>
      <c r="AN24" s="115">
        <v>0</v>
      </c>
      <c r="AO24" s="115">
        <v>0</v>
      </c>
      <c r="AP24" s="170">
        <v>-120</v>
      </c>
      <c r="AQ24" s="115">
        <v>0</v>
      </c>
      <c r="AR24" s="115">
        <v>0</v>
      </c>
      <c r="AS24" s="115">
        <v>0</v>
      </c>
      <c r="AT24" s="170">
        <v>-145</v>
      </c>
      <c r="AU24" s="115">
        <v>0</v>
      </c>
      <c r="AV24" s="115">
        <v>0</v>
      </c>
      <c r="AW24" s="115">
        <v>0</v>
      </c>
      <c r="AX24" s="170">
        <v>-174</v>
      </c>
      <c r="AY24" s="115">
        <v>0</v>
      </c>
      <c r="AZ24" s="115">
        <v>0</v>
      </c>
      <c r="BA24" s="115">
        <v>0</v>
      </c>
      <c r="BB24" s="170">
        <v>-241</v>
      </c>
      <c r="BC24" s="115">
        <v>0</v>
      </c>
      <c r="BD24" s="115">
        <v>0</v>
      </c>
      <c r="BE24" s="115">
        <v>0</v>
      </c>
      <c r="BF24" s="170">
        <v>-298</v>
      </c>
      <c r="BG24" s="115">
        <v>0</v>
      </c>
      <c r="BH24" s="115">
        <v>0</v>
      </c>
      <c r="BI24" s="115">
        <v>0</v>
      </c>
      <c r="BJ24" s="170">
        <v>-235</v>
      </c>
      <c r="BK24" s="115">
        <v>0</v>
      </c>
      <c r="BL24" s="115">
        <v>0</v>
      </c>
      <c r="BM24" s="115">
        <v>0</v>
      </c>
      <c r="BN24" s="170">
        <v>-336</v>
      </c>
      <c r="BO24" s="115">
        <v>0</v>
      </c>
      <c r="BP24" s="115">
        <v>0</v>
      </c>
      <c r="BQ24" s="115">
        <v>0</v>
      </c>
      <c r="BR24" s="170">
        <v>-89</v>
      </c>
      <c r="BS24" s="115">
        <v>0</v>
      </c>
      <c r="BT24" s="115">
        <v>0</v>
      </c>
      <c r="BU24" s="115">
        <v>0</v>
      </c>
      <c r="BV24" s="170">
        <v>-181</v>
      </c>
      <c r="BW24" s="115">
        <v>0</v>
      </c>
      <c r="BX24" s="115">
        <v>0</v>
      </c>
      <c r="BY24" s="115">
        <v>0</v>
      </c>
      <c r="BZ24" s="170">
        <v>-250</v>
      </c>
      <c r="CA24" s="437">
        <v>0</v>
      </c>
      <c r="CB24" s="115">
        <v>0</v>
      </c>
      <c r="CC24" s="115">
        <v>0</v>
      </c>
      <c r="CD24" s="170">
        <v>-254</v>
      </c>
      <c r="CE24" s="437">
        <v>0</v>
      </c>
      <c r="CF24" s="115">
        <v>0</v>
      </c>
    </row>
    <row r="25" spans="1:84" s="11" customFormat="1" ht="15" customHeight="1" x14ac:dyDescent="0.25">
      <c r="A25" s="112"/>
      <c r="B25" s="12" t="s">
        <v>15</v>
      </c>
      <c r="C25" s="226">
        <v>294</v>
      </c>
      <c r="D25" s="185">
        <v>576</v>
      </c>
      <c r="E25" s="185">
        <v>626</v>
      </c>
      <c r="F25" s="227">
        <v>550</v>
      </c>
      <c r="G25" s="226">
        <v>-370</v>
      </c>
      <c r="H25" s="185">
        <v>-2401</v>
      </c>
      <c r="I25" s="185">
        <v>-1946</v>
      </c>
      <c r="J25" s="227">
        <v>1038</v>
      </c>
      <c r="K25" s="226">
        <v>1099</v>
      </c>
      <c r="L25" s="185">
        <v>1407</v>
      </c>
      <c r="M25" s="185">
        <v>2251</v>
      </c>
      <c r="N25" s="227">
        <v>1498</v>
      </c>
      <c r="O25" s="226">
        <v>1410</v>
      </c>
      <c r="P25" s="185">
        <v>1831</v>
      </c>
      <c r="Q25" s="185">
        <v>2467</v>
      </c>
      <c r="R25" s="227">
        <v>3202</v>
      </c>
      <c r="S25" s="226">
        <v>1396</v>
      </c>
      <c r="T25" s="185">
        <v>3317</v>
      </c>
      <c r="U25" s="185">
        <v>5716</v>
      </c>
      <c r="V25" s="227">
        <v>6331</v>
      </c>
      <c r="W25" s="226">
        <v>1548</v>
      </c>
      <c r="X25" s="185">
        <v>4430</v>
      </c>
      <c r="Y25" s="185">
        <v>7284</v>
      </c>
      <c r="Z25" s="227">
        <v>7314</v>
      </c>
      <c r="AA25" s="226">
        <v>149</v>
      </c>
      <c r="AB25" s="185">
        <v>4131</v>
      </c>
      <c r="AC25" s="185">
        <v>5119</v>
      </c>
      <c r="AD25" s="227">
        <v>5313</v>
      </c>
      <c r="AE25" s="226">
        <v>417</v>
      </c>
      <c r="AF25" s="185">
        <v>702</v>
      </c>
      <c r="AG25" s="185">
        <v>3063</v>
      </c>
      <c r="AH25" s="227">
        <v>6735</v>
      </c>
      <c r="AI25" s="226">
        <v>916</v>
      </c>
      <c r="AJ25" s="185">
        <v>4264</v>
      </c>
      <c r="AK25" s="185">
        <v>5477</v>
      </c>
      <c r="AL25" s="227">
        <v>9913</v>
      </c>
      <c r="AM25" s="226">
        <v>2189</v>
      </c>
      <c r="AN25" s="185">
        <v>5279</v>
      </c>
      <c r="AO25" s="185">
        <v>7866</v>
      </c>
      <c r="AP25" s="227">
        <v>9048</v>
      </c>
      <c r="AQ25" s="226">
        <v>1262</v>
      </c>
      <c r="AR25" s="185">
        <v>2709</v>
      </c>
      <c r="AS25" s="185">
        <v>4722</v>
      </c>
      <c r="AT25" s="273">
        <v>8126</v>
      </c>
      <c r="AU25" s="226">
        <v>1585</v>
      </c>
      <c r="AV25" s="185">
        <v>3261</v>
      </c>
      <c r="AW25" s="185">
        <v>4886</v>
      </c>
      <c r="AX25" s="227">
        <v>8150</v>
      </c>
      <c r="AY25" s="226">
        <v>1555</v>
      </c>
      <c r="AZ25" s="185">
        <v>5471</v>
      </c>
      <c r="BA25" s="185">
        <v>7399</v>
      </c>
      <c r="BB25" s="227">
        <v>8594</v>
      </c>
      <c r="BC25" s="226">
        <v>1585</v>
      </c>
      <c r="BD25" s="185">
        <v>3515</v>
      </c>
      <c r="BE25" s="185">
        <v>6639</v>
      </c>
      <c r="BF25" s="227">
        <v>6199</v>
      </c>
      <c r="BG25" s="226">
        <v>1598</v>
      </c>
      <c r="BH25" s="185">
        <v>-2174</v>
      </c>
      <c r="BI25" s="185">
        <v>4239</v>
      </c>
      <c r="BJ25" s="227">
        <v>6392</v>
      </c>
      <c r="BK25" s="226">
        <v>373</v>
      </c>
      <c r="BL25" s="185">
        <v>1345</v>
      </c>
      <c r="BM25" s="185">
        <v>3202</v>
      </c>
      <c r="BN25" s="227">
        <v>6183</v>
      </c>
      <c r="BO25" s="185">
        <v>2064</v>
      </c>
      <c r="BP25" s="185">
        <v>4760</v>
      </c>
      <c r="BQ25" s="185">
        <v>6363</v>
      </c>
      <c r="BR25" s="227">
        <v>6711</v>
      </c>
      <c r="BS25" s="185">
        <v>11078</v>
      </c>
      <c r="BT25" s="185">
        <v>13808</v>
      </c>
      <c r="BU25" s="185">
        <v>16510</v>
      </c>
      <c r="BV25" s="227">
        <v>17721</v>
      </c>
      <c r="BW25" s="185">
        <v>5544</v>
      </c>
      <c r="BX25" s="185">
        <v>4962</v>
      </c>
      <c r="BY25" s="185">
        <v>13688</v>
      </c>
      <c r="BZ25" s="273">
        <v>20681</v>
      </c>
      <c r="CA25" s="438">
        <v>9808</v>
      </c>
      <c r="CB25" s="185">
        <v>15116</v>
      </c>
      <c r="CC25" s="185">
        <v>26371</v>
      </c>
      <c r="CD25" s="273">
        <v>34069</v>
      </c>
      <c r="CE25" s="438">
        <v>12902</v>
      </c>
      <c r="CF25" s="185">
        <v>24616</v>
      </c>
    </row>
    <row r="26" spans="1:84" s="114" customFormat="1" ht="7.5" customHeight="1" x14ac:dyDescent="0.25">
      <c r="B26" s="116"/>
      <c r="C26" s="116"/>
      <c r="D26" s="116"/>
      <c r="E26" s="116"/>
      <c r="F26" s="178"/>
      <c r="G26" s="117"/>
      <c r="H26" s="117"/>
      <c r="I26" s="117"/>
      <c r="J26" s="178"/>
      <c r="K26" s="117"/>
      <c r="L26" s="117"/>
      <c r="M26" s="117"/>
      <c r="N26" s="178"/>
      <c r="O26" s="117"/>
      <c r="P26" s="117"/>
      <c r="Q26" s="117"/>
      <c r="R26" s="178"/>
      <c r="S26" s="117"/>
      <c r="T26" s="117"/>
      <c r="U26" s="117"/>
      <c r="V26" s="178"/>
      <c r="W26" s="117"/>
      <c r="X26" s="117"/>
      <c r="Y26" s="117"/>
      <c r="Z26" s="178"/>
      <c r="AA26" s="117"/>
      <c r="AB26" s="117"/>
      <c r="AC26" s="117"/>
      <c r="AD26" s="178"/>
      <c r="AE26" s="117"/>
      <c r="AF26" s="117"/>
      <c r="AG26" s="117"/>
      <c r="AH26" s="178"/>
      <c r="AI26" s="117"/>
      <c r="AJ26" s="117"/>
      <c r="AK26" s="117"/>
      <c r="AL26" s="178"/>
      <c r="AM26" s="117"/>
      <c r="AN26" s="117"/>
      <c r="AO26" s="117"/>
      <c r="AP26" s="178"/>
      <c r="AQ26" s="117"/>
      <c r="AR26" s="117"/>
      <c r="AS26" s="117"/>
      <c r="AT26" s="178"/>
      <c r="AU26" s="117"/>
      <c r="AV26" s="117"/>
      <c r="AW26" s="117"/>
      <c r="AX26" s="178"/>
      <c r="AY26" s="117"/>
      <c r="AZ26" s="117"/>
      <c r="BA26" s="117"/>
      <c r="BB26" s="178"/>
      <c r="BC26" s="117"/>
      <c r="BD26" s="117"/>
      <c r="BE26" s="117"/>
      <c r="BF26" s="178"/>
      <c r="BG26" s="117"/>
      <c r="BH26" s="117"/>
      <c r="BI26" s="117"/>
      <c r="BJ26" s="178"/>
      <c r="BK26" s="178"/>
      <c r="BL26" s="117"/>
      <c r="BM26" s="117"/>
      <c r="BN26" s="117"/>
      <c r="BO26" s="117"/>
      <c r="BP26" s="117"/>
      <c r="BQ26" s="117"/>
      <c r="BR26" s="117"/>
      <c r="BS26" s="117"/>
      <c r="BV26" s="117"/>
      <c r="BW26" s="117"/>
      <c r="BX26" s="117"/>
      <c r="BY26" s="117"/>
      <c r="BZ26" s="117"/>
      <c r="CA26" s="117"/>
      <c r="CB26" s="117"/>
      <c r="CC26" s="117"/>
      <c r="CD26" s="117"/>
      <c r="CE26" s="117"/>
    </row>
    <row r="27" spans="1:84" s="114" customFormat="1" ht="15" customHeight="1" x14ac:dyDescent="0.25">
      <c r="B27" s="463" t="s">
        <v>45</v>
      </c>
      <c r="C27" s="117"/>
      <c r="D27" s="117"/>
      <c r="E27" s="117"/>
      <c r="F27" s="178"/>
      <c r="G27" s="117"/>
      <c r="H27" s="117"/>
      <c r="I27" s="117"/>
      <c r="J27" s="178"/>
      <c r="K27" s="117"/>
      <c r="L27" s="117"/>
      <c r="M27" s="117"/>
      <c r="N27" s="178"/>
      <c r="O27" s="117"/>
      <c r="P27" s="117"/>
      <c r="Q27" s="117"/>
      <c r="R27" s="178"/>
      <c r="S27" s="117"/>
      <c r="T27" s="117"/>
      <c r="U27" s="117"/>
      <c r="V27" s="183"/>
      <c r="W27" s="118"/>
      <c r="X27" s="118"/>
      <c r="Y27" s="118"/>
      <c r="Z27" s="178"/>
      <c r="AA27" s="117"/>
      <c r="AB27" s="117"/>
      <c r="AC27" s="117"/>
      <c r="AD27" s="178"/>
      <c r="AE27" s="117"/>
      <c r="AF27" s="117"/>
      <c r="AG27" s="117"/>
      <c r="AH27" s="178"/>
      <c r="AI27" s="117"/>
      <c r="AJ27" s="117"/>
      <c r="AK27" s="117"/>
      <c r="AL27" s="178"/>
      <c r="AM27" s="117"/>
      <c r="AN27" s="117"/>
      <c r="AO27" s="117"/>
      <c r="AP27" s="178"/>
      <c r="AQ27" s="117"/>
      <c r="AR27" s="117"/>
      <c r="AS27" s="117"/>
      <c r="AT27" s="178"/>
      <c r="AU27" s="117"/>
      <c r="AV27" s="117"/>
      <c r="AW27" s="117"/>
      <c r="AX27" s="182"/>
      <c r="AY27" s="119"/>
      <c r="AZ27" s="119"/>
      <c r="BA27" s="119"/>
      <c r="BB27" s="178"/>
      <c r="BC27" s="117"/>
      <c r="BD27" s="117"/>
      <c r="BE27" s="117"/>
      <c r="BF27" s="178"/>
      <c r="BG27" s="117"/>
      <c r="BH27" s="117"/>
      <c r="BI27" s="117"/>
      <c r="BJ27" s="178"/>
      <c r="BK27" s="178"/>
      <c r="BL27" s="117"/>
      <c r="BM27" s="117"/>
      <c r="BN27" s="117"/>
      <c r="BO27" s="117"/>
      <c r="BP27" s="117"/>
      <c r="BQ27" s="117"/>
      <c r="BR27" s="117"/>
      <c r="BS27" s="117"/>
      <c r="BV27" s="117"/>
      <c r="BW27" s="117"/>
      <c r="BX27" s="117"/>
      <c r="BY27" s="117"/>
      <c r="BZ27" s="117"/>
      <c r="CA27" s="117"/>
      <c r="CB27" s="117"/>
      <c r="CC27" s="117"/>
      <c r="CD27" s="117"/>
      <c r="CE27" s="117"/>
    </row>
    <row r="28" spans="1:84" s="114" customFormat="1" ht="15" customHeight="1" x14ac:dyDescent="0.25">
      <c r="B28" s="463"/>
      <c r="F28" s="180"/>
      <c r="G28" s="120"/>
      <c r="H28" s="120"/>
      <c r="I28" s="120"/>
      <c r="J28" s="180"/>
      <c r="K28" s="120"/>
      <c r="L28" s="120"/>
      <c r="M28" s="120"/>
      <c r="N28" s="180"/>
      <c r="O28" s="120"/>
      <c r="P28" s="120"/>
      <c r="Q28" s="120"/>
      <c r="R28" s="180"/>
      <c r="V28" s="179"/>
      <c r="Z28" s="179"/>
      <c r="AD28" s="179"/>
      <c r="AH28" s="179"/>
      <c r="AL28" s="179"/>
      <c r="AP28" s="179"/>
      <c r="AT28" s="179"/>
      <c r="AX28" s="179"/>
      <c r="BB28" s="179"/>
      <c r="BF28" s="179"/>
      <c r="BG28" s="117"/>
      <c r="BJ28" s="179"/>
      <c r="BK28" s="179"/>
    </row>
    <row r="29" spans="1:84" s="114" customFormat="1" ht="15" customHeight="1" x14ac:dyDescent="0.25">
      <c r="B29" s="463"/>
      <c r="F29" s="180"/>
      <c r="G29" s="120"/>
      <c r="H29" s="120"/>
      <c r="I29" s="120"/>
      <c r="J29" s="180"/>
      <c r="K29" s="120"/>
      <c r="L29" s="120"/>
      <c r="M29" s="120"/>
      <c r="N29" s="180"/>
      <c r="O29" s="120"/>
      <c r="P29" s="120"/>
      <c r="Q29" s="120"/>
      <c r="R29" s="180"/>
      <c r="S29" s="120"/>
      <c r="T29" s="120"/>
      <c r="U29" s="120"/>
      <c r="V29" s="180"/>
      <c r="W29" s="120"/>
      <c r="X29" s="120"/>
      <c r="Y29" s="120"/>
      <c r="Z29" s="180"/>
      <c r="AA29" s="120"/>
      <c r="AB29" s="120"/>
      <c r="AC29" s="120"/>
      <c r="AD29" s="180"/>
      <c r="AE29" s="120"/>
      <c r="AF29" s="120"/>
      <c r="AG29" s="120"/>
      <c r="AH29" s="180"/>
      <c r="AI29" s="120"/>
      <c r="AJ29" s="120"/>
      <c r="AK29" s="120"/>
      <c r="AL29" s="180"/>
      <c r="AM29" s="120"/>
      <c r="AN29" s="120"/>
      <c r="AO29" s="120"/>
      <c r="AP29" s="180"/>
      <c r="AQ29" s="120"/>
      <c r="AR29" s="120"/>
      <c r="AS29" s="120"/>
      <c r="AT29" s="180"/>
      <c r="AU29" s="120"/>
      <c r="AV29" s="120"/>
      <c r="AW29" s="120"/>
      <c r="AX29" s="180"/>
      <c r="AY29" s="120"/>
      <c r="AZ29" s="120"/>
      <c r="BA29" s="120"/>
      <c r="BB29" s="180"/>
      <c r="BC29" s="120"/>
      <c r="BD29" s="120"/>
      <c r="BE29" s="120"/>
      <c r="BF29" s="180"/>
      <c r="BG29" s="274"/>
      <c r="BH29" s="275"/>
      <c r="BI29" s="120"/>
      <c r="BJ29" s="180"/>
      <c r="BK29" s="180"/>
      <c r="BL29" s="120"/>
      <c r="BM29" s="120"/>
      <c r="BN29" s="120"/>
      <c r="BO29" s="120"/>
      <c r="BP29" s="120"/>
      <c r="BQ29" s="120"/>
      <c r="BR29" s="120"/>
      <c r="BS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</row>
    <row r="30" spans="1:84" s="114" customFormat="1" ht="20.25" customHeight="1" x14ac:dyDescent="0.25">
      <c r="B30" s="463"/>
      <c r="C30" s="121"/>
      <c r="D30" s="121"/>
      <c r="E30" s="121"/>
      <c r="F30" s="180"/>
      <c r="G30" s="120"/>
      <c r="H30" s="120"/>
      <c r="I30" s="120"/>
      <c r="J30" s="180"/>
      <c r="K30" s="120"/>
      <c r="L30" s="120"/>
      <c r="M30" s="120"/>
      <c r="N30" s="180"/>
      <c r="O30" s="120"/>
      <c r="P30" s="120"/>
      <c r="Q30" s="120"/>
      <c r="R30" s="180"/>
      <c r="S30" s="120"/>
      <c r="T30" s="120"/>
      <c r="U30" s="120"/>
      <c r="V30" s="180"/>
      <c r="W30" s="120"/>
      <c r="X30" s="120"/>
      <c r="Y30" s="120"/>
      <c r="Z30" s="180"/>
      <c r="AA30" s="120"/>
      <c r="AB30" s="120"/>
      <c r="AC30" s="120"/>
      <c r="AD30" s="180"/>
      <c r="AE30" s="120"/>
      <c r="AF30" s="120"/>
      <c r="AG30" s="120"/>
      <c r="AH30" s="180"/>
      <c r="AI30" s="120"/>
      <c r="AJ30" s="120"/>
      <c r="AK30" s="120"/>
      <c r="AL30" s="180"/>
      <c r="AM30" s="120"/>
      <c r="AN30" s="120"/>
      <c r="AO30" s="120"/>
      <c r="AP30" s="180"/>
      <c r="AQ30" s="120"/>
      <c r="AR30" s="120"/>
      <c r="AS30" s="120"/>
      <c r="AT30" s="180"/>
      <c r="AU30" s="120"/>
      <c r="AV30" s="120"/>
      <c r="AW30" s="120"/>
      <c r="AX30" s="180"/>
      <c r="AY30" s="120"/>
      <c r="AZ30" s="120"/>
      <c r="BA30" s="120"/>
      <c r="BB30" s="180"/>
      <c r="BC30" s="120"/>
      <c r="BD30" s="120"/>
      <c r="BE30" s="120"/>
      <c r="BF30" s="180"/>
      <c r="BG30" s="120"/>
      <c r="BH30" s="120"/>
      <c r="BI30" s="120"/>
      <c r="BJ30" s="180"/>
      <c r="BK30" s="180"/>
      <c r="BL30" s="120"/>
      <c r="BM30" s="120"/>
      <c r="BN30" s="120"/>
      <c r="BO30" s="120"/>
      <c r="BP30" s="120"/>
      <c r="BQ30" s="120"/>
      <c r="BR30" s="120"/>
      <c r="BS30" s="120"/>
      <c r="BV30" s="120"/>
      <c r="BW30" s="120"/>
      <c r="BX30" s="120"/>
      <c r="BY30" s="120"/>
      <c r="BZ30" s="120"/>
      <c r="CA30" s="120"/>
      <c r="CB30" s="120"/>
      <c r="CC30" s="120"/>
      <c r="CD30" s="120"/>
      <c r="CE30" s="120"/>
    </row>
    <row r="31" spans="1:84" s="114" customFormat="1" ht="7.5" customHeight="1" x14ac:dyDescent="0.25">
      <c r="F31" s="180"/>
      <c r="G31" s="120"/>
      <c r="H31" s="120"/>
      <c r="I31" s="120"/>
      <c r="J31" s="180"/>
      <c r="K31" s="120"/>
      <c r="L31" s="120"/>
      <c r="M31" s="120"/>
      <c r="N31" s="180"/>
      <c r="O31" s="120"/>
      <c r="P31" s="120"/>
      <c r="Q31" s="120"/>
      <c r="R31" s="180"/>
      <c r="S31" s="120"/>
      <c r="T31" s="120"/>
      <c r="U31" s="120"/>
      <c r="V31" s="180"/>
      <c r="W31" s="120"/>
      <c r="X31" s="120"/>
      <c r="Y31" s="120"/>
      <c r="Z31" s="180"/>
      <c r="AA31" s="120"/>
      <c r="AB31" s="120"/>
      <c r="AC31" s="120"/>
      <c r="AD31" s="180"/>
      <c r="AE31" s="120"/>
      <c r="AF31" s="120"/>
      <c r="AG31" s="120"/>
      <c r="AH31" s="180"/>
      <c r="AI31" s="120"/>
      <c r="AJ31" s="120"/>
      <c r="AK31" s="120"/>
      <c r="AL31" s="180"/>
      <c r="AM31" s="120"/>
      <c r="AN31" s="120"/>
      <c r="AO31" s="120"/>
      <c r="AP31" s="180"/>
      <c r="AQ31" s="120"/>
      <c r="AR31" s="120"/>
      <c r="AS31" s="120"/>
      <c r="AT31" s="180"/>
      <c r="AU31" s="120"/>
      <c r="AV31" s="120"/>
      <c r="AW31" s="120"/>
      <c r="AX31" s="180"/>
      <c r="AY31" s="120"/>
      <c r="AZ31" s="120"/>
      <c r="BA31" s="120"/>
      <c r="BB31" s="180"/>
      <c r="BC31" s="120"/>
      <c r="BD31" s="120"/>
      <c r="BE31" s="120"/>
      <c r="BF31" s="180"/>
      <c r="BG31" s="120"/>
      <c r="BH31" s="274"/>
      <c r="BI31" s="120"/>
      <c r="BJ31" s="180"/>
      <c r="BK31" s="180"/>
      <c r="BL31" s="120"/>
      <c r="BM31" s="120"/>
      <c r="BN31" s="120"/>
      <c r="BO31" s="120"/>
      <c r="BP31" s="120"/>
      <c r="BQ31" s="120"/>
      <c r="BR31" s="120"/>
      <c r="BS31" s="120"/>
      <c r="BV31" s="120"/>
      <c r="BW31" s="120"/>
      <c r="BX31" s="120"/>
      <c r="BY31" s="120"/>
      <c r="BZ31" s="120"/>
      <c r="CA31" s="120"/>
      <c r="CB31" s="120"/>
      <c r="CC31" s="120"/>
      <c r="CD31" s="120"/>
      <c r="CE31" s="120"/>
    </row>
    <row r="32" spans="1:84" ht="15" hidden="1" customHeight="1" x14ac:dyDescent="0.25">
      <c r="B32" s="28"/>
      <c r="C32" s="186"/>
      <c r="D32" s="186"/>
      <c r="E32" s="186"/>
      <c r="F32" s="160"/>
      <c r="G32" s="186"/>
      <c r="H32" s="186"/>
      <c r="I32" s="186"/>
      <c r="J32" s="160"/>
      <c r="K32" s="186"/>
      <c r="L32" s="186"/>
      <c r="M32" s="186"/>
      <c r="N32" s="160"/>
      <c r="O32" s="186"/>
      <c r="P32" s="186"/>
      <c r="Q32" s="186"/>
      <c r="R32" s="160"/>
      <c r="S32" s="186"/>
      <c r="T32" s="186"/>
      <c r="U32" s="186"/>
      <c r="V32" s="160"/>
      <c r="W32" s="186"/>
      <c r="X32" s="186"/>
      <c r="Y32" s="186"/>
      <c r="Z32" s="160"/>
      <c r="AA32" s="186"/>
      <c r="AB32" s="186"/>
      <c r="AC32" s="186"/>
      <c r="AD32" s="160"/>
      <c r="AE32" s="186"/>
      <c r="AF32" s="186"/>
      <c r="AG32" s="186"/>
      <c r="AH32" s="160"/>
      <c r="AI32" s="186"/>
      <c r="AJ32" s="186"/>
      <c r="AK32" s="186"/>
      <c r="AL32" s="160"/>
      <c r="AM32" s="186"/>
      <c r="AN32" s="186"/>
      <c r="AO32" s="186"/>
      <c r="AP32" s="160"/>
      <c r="AQ32" s="186"/>
      <c r="AR32" s="186"/>
      <c r="AS32" s="186"/>
      <c r="AT32" s="160"/>
      <c r="AU32" s="186"/>
      <c r="AV32" s="186"/>
      <c r="AW32" s="186"/>
      <c r="AX32" s="160"/>
      <c r="AY32" s="186"/>
      <c r="AZ32" s="186"/>
      <c r="BA32" s="186"/>
      <c r="BB32" s="160"/>
      <c r="BC32" s="186"/>
      <c r="BD32" s="186"/>
      <c r="BE32" s="186"/>
      <c r="BF32" s="160"/>
      <c r="BG32" s="186"/>
      <c r="BH32" s="186"/>
      <c r="BI32" s="186"/>
      <c r="BJ32" s="160"/>
      <c r="BK32" s="160"/>
      <c r="BL32" s="186"/>
      <c r="BM32" s="186"/>
      <c r="BN32" s="186"/>
      <c r="BO32" s="186"/>
      <c r="BP32" s="186"/>
      <c r="BQ32" s="186"/>
      <c r="BR32" s="186"/>
      <c r="BS32" s="186"/>
      <c r="BV32" s="186"/>
      <c r="BW32" s="186"/>
      <c r="BX32" s="186"/>
      <c r="BY32" s="186"/>
      <c r="BZ32" s="186"/>
      <c r="CA32" s="186"/>
      <c r="CB32" s="186"/>
      <c r="CC32" s="186"/>
      <c r="CD32" s="186"/>
      <c r="CE32" s="186"/>
    </row>
    <row r="33" spans="2:83" ht="15" hidden="1" customHeight="1" x14ac:dyDescent="0.25">
      <c r="B33" s="27"/>
      <c r="C33" s="186"/>
      <c r="D33" s="186"/>
      <c r="E33" s="186"/>
      <c r="F33" s="160"/>
      <c r="G33" s="186"/>
      <c r="H33" s="186"/>
      <c r="I33" s="186"/>
      <c r="J33" s="160"/>
      <c r="K33" s="186"/>
      <c r="L33" s="186"/>
      <c r="M33" s="186"/>
      <c r="N33" s="160"/>
      <c r="O33" s="186"/>
      <c r="P33" s="186"/>
      <c r="Q33" s="186"/>
      <c r="R33" s="160"/>
      <c r="S33" s="186"/>
      <c r="T33" s="186"/>
      <c r="U33" s="186"/>
      <c r="V33" s="160"/>
      <c r="W33" s="186"/>
      <c r="X33" s="186"/>
      <c r="Y33" s="186"/>
      <c r="Z33" s="160"/>
      <c r="AA33" s="186"/>
      <c r="AB33" s="186"/>
      <c r="AC33" s="186"/>
      <c r="AD33" s="160"/>
      <c r="AE33" s="186"/>
      <c r="AF33" s="186"/>
      <c r="AG33" s="186"/>
      <c r="AH33" s="160"/>
      <c r="AI33" s="186"/>
      <c r="AJ33" s="186"/>
      <c r="AK33" s="186"/>
      <c r="AL33" s="160"/>
      <c r="AM33" s="186"/>
      <c r="AN33" s="186"/>
      <c r="AO33" s="186"/>
      <c r="AP33" s="160"/>
      <c r="AQ33" s="186"/>
      <c r="AR33" s="186"/>
      <c r="AS33" s="186"/>
      <c r="AT33" s="160"/>
      <c r="AU33" s="186"/>
      <c r="AV33" s="186"/>
      <c r="AW33" s="186"/>
      <c r="AX33" s="160"/>
      <c r="AY33" s="186"/>
      <c r="AZ33" s="186"/>
      <c r="BA33" s="186"/>
      <c r="BB33" s="160"/>
      <c r="BC33" s="186"/>
      <c r="BD33" s="186"/>
      <c r="BE33" s="186"/>
      <c r="BF33" s="160"/>
      <c r="BG33" s="186"/>
      <c r="BH33" s="186"/>
      <c r="BI33" s="186"/>
      <c r="BJ33" s="160"/>
      <c r="BK33" s="160"/>
      <c r="BL33" s="186"/>
      <c r="BM33" s="186"/>
      <c r="BN33" s="186"/>
      <c r="BO33" s="186"/>
      <c r="BP33" s="186"/>
      <c r="BQ33" s="186"/>
      <c r="BR33" s="186"/>
      <c r="BS33" s="186"/>
      <c r="BV33" s="186"/>
      <c r="BW33" s="186"/>
      <c r="BX33" s="186"/>
      <c r="BY33" s="186"/>
      <c r="BZ33" s="186"/>
      <c r="CA33" s="186"/>
      <c r="CB33" s="186"/>
      <c r="CC33" s="186"/>
      <c r="CD33" s="186"/>
      <c r="CE33" s="186"/>
    </row>
    <row r="34" spans="2:83" ht="15" hidden="1" customHeight="1" x14ac:dyDescent="0.25">
      <c r="B34" s="11"/>
      <c r="C34" s="186"/>
      <c r="D34" s="186"/>
      <c r="E34" s="186"/>
      <c r="F34" s="160"/>
      <c r="G34" s="186"/>
      <c r="H34" s="186"/>
      <c r="I34" s="186"/>
      <c r="J34" s="160"/>
      <c r="K34" s="186"/>
      <c r="L34" s="186"/>
      <c r="M34" s="186"/>
      <c r="N34" s="160"/>
      <c r="O34" s="186"/>
      <c r="P34" s="186"/>
      <c r="Q34" s="186"/>
      <c r="R34" s="160"/>
      <c r="S34" s="186"/>
      <c r="T34" s="186"/>
      <c r="U34" s="186"/>
      <c r="V34" s="160"/>
      <c r="W34" s="186"/>
      <c r="X34" s="186"/>
      <c r="Y34" s="186"/>
      <c r="Z34" s="160"/>
      <c r="AA34" s="186"/>
      <c r="AB34" s="186"/>
      <c r="AC34" s="186"/>
      <c r="AD34" s="160"/>
      <c r="AE34" s="186"/>
      <c r="AF34" s="186"/>
      <c r="AG34" s="186"/>
      <c r="AH34" s="160"/>
      <c r="AI34" s="186"/>
      <c r="AJ34" s="186"/>
      <c r="AK34" s="186"/>
      <c r="AL34" s="160"/>
      <c r="AM34" s="186"/>
      <c r="AN34" s="186"/>
      <c r="AO34" s="186"/>
      <c r="AP34" s="160"/>
      <c r="AQ34" s="186"/>
      <c r="AR34" s="186"/>
      <c r="AS34" s="186"/>
      <c r="AT34" s="160"/>
      <c r="AU34" s="186"/>
      <c r="AV34" s="186"/>
      <c r="AW34" s="186"/>
      <c r="AX34" s="160"/>
      <c r="AY34" s="186"/>
      <c r="AZ34" s="186"/>
      <c r="BA34" s="186"/>
      <c r="BB34" s="160"/>
      <c r="BC34" s="186"/>
      <c r="BD34" s="186"/>
      <c r="BE34" s="186"/>
      <c r="BF34" s="160"/>
      <c r="BG34" s="186"/>
      <c r="BH34" s="186"/>
      <c r="BI34" s="186"/>
      <c r="BJ34" s="160"/>
      <c r="BK34" s="160"/>
      <c r="BL34" s="186"/>
      <c r="BM34" s="186"/>
      <c r="BN34" s="186"/>
      <c r="BO34" s="186"/>
      <c r="BP34" s="186"/>
      <c r="BQ34" s="186"/>
      <c r="BR34" s="186"/>
      <c r="BS34" s="186"/>
      <c r="BV34" s="186"/>
      <c r="BW34" s="186"/>
      <c r="BX34" s="186"/>
      <c r="BY34" s="186"/>
      <c r="BZ34" s="186"/>
      <c r="CA34" s="186"/>
      <c r="CB34" s="186"/>
      <c r="CC34" s="186"/>
      <c r="CD34" s="186"/>
      <c r="CE34" s="186"/>
    </row>
    <row r="35" spans="2:83" ht="15" hidden="1" customHeight="1" x14ac:dyDescent="0.25">
      <c r="B35" s="27"/>
      <c r="C35" s="186"/>
      <c r="D35" s="186"/>
      <c r="E35" s="186"/>
      <c r="F35" s="160"/>
      <c r="G35" s="186"/>
      <c r="H35" s="186"/>
      <c r="I35" s="186"/>
      <c r="J35" s="160"/>
      <c r="K35" s="186"/>
      <c r="L35" s="186"/>
      <c r="M35" s="186"/>
      <c r="N35" s="160"/>
      <c r="O35" s="186"/>
      <c r="P35" s="186"/>
      <c r="Q35" s="186"/>
      <c r="R35" s="160"/>
      <c r="S35" s="186"/>
      <c r="T35" s="186"/>
      <c r="U35" s="186"/>
      <c r="V35" s="160"/>
      <c r="W35" s="186"/>
      <c r="X35" s="186"/>
      <c r="Y35" s="186"/>
      <c r="Z35" s="160"/>
      <c r="AA35" s="186"/>
      <c r="AB35" s="186"/>
      <c r="AC35" s="186"/>
      <c r="AD35" s="160"/>
      <c r="AE35" s="186"/>
      <c r="AF35" s="186"/>
      <c r="AG35" s="186"/>
      <c r="AH35" s="160"/>
      <c r="AI35" s="186"/>
      <c r="AJ35" s="186"/>
      <c r="AK35" s="186"/>
      <c r="AL35" s="160"/>
      <c r="AM35" s="186"/>
      <c r="AN35" s="186"/>
      <c r="AO35" s="186"/>
      <c r="AP35" s="160"/>
      <c r="AQ35" s="186"/>
      <c r="AR35" s="186"/>
      <c r="AS35" s="186"/>
      <c r="AT35" s="160"/>
      <c r="AU35" s="186"/>
      <c r="AV35" s="186"/>
      <c r="AW35" s="186"/>
      <c r="AX35" s="160"/>
      <c r="AY35" s="186"/>
      <c r="AZ35" s="186"/>
      <c r="BA35" s="186"/>
      <c r="BB35" s="160"/>
      <c r="BC35" s="186"/>
      <c r="BD35" s="186"/>
      <c r="BE35" s="186"/>
      <c r="BF35" s="160"/>
      <c r="BG35" s="186"/>
      <c r="BH35" s="186"/>
      <c r="BI35" s="186"/>
      <c r="BJ35" s="160"/>
      <c r="BK35" s="160"/>
      <c r="BL35" s="186"/>
      <c r="BM35" s="186"/>
      <c r="BN35" s="186"/>
      <c r="BO35" s="186"/>
      <c r="BP35" s="186"/>
      <c r="BQ35" s="186"/>
      <c r="BR35" s="186"/>
      <c r="BS35" s="186"/>
      <c r="BV35" s="186"/>
      <c r="BW35" s="186"/>
      <c r="BX35" s="186"/>
      <c r="BY35" s="186"/>
      <c r="BZ35" s="186"/>
      <c r="CA35" s="186"/>
      <c r="CB35" s="186"/>
      <c r="CC35" s="186"/>
      <c r="CD35" s="186"/>
      <c r="CE35" s="186"/>
    </row>
    <row r="36" spans="2:83" ht="15" hidden="1" customHeight="1" x14ac:dyDescent="0.25">
      <c r="B36" s="11"/>
      <c r="C36" s="186"/>
      <c r="D36" s="186"/>
      <c r="E36" s="186"/>
      <c r="F36" s="160"/>
      <c r="G36" s="186"/>
      <c r="H36" s="186"/>
      <c r="I36" s="186"/>
      <c r="J36" s="160"/>
      <c r="K36" s="186"/>
      <c r="L36" s="186"/>
      <c r="M36" s="186"/>
      <c r="N36" s="160"/>
      <c r="O36" s="186"/>
      <c r="P36" s="186"/>
      <c r="Q36" s="186"/>
      <c r="R36" s="160"/>
      <c r="S36" s="186"/>
      <c r="T36" s="186"/>
      <c r="U36" s="186"/>
      <c r="V36" s="160"/>
      <c r="W36" s="186"/>
      <c r="X36" s="186"/>
      <c r="Y36" s="186"/>
      <c r="Z36" s="160"/>
      <c r="AA36" s="186"/>
      <c r="AB36" s="186"/>
      <c r="AC36" s="186"/>
      <c r="AD36" s="160"/>
      <c r="AE36" s="186"/>
      <c r="AF36" s="186"/>
      <c r="AG36" s="186"/>
      <c r="AH36" s="160"/>
      <c r="AI36" s="186"/>
      <c r="AJ36" s="186"/>
      <c r="AK36" s="186"/>
      <c r="AL36" s="160"/>
      <c r="AM36" s="186"/>
      <c r="AN36" s="186"/>
      <c r="AO36" s="186"/>
      <c r="AP36" s="160"/>
      <c r="AQ36" s="186"/>
      <c r="AR36" s="186"/>
      <c r="AS36" s="186"/>
      <c r="AT36" s="160"/>
      <c r="AU36" s="186"/>
      <c r="AV36" s="186"/>
      <c r="AW36" s="186"/>
      <c r="AX36" s="160"/>
      <c r="AY36" s="186"/>
      <c r="AZ36" s="186"/>
      <c r="BA36" s="186"/>
      <c r="BB36" s="160"/>
      <c r="BC36" s="186"/>
      <c r="BD36" s="186"/>
      <c r="BE36" s="186"/>
      <c r="BF36" s="160"/>
      <c r="BG36" s="186"/>
      <c r="BH36" s="186"/>
      <c r="BI36" s="186"/>
      <c r="BJ36" s="160"/>
      <c r="BK36" s="160"/>
      <c r="BL36" s="186"/>
      <c r="BM36" s="186"/>
      <c r="BN36" s="186"/>
      <c r="BO36" s="186"/>
      <c r="BP36" s="186"/>
      <c r="BQ36" s="186"/>
      <c r="BR36" s="186"/>
      <c r="BS36" s="186"/>
      <c r="BV36" s="186"/>
      <c r="BW36" s="186"/>
      <c r="BX36" s="186"/>
      <c r="BY36" s="186"/>
      <c r="BZ36" s="186"/>
      <c r="CA36" s="186"/>
      <c r="CB36" s="186"/>
      <c r="CC36" s="186"/>
      <c r="CD36" s="186"/>
      <c r="CE36" s="186"/>
    </row>
    <row r="37" spans="2:83" ht="15" hidden="1" customHeight="1" x14ac:dyDescent="0.25">
      <c r="B37" s="27"/>
      <c r="C37" s="186"/>
      <c r="D37" s="186"/>
      <c r="E37" s="186"/>
      <c r="F37" s="160"/>
      <c r="G37" s="186"/>
      <c r="H37" s="186"/>
      <c r="I37" s="186"/>
      <c r="J37" s="160"/>
      <c r="K37" s="186"/>
      <c r="L37" s="186"/>
      <c r="M37" s="186"/>
      <c r="N37" s="160"/>
      <c r="O37" s="186"/>
      <c r="P37" s="186"/>
      <c r="Q37" s="186"/>
      <c r="R37" s="160"/>
      <c r="S37" s="186"/>
      <c r="T37" s="186"/>
      <c r="U37" s="186"/>
      <c r="V37" s="160"/>
      <c r="W37" s="186"/>
      <c r="X37" s="186"/>
      <c r="Y37" s="186"/>
      <c r="Z37" s="160"/>
      <c r="AA37" s="186"/>
      <c r="AB37" s="186"/>
      <c r="AC37" s="186"/>
      <c r="AD37" s="160"/>
      <c r="AE37" s="186"/>
      <c r="AF37" s="186"/>
      <c r="AG37" s="186"/>
      <c r="AH37" s="160"/>
      <c r="AI37" s="186"/>
      <c r="AJ37" s="186"/>
      <c r="AK37" s="186"/>
      <c r="AL37" s="160"/>
      <c r="AM37" s="186"/>
      <c r="AN37" s="186"/>
      <c r="AO37" s="186"/>
      <c r="AP37" s="160"/>
      <c r="AQ37" s="186"/>
      <c r="AR37" s="186"/>
      <c r="AS37" s="186"/>
      <c r="AT37" s="160"/>
      <c r="AU37" s="186"/>
      <c r="AV37" s="186"/>
      <c r="AW37" s="186"/>
      <c r="AX37" s="160"/>
      <c r="AY37" s="186"/>
      <c r="AZ37" s="186"/>
      <c r="BA37" s="186"/>
      <c r="BB37" s="160"/>
      <c r="BC37" s="186"/>
      <c r="BD37" s="186"/>
      <c r="BE37" s="186"/>
      <c r="BF37" s="160"/>
      <c r="BG37" s="186"/>
      <c r="BH37" s="186"/>
      <c r="BI37" s="186"/>
      <c r="BJ37" s="160"/>
      <c r="BK37" s="160"/>
      <c r="BL37" s="186"/>
      <c r="BM37" s="186"/>
      <c r="BN37" s="186"/>
      <c r="BO37" s="186"/>
      <c r="BP37" s="186"/>
      <c r="BQ37" s="186"/>
      <c r="BR37" s="186"/>
      <c r="BS37" s="186"/>
      <c r="BV37" s="186"/>
      <c r="BW37" s="186"/>
      <c r="BX37" s="186"/>
      <c r="BY37" s="186"/>
      <c r="BZ37" s="186"/>
      <c r="CA37" s="186"/>
      <c r="CB37" s="186"/>
      <c r="CC37" s="186"/>
      <c r="CD37" s="186"/>
      <c r="CE37" s="186"/>
    </row>
    <row r="38" spans="2:83" ht="15" hidden="1" customHeight="1" x14ac:dyDescent="0.25">
      <c r="C38" s="186"/>
      <c r="D38" s="186"/>
      <c r="E38" s="186"/>
      <c r="F38" s="160"/>
      <c r="G38" s="186"/>
      <c r="H38" s="186"/>
      <c r="I38" s="186"/>
      <c r="J38" s="160"/>
      <c r="K38" s="186"/>
      <c r="L38" s="186"/>
      <c r="M38" s="186"/>
      <c r="N38" s="160"/>
      <c r="O38" s="186"/>
      <c r="P38" s="186"/>
      <c r="Q38" s="186"/>
      <c r="R38" s="160"/>
      <c r="S38" s="186"/>
      <c r="T38" s="186"/>
      <c r="U38" s="186"/>
      <c r="V38" s="160"/>
      <c r="W38" s="186"/>
      <c r="X38" s="186"/>
      <c r="Y38" s="186"/>
      <c r="Z38" s="160"/>
      <c r="AA38" s="186"/>
      <c r="AB38" s="186"/>
      <c r="AC38" s="186"/>
      <c r="AD38" s="160"/>
      <c r="AE38" s="186"/>
      <c r="AF38" s="186"/>
      <c r="AG38" s="186"/>
      <c r="AH38" s="160"/>
      <c r="AI38" s="186"/>
      <c r="AJ38" s="186"/>
      <c r="AK38" s="186"/>
      <c r="AL38" s="160"/>
      <c r="AM38" s="186"/>
      <c r="AN38" s="186"/>
      <c r="AO38" s="186"/>
      <c r="AP38" s="160"/>
      <c r="AQ38" s="186"/>
      <c r="AR38" s="186"/>
      <c r="AS38" s="186"/>
      <c r="AT38" s="160"/>
      <c r="AU38" s="186"/>
      <c r="AV38" s="186"/>
      <c r="AW38" s="186"/>
      <c r="AX38" s="160"/>
      <c r="AY38" s="186"/>
      <c r="AZ38" s="186"/>
      <c r="BA38" s="186"/>
      <c r="BB38" s="160"/>
      <c r="BC38" s="186"/>
      <c r="BD38" s="186"/>
      <c r="BE38" s="186"/>
      <c r="BF38" s="160"/>
      <c r="BG38" s="186"/>
      <c r="BH38" s="186"/>
      <c r="BI38" s="186"/>
      <c r="BJ38" s="160"/>
      <c r="BK38" s="160"/>
      <c r="BL38" s="186"/>
      <c r="BM38" s="186"/>
      <c r="BN38" s="186"/>
      <c r="BO38" s="186"/>
      <c r="BP38" s="186"/>
      <c r="BQ38" s="186"/>
      <c r="BR38" s="186"/>
      <c r="BS38" s="186"/>
      <c r="BV38" s="186"/>
      <c r="BW38" s="186"/>
      <c r="BX38" s="186"/>
      <c r="BY38" s="186"/>
      <c r="BZ38" s="186"/>
      <c r="CA38" s="186"/>
      <c r="CB38" s="186"/>
      <c r="CC38" s="186"/>
      <c r="CD38" s="186"/>
      <c r="CE38" s="186"/>
    </row>
    <row r="39" spans="2:83" ht="15" hidden="1" customHeight="1" x14ac:dyDescent="0.25">
      <c r="C39" s="186"/>
      <c r="D39" s="186"/>
      <c r="E39" s="186"/>
      <c r="F39" s="160"/>
      <c r="G39" s="186"/>
      <c r="H39" s="186"/>
      <c r="I39" s="186"/>
      <c r="J39" s="160"/>
      <c r="K39" s="186"/>
      <c r="L39" s="186"/>
      <c r="M39" s="186"/>
      <c r="N39" s="160"/>
      <c r="O39" s="186"/>
      <c r="P39" s="186"/>
      <c r="Q39" s="186"/>
      <c r="R39" s="160"/>
      <c r="S39" s="186"/>
      <c r="T39" s="186"/>
      <c r="U39" s="186"/>
      <c r="V39" s="160"/>
      <c r="W39" s="186"/>
      <c r="X39" s="186"/>
      <c r="Y39" s="186"/>
      <c r="Z39" s="160"/>
      <c r="AA39" s="186"/>
      <c r="AB39" s="186"/>
      <c r="AC39" s="186"/>
      <c r="AD39" s="160"/>
      <c r="AE39" s="186"/>
      <c r="AF39" s="186"/>
      <c r="AG39" s="186"/>
      <c r="AH39" s="160"/>
      <c r="AI39" s="186"/>
      <c r="AJ39" s="186"/>
      <c r="AK39" s="186"/>
      <c r="AL39" s="160"/>
      <c r="AM39" s="186"/>
      <c r="AN39" s="186"/>
      <c r="AO39" s="186"/>
      <c r="AP39" s="160"/>
      <c r="AQ39" s="186"/>
      <c r="AR39" s="186"/>
      <c r="AS39" s="186"/>
      <c r="AT39" s="160"/>
      <c r="AU39" s="186"/>
      <c r="AV39" s="186"/>
      <c r="AW39" s="186"/>
      <c r="AX39" s="160"/>
      <c r="AY39" s="186"/>
      <c r="AZ39" s="186"/>
      <c r="BA39" s="186"/>
      <c r="BB39" s="160"/>
      <c r="BC39" s="186"/>
      <c r="BD39" s="186"/>
      <c r="BE39" s="186"/>
      <c r="BF39" s="160"/>
      <c r="BG39" s="186"/>
      <c r="BH39" s="186"/>
      <c r="BI39" s="186"/>
      <c r="BJ39" s="160"/>
      <c r="BK39" s="160"/>
      <c r="BL39" s="186"/>
      <c r="BM39" s="186"/>
      <c r="BN39" s="186"/>
      <c r="BO39" s="186"/>
      <c r="BP39" s="186"/>
      <c r="BQ39" s="186"/>
      <c r="BR39" s="186"/>
      <c r="BS39" s="186"/>
      <c r="BV39" s="186"/>
      <c r="BW39" s="186"/>
      <c r="BX39" s="186"/>
      <c r="BY39" s="186"/>
      <c r="BZ39" s="186"/>
      <c r="CA39" s="186"/>
      <c r="CB39" s="186"/>
      <c r="CC39" s="186"/>
      <c r="CD39" s="186"/>
      <c r="CE39" s="186"/>
    </row>
    <row r="40" spans="2:83" ht="15" hidden="1" customHeight="1" x14ac:dyDescent="0.25">
      <c r="C40" s="186"/>
      <c r="D40" s="186"/>
      <c r="E40" s="186"/>
      <c r="F40" s="160"/>
      <c r="G40" s="186"/>
      <c r="H40" s="186"/>
      <c r="I40" s="186"/>
      <c r="J40" s="160"/>
      <c r="K40" s="186"/>
      <c r="L40" s="186"/>
      <c r="M40" s="186"/>
      <c r="N40" s="160"/>
      <c r="O40" s="186"/>
      <c r="P40" s="186"/>
      <c r="Q40" s="186"/>
      <c r="R40" s="160"/>
      <c r="S40" s="186"/>
      <c r="T40" s="186"/>
      <c r="U40" s="186"/>
      <c r="V40" s="160"/>
      <c r="W40" s="186"/>
      <c r="X40" s="186"/>
      <c r="Y40" s="186"/>
      <c r="Z40" s="160"/>
      <c r="AA40" s="186"/>
      <c r="AB40" s="186"/>
      <c r="AC40" s="186"/>
      <c r="AD40" s="160"/>
      <c r="AE40" s="186"/>
      <c r="AF40" s="186"/>
      <c r="AG40" s="186"/>
      <c r="AH40" s="160"/>
      <c r="AI40" s="186"/>
      <c r="AJ40" s="186"/>
      <c r="AK40" s="186"/>
      <c r="AL40" s="160"/>
      <c r="AM40" s="186"/>
      <c r="AN40" s="186"/>
      <c r="AO40" s="186"/>
      <c r="AP40" s="160"/>
      <c r="AQ40" s="186"/>
      <c r="AR40" s="186"/>
      <c r="AS40" s="186"/>
      <c r="AT40" s="160"/>
      <c r="AU40" s="186"/>
      <c r="AV40" s="186"/>
      <c r="AW40" s="186"/>
      <c r="AX40" s="160"/>
      <c r="AY40" s="186"/>
      <c r="AZ40" s="186"/>
      <c r="BA40" s="186"/>
      <c r="BB40" s="160"/>
      <c r="BC40" s="186"/>
      <c r="BD40" s="186"/>
      <c r="BE40" s="186"/>
      <c r="BF40" s="160"/>
      <c r="BG40" s="186"/>
      <c r="BH40" s="186"/>
      <c r="BI40" s="186"/>
      <c r="BJ40" s="160"/>
      <c r="BK40" s="160"/>
      <c r="BL40" s="186"/>
      <c r="BM40" s="186"/>
      <c r="BN40" s="186"/>
      <c r="BO40" s="186"/>
      <c r="BP40" s="186"/>
      <c r="BQ40" s="186"/>
      <c r="BR40" s="186"/>
      <c r="BS40" s="186"/>
      <c r="BV40" s="186"/>
      <c r="BW40" s="186"/>
      <c r="BX40" s="186"/>
      <c r="BY40" s="186"/>
      <c r="BZ40" s="186"/>
      <c r="CA40" s="186"/>
      <c r="CB40" s="186"/>
      <c r="CC40" s="186"/>
      <c r="CD40" s="186"/>
      <c r="CE40" s="186"/>
    </row>
    <row r="41" spans="2:83" ht="15" hidden="1" customHeight="1" x14ac:dyDescent="0.25">
      <c r="C41" s="186"/>
      <c r="D41" s="186"/>
      <c r="E41" s="186"/>
      <c r="F41" s="160"/>
      <c r="G41" s="186"/>
      <c r="H41" s="186"/>
      <c r="I41" s="186"/>
      <c r="J41" s="160"/>
      <c r="K41" s="186"/>
      <c r="L41" s="186"/>
      <c r="M41" s="186"/>
      <c r="N41" s="160"/>
      <c r="O41" s="186"/>
      <c r="P41" s="186"/>
      <c r="Q41" s="186"/>
      <c r="R41" s="160"/>
      <c r="S41" s="186"/>
      <c r="T41" s="186"/>
      <c r="U41" s="186"/>
      <c r="V41" s="160"/>
      <c r="W41" s="186"/>
      <c r="X41" s="186"/>
      <c r="Y41" s="186"/>
      <c r="Z41" s="160"/>
      <c r="AA41" s="186"/>
      <c r="AB41" s="186"/>
      <c r="AC41" s="186"/>
      <c r="AD41" s="160"/>
      <c r="AE41" s="186"/>
      <c r="AF41" s="186"/>
      <c r="AG41" s="186"/>
      <c r="AH41" s="160"/>
      <c r="AI41" s="186"/>
      <c r="AJ41" s="186"/>
      <c r="AK41" s="186"/>
      <c r="AL41" s="160"/>
      <c r="AM41" s="186"/>
      <c r="AN41" s="186"/>
      <c r="AO41" s="186"/>
      <c r="AP41" s="160"/>
      <c r="AQ41" s="186"/>
      <c r="AR41" s="186"/>
      <c r="AS41" s="186"/>
      <c r="AT41" s="160"/>
      <c r="AU41" s="186"/>
      <c r="AV41" s="186"/>
      <c r="AW41" s="186"/>
      <c r="AX41" s="160"/>
      <c r="AY41" s="186"/>
      <c r="AZ41" s="186"/>
      <c r="BA41" s="186"/>
      <c r="BB41" s="160"/>
      <c r="BC41" s="186"/>
      <c r="BD41" s="186"/>
      <c r="BE41" s="186"/>
      <c r="BF41" s="160"/>
      <c r="BG41" s="186"/>
      <c r="BH41" s="186"/>
      <c r="BI41" s="186"/>
      <c r="BJ41" s="160"/>
      <c r="BK41" s="160"/>
      <c r="BL41" s="186"/>
      <c r="BM41" s="186"/>
      <c r="BN41" s="186"/>
      <c r="BO41" s="186"/>
      <c r="BP41" s="186"/>
      <c r="BQ41" s="186"/>
      <c r="BR41" s="186"/>
      <c r="BS41" s="186"/>
      <c r="BV41" s="186"/>
      <c r="BW41" s="186"/>
      <c r="BX41" s="186"/>
      <c r="BY41" s="186"/>
      <c r="BZ41" s="186"/>
      <c r="CA41" s="186"/>
      <c r="CB41" s="186"/>
      <c r="CC41" s="186"/>
      <c r="CD41" s="186"/>
      <c r="CE41" s="186"/>
    </row>
    <row r="42" spans="2:83" ht="15" hidden="1" customHeight="1" x14ac:dyDescent="0.25">
      <c r="C42" s="186"/>
      <c r="D42" s="186"/>
      <c r="E42" s="186"/>
      <c r="F42" s="160"/>
      <c r="G42" s="186"/>
      <c r="H42" s="186"/>
      <c r="I42" s="186"/>
      <c r="J42" s="160"/>
      <c r="K42" s="186"/>
      <c r="L42" s="186"/>
      <c r="M42" s="186"/>
      <c r="N42" s="160"/>
      <c r="O42" s="186"/>
      <c r="P42" s="186"/>
      <c r="Q42" s="186"/>
      <c r="R42" s="160"/>
      <c r="S42" s="186"/>
      <c r="T42" s="186"/>
      <c r="U42" s="186"/>
      <c r="V42" s="160"/>
      <c r="W42" s="186"/>
      <c r="X42" s="186"/>
      <c r="Y42" s="186"/>
      <c r="Z42" s="160"/>
      <c r="AA42" s="186"/>
      <c r="AB42" s="186"/>
      <c r="AC42" s="186"/>
      <c r="AD42" s="160"/>
      <c r="AE42" s="186"/>
      <c r="AF42" s="186"/>
      <c r="AG42" s="186"/>
      <c r="AH42" s="160"/>
      <c r="AI42" s="186"/>
      <c r="AJ42" s="186"/>
      <c r="AK42" s="186"/>
      <c r="AL42" s="160"/>
      <c r="AM42" s="186"/>
      <c r="AN42" s="186"/>
      <c r="AO42" s="186"/>
      <c r="AP42" s="160"/>
      <c r="AQ42" s="186"/>
      <c r="AR42" s="186"/>
      <c r="AS42" s="186"/>
      <c r="AT42" s="160"/>
      <c r="AU42" s="186"/>
      <c r="AV42" s="186"/>
      <c r="AW42" s="186"/>
      <c r="AX42" s="160"/>
      <c r="AY42" s="186"/>
      <c r="AZ42" s="186"/>
      <c r="BA42" s="186"/>
      <c r="BB42" s="160"/>
      <c r="BC42" s="186"/>
      <c r="BD42" s="186"/>
      <c r="BE42" s="186"/>
      <c r="BF42" s="160"/>
      <c r="BG42" s="186"/>
      <c r="BH42" s="186"/>
      <c r="BI42" s="186"/>
      <c r="BJ42" s="160"/>
      <c r="BK42" s="160"/>
      <c r="BL42" s="186"/>
      <c r="BM42" s="186"/>
      <c r="BN42" s="186"/>
      <c r="BO42" s="186"/>
      <c r="BP42" s="186"/>
      <c r="BQ42" s="186"/>
      <c r="BR42" s="186"/>
      <c r="BS42" s="186"/>
      <c r="BV42" s="186"/>
      <c r="BW42" s="186"/>
      <c r="BX42" s="186"/>
      <c r="BY42" s="186"/>
      <c r="BZ42" s="186"/>
      <c r="CA42" s="186"/>
      <c r="CB42" s="186"/>
      <c r="CC42" s="186"/>
      <c r="CD42" s="186"/>
      <c r="CE42" s="186"/>
    </row>
    <row r="43" spans="2:83" ht="15" hidden="1" customHeight="1" x14ac:dyDescent="0.25">
      <c r="C43" s="186"/>
      <c r="D43" s="186"/>
      <c r="E43" s="186"/>
      <c r="F43" s="160"/>
      <c r="G43" s="186"/>
      <c r="H43" s="186"/>
      <c r="I43" s="186"/>
      <c r="J43" s="160"/>
      <c r="K43" s="186"/>
      <c r="L43" s="186"/>
      <c r="M43" s="186"/>
      <c r="N43" s="160"/>
      <c r="O43" s="186"/>
      <c r="P43" s="186"/>
      <c r="Q43" s="186"/>
      <c r="R43" s="160"/>
      <c r="S43" s="186"/>
      <c r="T43" s="186"/>
      <c r="U43" s="186"/>
      <c r="V43" s="160"/>
      <c r="W43" s="186"/>
      <c r="X43" s="186"/>
      <c r="Y43" s="186"/>
      <c r="Z43" s="160"/>
      <c r="AA43" s="186"/>
      <c r="AB43" s="186"/>
      <c r="AC43" s="186"/>
      <c r="AD43" s="160"/>
      <c r="AE43" s="186"/>
      <c r="AF43" s="186"/>
      <c r="AG43" s="186"/>
      <c r="AH43" s="160"/>
      <c r="AI43" s="186"/>
      <c r="AJ43" s="186"/>
      <c r="AK43" s="186"/>
      <c r="AL43" s="160"/>
      <c r="AM43" s="186"/>
      <c r="AN43" s="186"/>
      <c r="AO43" s="186"/>
      <c r="AP43" s="160"/>
      <c r="AQ43" s="186"/>
      <c r="AR43" s="186"/>
      <c r="AS43" s="186"/>
      <c r="AT43" s="160"/>
      <c r="AU43" s="186"/>
      <c r="AV43" s="186"/>
      <c r="AW43" s="186"/>
      <c r="AX43" s="160"/>
      <c r="AY43" s="186"/>
      <c r="AZ43" s="186"/>
      <c r="BA43" s="186"/>
      <c r="BB43" s="160"/>
      <c r="BC43" s="186"/>
      <c r="BD43" s="186"/>
      <c r="BE43" s="186"/>
      <c r="BF43" s="160"/>
      <c r="BG43" s="186"/>
      <c r="BH43" s="186"/>
      <c r="BI43" s="186"/>
      <c r="BJ43" s="160"/>
      <c r="BK43" s="160"/>
      <c r="BL43" s="186"/>
      <c r="BM43" s="186"/>
      <c r="BN43" s="186"/>
      <c r="BO43" s="186"/>
      <c r="BP43" s="186"/>
      <c r="BQ43" s="186"/>
      <c r="BR43" s="186"/>
      <c r="BS43" s="186"/>
      <c r="BV43" s="186"/>
      <c r="BW43" s="186"/>
      <c r="BX43" s="186"/>
      <c r="BY43" s="186"/>
      <c r="BZ43" s="186"/>
      <c r="CA43" s="186"/>
      <c r="CB43" s="186"/>
      <c r="CC43" s="186"/>
      <c r="CD43" s="186"/>
      <c r="CE43" s="186"/>
    </row>
    <row r="44" spans="2:83" ht="15" hidden="1" customHeight="1" x14ac:dyDescent="0.25">
      <c r="C44" s="186"/>
      <c r="D44" s="186"/>
      <c r="E44" s="186"/>
      <c r="F44" s="160"/>
      <c r="G44" s="186"/>
      <c r="H44" s="186"/>
      <c r="I44" s="186"/>
      <c r="J44" s="160"/>
      <c r="K44" s="186"/>
      <c r="L44" s="186"/>
      <c r="M44" s="186"/>
      <c r="N44" s="160"/>
      <c r="O44" s="186"/>
      <c r="P44" s="186"/>
      <c r="Q44" s="186"/>
      <c r="R44" s="160"/>
      <c r="S44" s="186"/>
      <c r="T44" s="186"/>
      <c r="U44" s="186"/>
      <c r="V44" s="160"/>
      <c r="W44" s="186"/>
      <c r="X44" s="186"/>
      <c r="Y44" s="186"/>
      <c r="Z44" s="160"/>
      <c r="AA44" s="186"/>
      <c r="AB44" s="186"/>
      <c r="AC44" s="186"/>
      <c r="AD44" s="160"/>
      <c r="AE44" s="186"/>
      <c r="AF44" s="186"/>
      <c r="AG44" s="186"/>
      <c r="AH44" s="160"/>
      <c r="AI44" s="186"/>
      <c r="AJ44" s="186"/>
      <c r="AK44" s="186"/>
      <c r="AL44" s="160"/>
      <c r="AM44" s="186"/>
      <c r="AN44" s="186"/>
      <c r="AO44" s="186"/>
      <c r="AP44" s="160"/>
      <c r="AQ44" s="186"/>
      <c r="AR44" s="186"/>
      <c r="AS44" s="186"/>
      <c r="AT44" s="160"/>
      <c r="AU44" s="186"/>
      <c r="AV44" s="186"/>
      <c r="AW44" s="186"/>
      <c r="AX44" s="160"/>
      <c r="AY44" s="186"/>
      <c r="AZ44" s="186"/>
      <c r="BA44" s="186"/>
      <c r="BB44" s="160"/>
      <c r="BC44" s="186"/>
      <c r="BD44" s="186"/>
      <c r="BE44" s="186"/>
      <c r="BF44" s="160"/>
      <c r="BG44" s="186"/>
      <c r="BH44" s="186"/>
      <c r="BI44" s="186"/>
      <c r="BJ44" s="160"/>
      <c r="BK44" s="160"/>
      <c r="BL44" s="186"/>
      <c r="BM44" s="186"/>
      <c r="BN44" s="186"/>
      <c r="BO44" s="186"/>
      <c r="BP44" s="186"/>
      <c r="BQ44" s="186"/>
      <c r="BR44" s="186"/>
      <c r="BS44" s="186"/>
      <c r="BV44" s="186"/>
      <c r="BW44" s="186"/>
      <c r="BX44" s="186"/>
      <c r="BY44" s="186"/>
      <c r="BZ44" s="186"/>
      <c r="CA44" s="186"/>
      <c r="CB44" s="186"/>
      <c r="CC44" s="186"/>
      <c r="CD44" s="186"/>
      <c r="CE44" s="186"/>
    </row>
    <row r="45" spans="2:83" ht="15" hidden="1" customHeight="1" x14ac:dyDescent="0.25">
      <c r="C45" s="186"/>
      <c r="D45" s="186"/>
      <c r="E45" s="186"/>
      <c r="F45" s="160"/>
      <c r="G45" s="186"/>
      <c r="H45" s="186"/>
      <c r="I45" s="186"/>
      <c r="J45" s="160"/>
      <c r="K45" s="186"/>
      <c r="L45" s="186"/>
      <c r="M45" s="186"/>
      <c r="N45" s="160"/>
      <c r="O45" s="186"/>
      <c r="P45" s="186"/>
      <c r="Q45" s="186"/>
      <c r="R45" s="160"/>
      <c r="S45" s="186"/>
      <c r="T45" s="186"/>
      <c r="U45" s="186"/>
      <c r="V45" s="160"/>
      <c r="W45" s="186"/>
      <c r="X45" s="186"/>
      <c r="Y45" s="186"/>
      <c r="Z45" s="160"/>
      <c r="AA45" s="186"/>
      <c r="AB45" s="186"/>
      <c r="AC45" s="186"/>
      <c r="AD45" s="160"/>
      <c r="AE45" s="186"/>
      <c r="AF45" s="186"/>
      <c r="AG45" s="186"/>
      <c r="AH45" s="160"/>
      <c r="AI45" s="186"/>
      <c r="AJ45" s="186"/>
      <c r="AK45" s="186"/>
      <c r="AL45" s="160"/>
      <c r="AM45" s="186"/>
      <c r="AN45" s="186"/>
      <c r="AO45" s="186"/>
      <c r="AP45" s="160"/>
      <c r="AQ45" s="186"/>
      <c r="AR45" s="186"/>
      <c r="AS45" s="186"/>
      <c r="AT45" s="160"/>
      <c r="AU45" s="186"/>
      <c r="AV45" s="186"/>
      <c r="AW45" s="186"/>
      <c r="AX45" s="160"/>
      <c r="AY45" s="186"/>
      <c r="AZ45" s="186"/>
      <c r="BA45" s="186"/>
      <c r="BB45" s="160"/>
      <c r="BC45" s="186"/>
      <c r="BD45" s="186"/>
      <c r="BE45" s="186"/>
      <c r="BF45" s="160"/>
      <c r="BG45" s="186"/>
      <c r="BH45" s="186"/>
      <c r="BI45" s="186"/>
      <c r="BJ45" s="160"/>
      <c r="BK45" s="160"/>
      <c r="BL45" s="186"/>
      <c r="BM45" s="186"/>
      <c r="BN45" s="186"/>
      <c r="BO45" s="186"/>
      <c r="BP45" s="186"/>
      <c r="BQ45" s="186"/>
      <c r="BR45" s="186"/>
      <c r="BS45" s="186"/>
      <c r="BV45" s="186"/>
      <c r="BW45" s="186"/>
      <c r="BX45" s="186"/>
      <c r="BY45" s="186"/>
      <c r="BZ45" s="186"/>
      <c r="CA45" s="186"/>
      <c r="CB45" s="186"/>
      <c r="CC45" s="186"/>
      <c r="CD45" s="186"/>
      <c r="CE45" s="186"/>
    </row>
    <row r="46" spans="2:83" ht="15" hidden="1" customHeight="1" x14ac:dyDescent="0.25">
      <c r="C46" s="186"/>
      <c r="D46" s="186"/>
      <c r="E46" s="186"/>
      <c r="F46" s="160"/>
      <c r="G46" s="186"/>
      <c r="H46" s="186"/>
      <c r="I46" s="186"/>
      <c r="J46" s="160"/>
      <c r="K46" s="186"/>
      <c r="L46" s="186"/>
      <c r="M46" s="186"/>
      <c r="N46" s="160"/>
      <c r="O46" s="186"/>
      <c r="P46" s="186"/>
      <c r="Q46" s="186"/>
      <c r="R46" s="160"/>
      <c r="S46" s="186"/>
      <c r="T46" s="186"/>
      <c r="U46" s="186"/>
      <c r="V46" s="160"/>
      <c r="W46" s="186"/>
      <c r="X46" s="186"/>
      <c r="Y46" s="186"/>
      <c r="Z46" s="160"/>
      <c r="AA46" s="186"/>
      <c r="AB46" s="186"/>
      <c r="AC46" s="186"/>
      <c r="AD46" s="160"/>
      <c r="AE46" s="186"/>
      <c r="AF46" s="186"/>
      <c r="AG46" s="186"/>
      <c r="AH46" s="160"/>
      <c r="AI46" s="186"/>
      <c r="AJ46" s="186"/>
      <c r="AK46" s="186"/>
      <c r="AL46" s="160"/>
      <c r="AM46" s="186"/>
      <c r="AN46" s="186"/>
      <c r="AO46" s="186"/>
      <c r="AP46" s="160"/>
      <c r="AQ46" s="186"/>
      <c r="AR46" s="186"/>
      <c r="AS46" s="186"/>
      <c r="AT46" s="160"/>
      <c r="AU46" s="186"/>
      <c r="AV46" s="186"/>
      <c r="AW46" s="186"/>
      <c r="AX46" s="160"/>
      <c r="AY46" s="186"/>
      <c r="AZ46" s="186"/>
      <c r="BA46" s="186"/>
      <c r="BB46" s="160"/>
      <c r="BC46" s="186"/>
      <c r="BD46" s="186"/>
      <c r="BE46" s="186"/>
      <c r="BF46" s="160"/>
      <c r="BG46" s="186"/>
      <c r="BH46" s="186"/>
      <c r="BI46" s="186"/>
      <c r="BJ46" s="160"/>
      <c r="BK46" s="160"/>
      <c r="BL46" s="186"/>
      <c r="BM46" s="186"/>
      <c r="BN46" s="186"/>
      <c r="BO46" s="186"/>
      <c r="BP46" s="186"/>
      <c r="BQ46" s="186"/>
      <c r="BR46" s="186"/>
      <c r="BS46" s="186"/>
      <c r="BV46" s="186"/>
      <c r="BW46" s="186"/>
      <c r="BX46" s="186"/>
      <c r="BY46" s="186"/>
      <c r="BZ46" s="186"/>
      <c r="CA46" s="186"/>
      <c r="CB46" s="186"/>
      <c r="CC46" s="186"/>
      <c r="CD46" s="186"/>
      <c r="CE46" s="186"/>
    </row>
    <row r="47" spans="2:83" ht="15" hidden="1" customHeight="1" x14ac:dyDescent="0.25">
      <c r="C47" s="186"/>
      <c r="D47" s="186"/>
      <c r="E47" s="186"/>
      <c r="F47" s="160"/>
      <c r="G47" s="186"/>
      <c r="H47" s="186"/>
      <c r="I47" s="186"/>
      <c r="J47" s="160"/>
      <c r="K47" s="186"/>
      <c r="L47" s="186"/>
      <c r="M47" s="186"/>
      <c r="N47" s="160"/>
      <c r="O47" s="186"/>
      <c r="P47" s="186"/>
      <c r="Q47" s="186"/>
      <c r="R47" s="160"/>
      <c r="S47" s="186"/>
      <c r="T47" s="186"/>
      <c r="U47" s="186"/>
      <c r="V47" s="160"/>
      <c r="W47" s="186"/>
      <c r="X47" s="186"/>
      <c r="Y47" s="186"/>
      <c r="Z47" s="160"/>
      <c r="AA47" s="186"/>
      <c r="AB47" s="186"/>
      <c r="AC47" s="186"/>
      <c r="AD47" s="160"/>
      <c r="AE47" s="186"/>
      <c r="AF47" s="186"/>
      <c r="AG47" s="186"/>
      <c r="AH47" s="160"/>
      <c r="AI47" s="186"/>
      <c r="AJ47" s="186"/>
      <c r="AK47" s="186"/>
      <c r="AL47" s="160"/>
      <c r="AM47" s="186"/>
      <c r="AN47" s="186"/>
      <c r="AO47" s="186"/>
      <c r="AP47" s="160"/>
      <c r="AQ47" s="186"/>
      <c r="AR47" s="186"/>
      <c r="AS47" s="186"/>
      <c r="AT47" s="160"/>
      <c r="AU47" s="186"/>
      <c r="AV47" s="186"/>
      <c r="AW47" s="186"/>
      <c r="AX47" s="160"/>
      <c r="AY47" s="186"/>
      <c r="AZ47" s="186"/>
      <c r="BA47" s="186"/>
      <c r="BB47" s="160"/>
      <c r="BC47" s="186"/>
      <c r="BD47" s="186"/>
      <c r="BE47" s="186"/>
      <c r="BF47" s="160"/>
      <c r="BG47" s="186"/>
      <c r="BH47" s="186"/>
      <c r="BI47" s="186"/>
      <c r="BJ47" s="160"/>
      <c r="BK47" s="160"/>
      <c r="BL47" s="186"/>
      <c r="BM47" s="186"/>
      <c r="BN47" s="186"/>
      <c r="BO47" s="186"/>
      <c r="BP47" s="186"/>
      <c r="BQ47" s="186"/>
      <c r="BR47" s="186"/>
      <c r="BS47" s="186"/>
      <c r="BV47" s="186"/>
      <c r="BW47" s="186"/>
      <c r="BX47" s="186"/>
      <c r="BY47" s="186"/>
      <c r="BZ47" s="186"/>
      <c r="CA47" s="186"/>
      <c r="CB47" s="186"/>
      <c r="CC47" s="186"/>
      <c r="CD47" s="186"/>
      <c r="CE47" s="186"/>
    </row>
    <row r="48" spans="2:83" ht="15" hidden="1" customHeight="1" x14ac:dyDescent="0.25">
      <c r="C48" s="186"/>
      <c r="D48" s="186"/>
      <c r="E48" s="186"/>
      <c r="F48" s="160"/>
      <c r="G48" s="186"/>
      <c r="H48" s="186"/>
      <c r="I48" s="186"/>
      <c r="J48" s="160"/>
      <c r="K48" s="186"/>
      <c r="L48" s="186"/>
      <c r="M48" s="186"/>
      <c r="N48" s="160"/>
      <c r="O48" s="186"/>
      <c r="P48" s="186"/>
      <c r="Q48" s="186"/>
      <c r="R48" s="160"/>
      <c r="S48" s="186"/>
      <c r="T48" s="186"/>
      <c r="U48" s="186"/>
      <c r="V48" s="160"/>
      <c r="W48" s="186"/>
      <c r="X48" s="186"/>
      <c r="Y48" s="186"/>
      <c r="Z48" s="160"/>
      <c r="AA48" s="186"/>
      <c r="AB48" s="186"/>
      <c r="AC48" s="186"/>
      <c r="AD48" s="160"/>
      <c r="AE48" s="186"/>
      <c r="AF48" s="186"/>
      <c r="AG48" s="186"/>
      <c r="AH48" s="160"/>
      <c r="AI48" s="186"/>
      <c r="AJ48" s="186"/>
      <c r="AK48" s="186"/>
      <c r="AL48" s="160"/>
      <c r="AM48" s="186"/>
      <c r="AN48" s="186"/>
      <c r="AO48" s="186"/>
      <c r="AP48" s="160"/>
      <c r="AQ48" s="186"/>
      <c r="AR48" s="186"/>
      <c r="AS48" s="186"/>
      <c r="AT48" s="160"/>
      <c r="AU48" s="186"/>
      <c r="AV48" s="186"/>
      <c r="AW48" s="186"/>
      <c r="AX48" s="160"/>
      <c r="AY48" s="186"/>
      <c r="AZ48" s="186"/>
      <c r="BA48" s="186"/>
      <c r="BB48" s="160"/>
      <c r="BC48" s="186"/>
      <c r="BD48" s="186"/>
      <c r="BE48" s="186"/>
      <c r="BF48" s="160"/>
      <c r="BG48" s="186"/>
      <c r="BH48" s="186"/>
      <c r="BI48" s="186"/>
      <c r="BJ48" s="160"/>
      <c r="BK48" s="160"/>
      <c r="BL48" s="186"/>
      <c r="BM48" s="186"/>
      <c r="BN48" s="186"/>
      <c r="BO48" s="186"/>
      <c r="BP48" s="186"/>
      <c r="BQ48" s="186"/>
      <c r="BR48" s="186"/>
      <c r="BS48" s="186"/>
      <c r="BV48" s="186"/>
      <c r="BW48" s="186"/>
      <c r="BX48" s="186"/>
      <c r="BY48" s="186"/>
      <c r="BZ48" s="186"/>
      <c r="CA48" s="186"/>
      <c r="CB48" s="186"/>
      <c r="CC48" s="186"/>
      <c r="CD48" s="186"/>
      <c r="CE48" s="186"/>
    </row>
    <row r="49" spans="3:83" ht="15" hidden="1" customHeight="1" x14ac:dyDescent="0.25">
      <c r="C49" s="186"/>
      <c r="D49" s="186"/>
      <c r="E49" s="186"/>
      <c r="F49" s="160"/>
      <c r="G49" s="186"/>
      <c r="H49" s="186"/>
      <c r="I49" s="186"/>
      <c r="J49" s="160"/>
      <c r="K49" s="186"/>
      <c r="L49" s="186"/>
      <c r="M49" s="186"/>
      <c r="N49" s="160"/>
      <c r="O49" s="186"/>
      <c r="P49" s="186"/>
      <c r="Q49" s="186"/>
      <c r="R49" s="160"/>
      <c r="S49" s="186"/>
      <c r="T49" s="186"/>
      <c r="U49" s="186"/>
      <c r="V49" s="160"/>
      <c r="W49" s="186"/>
      <c r="X49" s="186"/>
      <c r="Y49" s="186"/>
      <c r="Z49" s="160"/>
      <c r="AA49" s="186"/>
      <c r="AB49" s="186"/>
      <c r="AC49" s="186"/>
      <c r="AD49" s="160"/>
      <c r="AE49" s="186"/>
      <c r="AF49" s="186"/>
      <c r="AG49" s="186"/>
      <c r="AH49" s="160"/>
      <c r="AI49" s="186"/>
      <c r="AJ49" s="186"/>
      <c r="AK49" s="186"/>
      <c r="AL49" s="160"/>
      <c r="AM49" s="186"/>
      <c r="AN49" s="186"/>
      <c r="AO49" s="186"/>
      <c r="AP49" s="160"/>
      <c r="AQ49" s="186"/>
      <c r="AR49" s="186"/>
      <c r="AS49" s="186"/>
      <c r="AT49" s="160"/>
      <c r="AU49" s="186"/>
      <c r="AV49" s="186"/>
      <c r="AW49" s="186"/>
      <c r="AX49" s="160"/>
      <c r="AY49" s="186"/>
      <c r="AZ49" s="186"/>
      <c r="BA49" s="186"/>
      <c r="BB49" s="160"/>
      <c r="BC49" s="186"/>
      <c r="BD49" s="186"/>
      <c r="BE49" s="186"/>
      <c r="BF49" s="160"/>
      <c r="BG49" s="186"/>
      <c r="BH49" s="186"/>
      <c r="BI49" s="186"/>
      <c r="BJ49" s="160"/>
      <c r="BK49" s="160"/>
      <c r="BL49" s="186"/>
      <c r="BM49" s="186"/>
      <c r="BN49" s="186"/>
      <c r="BO49" s="186"/>
      <c r="BP49" s="186"/>
      <c r="BQ49" s="186"/>
      <c r="BR49" s="186"/>
      <c r="BS49" s="186"/>
      <c r="BV49" s="186"/>
      <c r="BW49" s="186"/>
      <c r="BX49" s="186"/>
      <c r="BY49" s="186"/>
      <c r="BZ49" s="186"/>
      <c r="CA49" s="186"/>
      <c r="CB49" s="186"/>
      <c r="CC49" s="186"/>
      <c r="CD49" s="186"/>
      <c r="CE49" s="186"/>
    </row>
    <row r="50" spans="3:83" ht="15" hidden="1" customHeight="1" x14ac:dyDescent="0.25">
      <c r="C50" s="186"/>
      <c r="D50" s="186"/>
      <c r="E50" s="186"/>
      <c r="F50" s="160"/>
      <c r="G50" s="186"/>
      <c r="H50" s="186"/>
      <c r="I50" s="186"/>
      <c r="J50" s="160"/>
      <c r="K50" s="186"/>
      <c r="L50" s="186"/>
      <c r="M50" s="186"/>
      <c r="N50" s="160"/>
      <c r="O50" s="186"/>
      <c r="P50" s="186"/>
      <c r="Q50" s="186"/>
      <c r="R50" s="160"/>
      <c r="S50" s="186"/>
      <c r="T50" s="186"/>
      <c r="U50" s="186"/>
      <c r="V50" s="160"/>
      <c r="W50" s="186"/>
      <c r="X50" s="186"/>
      <c r="Y50" s="186"/>
      <c r="Z50" s="160"/>
      <c r="AA50" s="186"/>
      <c r="AB50" s="186"/>
      <c r="AC50" s="186"/>
      <c r="AD50" s="160"/>
      <c r="AE50" s="186"/>
      <c r="AF50" s="186"/>
      <c r="AG50" s="186"/>
      <c r="AH50" s="160"/>
      <c r="AI50" s="186"/>
      <c r="AJ50" s="186"/>
      <c r="AK50" s="186"/>
      <c r="AL50" s="160"/>
      <c r="AM50" s="186"/>
      <c r="AN50" s="186"/>
      <c r="AO50" s="186"/>
      <c r="AP50" s="160"/>
      <c r="AQ50" s="186"/>
      <c r="AR50" s="186"/>
      <c r="AS50" s="186"/>
      <c r="AT50" s="160"/>
      <c r="AU50" s="186"/>
      <c r="AV50" s="186"/>
      <c r="AW50" s="186"/>
      <c r="AX50" s="160"/>
      <c r="AY50" s="186"/>
      <c r="AZ50" s="186"/>
      <c r="BA50" s="186"/>
      <c r="BB50" s="160"/>
      <c r="BC50" s="186"/>
      <c r="BD50" s="186"/>
      <c r="BE50" s="186"/>
      <c r="BF50" s="160"/>
      <c r="BG50" s="186"/>
      <c r="BH50" s="186"/>
      <c r="BI50" s="186"/>
      <c r="BJ50" s="160"/>
      <c r="BK50" s="160"/>
      <c r="BL50" s="186"/>
      <c r="BM50" s="186"/>
      <c r="BN50" s="186"/>
      <c r="BO50" s="186"/>
      <c r="BP50" s="186"/>
      <c r="BQ50" s="186"/>
      <c r="BR50" s="186"/>
      <c r="BS50" s="186"/>
      <c r="BV50" s="186"/>
      <c r="BW50" s="186"/>
      <c r="BX50" s="186"/>
      <c r="BY50" s="186"/>
      <c r="BZ50" s="186"/>
      <c r="CA50" s="186"/>
      <c r="CB50" s="186"/>
      <c r="CC50" s="186"/>
      <c r="CD50" s="186"/>
      <c r="CE50" s="186"/>
    </row>
    <row r="51" spans="3:83" ht="15" hidden="1" customHeight="1" x14ac:dyDescent="0.25">
      <c r="C51" s="186"/>
      <c r="D51" s="186"/>
      <c r="E51" s="186"/>
      <c r="F51" s="160"/>
      <c r="G51" s="186"/>
      <c r="H51" s="186"/>
      <c r="I51" s="186"/>
      <c r="J51" s="160"/>
      <c r="K51" s="186"/>
      <c r="L51" s="186"/>
      <c r="M51" s="186"/>
      <c r="N51" s="160"/>
      <c r="O51" s="186"/>
      <c r="P51" s="186"/>
      <c r="Q51" s="186"/>
      <c r="R51" s="160"/>
      <c r="S51" s="186"/>
      <c r="T51" s="186"/>
      <c r="U51" s="186"/>
      <c r="V51" s="160"/>
      <c r="W51" s="186"/>
      <c r="X51" s="186"/>
      <c r="Y51" s="186"/>
      <c r="Z51" s="160"/>
      <c r="AA51" s="186"/>
      <c r="AB51" s="186"/>
      <c r="AC51" s="186"/>
      <c r="AD51" s="160"/>
      <c r="AE51" s="186"/>
      <c r="AF51" s="186"/>
      <c r="AG51" s="186"/>
      <c r="AH51" s="160"/>
      <c r="AI51" s="186"/>
      <c r="AJ51" s="186"/>
      <c r="AK51" s="186"/>
      <c r="AL51" s="160"/>
      <c r="AM51" s="186"/>
      <c r="AN51" s="186"/>
      <c r="AO51" s="186"/>
      <c r="AP51" s="160"/>
      <c r="AQ51" s="186"/>
      <c r="AR51" s="186"/>
      <c r="AS51" s="186"/>
      <c r="AT51" s="160"/>
      <c r="AU51" s="186"/>
      <c r="AV51" s="186"/>
      <c r="AW51" s="186"/>
      <c r="AX51" s="160"/>
      <c r="AY51" s="186"/>
      <c r="AZ51" s="186"/>
      <c r="BA51" s="186"/>
      <c r="BB51" s="160"/>
      <c r="BC51" s="186"/>
      <c r="BD51" s="186"/>
      <c r="BE51" s="186"/>
      <c r="BF51" s="160"/>
      <c r="BG51" s="186"/>
      <c r="BH51" s="186"/>
      <c r="BI51" s="186"/>
      <c r="BJ51" s="160"/>
      <c r="BK51" s="160"/>
      <c r="BL51" s="186"/>
      <c r="BM51" s="186"/>
      <c r="BN51" s="186"/>
      <c r="BO51" s="186"/>
      <c r="BP51" s="186"/>
      <c r="BQ51" s="186"/>
      <c r="BR51" s="186"/>
      <c r="BS51" s="186"/>
      <c r="BV51" s="186"/>
      <c r="BW51" s="186"/>
      <c r="BX51" s="186"/>
      <c r="BY51" s="186"/>
      <c r="BZ51" s="186"/>
      <c r="CA51" s="186"/>
      <c r="CB51" s="186"/>
      <c r="CC51" s="186"/>
      <c r="CD51" s="186"/>
      <c r="CE51" s="186"/>
    </row>
    <row r="52" spans="3:83" ht="15" hidden="1" customHeight="1" x14ac:dyDescent="0.25">
      <c r="C52" s="186"/>
      <c r="D52" s="186"/>
      <c r="E52" s="186"/>
      <c r="F52" s="160"/>
      <c r="G52" s="186"/>
      <c r="H52" s="186"/>
      <c r="I52" s="186"/>
      <c r="J52" s="160"/>
      <c r="K52" s="186"/>
      <c r="L52" s="186"/>
      <c r="M52" s="186"/>
      <c r="N52" s="160"/>
      <c r="O52" s="186"/>
      <c r="P52" s="186"/>
      <c r="Q52" s="186"/>
      <c r="R52" s="160"/>
      <c r="S52" s="186"/>
      <c r="T52" s="186"/>
      <c r="U52" s="186"/>
      <c r="V52" s="160"/>
      <c r="W52" s="186"/>
      <c r="X52" s="186"/>
      <c r="Y52" s="186"/>
      <c r="Z52" s="160"/>
      <c r="AA52" s="186"/>
      <c r="AB52" s="186"/>
      <c r="AC52" s="186"/>
      <c r="AD52" s="160"/>
      <c r="AE52" s="186"/>
      <c r="AF52" s="186"/>
      <c r="AG52" s="186"/>
      <c r="AH52" s="160"/>
      <c r="AI52" s="186"/>
      <c r="AJ52" s="186"/>
      <c r="AK52" s="186"/>
      <c r="AL52" s="160"/>
      <c r="AM52" s="186"/>
      <c r="AN52" s="186"/>
      <c r="AO52" s="186"/>
      <c r="AP52" s="160"/>
      <c r="AQ52" s="186"/>
      <c r="AR52" s="186"/>
      <c r="AS52" s="186"/>
      <c r="AT52" s="160"/>
      <c r="AU52" s="186"/>
      <c r="AV52" s="186"/>
      <c r="AW52" s="186"/>
      <c r="AX52" s="160"/>
      <c r="AY52" s="186"/>
      <c r="AZ52" s="186"/>
      <c r="BA52" s="186"/>
      <c r="BB52" s="160"/>
      <c r="BC52" s="186"/>
      <c r="BD52" s="186"/>
      <c r="BE52" s="186"/>
      <c r="BF52" s="160"/>
      <c r="BG52" s="186"/>
      <c r="BH52" s="186"/>
      <c r="BI52" s="186"/>
      <c r="BJ52" s="160"/>
      <c r="BK52" s="160"/>
      <c r="BL52" s="186"/>
      <c r="BM52" s="186"/>
      <c r="BN52" s="186"/>
      <c r="BO52" s="186"/>
      <c r="BP52" s="186"/>
      <c r="BQ52" s="186"/>
      <c r="BR52" s="186"/>
      <c r="BS52" s="186"/>
      <c r="BV52" s="186"/>
      <c r="BW52" s="186"/>
      <c r="BX52" s="186"/>
      <c r="BY52" s="186"/>
      <c r="BZ52" s="186"/>
      <c r="CA52" s="186"/>
      <c r="CB52" s="186"/>
      <c r="CC52" s="186"/>
      <c r="CD52" s="186"/>
      <c r="CE52" s="186"/>
    </row>
    <row r="53" spans="3:83" ht="15" hidden="1" customHeight="1" x14ac:dyDescent="0.25">
      <c r="C53" s="186"/>
      <c r="D53" s="186"/>
      <c r="E53" s="186"/>
      <c r="F53" s="160"/>
      <c r="G53" s="186"/>
      <c r="H53" s="186"/>
      <c r="I53" s="186"/>
      <c r="J53" s="160"/>
      <c r="K53" s="186"/>
      <c r="L53" s="186"/>
      <c r="M53" s="186"/>
      <c r="N53" s="160"/>
      <c r="O53" s="186"/>
      <c r="P53" s="186"/>
      <c r="Q53" s="186"/>
      <c r="R53" s="160"/>
      <c r="S53" s="186"/>
      <c r="T53" s="186"/>
      <c r="U53" s="186"/>
      <c r="V53" s="160"/>
      <c r="W53" s="186"/>
      <c r="X53" s="186"/>
      <c r="Y53" s="186"/>
      <c r="Z53" s="160"/>
      <c r="AA53" s="186"/>
      <c r="AB53" s="186"/>
      <c r="AC53" s="186"/>
      <c r="AD53" s="160"/>
      <c r="AE53" s="186"/>
      <c r="AF53" s="186"/>
      <c r="AG53" s="186"/>
      <c r="AH53" s="160"/>
      <c r="AI53" s="186"/>
      <c r="AJ53" s="186"/>
      <c r="AK53" s="186"/>
      <c r="AL53" s="160"/>
      <c r="AM53" s="186"/>
      <c r="AN53" s="186"/>
      <c r="AO53" s="186"/>
      <c r="AP53" s="160"/>
      <c r="AQ53" s="186"/>
      <c r="AR53" s="186"/>
      <c r="AS53" s="186"/>
      <c r="AT53" s="160"/>
      <c r="AU53" s="186"/>
      <c r="AV53" s="186"/>
      <c r="AW53" s="186"/>
      <c r="AX53" s="160"/>
      <c r="AY53" s="186"/>
      <c r="AZ53" s="186"/>
      <c r="BA53" s="186"/>
      <c r="BB53" s="160"/>
      <c r="BC53" s="186"/>
      <c r="BD53" s="186"/>
      <c r="BE53" s="186"/>
      <c r="BF53" s="160"/>
      <c r="BG53" s="186"/>
      <c r="BH53" s="186"/>
      <c r="BI53" s="186"/>
      <c r="BJ53" s="160"/>
      <c r="BK53" s="160"/>
      <c r="BL53" s="186"/>
      <c r="BM53" s="186"/>
      <c r="BN53" s="186"/>
      <c r="BO53" s="186"/>
      <c r="BP53" s="186"/>
      <c r="BQ53" s="186"/>
      <c r="BR53" s="186"/>
      <c r="BS53" s="186"/>
      <c r="BV53" s="186"/>
      <c r="BW53" s="186"/>
      <c r="BX53" s="186"/>
      <c r="BY53" s="186"/>
      <c r="BZ53" s="186"/>
      <c r="CA53" s="186"/>
      <c r="CB53" s="186"/>
      <c r="CC53" s="186"/>
      <c r="CD53" s="186"/>
      <c r="CE53" s="186"/>
    </row>
    <row r="54" spans="3:83" ht="0" hidden="1" customHeight="1" x14ac:dyDescent="0.25"/>
    <row r="55" spans="3:83" ht="0" hidden="1" customHeight="1" x14ac:dyDescent="0.25"/>
    <row r="56" spans="3:83" ht="0" hidden="1" customHeight="1" x14ac:dyDescent="0.25"/>
    <row r="57" spans="3:83" ht="0" hidden="1" customHeight="1" x14ac:dyDescent="0.25"/>
    <row r="58" spans="3:83" ht="0" hidden="1" customHeight="1" x14ac:dyDescent="0.25"/>
    <row r="59" spans="3:83" ht="0" hidden="1" customHeight="1" x14ac:dyDescent="0.25"/>
    <row r="60" spans="3:83" ht="0" hidden="1" customHeight="1" x14ac:dyDescent="0.25"/>
    <row r="61" spans="3:83" ht="0" hidden="1" customHeight="1" x14ac:dyDescent="0.25"/>
    <row r="62" spans="3:83" ht="0" hidden="1" customHeight="1" x14ac:dyDescent="0.25"/>
    <row r="63" spans="3:83" ht="0" hidden="1" customHeight="1" x14ac:dyDescent="0.25"/>
    <row r="64" spans="3:83" ht="0" hidden="1" customHeight="1" x14ac:dyDescent="0.25"/>
    <row r="65" ht="0" hidden="1" customHeight="1" x14ac:dyDescent="0.25"/>
    <row r="66" ht="0" hidden="1" customHeight="1" x14ac:dyDescent="0.25"/>
  </sheetData>
  <mergeCells count="1">
    <mergeCell ref="B27:B30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33"/>
    <pageSetUpPr fitToPage="1"/>
  </sheetPr>
  <dimension ref="A1:FA26"/>
  <sheetViews>
    <sheetView showGridLines="0" zoomScaleNormal="100" zoomScalePageLayoutView="70" workbookViewId="0">
      <pane xSplit="1" topLeftCell="EM1" activePane="topRight" state="frozen"/>
      <selection pane="topRight" activeCell="EU3" sqref="EU3"/>
    </sheetView>
  </sheetViews>
  <sheetFormatPr defaultColWidth="10.08984375" defaultRowHeight="0" customHeight="1" zeroHeight="1" x14ac:dyDescent="0.4"/>
  <cols>
    <col min="1" max="1" width="63.08984375" style="313" customWidth="1"/>
    <col min="2" max="2" width="1.6328125" style="313" customWidth="1"/>
    <col min="3" max="7" width="11.54296875" style="314" customWidth="1"/>
    <col min="8" max="8" width="1.6328125" style="313" customWidth="1"/>
    <col min="9" max="13" width="11.54296875" style="314" customWidth="1"/>
    <col min="14" max="14" width="1.6328125" style="313" customWidth="1"/>
    <col min="15" max="19" width="11.54296875" style="314" customWidth="1"/>
    <col min="20" max="20" width="1.6328125" style="313" customWidth="1"/>
    <col min="21" max="25" width="11.54296875" style="314" customWidth="1"/>
    <col min="26" max="26" width="1.6328125" style="313" customWidth="1"/>
    <col min="27" max="31" width="11.54296875" style="314" customWidth="1"/>
    <col min="32" max="32" width="1.6328125" style="313" customWidth="1"/>
    <col min="33" max="37" width="11.54296875" style="314" customWidth="1"/>
    <col min="38" max="38" width="1.6328125" style="313" customWidth="1"/>
    <col min="39" max="43" width="11.54296875" style="314" customWidth="1"/>
    <col min="44" max="44" width="1.6328125" style="313" customWidth="1"/>
    <col min="45" max="49" width="11.54296875" style="314" customWidth="1"/>
    <col min="50" max="50" width="1.6328125" style="313" customWidth="1"/>
    <col min="51" max="55" width="11.54296875" style="314" customWidth="1"/>
    <col min="56" max="56" width="1.6328125" style="313" customWidth="1"/>
    <col min="57" max="61" width="11.54296875" style="314" customWidth="1"/>
    <col min="62" max="62" width="1.6328125" style="313" customWidth="1"/>
    <col min="63" max="67" width="11.54296875" style="314" customWidth="1"/>
    <col min="68" max="68" width="1.6328125" style="313" customWidth="1"/>
    <col min="69" max="73" width="11.54296875" style="314" customWidth="1"/>
    <col min="74" max="74" width="1.6328125" style="313" customWidth="1"/>
    <col min="75" max="79" width="11.54296875" style="314" customWidth="1"/>
    <col min="80" max="80" width="1.6328125" style="313" customWidth="1"/>
    <col min="81" max="85" width="11.54296875" style="314" customWidth="1"/>
    <col min="86" max="86" width="1.6328125" style="313" customWidth="1"/>
    <col min="87" max="91" width="11.54296875" style="314" customWidth="1"/>
    <col min="92" max="92" width="1.6328125" style="313" customWidth="1"/>
    <col min="93" max="93" width="13.90625" style="313" customWidth="1"/>
    <col min="94" max="94" width="13.453125" style="313" customWidth="1"/>
    <col min="95" max="95" width="11.36328125" style="313" customWidth="1"/>
    <col min="96" max="96" width="8.36328125" style="313" bestFit="1" customWidth="1"/>
    <col min="97" max="97" width="9.36328125" style="358" bestFit="1" customWidth="1"/>
    <col min="98" max="98" width="1.90625" style="375" customWidth="1"/>
    <col min="99" max="99" width="14.54296875" style="358" customWidth="1"/>
    <col min="100" max="100" width="13" style="358" customWidth="1"/>
    <col min="101" max="101" width="11.36328125" style="358" customWidth="1"/>
    <col min="102" max="103" width="9.36328125" style="358" customWidth="1"/>
    <col min="104" max="104" width="3.08984375" style="375" customWidth="1"/>
    <col min="105" max="107" width="15" style="375" customWidth="1"/>
    <col min="108" max="108" width="12.36328125" style="375" bestFit="1" customWidth="1"/>
    <col min="109" max="109" width="9.36328125" style="375" bestFit="1" customWidth="1"/>
    <col min="110" max="110" width="1.81640625" style="375" customWidth="1"/>
    <col min="111" max="111" width="13.90625" style="375" customWidth="1"/>
    <col min="112" max="112" width="13.36328125" style="375" customWidth="1"/>
    <col min="113" max="115" width="11.6328125" style="375" customWidth="1"/>
    <col min="116" max="116" width="1.6328125" style="375" customWidth="1"/>
    <col min="117" max="117" width="13.36328125" style="375" customWidth="1"/>
    <col min="118" max="121" width="11.6328125" style="375" customWidth="1"/>
    <col min="122" max="122" width="2.6328125" style="375" customWidth="1"/>
    <col min="123" max="123" width="14.90625" style="375" customWidth="1"/>
    <col min="124" max="125" width="11.6328125" style="375" customWidth="1"/>
    <col min="126" max="126" width="8.81640625" style="375" bestFit="1" customWidth="1"/>
    <col min="127" max="127" width="9.453125" style="375" bestFit="1" customWidth="1"/>
    <col min="128" max="128" width="1.453125" style="375" customWidth="1"/>
    <col min="129" max="129" width="13.08984375" style="375" customWidth="1"/>
    <col min="130" max="133" width="11.6328125" style="375" customWidth="1"/>
    <col min="134" max="134" width="1.36328125" style="375" customWidth="1"/>
    <col min="135" max="138" width="11.6328125" style="375" customWidth="1"/>
    <col min="139" max="139" width="9.453125" style="448" bestFit="1" customWidth="1"/>
    <col min="140" max="140" width="1.36328125" style="375" customWidth="1"/>
    <col min="141" max="141" width="14.54296875" style="375" customWidth="1"/>
    <col min="142" max="142" width="13.1796875" style="375" customWidth="1"/>
    <col min="143" max="144" width="11.6328125" style="375" customWidth="1"/>
    <col min="145" max="145" width="9.453125" style="448" bestFit="1" customWidth="1"/>
    <col min="146" max="146" width="2.1796875" style="315" customWidth="1"/>
    <col min="147" max="147" width="16" style="315" customWidth="1"/>
    <col min="148" max="148" width="12.36328125" style="315" customWidth="1"/>
    <col min="149" max="16384" width="10.08984375" style="315"/>
  </cols>
  <sheetData>
    <row r="1" spans="1:151" ht="12.75" customHeight="1" x14ac:dyDescent="0.4">
      <c r="A1" s="312"/>
    </row>
    <row r="2" spans="1:151" ht="30" customHeight="1" x14ac:dyDescent="0.4">
      <c r="A2" s="312"/>
      <c r="B2" s="312"/>
      <c r="C2" s="316"/>
      <c r="D2" s="317"/>
      <c r="E2" s="317"/>
      <c r="F2" s="317"/>
      <c r="G2" s="317"/>
      <c r="H2" s="312"/>
      <c r="I2" s="316"/>
      <c r="J2" s="317"/>
      <c r="K2" s="317"/>
      <c r="L2" s="317"/>
      <c r="M2" s="317"/>
      <c r="N2" s="312"/>
      <c r="O2" s="316"/>
      <c r="P2" s="317"/>
      <c r="Q2" s="317"/>
      <c r="R2" s="317"/>
      <c r="S2" s="317"/>
      <c r="T2" s="312"/>
      <c r="U2" s="316"/>
      <c r="V2" s="317"/>
      <c r="W2" s="317"/>
      <c r="X2" s="317"/>
      <c r="Y2" s="317"/>
      <c r="Z2" s="312"/>
      <c r="AA2" s="316"/>
      <c r="AB2" s="317"/>
      <c r="AC2" s="317"/>
      <c r="AD2" s="317"/>
      <c r="AE2" s="317"/>
      <c r="AF2" s="312"/>
      <c r="AG2" s="316"/>
      <c r="AH2" s="317"/>
      <c r="AI2" s="317"/>
      <c r="AJ2" s="317"/>
      <c r="AK2" s="317"/>
      <c r="AL2" s="312"/>
      <c r="AM2" s="316"/>
      <c r="AN2" s="317"/>
      <c r="AO2" s="317"/>
      <c r="AP2" s="317"/>
      <c r="AQ2" s="317"/>
      <c r="AR2" s="312"/>
      <c r="AS2" s="316"/>
      <c r="AT2" s="317"/>
      <c r="AU2" s="317"/>
      <c r="AV2" s="317"/>
      <c r="AW2" s="317"/>
      <c r="AX2" s="312"/>
      <c r="AY2" s="316"/>
      <c r="AZ2" s="317"/>
      <c r="BA2" s="317"/>
      <c r="BB2" s="317"/>
      <c r="BC2" s="317"/>
      <c r="BD2" s="312"/>
      <c r="BE2" s="316"/>
      <c r="BF2" s="317"/>
      <c r="BG2" s="317"/>
      <c r="BH2" s="317"/>
      <c r="BI2" s="317"/>
      <c r="BJ2" s="312"/>
      <c r="BK2" s="316"/>
      <c r="BL2" s="317"/>
      <c r="BM2" s="317"/>
      <c r="BN2" s="317"/>
      <c r="BO2" s="317"/>
      <c r="BP2" s="312"/>
      <c r="BQ2" s="316"/>
      <c r="BR2" s="317"/>
      <c r="BS2" s="317"/>
      <c r="BT2" s="317"/>
      <c r="BU2" s="317"/>
      <c r="BV2" s="312"/>
      <c r="BW2" s="316"/>
      <c r="BX2" s="317"/>
      <c r="BY2" s="317"/>
      <c r="BZ2" s="317"/>
      <c r="CA2" s="317"/>
      <c r="CB2" s="312"/>
      <c r="CC2" s="316"/>
      <c r="CD2" s="317"/>
      <c r="CE2" s="317"/>
      <c r="CF2" s="317"/>
      <c r="CG2" s="317"/>
      <c r="CH2" s="317"/>
      <c r="CI2" s="316"/>
      <c r="CJ2" s="317"/>
      <c r="CK2" s="317"/>
      <c r="CL2" s="317"/>
      <c r="CM2" s="317"/>
      <c r="CN2" s="317"/>
      <c r="CO2" s="317"/>
      <c r="CP2" s="317"/>
      <c r="CQ2" s="317"/>
      <c r="CR2" s="317"/>
      <c r="CS2" s="359"/>
      <c r="CT2" s="376"/>
      <c r="CU2" s="359"/>
      <c r="CV2" s="359"/>
      <c r="CW2" s="359"/>
      <c r="CX2" s="359"/>
      <c r="CY2" s="359"/>
      <c r="CZ2" s="376"/>
      <c r="DA2" s="376"/>
      <c r="DB2" s="376"/>
      <c r="DC2" s="376"/>
      <c r="DD2" s="376"/>
      <c r="DE2" s="376"/>
      <c r="DF2" s="376"/>
      <c r="DG2" s="376"/>
      <c r="DH2" s="376"/>
      <c r="DI2" s="376"/>
      <c r="DJ2" s="376"/>
      <c r="DK2" s="376"/>
      <c r="DL2" s="376"/>
      <c r="DM2" s="376"/>
      <c r="DN2" s="376"/>
      <c r="DO2" s="376"/>
      <c r="DP2" s="376"/>
      <c r="DQ2" s="376"/>
      <c r="DR2" s="376"/>
      <c r="DS2" s="376"/>
      <c r="DT2" s="376"/>
      <c r="DU2" s="376"/>
      <c r="DV2" s="376"/>
      <c r="DW2" s="376"/>
      <c r="DX2" s="376"/>
      <c r="DY2" s="376"/>
      <c r="DZ2" s="376"/>
      <c r="EA2" s="376"/>
      <c r="EB2" s="376"/>
      <c r="EC2" s="376"/>
      <c r="ED2" s="376"/>
      <c r="EE2" s="376"/>
      <c r="EF2" s="376"/>
      <c r="EG2" s="376"/>
      <c r="EH2" s="376"/>
      <c r="EJ2" s="376"/>
      <c r="EK2" s="376"/>
      <c r="EL2" s="376"/>
      <c r="EM2" s="376"/>
      <c r="EN2" s="376"/>
    </row>
    <row r="3" spans="1:151" s="311" customFormat="1" ht="15" customHeight="1" x14ac:dyDescent="0.4">
      <c r="A3" s="312"/>
      <c r="B3" s="318"/>
      <c r="C3" s="319"/>
      <c r="D3" s="318"/>
      <c r="E3" s="319"/>
      <c r="F3" s="319"/>
      <c r="G3" s="320"/>
      <c r="H3" s="318"/>
      <c r="I3" s="319"/>
      <c r="J3" s="318"/>
      <c r="K3" s="319"/>
      <c r="L3" s="319"/>
      <c r="M3" s="320"/>
      <c r="N3" s="318"/>
      <c r="O3" s="319"/>
      <c r="P3" s="318"/>
      <c r="Q3" s="319"/>
      <c r="R3" s="319"/>
      <c r="S3" s="320"/>
      <c r="T3" s="318"/>
      <c r="U3" s="319"/>
      <c r="V3" s="318"/>
      <c r="W3" s="319"/>
      <c r="X3" s="319"/>
      <c r="Y3" s="320"/>
      <c r="Z3" s="318"/>
      <c r="AA3" s="319"/>
      <c r="AB3" s="318"/>
      <c r="AC3" s="319"/>
      <c r="AD3" s="319"/>
      <c r="AE3" s="320"/>
      <c r="AF3" s="318"/>
      <c r="AG3" s="319"/>
      <c r="AH3" s="318"/>
      <c r="AI3" s="319"/>
      <c r="AJ3" s="319"/>
      <c r="AK3" s="320"/>
      <c r="AL3" s="318"/>
      <c r="AM3" s="319"/>
      <c r="AN3" s="318"/>
      <c r="AO3" s="319"/>
      <c r="AP3" s="319"/>
      <c r="AQ3" s="320"/>
      <c r="AR3" s="318"/>
      <c r="AS3" s="319"/>
      <c r="AT3" s="318"/>
      <c r="AU3" s="319"/>
      <c r="AV3" s="319"/>
      <c r="AW3" s="320"/>
      <c r="AX3" s="318"/>
      <c r="AY3" s="319"/>
      <c r="AZ3" s="318"/>
      <c r="BA3" s="319"/>
      <c r="BB3" s="319"/>
      <c r="BC3" s="320"/>
      <c r="BD3" s="318"/>
      <c r="BE3" s="319"/>
      <c r="BF3" s="318"/>
      <c r="BG3" s="319"/>
      <c r="BH3" s="319"/>
      <c r="BI3" s="320"/>
      <c r="BJ3" s="318"/>
      <c r="BK3" s="319"/>
      <c r="BL3" s="318"/>
      <c r="BM3" s="319"/>
      <c r="BN3" s="319"/>
      <c r="BO3" s="320"/>
      <c r="BP3" s="318"/>
      <c r="BQ3" s="319"/>
      <c r="BR3" s="318"/>
      <c r="BS3" s="319"/>
      <c r="BT3" s="319"/>
      <c r="BU3" s="320"/>
      <c r="BV3" s="318"/>
      <c r="BW3" s="319"/>
      <c r="BX3" s="318"/>
      <c r="BY3" s="319"/>
      <c r="BZ3" s="319"/>
      <c r="CA3" s="320"/>
      <c r="CB3" s="318"/>
      <c r="CC3" s="319"/>
      <c r="CD3" s="318"/>
      <c r="CE3" s="319"/>
      <c r="CF3" s="319"/>
      <c r="CH3" s="318"/>
      <c r="CI3" s="319"/>
      <c r="CJ3" s="318"/>
      <c r="CK3" s="319"/>
      <c r="CL3" s="319"/>
      <c r="CN3" s="318"/>
      <c r="CO3" s="319"/>
      <c r="CP3" s="318"/>
      <c r="CQ3" s="319"/>
      <c r="CR3" s="319"/>
      <c r="CS3" s="249"/>
      <c r="CT3" s="377"/>
      <c r="CU3" s="249"/>
      <c r="CV3" s="249"/>
      <c r="CW3" s="249"/>
      <c r="CX3" s="249"/>
      <c r="CY3" s="249"/>
      <c r="CZ3" s="377"/>
      <c r="DA3" s="319"/>
      <c r="DB3" s="318"/>
      <c r="DC3" s="319"/>
      <c r="DD3" s="319"/>
      <c r="DE3" s="249"/>
      <c r="DF3" s="377"/>
      <c r="DG3" s="319"/>
      <c r="DH3" s="318"/>
      <c r="DI3" s="319"/>
      <c r="DJ3" s="319"/>
      <c r="DL3" s="377"/>
      <c r="DM3" s="319"/>
      <c r="DN3" s="318"/>
      <c r="DO3" s="319"/>
      <c r="DP3" s="319"/>
      <c r="DQ3" s="249" t="s">
        <v>21</v>
      </c>
      <c r="DR3" s="377"/>
      <c r="DS3" s="319"/>
      <c r="DT3" s="318"/>
      <c r="DU3" s="319"/>
      <c r="DV3" s="319"/>
      <c r="DW3" s="249" t="s">
        <v>21</v>
      </c>
      <c r="DX3" s="377"/>
      <c r="DY3" s="319"/>
      <c r="DZ3" s="318"/>
      <c r="EA3" s="319"/>
      <c r="EB3" s="319"/>
      <c r="EC3" s="249"/>
      <c r="ED3" s="377"/>
      <c r="EE3" s="319"/>
      <c r="EF3" s="318"/>
      <c r="EG3" s="319"/>
      <c r="EH3" s="319"/>
      <c r="EI3" s="249"/>
      <c r="EJ3" s="377"/>
      <c r="EK3" s="319"/>
      <c r="EL3" s="318"/>
      <c r="EM3" s="319"/>
      <c r="EN3" s="319"/>
      <c r="EO3" s="249" t="s">
        <v>21</v>
      </c>
      <c r="EQ3" s="319"/>
      <c r="ER3" s="318"/>
      <c r="ES3" s="319"/>
      <c r="ET3" s="319"/>
      <c r="EU3" s="249" t="s">
        <v>21</v>
      </c>
    </row>
    <row r="4" spans="1:151" s="321" customFormat="1" ht="13" thickBot="1" x14ac:dyDescent="0.3">
      <c r="B4" s="322"/>
      <c r="C4" s="468">
        <v>2008</v>
      </c>
      <c r="D4" s="468"/>
      <c r="E4" s="468"/>
      <c r="F4" s="468"/>
      <c r="G4" s="469"/>
      <c r="H4" s="322"/>
      <c r="I4" s="468">
        <v>2009</v>
      </c>
      <c r="J4" s="468"/>
      <c r="K4" s="468"/>
      <c r="L4" s="468"/>
      <c r="M4" s="469"/>
      <c r="N4" s="322"/>
      <c r="O4" s="468">
        <v>2010</v>
      </c>
      <c r="P4" s="468"/>
      <c r="Q4" s="468"/>
      <c r="R4" s="468"/>
      <c r="S4" s="469"/>
      <c r="T4" s="322"/>
      <c r="U4" s="468">
        <v>2011</v>
      </c>
      <c r="V4" s="468"/>
      <c r="W4" s="468"/>
      <c r="X4" s="468"/>
      <c r="Y4" s="469"/>
      <c r="Z4" s="322"/>
      <c r="AA4" s="468">
        <v>2012</v>
      </c>
      <c r="AB4" s="468"/>
      <c r="AC4" s="468"/>
      <c r="AD4" s="468"/>
      <c r="AE4" s="469"/>
      <c r="AF4" s="322"/>
      <c r="AG4" s="468">
        <v>2013</v>
      </c>
      <c r="AH4" s="468"/>
      <c r="AI4" s="468"/>
      <c r="AJ4" s="468"/>
      <c r="AK4" s="469"/>
      <c r="AL4" s="322"/>
      <c r="AM4" s="468">
        <v>2014</v>
      </c>
      <c r="AN4" s="468"/>
      <c r="AO4" s="468"/>
      <c r="AP4" s="468"/>
      <c r="AQ4" s="469"/>
      <c r="AR4" s="322"/>
      <c r="AS4" s="468">
        <v>2015</v>
      </c>
      <c r="AT4" s="468"/>
      <c r="AU4" s="468"/>
      <c r="AV4" s="468"/>
      <c r="AW4" s="469"/>
      <c r="AX4" s="322"/>
      <c r="AY4" s="468">
        <v>2016</v>
      </c>
      <c r="AZ4" s="468"/>
      <c r="BA4" s="468"/>
      <c r="BB4" s="468"/>
      <c r="BC4" s="469"/>
      <c r="BD4" s="322"/>
      <c r="BE4" s="468">
        <v>2017</v>
      </c>
      <c r="BF4" s="468"/>
      <c r="BG4" s="468"/>
      <c r="BH4" s="468"/>
      <c r="BI4" s="469"/>
      <c r="BJ4" s="322"/>
      <c r="BK4" s="468">
        <v>2018</v>
      </c>
      <c r="BL4" s="468"/>
      <c r="BM4" s="468"/>
      <c r="BN4" s="468"/>
      <c r="BO4" s="469"/>
      <c r="BP4" s="322"/>
      <c r="BQ4" s="468" t="s">
        <v>256</v>
      </c>
      <c r="BR4" s="468"/>
      <c r="BS4" s="468"/>
      <c r="BT4" s="468"/>
      <c r="BU4" s="469"/>
      <c r="BV4" s="322"/>
      <c r="BW4" s="468" t="s">
        <v>279</v>
      </c>
      <c r="BX4" s="468"/>
      <c r="BY4" s="468"/>
      <c r="BZ4" s="468"/>
      <c r="CA4" s="469"/>
      <c r="CB4" s="322"/>
      <c r="CC4" s="468" t="s">
        <v>280</v>
      </c>
      <c r="CD4" s="468"/>
      <c r="CE4" s="468"/>
      <c r="CF4" s="468"/>
      <c r="CG4" s="469"/>
      <c r="CH4" s="322"/>
      <c r="CI4" s="468">
        <v>2019</v>
      </c>
      <c r="CJ4" s="468"/>
      <c r="CK4" s="468"/>
      <c r="CL4" s="468"/>
      <c r="CM4" s="469"/>
      <c r="CN4" s="322"/>
      <c r="CO4" s="464" t="s">
        <v>262</v>
      </c>
      <c r="CP4" s="466"/>
      <c r="CQ4" s="466"/>
      <c r="CR4" s="466"/>
      <c r="CS4" s="467"/>
      <c r="CT4" s="378"/>
      <c r="CU4" s="464" t="s">
        <v>277</v>
      </c>
      <c r="CV4" s="466"/>
      <c r="CW4" s="466"/>
      <c r="CX4" s="466"/>
      <c r="CY4" s="467"/>
      <c r="CZ4" s="378"/>
      <c r="DA4" s="464" t="s">
        <v>302</v>
      </c>
      <c r="DB4" s="466"/>
      <c r="DC4" s="466"/>
      <c r="DD4" s="466"/>
      <c r="DE4" s="467"/>
      <c r="DF4" s="378"/>
      <c r="DG4" s="464" t="s">
        <v>304</v>
      </c>
      <c r="DH4" s="466"/>
      <c r="DI4" s="466"/>
      <c r="DJ4" s="466"/>
      <c r="DK4" s="467"/>
      <c r="DL4" s="378"/>
      <c r="DM4" s="464" t="s">
        <v>314</v>
      </c>
      <c r="DN4" s="466"/>
      <c r="DO4" s="466"/>
      <c r="DP4" s="466"/>
      <c r="DQ4" s="467"/>
      <c r="DR4" s="378"/>
      <c r="DS4" s="464" t="s">
        <v>318</v>
      </c>
      <c r="DT4" s="466"/>
      <c r="DU4" s="466"/>
      <c r="DV4" s="466"/>
      <c r="DW4" s="467"/>
      <c r="DX4" s="378"/>
      <c r="DY4" s="464" t="s">
        <v>321</v>
      </c>
      <c r="DZ4" s="466"/>
      <c r="EA4" s="466"/>
      <c r="EB4" s="466"/>
      <c r="EC4" s="467"/>
      <c r="ED4" s="378"/>
      <c r="EE4" s="464" t="s">
        <v>313</v>
      </c>
      <c r="EF4" s="464"/>
      <c r="EG4" s="464"/>
      <c r="EH4" s="464"/>
      <c r="EI4" s="465"/>
      <c r="EJ4" s="378"/>
      <c r="EK4" s="464" t="s">
        <v>324</v>
      </c>
      <c r="EL4" s="464"/>
      <c r="EM4" s="464"/>
      <c r="EN4" s="464"/>
      <c r="EO4" s="465"/>
      <c r="EQ4" s="464" t="s">
        <v>327</v>
      </c>
      <c r="ER4" s="464"/>
      <c r="ES4" s="464"/>
      <c r="ET4" s="464"/>
      <c r="EU4" s="465"/>
    </row>
    <row r="5" spans="1:151" s="327" customFormat="1" ht="26" thickTop="1" thickBot="1" x14ac:dyDescent="0.3">
      <c r="A5" s="323"/>
      <c r="B5" s="324"/>
      <c r="C5" s="325" t="s">
        <v>236</v>
      </c>
      <c r="D5" s="325" t="s">
        <v>237</v>
      </c>
      <c r="E5" s="325" t="s">
        <v>238</v>
      </c>
      <c r="F5" s="325" t="s">
        <v>239</v>
      </c>
      <c r="G5" s="326" t="s">
        <v>240</v>
      </c>
      <c r="H5" s="324"/>
      <c r="I5" s="325" t="s">
        <v>236</v>
      </c>
      <c r="J5" s="325" t="s">
        <v>237</v>
      </c>
      <c r="K5" s="325" t="s">
        <v>238</v>
      </c>
      <c r="L5" s="325" t="s">
        <v>239</v>
      </c>
      <c r="M5" s="326" t="s">
        <v>240</v>
      </c>
      <c r="N5" s="324"/>
      <c r="O5" s="325" t="s">
        <v>236</v>
      </c>
      <c r="P5" s="325" t="s">
        <v>237</v>
      </c>
      <c r="Q5" s="325" t="s">
        <v>238</v>
      </c>
      <c r="R5" s="325" t="s">
        <v>239</v>
      </c>
      <c r="S5" s="326" t="s">
        <v>240</v>
      </c>
      <c r="T5" s="324"/>
      <c r="U5" s="325" t="s">
        <v>236</v>
      </c>
      <c r="V5" s="325" t="s">
        <v>237</v>
      </c>
      <c r="W5" s="325" t="s">
        <v>238</v>
      </c>
      <c r="X5" s="325" t="s">
        <v>239</v>
      </c>
      <c r="Y5" s="326" t="s">
        <v>240</v>
      </c>
      <c r="Z5" s="324"/>
      <c r="AA5" s="325" t="s">
        <v>236</v>
      </c>
      <c r="AB5" s="325" t="s">
        <v>237</v>
      </c>
      <c r="AC5" s="325" t="s">
        <v>238</v>
      </c>
      <c r="AD5" s="325" t="s">
        <v>239</v>
      </c>
      <c r="AE5" s="326" t="s">
        <v>240</v>
      </c>
      <c r="AF5" s="324"/>
      <c r="AG5" s="325" t="s">
        <v>236</v>
      </c>
      <c r="AH5" s="325" t="s">
        <v>237</v>
      </c>
      <c r="AI5" s="325" t="s">
        <v>238</v>
      </c>
      <c r="AJ5" s="325" t="s">
        <v>239</v>
      </c>
      <c r="AK5" s="326" t="s">
        <v>240</v>
      </c>
      <c r="AL5" s="324"/>
      <c r="AM5" s="325" t="s">
        <v>236</v>
      </c>
      <c r="AN5" s="325" t="s">
        <v>237</v>
      </c>
      <c r="AO5" s="325" t="s">
        <v>238</v>
      </c>
      <c r="AP5" s="325" t="s">
        <v>239</v>
      </c>
      <c r="AQ5" s="326" t="s">
        <v>240</v>
      </c>
      <c r="AR5" s="324"/>
      <c r="AS5" s="325" t="s">
        <v>236</v>
      </c>
      <c r="AT5" s="325" t="s">
        <v>237</v>
      </c>
      <c r="AU5" s="325" t="s">
        <v>238</v>
      </c>
      <c r="AV5" s="325" t="s">
        <v>239</v>
      </c>
      <c r="AW5" s="326" t="s">
        <v>240</v>
      </c>
      <c r="AX5" s="324"/>
      <c r="AY5" s="325" t="s">
        <v>236</v>
      </c>
      <c r="AZ5" s="325" t="s">
        <v>237</v>
      </c>
      <c r="BA5" s="325" t="s">
        <v>238</v>
      </c>
      <c r="BB5" s="325" t="s">
        <v>239</v>
      </c>
      <c r="BC5" s="326" t="s">
        <v>240</v>
      </c>
      <c r="BD5" s="324"/>
      <c r="BE5" s="325" t="s">
        <v>236</v>
      </c>
      <c r="BF5" s="325" t="s">
        <v>237</v>
      </c>
      <c r="BG5" s="325" t="s">
        <v>238</v>
      </c>
      <c r="BH5" s="325" t="s">
        <v>239</v>
      </c>
      <c r="BI5" s="326" t="s">
        <v>240</v>
      </c>
      <c r="BJ5" s="324"/>
      <c r="BK5" s="325" t="s">
        <v>236</v>
      </c>
      <c r="BL5" s="325" t="s">
        <v>237</v>
      </c>
      <c r="BM5" s="325" t="s">
        <v>238</v>
      </c>
      <c r="BN5" s="325" t="s">
        <v>239</v>
      </c>
      <c r="BO5" s="326" t="s">
        <v>240</v>
      </c>
      <c r="BP5" s="324"/>
      <c r="BQ5" s="325" t="s">
        <v>236</v>
      </c>
      <c r="BR5" s="325" t="s">
        <v>237</v>
      </c>
      <c r="BS5" s="325" t="s">
        <v>238</v>
      </c>
      <c r="BT5" s="325" t="s">
        <v>239</v>
      </c>
      <c r="BU5" s="326" t="s">
        <v>240</v>
      </c>
      <c r="BV5" s="324"/>
      <c r="BW5" s="325" t="s">
        <v>236</v>
      </c>
      <c r="BX5" s="325" t="s">
        <v>237</v>
      </c>
      <c r="BY5" s="325" t="s">
        <v>238</v>
      </c>
      <c r="BZ5" s="325" t="s">
        <v>239</v>
      </c>
      <c r="CA5" s="326" t="s">
        <v>240</v>
      </c>
      <c r="CB5" s="324"/>
      <c r="CC5" s="325" t="s">
        <v>236</v>
      </c>
      <c r="CD5" s="325" t="s">
        <v>237</v>
      </c>
      <c r="CE5" s="325" t="s">
        <v>238</v>
      </c>
      <c r="CF5" s="325" t="s">
        <v>239</v>
      </c>
      <c r="CG5" s="326" t="s">
        <v>240</v>
      </c>
      <c r="CH5" s="324"/>
      <c r="CI5" s="325" t="s">
        <v>236</v>
      </c>
      <c r="CJ5" s="325" t="s">
        <v>237</v>
      </c>
      <c r="CK5" s="325" t="s">
        <v>238</v>
      </c>
      <c r="CL5" s="325" t="s">
        <v>239</v>
      </c>
      <c r="CM5" s="326" t="s">
        <v>240</v>
      </c>
      <c r="CN5" s="324"/>
      <c r="CO5" s="325" t="s">
        <v>263</v>
      </c>
      <c r="CP5" s="325" t="s">
        <v>264</v>
      </c>
      <c r="CQ5" s="325" t="s">
        <v>238</v>
      </c>
      <c r="CR5" s="325" t="s">
        <v>239</v>
      </c>
      <c r="CS5" s="326" t="s">
        <v>240</v>
      </c>
      <c r="CT5" s="379"/>
      <c r="CU5" s="325" t="s">
        <v>263</v>
      </c>
      <c r="CV5" s="325" t="s">
        <v>264</v>
      </c>
      <c r="CW5" s="325" t="s">
        <v>238</v>
      </c>
      <c r="CX5" s="325" t="s">
        <v>239</v>
      </c>
      <c r="CY5" s="326" t="s">
        <v>240</v>
      </c>
      <c r="CZ5" s="379"/>
      <c r="DA5" s="325" t="s">
        <v>263</v>
      </c>
      <c r="DB5" s="325" t="s">
        <v>264</v>
      </c>
      <c r="DC5" s="325" t="s">
        <v>238</v>
      </c>
      <c r="DD5" s="325" t="s">
        <v>239</v>
      </c>
      <c r="DE5" s="326" t="s">
        <v>240</v>
      </c>
      <c r="DF5" s="379"/>
      <c r="DG5" s="325" t="s">
        <v>263</v>
      </c>
      <c r="DH5" s="325" t="s">
        <v>264</v>
      </c>
      <c r="DI5" s="325" t="s">
        <v>238</v>
      </c>
      <c r="DJ5" s="325" t="s">
        <v>239</v>
      </c>
      <c r="DK5" s="326" t="s">
        <v>240</v>
      </c>
      <c r="DL5" s="379"/>
      <c r="DM5" s="325" t="s">
        <v>263</v>
      </c>
      <c r="DN5" s="325" t="s">
        <v>264</v>
      </c>
      <c r="DO5" s="325" t="s">
        <v>238</v>
      </c>
      <c r="DP5" s="325" t="s">
        <v>239</v>
      </c>
      <c r="DQ5" s="326" t="s">
        <v>240</v>
      </c>
      <c r="DR5" s="379"/>
      <c r="DS5" s="325" t="s">
        <v>263</v>
      </c>
      <c r="DT5" s="325" t="s">
        <v>264</v>
      </c>
      <c r="DU5" s="325" t="s">
        <v>238</v>
      </c>
      <c r="DV5" s="325" t="s">
        <v>239</v>
      </c>
      <c r="DW5" s="326" t="s">
        <v>240</v>
      </c>
      <c r="DX5" s="379"/>
      <c r="DY5" s="325" t="s">
        <v>263</v>
      </c>
      <c r="DZ5" s="325" t="s">
        <v>264</v>
      </c>
      <c r="EA5" s="325" t="s">
        <v>238</v>
      </c>
      <c r="EB5" s="325" t="s">
        <v>239</v>
      </c>
      <c r="EC5" s="326" t="s">
        <v>240</v>
      </c>
      <c r="ED5" s="379"/>
      <c r="EE5" s="325" t="s">
        <v>263</v>
      </c>
      <c r="EF5" s="325" t="s">
        <v>264</v>
      </c>
      <c r="EG5" s="325" t="s">
        <v>238</v>
      </c>
      <c r="EH5" s="325" t="s">
        <v>239</v>
      </c>
      <c r="EI5" s="450" t="s">
        <v>240</v>
      </c>
      <c r="EJ5" s="379"/>
      <c r="EK5" s="325" t="s">
        <v>263</v>
      </c>
      <c r="EL5" s="325" t="s">
        <v>264</v>
      </c>
      <c r="EM5" s="325" t="s">
        <v>238</v>
      </c>
      <c r="EN5" s="325" t="s">
        <v>239</v>
      </c>
      <c r="EO5" s="450" t="s">
        <v>240</v>
      </c>
      <c r="EQ5" s="325" t="s">
        <v>263</v>
      </c>
      <c r="ER5" s="325" t="s">
        <v>264</v>
      </c>
      <c r="ES5" s="325" t="s">
        <v>238</v>
      </c>
      <c r="ET5" s="325" t="s">
        <v>239</v>
      </c>
      <c r="EU5" s="450" t="s">
        <v>240</v>
      </c>
    </row>
    <row r="6" spans="1:151" s="328" customFormat="1" ht="13.5" thickTop="1" thickBot="1" x14ac:dyDescent="0.3">
      <c r="A6" s="329" t="s">
        <v>241</v>
      </c>
      <c r="B6" s="330"/>
      <c r="C6" s="331">
        <v>15120</v>
      </c>
      <c r="D6" s="331">
        <v>154</v>
      </c>
      <c r="E6" s="331">
        <v>0</v>
      </c>
      <c r="F6" s="331">
        <v>0</v>
      </c>
      <c r="G6" s="331">
        <v>15274</v>
      </c>
      <c r="H6" s="330"/>
      <c r="I6" s="331">
        <v>18490</v>
      </c>
      <c r="J6" s="331">
        <v>110</v>
      </c>
      <c r="K6" s="331">
        <v>0</v>
      </c>
      <c r="L6" s="331">
        <v>0</v>
      </c>
      <c r="M6" s="331">
        <v>18600</v>
      </c>
      <c r="N6" s="330"/>
      <c r="O6" s="331">
        <v>25241</v>
      </c>
      <c r="P6" s="331">
        <v>92</v>
      </c>
      <c r="Q6" s="331">
        <v>0</v>
      </c>
      <c r="R6" s="331">
        <v>0</v>
      </c>
      <c r="S6" s="331">
        <v>25333</v>
      </c>
      <c r="T6" s="330"/>
      <c r="U6" s="331">
        <v>29907</v>
      </c>
      <c r="V6" s="331">
        <v>0</v>
      </c>
      <c r="W6" s="331">
        <v>0</v>
      </c>
      <c r="X6" s="331">
        <v>0</v>
      </c>
      <c r="Y6" s="331">
        <v>29907</v>
      </c>
      <c r="Z6" s="330"/>
      <c r="AA6" s="331">
        <v>33661</v>
      </c>
      <c r="AB6" s="331">
        <v>0</v>
      </c>
      <c r="AC6" s="331">
        <v>0</v>
      </c>
      <c r="AD6" s="331">
        <v>0</v>
      </c>
      <c r="AE6" s="331">
        <v>33661</v>
      </c>
      <c r="AF6" s="330"/>
      <c r="AG6" s="331">
        <v>35234</v>
      </c>
      <c r="AH6" s="331">
        <v>0</v>
      </c>
      <c r="AI6" s="331">
        <v>0</v>
      </c>
      <c r="AJ6" s="331">
        <v>0</v>
      </c>
      <c r="AK6" s="331">
        <v>35234</v>
      </c>
      <c r="AL6" s="330"/>
      <c r="AM6" s="331">
        <v>40616</v>
      </c>
      <c r="AN6" s="331">
        <v>0</v>
      </c>
      <c r="AO6" s="331">
        <v>0</v>
      </c>
      <c r="AP6" s="331">
        <v>0</v>
      </c>
      <c r="AQ6" s="331">
        <v>40616</v>
      </c>
      <c r="AR6" s="330"/>
      <c r="AS6" s="331">
        <v>53876</v>
      </c>
      <c r="AT6" s="331">
        <v>0</v>
      </c>
      <c r="AU6" s="331">
        <v>0</v>
      </c>
      <c r="AV6" s="331">
        <v>0</v>
      </c>
      <c r="AW6" s="331">
        <v>53876</v>
      </c>
      <c r="AX6" s="330"/>
      <c r="AY6" s="331">
        <v>56950</v>
      </c>
      <c r="AZ6" s="331">
        <v>0</v>
      </c>
      <c r="BA6" s="331">
        <v>0</v>
      </c>
      <c r="BB6" s="331">
        <v>0</v>
      </c>
      <c r="BC6" s="331">
        <v>56950</v>
      </c>
      <c r="BD6" s="330"/>
      <c r="BE6" s="331">
        <v>47811</v>
      </c>
      <c r="BF6" s="331">
        <v>0</v>
      </c>
      <c r="BG6" s="331">
        <v>0</v>
      </c>
      <c r="BH6" s="331">
        <v>0</v>
      </c>
      <c r="BI6" s="331">
        <v>47811</v>
      </c>
      <c r="BJ6" s="330"/>
      <c r="BK6" s="331">
        <v>40938</v>
      </c>
      <c r="BL6" s="331">
        <v>0</v>
      </c>
      <c r="BM6" s="331">
        <v>0</v>
      </c>
      <c r="BN6" s="331">
        <v>0</v>
      </c>
      <c r="BO6" s="331">
        <v>40938</v>
      </c>
      <c r="BP6" s="330"/>
      <c r="BQ6" s="331">
        <v>9622</v>
      </c>
      <c r="BR6" s="331">
        <v>0</v>
      </c>
      <c r="BS6" s="331">
        <v>0</v>
      </c>
      <c r="BT6" s="331">
        <v>0</v>
      </c>
      <c r="BU6" s="331">
        <v>9622</v>
      </c>
      <c r="BV6" s="330"/>
      <c r="BW6" s="331">
        <v>19748</v>
      </c>
      <c r="BX6" s="331">
        <v>0</v>
      </c>
      <c r="BY6" s="331">
        <v>0</v>
      </c>
      <c r="BZ6" s="354">
        <v>0</v>
      </c>
      <c r="CA6" s="331">
        <v>19748</v>
      </c>
      <c r="CB6" s="330"/>
      <c r="CC6" s="331">
        <v>28068</v>
      </c>
      <c r="CD6" s="331">
        <v>0</v>
      </c>
      <c r="CE6" s="331">
        <v>0</v>
      </c>
      <c r="CF6" s="354">
        <v>0</v>
      </c>
      <c r="CG6" s="331">
        <v>28068</v>
      </c>
      <c r="CH6" s="330"/>
      <c r="CI6" s="331">
        <v>36050</v>
      </c>
      <c r="CJ6" s="331">
        <v>0</v>
      </c>
      <c r="CK6" s="331">
        <v>0</v>
      </c>
      <c r="CL6" s="354">
        <v>0</v>
      </c>
      <c r="CM6" s="331">
        <v>36050</v>
      </c>
      <c r="CN6" s="330"/>
      <c r="CO6" s="331">
        <v>8326</v>
      </c>
      <c r="CP6" s="331">
        <v>0</v>
      </c>
      <c r="CQ6" s="331">
        <v>0</v>
      </c>
      <c r="CR6" s="331">
        <v>0</v>
      </c>
      <c r="CS6" s="331">
        <v>8326</v>
      </c>
      <c r="CT6" s="372"/>
      <c r="CU6" s="331">
        <v>14656</v>
      </c>
      <c r="CV6" s="331">
        <v>0</v>
      </c>
      <c r="CW6" s="331">
        <v>0</v>
      </c>
      <c r="CX6" s="331">
        <v>0</v>
      </c>
      <c r="CY6" s="331">
        <v>14656</v>
      </c>
      <c r="CZ6" s="372"/>
      <c r="DA6" s="331">
        <v>22023</v>
      </c>
      <c r="DB6" s="331">
        <v>0</v>
      </c>
      <c r="DC6" s="331">
        <v>0</v>
      </c>
      <c r="DD6" s="331">
        <v>0</v>
      </c>
      <c r="DE6" s="331">
        <v>22023</v>
      </c>
      <c r="DF6" s="372"/>
      <c r="DG6" s="331">
        <v>30943</v>
      </c>
      <c r="DH6" s="331">
        <v>0</v>
      </c>
      <c r="DI6" s="331">
        <v>0</v>
      </c>
      <c r="DJ6" s="331">
        <v>0</v>
      </c>
      <c r="DK6" s="331">
        <v>30943</v>
      </c>
      <c r="DL6" s="372"/>
      <c r="DM6" s="331">
        <v>9156</v>
      </c>
      <c r="DN6" s="331">
        <v>0</v>
      </c>
      <c r="DO6" s="331">
        <v>0</v>
      </c>
      <c r="DP6" s="331">
        <v>0</v>
      </c>
      <c r="DQ6" s="331">
        <v>9156</v>
      </c>
      <c r="DR6" s="372"/>
      <c r="DS6" s="331">
        <v>18009</v>
      </c>
      <c r="DT6" s="331">
        <v>0</v>
      </c>
      <c r="DU6" s="331">
        <v>0</v>
      </c>
      <c r="DV6" s="331">
        <v>0</v>
      </c>
      <c r="DW6" s="331">
        <v>18009</v>
      </c>
      <c r="DX6" s="372"/>
      <c r="DY6" s="331">
        <v>27626</v>
      </c>
      <c r="DZ6" s="331">
        <v>0</v>
      </c>
      <c r="EA6" s="331">
        <v>0</v>
      </c>
      <c r="EB6" s="331">
        <v>0</v>
      </c>
      <c r="EC6" s="331">
        <v>27626</v>
      </c>
      <c r="ED6" s="372"/>
      <c r="EE6" s="331">
        <v>39247</v>
      </c>
      <c r="EF6" s="331">
        <v>0</v>
      </c>
      <c r="EG6" s="331">
        <v>0</v>
      </c>
      <c r="EH6" s="331">
        <v>0</v>
      </c>
      <c r="EI6" s="330">
        <v>39247</v>
      </c>
      <c r="EJ6" s="372"/>
      <c r="EK6" s="331">
        <v>10910</v>
      </c>
      <c r="EL6" s="331">
        <v>0</v>
      </c>
      <c r="EM6" s="331">
        <v>0</v>
      </c>
      <c r="EN6" s="331">
        <v>0</v>
      </c>
      <c r="EO6" s="330">
        <v>10910</v>
      </c>
      <c r="EQ6" s="331">
        <v>25079</v>
      </c>
      <c r="ER6" s="331">
        <v>0</v>
      </c>
      <c r="ES6" s="331">
        <v>0</v>
      </c>
      <c r="ET6" s="331">
        <v>0</v>
      </c>
      <c r="EU6" s="330">
        <v>25079</v>
      </c>
    </row>
    <row r="7" spans="1:151" s="328" customFormat="1" ht="13.5" thickTop="1" thickBot="1" x14ac:dyDescent="0.3">
      <c r="A7" s="329" t="s">
        <v>242</v>
      </c>
      <c r="B7" s="330"/>
      <c r="C7" s="331">
        <v>219</v>
      </c>
      <c r="D7" s="331">
        <v>431</v>
      </c>
      <c r="E7" s="331">
        <v>1598</v>
      </c>
      <c r="F7" s="331">
        <v>0</v>
      </c>
      <c r="G7" s="331">
        <v>2248</v>
      </c>
      <c r="H7" s="330"/>
      <c r="I7" s="331">
        <v>208</v>
      </c>
      <c r="J7" s="331">
        <v>472</v>
      </c>
      <c r="K7" s="331">
        <v>4529</v>
      </c>
      <c r="L7" s="331">
        <v>0</v>
      </c>
      <c r="M7" s="331">
        <v>5209</v>
      </c>
      <c r="N7" s="330"/>
      <c r="O7" s="331">
        <v>302</v>
      </c>
      <c r="P7" s="331">
        <v>1118</v>
      </c>
      <c r="Q7" s="331">
        <v>6961</v>
      </c>
      <c r="R7" s="331">
        <v>0</v>
      </c>
      <c r="S7" s="331">
        <v>8381</v>
      </c>
      <c r="T7" s="330"/>
      <c r="U7" s="331">
        <v>1469</v>
      </c>
      <c r="V7" s="331">
        <v>-32</v>
      </c>
      <c r="W7" s="331">
        <v>5376</v>
      </c>
      <c r="X7" s="331">
        <v>0</v>
      </c>
      <c r="Y7" s="331">
        <v>6813</v>
      </c>
      <c r="Z7" s="330"/>
      <c r="AA7" s="331">
        <v>1603</v>
      </c>
      <c r="AB7" s="331">
        <v>164</v>
      </c>
      <c r="AC7" s="331">
        <v>11041</v>
      </c>
      <c r="AD7" s="331">
        <v>0</v>
      </c>
      <c r="AE7" s="331">
        <v>12808</v>
      </c>
      <c r="AF7" s="330"/>
      <c r="AG7" s="331">
        <v>1345</v>
      </c>
      <c r="AH7" s="331">
        <v>0</v>
      </c>
      <c r="AI7" s="331">
        <v>7666</v>
      </c>
      <c r="AJ7" s="331">
        <v>0</v>
      </c>
      <c r="AK7" s="331">
        <v>9011</v>
      </c>
      <c r="AL7" s="330"/>
      <c r="AM7" s="331">
        <v>1377</v>
      </c>
      <c r="AN7" s="331">
        <v>0</v>
      </c>
      <c r="AO7" s="331">
        <v>7218</v>
      </c>
      <c r="AP7" s="331">
        <v>0</v>
      </c>
      <c r="AQ7" s="331">
        <v>8595</v>
      </c>
      <c r="AR7" s="330"/>
      <c r="AS7" s="331">
        <v>1943</v>
      </c>
      <c r="AT7" s="331">
        <v>0</v>
      </c>
      <c r="AU7" s="331">
        <v>11783</v>
      </c>
      <c r="AV7" s="331">
        <v>0</v>
      </c>
      <c r="AW7" s="331">
        <v>13726</v>
      </c>
      <c r="AX7" s="330"/>
      <c r="AY7" s="331">
        <v>1915</v>
      </c>
      <c r="AZ7" s="331">
        <v>0</v>
      </c>
      <c r="BA7" s="331">
        <v>24369</v>
      </c>
      <c r="BB7" s="331">
        <v>0</v>
      </c>
      <c r="BC7" s="331">
        <v>26284</v>
      </c>
      <c r="BD7" s="330"/>
      <c r="BE7" s="331">
        <v>1220</v>
      </c>
      <c r="BF7" s="331">
        <v>0</v>
      </c>
      <c r="BG7" s="331">
        <v>16053</v>
      </c>
      <c r="BH7" s="331">
        <v>0</v>
      </c>
      <c r="BI7" s="331">
        <v>17273</v>
      </c>
      <c r="BJ7" s="330"/>
      <c r="BK7" s="331">
        <v>1200</v>
      </c>
      <c r="BL7" s="331">
        <v>0</v>
      </c>
      <c r="BM7" s="331">
        <v>12010</v>
      </c>
      <c r="BN7" s="331">
        <v>0</v>
      </c>
      <c r="BO7" s="331">
        <v>13210</v>
      </c>
      <c r="BP7" s="330"/>
      <c r="BQ7" s="331">
        <v>372</v>
      </c>
      <c r="BR7" s="331">
        <v>0</v>
      </c>
      <c r="BS7" s="331">
        <v>2986</v>
      </c>
      <c r="BT7" s="354">
        <v>0</v>
      </c>
      <c r="BU7" s="331">
        <v>3358</v>
      </c>
      <c r="BV7" s="330"/>
      <c r="BW7" s="331">
        <v>808</v>
      </c>
      <c r="BX7" s="331">
        <v>0</v>
      </c>
      <c r="BY7" s="331">
        <v>6494</v>
      </c>
      <c r="BZ7" s="354">
        <v>0</v>
      </c>
      <c r="CA7" s="331">
        <v>7302</v>
      </c>
      <c r="CB7" s="330"/>
      <c r="CC7" s="331">
        <v>1076</v>
      </c>
      <c r="CD7" s="331">
        <v>0</v>
      </c>
      <c r="CE7" s="331">
        <v>9584</v>
      </c>
      <c r="CF7" s="354">
        <v>0</v>
      </c>
      <c r="CG7" s="331">
        <v>10660</v>
      </c>
      <c r="CH7" s="330"/>
      <c r="CI7" s="331">
        <v>686</v>
      </c>
      <c r="CJ7" s="331">
        <v>-2107</v>
      </c>
      <c r="CK7" s="331">
        <v>11737</v>
      </c>
      <c r="CL7" s="354">
        <v>0</v>
      </c>
      <c r="CM7" s="331">
        <v>10316</v>
      </c>
      <c r="CN7" s="330"/>
      <c r="CO7" s="331">
        <v>260</v>
      </c>
      <c r="CP7" s="331">
        <v>0</v>
      </c>
      <c r="CQ7" s="331">
        <v>1960</v>
      </c>
      <c r="CR7" s="331">
        <v>0</v>
      </c>
      <c r="CS7" s="331">
        <v>2220</v>
      </c>
      <c r="CT7" s="372"/>
      <c r="CU7" s="331">
        <v>572</v>
      </c>
      <c r="CV7" s="331">
        <v>0</v>
      </c>
      <c r="CW7" s="331">
        <v>3239</v>
      </c>
      <c r="CX7" s="331">
        <v>0</v>
      </c>
      <c r="CY7" s="331">
        <v>3811</v>
      </c>
      <c r="CZ7" s="372"/>
      <c r="DA7" s="331">
        <v>826</v>
      </c>
      <c r="DB7" s="331">
        <v>0</v>
      </c>
      <c r="DC7" s="331">
        <v>4782</v>
      </c>
      <c r="DD7" s="331">
        <v>0</v>
      </c>
      <c r="DE7" s="331">
        <v>5608</v>
      </c>
      <c r="DF7" s="372"/>
      <c r="DG7" s="331">
        <v>1236</v>
      </c>
      <c r="DH7" s="331">
        <v>0</v>
      </c>
      <c r="DI7" s="331">
        <v>5767</v>
      </c>
      <c r="DJ7" s="331">
        <v>0</v>
      </c>
      <c r="DK7" s="331">
        <v>7003</v>
      </c>
      <c r="DL7" s="372"/>
      <c r="DM7" s="331">
        <v>311</v>
      </c>
      <c r="DN7" s="331">
        <v>0</v>
      </c>
      <c r="DO7" s="331">
        <v>2038</v>
      </c>
      <c r="DP7" s="331">
        <v>0</v>
      </c>
      <c r="DQ7" s="331">
        <v>2349</v>
      </c>
      <c r="DR7" s="372"/>
      <c r="DS7" s="331">
        <v>4513</v>
      </c>
      <c r="DT7" s="331">
        <v>0</v>
      </c>
      <c r="DU7" s="331">
        <v>3540</v>
      </c>
      <c r="DV7" s="331">
        <v>0</v>
      </c>
      <c r="DW7" s="331">
        <v>8053</v>
      </c>
      <c r="DX7" s="372"/>
      <c r="DY7" s="331">
        <v>4785</v>
      </c>
      <c r="DZ7" s="331">
        <v>0</v>
      </c>
      <c r="EA7" s="331">
        <v>6345</v>
      </c>
      <c r="EB7" s="331">
        <v>0</v>
      </c>
      <c r="EC7" s="331">
        <v>11130</v>
      </c>
      <c r="ED7" s="372"/>
      <c r="EE7" s="331">
        <v>5117</v>
      </c>
      <c r="EF7" s="331">
        <v>0</v>
      </c>
      <c r="EG7" s="331">
        <v>9718</v>
      </c>
      <c r="EH7" s="331">
        <v>0</v>
      </c>
      <c r="EI7" s="330">
        <v>14835</v>
      </c>
      <c r="EJ7" s="372"/>
      <c r="EK7" s="331">
        <v>216</v>
      </c>
      <c r="EL7" s="331">
        <v>0</v>
      </c>
      <c r="EM7" s="331">
        <v>4526</v>
      </c>
      <c r="EN7" s="331">
        <v>0</v>
      </c>
      <c r="EO7" s="330">
        <v>4742</v>
      </c>
      <c r="EQ7" s="331">
        <v>3402</v>
      </c>
      <c r="ER7" s="331">
        <v>0</v>
      </c>
      <c r="ES7" s="331">
        <v>10425</v>
      </c>
      <c r="ET7" s="331">
        <v>0</v>
      </c>
      <c r="EU7" s="330">
        <v>13827</v>
      </c>
    </row>
    <row r="8" spans="1:151" s="328" customFormat="1" ht="15" thickTop="1" thickBot="1" x14ac:dyDescent="0.3">
      <c r="A8" s="329" t="s">
        <v>243</v>
      </c>
      <c r="B8" s="332"/>
      <c r="C8" s="331">
        <v>-12904</v>
      </c>
      <c r="D8" s="331">
        <v>0</v>
      </c>
      <c r="E8" s="331">
        <v>-400</v>
      </c>
      <c r="F8" s="331">
        <v>79</v>
      </c>
      <c r="G8" s="331">
        <v>-13225</v>
      </c>
      <c r="H8" s="332"/>
      <c r="I8" s="331">
        <v>-16590</v>
      </c>
      <c r="J8" s="331">
        <v>0</v>
      </c>
      <c r="K8" s="331">
        <v>-1334</v>
      </c>
      <c r="L8" s="331">
        <v>59</v>
      </c>
      <c r="M8" s="331">
        <v>-17865</v>
      </c>
      <c r="N8" s="332"/>
      <c r="O8" s="331">
        <v>-18854</v>
      </c>
      <c r="P8" s="331">
        <v>-1716</v>
      </c>
      <c r="Q8" s="331">
        <v>-5377</v>
      </c>
      <c r="R8" s="331">
        <v>0</v>
      </c>
      <c r="S8" s="331">
        <v>-25947</v>
      </c>
      <c r="T8" s="332"/>
      <c r="U8" s="331">
        <v>-23483</v>
      </c>
      <c r="V8" s="331">
        <v>-1964</v>
      </c>
      <c r="W8" s="331">
        <v>-4156</v>
      </c>
      <c r="X8" s="331">
        <v>0</v>
      </c>
      <c r="Y8" s="331">
        <v>-29603</v>
      </c>
      <c r="Z8" s="332"/>
      <c r="AA8" s="331">
        <v>-25396</v>
      </c>
      <c r="AB8" s="331">
        <v>-2005</v>
      </c>
      <c r="AC8" s="331">
        <v>-7038</v>
      </c>
      <c r="AD8" s="331">
        <v>0</v>
      </c>
      <c r="AE8" s="331">
        <v>-34439</v>
      </c>
      <c r="AF8" s="332"/>
      <c r="AG8" s="331">
        <v>-27092</v>
      </c>
      <c r="AH8" s="331">
        <v>-1462</v>
      </c>
      <c r="AI8" s="331">
        <v>-3918</v>
      </c>
      <c r="AJ8" s="331">
        <v>0</v>
      </c>
      <c r="AK8" s="331">
        <v>-32472</v>
      </c>
      <c r="AL8" s="332"/>
      <c r="AM8" s="331">
        <v>-29730</v>
      </c>
      <c r="AN8" s="331">
        <v>-1483</v>
      </c>
      <c r="AO8" s="331">
        <v>-4587</v>
      </c>
      <c r="AP8" s="331">
        <v>0</v>
      </c>
      <c r="AQ8" s="331">
        <v>-35800</v>
      </c>
      <c r="AR8" s="332"/>
      <c r="AS8" s="331">
        <v>-40805</v>
      </c>
      <c r="AT8" s="331">
        <v>-1504</v>
      </c>
      <c r="AU8" s="331">
        <v>-4806</v>
      </c>
      <c r="AV8" s="331">
        <v>0</v>
      </c>
      <c r="AW8" s="331">
        <v>-47115</v>
      </c>
      <c r="AX8" s="332"/>
      <c r="AY8" s="331">
        <v>-43382</v>
      </c>
      <c r="AZ8" s="331">
        <v>-541</v>
      </c>
      <c r="BA8" s="331">
        <v>-15892</v>
      </c>
      <c r="BB8" s="331">
        <v>0</v>
      </c>
      <c r="BC8" s="331">
        <v>-59815</v>
      </c>
      <c r="BD8" s="332"/>
      <c r="BE8" s="331">
        <v>-36676</v>
      </c>
      <c r="BF8" s="331">
        <v>-713</v>
      </c>
      <c r="BG8" s="331">
        <v>-12051</v>
      </c>
      <c r="BH8" s="331">
        <v>0</v>
      </c>
      <c r="BI8" s="331">
        <v>-49440</v>
      </c>
      <c r="BJ8" s="332"/>
      <c r="BK8" s="331">
        <v>-31805</v>
      </c>
      <c r="BL8" s="331">
        <v>-6113</v>
      </c>
      <c r="BM8" s="331">
        <v>-3114</v>
      </c>
      <c r="BN8" s="331">
        <v>0</v>
      </c>
      <c r="BO8" s="331">
        <v>-41032</v>
      </c>
      <c r="BP8" s="332"/>
      <c r="BQ8" s="331">
        <v>-7185</v>
      </c>
      <c r="BR8" s="331">
        <v>-1738</v>
      </c>
      <c r="BS8" s="331">
        <v>-240</v>
      </c>
      <c r="BT8" s="354">
        <v>0</v>
      </c>
      <c r="BU8" s="331">
        <v>-9163</v>
      </c>
      <c r="BV8" s="332"/>
      <c r="BW8" s="331">
        <v>-14797</v>
      </c>
      <c r="BX8" s="331">
        <v>-3339</v>
      </c>
      <c r="BY8" s="331">
        <v>-631</v>
      </c>
      <c r="BZ8" s="354">
        <v>0</v>
      </c>
      <c r="CA8" s="331">
        <v>-18767</v>
      </c>
      <c r="CB8" s="332"/>
      <c r="CC8" s="331">
        <v>-21424</v>
      </c>
      <c r="CD8" s="331">
        <v>-4977</v>
      </c>
      <c r="CE8" s="331">
        <v>-356</v>
      </c>
      <c r="CF8" s="354">
        <v>0</v>
      </c>
      <c r="CG8" s="331">
        <v>-26757</v>
      </c>
      <c r="CH8" s="332"/>
      <c r="CI8" s="331">
        <v>-25985</v>
      </c>
      <c r="CJ8" s="331">
        <v>-6646</v>
      </c>
      <c r="CK8" s="331">
        <v>-2665</v>
      </c>
      <c r="CL8" s="354">
        <v>0</v>
      </c>
      <c r="CM8" s="331">
        <v>-35296</v>
      </c>
      <c r="CN8" s="332"/>
      <c r="CO8" s="331">
        <v>-5974</v>
      </c>
      <c r="CP8" s="331">
        <v>-937</v>
      </c>
      <c r="CQ8" s="331">
        <v>15</v>
      </c>
      <c r="CR8" s="331">
        <v>0</v>
      </c>
      <c r="CS8" s="331">
        <v>-6896</v>
      </c>
      <c r="CT8" s="372"/>
      <c r="CU8" s="331">
        <v>-9860</v>
      </c>
      <c r="CV8" s="331">
        <v>-1467</v>
      </c>
      <c r="CW8" s="331">
        <v>-286</v>
      </c>
      <c r="CX8" s="331">
        <v>0</v>
      </c>
      <c r="CY8" s="331">
        <v>-11613</v>
      </c>
      <c r="CZ8" s="372"/>
      <c r="DA8" s="331">
        <v>-14664</v>
      </c>
      <c r="DB8" s="331">
        <v>-1877</v>
      </c>
      <c r="DC8" s="331">
        <v>-459</v>
      </c>
      <c r="DD8" s="331">
        <v>0</v>
      </c>
      <c r="DE8" s="331">
        <v>-17000</v>
      </c>
      <c r="DF8" s="372"/>
      <c r="DG8" s="331">
        <v>-21211</v>
      </c>
      <c r="DH8" s="331">
        <v>-2212</v>
      </c>
      <c r="DI8" s="331">
        <v>-1717</v>
      </c>
      <c r="DJ8" s="331">
        <v>0</v>
      </c>
      <c r="DK8" s="331">
        <v>-25140</v>
      </c>
      <c r="DL8" s="372"/>
      <c r="DM8" s="331">
        <v>-6774</v>
      </c>
      <c r="DN8" s="331">
        <v>-327</v>
      </c>
      <c r="DO8" s="331">
        <v>-79</v>
      </c>
      <c r="DP8" s="331">
        <v>0</v>
      </c>
      <c r="DQ8" s="331">
        <v>-7180</v>
      </c>
      <c r="DR8" s="372"/>
      <c r="DS8" s="331">
        <v>-13124</v>
      </c>
      <c r="DT8" s="331">
        <v>-852</v>
      </c>
      <c r="DU8" s="331">
        <v>-930</v>
      </c>
      <c r="DV8" s="331">
        <v>0</v>
      </c>
      <c r="DW8" s="331">
        <v>-14906</v>
      </c>
      <c r="DX8" s="372"/>
      <c r="DY8" s="331">
        <v>-20410</v>
      </c>
      <c r="DZ8" s="331">
        <v>-1692</v>
      </c>
      <c r="EA8" s="331">
        <v>-1074</v>
      </c>
      <c r="EB8" s="331">
        <v>0</v>
      </c>
      <c r="EC8" s="331">
        <v>-23176</v>
      </c>
      <c r="ED8" s="372"/>
      <c r="EE8" s="331">
        <v>-29719</v>
      </c>
      <c r="EF8" s="331">
        <v>-2978</v>
      </c>
      <c r="EG8" s="331">
        <v>-943</v>
      </c>
      <c r="EH8" s="331">
        <v>0</v>
      </c>
      <c r="EI8" s="330">
        <v>-33640</v>
      </c>
      <c r="EJ8" s="372"/>
      <c r="EK8" s="331">
        <v>-8633</v>
      </c>
      <c r="EL8" s="331">
        <v>-1797</v>
      </c>
      <c r="EM8" s="331">
        <v>114</v>
      </c>
      <c r="EN8" s="331">
        <v>0</v>
      </c>
      <c r="EO8" s="330">
        <v>-10316</v>
      </c>
      <c r="EQ8" s="331">
        <v>-20413</v>
      </c>
      <c r="ER8" s="331">
        <v>-4101</v>
      </c>
      <c r="ES8" s="331">
        <v>972</v>
      </c>
      <c r="ET8" s="331">
        <v>0</v>
      </c>
      <c r="EU8" s="330">
        <v>-23542</v>
      </c>
    </row>
    <row r="9" spans="1:151" s="328" customFormat="1" ht="13.5" thickTop="1" thickBot="1" x14ac:dyDescent="0.3">
      <c r="A9" s="329" t="s">
        <v>244</v>
      </c>
      <c r="B9" s="330"/>
      <c r="C9" s="331">
        <v>-1089</v>
      </c>
      <c r="D9" s="331">
        <v>0</v>
      </c>
      <c r="E9" s="331">
        <v>715</v>
      </c>
      <c r="F9" s="331">
        <v>-71</v>
      </c>
      <c r="G9" s="331">
        <v>-445</v>
      </c>
      <c r="H9" s="330"/>
      <c r="I9" s="331">
        <v>762</v>
      </c>
      <c r="J9" s="331">
        <v>0</v>
      </c>
      <c r="K9" s="331">
        <v>-697</v>
      </c>
      <c r="L9" s="331">
        <v>-188</v>
      </c>
      <c r="M9" s="331">
        <v>-123</v>
      </c>
      <c r="N9" s="330"/>
      <c r="O9" s="331">
        <v>-728</v>
      </c>
      <c r="P9" s="331">
        <v>0</v>
      </c>
      <c r="Q9" s="331">
        <v>0</v>
      </c>
      <c r="R9" s="331">
        <v>0</v>
      </c>
      <c r="S9" s="331">
        <v>-728</v>
      </c>
      <c r="T9" s="330"/>
      <c r="U9" s="331">
        <v>-629</v>
      </c>
      <c r="V9" s="331">
        <v>0</v>
      </c>
      <c r="W9" s="331">
        <v>0</v>
      </c>
      <c r="X9" s="331">
        <v>0</v>
      </c>
      <c r="Y9" s="331">
        <v>-629</v>
      </c>
      <c r="Z9" s="330"/>
      <c r="AA9" s="331">
        <v>-122</v>
      </c>
      <c r="AB9" s="331">
        <v>0</v>
      </c>
      <c r="AC9" s="331">
        <v>0</v>
      </c>
      <c r="AD9" s="331">
        <v>0</v>
      </c>
      <c r="AE9" s="331">
        <v>-122</v>
      </c>
      <c r="AF9" s="330"/>
      <c r="AG9" s="331">
        <v>-486</v>
      </c>
      <c r="AH9" s="331">
        <v>0</v>
      </c>
      <c r="AI9" s="331">
        <v>401</v>
      </c>
      <c r="AJ9" s="331">
        <v>0</v>
      </c>
      <c r="AK9" s="331">
        <v>-85</v>
      </c>
      <c r="AL9" s="330"/>
      <c r="AM9" s="331">
        <v>5</v>
      </c>
      <c r="AN9" s="331">
        <v>0</v>
      </c>
      <c r="AO9" s="331">
        <v>33</v>
      </c>
      <c r="AP9" s="331">
        <v>0</v>
      </c>
      <c r="AQ9" s="331">
        <v>38</v>
      </c>
      <c r="AR9" s="330"/>
      <c r="AS9" s="331">
        <v>-287</v>
      </c>
      <c r="AT9" s="331">
        <v>0</v>
      </c>
      <c r="AU9" s="331">
        <v>-41</v>
      </c>
      <c r="AV9" s="331">
        <v>0</v>
      </c>
      <c r="AW9" s="331">
        <v>-328</v>
      </c>
      <c r="AX9" s="330"/>
      <c r="AY9" s="331">
        <v>2311</v>
      </c>
      <c r="AZ9" s="331">
        <v>0</v>
      </c>
      <c r="BA9" s="331">
        <v>116</v>
      </c>
      <c r="BB9" s="331">
        <v>0</v>
      </c>
      <c r="BC9" s="331">
        <v>2427</v>
      </c>
      <c r="BD9" s="330"/>
      <c r="BE9" s="331">
        <v>-633</v>
      </c>
      <c r="BF9" s="331">
        <v>0</v>
      </c>
      <c r="BG9" s="331">
        <v>-41</v>
      </c>
      <c r="BH9" s="331">
        <v>0</v>
      </c>
      <c r="BI9" s="331">
        <v>-674</v>
      </c>
      <c r="BJ9" s="330"/>
      <c r="BK9" s="331">
        <v>0</v>
      </c>
      <c r="BL9" s="331">
        <v>0</v>
      </c>
      <c r="BM9" s="331">
        <v>-786</v>
      </c>
      <c r="BN9" s="331">
        <v>0</v>
      </c>
      <c r="BO9" s="331">
        <v>-786</v>
      </c>
      <c r="BP9" s="330"/>
      <c r="BQ9" s="331">
        <v>0</v>
      </c>
      <c r="BR9" s="331">
        <v>0</v>
      </c>
      <c r="BS9" s="331">
        <v>-104</v>
      </c>
      <c r="BT9" s="354">
        <v>0</v>
      </c>
      <c r="BU9" s="331">
        <v>-104</v>
      </c>
      <c r="BV9" s="330"/>
      <c r="BW9" s="331">
        <v>0</v>
      </c>
      <c r="BX9" s="331">
        <v>0</v>
      </c>
      <c r="BY9" s="331">
        <v>-323</v>
      </c>
      <c r="BZ9" s="354">
        <v>0</v>
      </c>
      <c r="CA9" s="331">
        <v>-323</v>
      </c>
      <c r="CB9" s="330"/>
      <c r="CC9" s="331">
        <v>0</v>
      </c>
      <c r="CD9" s="331">
        <v>0</v>
      </c>
      <c r="CE9" s="331">
        <v>-555</v>
      </c>
      <c r="CF9" s="354">
        <v>0</v>
      </c>
      <c r="CG9" s="331">
        <v>-555</v>
      </c>
      <c r="CH9" s="330"/>
      <c r="CI9" s="331">
        <v>0</v>
      </c>
      <c r="CJ9" s="331">
        <v>0</v>
      </c>
      <c r="CK9" s="331">
        <v>-670</v>
      </c>
      <c r="CL9" s="354">
        <v>0</v>
      </c>
      <c r="CM9" s="331">
        <v>-670</v>
      </c>
      <c r="CN9" s="330"/>
      <c r="CO9" s="331">
        <v>0</v>
      </c>
      <c r="CP9" s="331">
        <v>0</v>
      </c>
      <c r="CQ9" s="331">
        <v>441</v>
      </c>
      <c r="CR9" s="331">
        <v>0</v>
      </c>
      <c r="CS9" s="331">
        <v>441</v>
      </c>
      <c r="CT9" s="372"/>
      <c r="CU9" s="331">
        <v>0</v>
      </c>
      <c r="CV9" s="331">
        <v>0</v>
      </c>
      <c r="CW9" s="331">
        <v>201</v>
      </c>
      <c r="CX9" s="331">
        <v>0</v>
      </c>
      <c r="CY9" s="331">
        <v>201</v>
      </c>
      <c r="CZ9" s="372"/>
      <c r="DA9" s="331">
        <v>0</v>
      </c>
      <c r="DB9" s="331">
        <v>0</v>
      </c>
      <c r="DC9" s="331">
        <v>308</v>
      </c>
      <c r="DD9" s="331">
        <v>0</v>
      </c>
      <c r="DE9" s="331">
        <v>308</v>
      </c>
      <c r="DF9" s="372"/>
      <c r="DG9" s="331">
        <v>0</v>
      </c>
      <c r="DH9" s="331">
        <v>0</v>
      </c>
      <c r="DI9" s="331">
        <v>9</v>
      </c>
      <c r="DJ9" s="331">
        <v>0</v>
      </c>
      <c r="DK9" s="331">
        <v>9</v>
      </c>
      <c r="DL9" s="372"/>
      <c r="DM9" s="331">
        <v>0</v>
      </c>
      <c r="DN9" s="331">
        <v>0</v>
      </c>
      <c r="DO9" s="331">
        <v>87</v>
      </c>
      <c r="DP9" s="331">
        <v>0</v>
      </c>
      <c r="DQ9" s="331">
        <v>87</v>
      </c>
      <c r="DR9" s="372"/>
      <c r="DS9" s="331">
        <v>0</v>
      </c>
      <c r="DT9" s="331">
        <v>0</v>
      </c>
      <c r="DU9" s="331">
        <v>-119</v>
      </c>
      <c r="DV9" s="331">
        <v>0</v>
      </c>
      <c r="DW9" s="331">
        <v>-119</v>
      </c>
      <c r="DX9" s="372"/>
      <c r="DY9" s="331">
        <v>0</v>
      </c>
      <c r="DZ9" s="331">
        <v>0</v>
      </c>
      <c r="EA9" s="331">
        <v>-151</v>
      </c>
      <c r="EB9" s="331">
        <v>0</v>
      </c>
      <c r="EC9" s="331">
        <v>-151</v>
      </c>
      <c r="ED9" s="372"/>
      <c r="EE9" s="331">
        <v>0</v>
      </c>
      <c r="EF9" s="331">
        <v>0</v>
      </c>
      <c r="EG9" s="331">
        <v>-559</v>
      </c>
      <c r="EH9" s="331">
        <v>0</v>
      </c>
      <c r="EI9" s="330">
        <v>-559</v>
      </c>
      <c r="EJ9" s="372"/>
      <c r="EK9" s="331">
        <v>0</v>
      </c>
      <c r="EL9" s="331">
        <v>0</v>
      </c>
      <c r="EM9" s="331">
        <v>-406</v>
      </c>
      <c r="EN9" s="331">
        <v>0</v>
      </c>
      <c r="EO9" s="330">
        <v>-406</v>
      </c>
      <c r="EQ9" s="331">
        <v>0</v>
      </c>
      <c r="ER9" s="331">
        <v>0</v>
      </c>
      <c r="ES9" s="331">
        <v>-693</v>
      </c>
      <c r="ET9" s="331">
        <v>0</v>
      </c>
      <c r="EU9" s="330">
        <v>-693</v>
      </c>
    </row>
    <row r="10" spans="1:151" s="333" customFormat="1" ht="13.5" thickTop="1" thickBot="1" x14ac:dyDescent="0.3">
      <c r="A10" s="334" t="s">
        <v>245</v>
      </c>
      <c r="B10" s="335"/>
      <c r="C10" s="336">
        <v>1346</v>
      </c>
      <c r="D10" s="336">
        <v>585</v>
      </c>
      <c r="E10" s="336">
        <v>1913</v>
      </c>
      <c r="F10" s="336">
        <v>8</v>
      </c>
      <c r="G10" s="336">
        <v>3852</v>
      </c>
      <c r="H10" s="335"/>
      <c r="I10" s="336">
        <v>2870</v>
      </c>
      <c r="J10" s="336">
        <v>582</v>
      </c>
      <c r="K10" s="336">
        <v>2498</v>
      </c>
      <c r="L10" s="336">
        <v>-129</v>
      </c>
      <c r="M10" s="336">
        <v>5821</v>
      </c>
      <c r="N10" s="335"/>
      <c r="O10" s="336">
        <v>5961</v>
      </c>
      <c r="P10" s="336">
        <v>-506</v>
      </c>
      <c r="Q10" s="336">
        <v>1584</v>
      </c>
      <c r="R10" s="336">
        <v>0</v>
      </c>
      <c r="S10" s="336">
        <v>7039</v>
      </c>
      <c r="T10" s="335"/>
      <c r="U10" s="336">
        <v>7264</v>
      </c>
      <c r="V10" s="336">
        <v>-1996</v>
      </c>
      <c r="W10" s="336">
        <v>1220</v>
      </c>
      <c r="X10" s="336">
        <v>0</v>
      </c>
      <c r="Y10" s="336">
        <v>6488</v>
      </c>
      <c r="Z10" s="335"/>
      <c r="AA10" s="336">
        <v>9746</v>
      </c>
      <c r="AB10" s="336">
        <v>-1841</v>
      </c>
      <c r="AC10" s="336">
        <v>4003</v>
      </c>
      <c r="AD10" s="336">
        <v>0</v>
      </c>
      <c r="AE10" s="336">
        <v>11908</v>
      </c>
      <c r="AF10" s="335"/>
      <c r="AG10" s="336">
        <v>9001</v>
      </c>
      <c r="AH10" s="336">
        <v>-1462</v>
      </c>
      <c r="AI10" s="336">
        <v>4149</v>
      </c>
      <c r="AJ10" s="336">
        <v>0</v>
      </c>
      <c r="AK10" s="336">
        <v>11688</v>
      </c>
      <c r="AL10" s="335"/>
      <c r="AM10" s="336">
        <v>12268</v>
      </c>
      <c r="AN10" s="336">
        <v>-1483</v>
      </c>
      <c r="AO10" s="336">
        <v>2664</v>
      </c>
      <c r="AP10" s="336">
        <v>0</v>
      </c>
      <c r="AQ10" s="336">
        <v>13449</v>
      </c>
      <c r="AR10" s="335"/>
      <c r="AS10" s="336">
        <v>14727</v>
      </c>
      <c r="AT10" s="336">
        <v>-1504</v>
      </c>
      <c r="AU10" s="336">
        <v>6936</v>
      </c>
      <c r="AV10" s="336">
        <v>0</v>
      </c>
      <c r="AW10" s="336">
        <v>20159</v>
      </c>
      <c r="AX10" s="335"/>
      <c r="AY10" s="336">
        <v>17794</v>
      </c>
      <c r="AZ10" s="336">
        <v>-541</v>
      </c>
      <c r="BA10" s="336">
        <v>8593</v>
      </c>
      <c r="BB10" s="336">
        <v>0</v>
      </c>
      <c r="BC10" s="336">
        <v>25846</v>
      </c>
      <c r="BD10" s="335"/>
      <c r="BE10" s="336">
        <v>11722</v>
      </c>
      <c r="BF10" s="336">
        <v>-713</v>
      </c>
      <c r="BG10" s="336">
        <v>3961</v>
      </c>
      <c r="BH10" s="336">
        <v>0</v>
      </c>
      <c r="BI10" s="336">
        <v>14970</v>
      </c>
      <c r="BJ10" s="335"/>
      <c r="BK10" s="336">
        <v>10333</v>
      </c>
      <c r="BL10" s="336">
        <v>-6113</v>
      </c>
      <c r="BM10" s="336">
        <v>8110</v>
      </c>
      <c r="BN10" s="336">
        <v>0</v>
      </c>
      <c r="BO10" s="336">
        <v>12330</v>
      </c>
      <c r="BP10" s="335"/>
      <c r="BQ10" s="336">
        <v>2809</v>
      </c>
      <c r="BR10" s="336">
        <v>-1738</v>
      </c>
      <c r="BS10" s="336">
        <v>2642</v>
      </c>
      <c r="BT10" s="355">
        <v>0</v>
      </c>
      <c r="BU10" s="336">
        <v>3713</v>
      </c>
      <c r="BV10" s="335"/>
      <c r="BW10" s="336">
        <v>5759</v>
      </c>
      <c r="BX10" s="336">
        <v>-3339</v>
      </c>
      <c r="BY10" s="336">
        <v>5540</v>
      </c>
      <c r="BZ10" s="355">
        <v>0</v>
      </c>
      <c r="CA10" s="336">
        <v>7960</v>
      </c>
      <c r="CB10" s="335"/>
      <c r="CC10" s="336">
        <v>7720</v>
      </c>
      <c r="CD10" s="336">
        <v>-4977</v>
      </c>
      <c r="CE10" s="336">
        <v>8673</v>
      </c>
      <c r="CF10" s="355">
        <v>0</v>
      </c>
      <c r="CG10" s="336">
        <v>11416</v>
      </c>
      <c r="CH10" s="335"/>
      <c r="CI10" s="336">
        <v>10751</v>
      </c>
      <c r="CJ10" s="336">
        <v>-8753</v>
      </c>
      <c r="CK10" s="336">
        <v>8402</v>
      </c>
      <c r="CL10" s="355">
        <v>0</v>
      </c>
      <c r="CM10" s="336">
        <v>10400</v>
      </c>
      <c r="CN10" s="335"/>
      <c r="CO10" s="336">
        <v>2612</v>
      </c>
      <c r="CP10" s="336">
        <v>-937</v>
      </c>
      <c r="CQ10" s="336">
        <v>2416</v>
      </c>
      <c r="CR10" s="336">
        <v>0</v>
      </c>
      <c r="CS10" s="336">
        <v>4091</v>
      </c>
      <c r="CT10" s="380"/>
      <c r="CU10" s="336">
        <v>5368</v>
      </c>
      <c r="CV10" s="336">
        <v>-1467</v>
      </c>
      <c r="CW10" s="336">
        <v>3154</v>
      </c>
      <c r="CX10" s="355">
        <v>0</v>
      </c>
      <c r="CY10" s="336">
        <v>7055</v>
      </c>
      <c r="CZ10" s="380"/>
      <c r="DA10" s="336">
        <v>8185</v>
      </c>
      <c r="DB10" s="336">
        <v>-1877</v>
      </c>
      <c r="DC10" s="336">
        <v>4631</v>
      </c>
      <c r="DD10" s="355">
        <v>0</v>
      </c>
      <c r="DE10" s="336">
        <v>10939</v>
      </c>
      <c r="DF10" s="380"/>
      <c r="DG10" s="336">
        <v>10968</v>
      </c>
      <c r="DH10" s="336">
        <v>-2212</v>
      </c>
      <c r="DI10" s="336">
        <v>4059</v>
      </c>
      <c r="DJ10" s="355">
        <v>0</v>
      </c>
      <c r="DK10" s="336">
        <v>12815</v>
      </c>
      <c r="DL10" s="380"/>
      <c r="DM10" s="336">
        <v>2693</v>
      </c>
      <c r="DN10" s="336">
        <v>-327</v>
      </c>
      <c r="DO10" s="336">
        <v>2046</v>
      </c>
      <c r="DP10" s="355">
        <v>0</v>
      </c>
      <c r="DQ10" s="336">
        <v>4412</v>
      </c>
      <c r="DR10" s="380"/>
      <c r="DS10" s="336">
        <v>9398</v>
      </c>
      <c r="DT10" s="336">
        <v>-852</v>
      </c>
      <c r="DU10" s="336">
        <v>2491</v>
      </c>
      <c r="DV10" s="355">
        <v>0</v>
      </c>
      <c r="DW10" s="336">
        <v>11037</v>
      </c>
      <c r="DX10" s="380"/>
      <c r="DY10" s="336">
        <v>12001</v>
      </c>
      <c r="DZ10" s="336">
        <v>-1692</v>
      </c>
      <c r="EA10" s="336">
        <v>5120</v>
      </c>
      <c r="EB10" s="355">
        <v>0</v>
      </c>
      <c r="EC10" s="336">
        <v>15429</v>
      </c>
      <c r="ED10" s="380"/>
      <c r="EE10" s="336">
        <v>14645</v>
      </c>
      <c r="EF10" s="336">
        <v>-2978</v>
      </c>
      <c r="EG10" s="336">
        <v>8216</v>
      </c>
      <c r="EH10" s="355">
        <v>0</v>
      </c>
      <c r="EI10" s="451">
        <v>19883</v>
      </c>
      <c r="EJ10" s="380"/>
      <c r="EK10" s="336">
        <v>2493</v>
      </c>
      <c r="EL10" s="336">
        <v>-1797</v>
      </c>
      <c r="EM10" s="336">
        <v>4234</v>
      </c>
      <c r="EN10" s="355">
        <v>0</v>
      </c>
      <c r="EO10" s="451">
        <v>4930</v>
      </c>
      <c r="EQ10" s="336">
        <v>8068</v>
      </c>
      <c r="ER10" s="336">
        <v>-4101</v>
      </c>
      <c r="ES10" s="336">
        <v>10704</v>
      </c>
      <c r="ET10" s="355">
        <v>0</v>
      </c>
      <c r="EU10" s="451">
        <v>14671</v>
      </c>
    </row>
    <row r="11" spans="1:151" s="337" customFormat="1" ht="15" thickTop="1" thickBot="1" x14ac:dyDescent="0.3">
      <c r="A11" s="329" t="s">
        <v>246</v>
      </c>
      <c r="B11" s="330"/>
      <c r="C11" s="331">
        <v>445</v>
      </c>
      <c r="D11" s="331">
        <v>0</v>
      </c>
      <c r="E11" s="331">
        <v>0</v>
      </c>
      <c r="F11" s="331">
        <v>0</v>
      </c>
      <c r="G11" s="331">
        <v>445</v>
      </c>
      <c r="H11" s="330"/>
      <c r="I11" s="331">
        <v>-6</v>
      </c>
      <c r="J11" s="331">
        <v>0</v>
      </c>
      <c r="K11" s="331">
        <v>0</v>
      </c>
      <c r="L11" s="331">
        <v>0</v>
      </c>
      <c r="M11" s="331">
        <v>-6</v>
      </c>
      <c r="N11" s="330"/>
      <c r="O11" s="331">
        <v>2852</v>
      </c>
      <c r="P11" s="331">
        <v>0</v>
      </c>
      <c r="Q11" s="331">
        <v>0</v>
      </c>
      <c r="R11" s="331">
        <v>0</v>
      </c>
      <c r="S11" s="331">
        <v>2852</v>
      </c>
      <c r="T11" s="330"/>
      <c r="U11" s="331">
        <v>717</v>
      </c>
      <c r="V11" s="331">
        <v>0</v>
      </c>
      <c r="W11" s="331">
        <v>0</v>
      </c>
      <c r="X11" s="331">
        <v>0</v>
      </c>
      <c r="Y11" s="331">
        <v>717</v>
      </c>
      <c r="Z11" s="330"/>
      <c r="AA11" s="331">
        <v>-330</v>
      </c>
      <c r="AB11" s="331">
        <v>0</v>
      </c>
      <c r="AC11" s="331">
        <v>0</v>
      </c>
      <c r="AD11" s="331">
        <v>0</v>
      </c>
      <c r="AE11" s="331">
        <v>-330</v>
      </c>
      <c r="AF11" s="330"/>
      <c r="AG11" s="331">
        <v>769</v>
      </c>
      <c r="AH11" s="331">
        <v>0</v>
      </c>
      <c r="AI11" s="331">
        <v>0</v>
      </c>
      <c r="AJ11" s="331">
        <v>0</v>
      </c>
      <c r="AK11" s="331">
        <v>769</v>
      </c>
      <c r="AL11" s="330"/>
      <c r="AM11" s="331">
        <v>-65</v>
      </c>
      <c r="AN11" s="331">
        <v>0</v>
      </c>
      <c r="AO11" s="331">
        <v>0</v>
      </c>
      <c r="AP11" s="331">
        <v>0</v>
      </c>
      <c r="AQ11" s="331">
        <v>-65</v>
      </c>
      <c r="AR11" s="330"/>
      <c r="AS11" s="331">
        <v>-1468</v>
      </c>
      <c r="AT11" s="331">
        <v>0</v>
      </c>
      <c r="AU11" s="331">
        <v>0</v>
      </c>
      <c r="AV11" s="331">
        <v>0</v>
      </c>
      <c r="AW11" s="331">
        <v>-1468</v>
      </c>
      <c r="AX11" s="330"/>
      <c r="AY11" s="331">
        <v>-9156</v>
      </c>
      <c r="AZ11" s="331">
        <v>0</v>
      </c>
      <c r="BA11" s="331">
        <v>0</v>
      </c>
      <c r="BB11" s="331">
        <v>0</v>
      </c>
      <c r="BC11" s="331">
        <v>-9156</v>
      </c>
      <c r="BD11" s="330"/>
      <c r="BE11" s="331">
        <v>-6702</v>
      </c>
      <c r="BF11" s="331">
        <v>0</v>
      </c>
      <c r="BG11" s="331">
        <v>0</v>
      </c>
      <c r="BH11" s="331">
        <v>0</v>
      </c>
      <c r="BI11" s="331">
        <v>-6702</v>
      </c>
      <c r="BJ11" s="330"/>
      <c r="BK11" s="331">
        <v>-5440</v>
      </c>
      <c r="BL11" s="331">
        <v>0</v>
      </c>
      <c r="BM11" s="331">
        <v>-458</v>
      </c>
      <c r="BN11" s="331">
        <v>0</v>
      </c>
      <c r="BO11" s="331">
        <v>-5898</v>
      </c>
      <c r="BP11" s="330"/>
      <c r="BQ11" s="331">
        <v>1062</v>
      </c>
      <c r="BR11" s="331">
        <v>0</v>
      </c>
      <c r="BS11" s="331">
        <v>22</v>
      </c>
      <c r="BT11" s="354">
        <v>0</v>
      </c>
      <c r="BU11" s="331">
        <v>1084</v>
      </c>
      <c r="BV11" s="330"/>
      <c r="BW11" s="331">
        <v>1105</v>
      </c>
      <c r="BX11" s="331">
        <v>0</v>
      </c>
      <c r="BY11" s="331">
        <v>56</v>
      </c>
      <c r="BZ11" s="354">
        <v>0</v>
      </c>
      <c r="CA11" s="331">
        <v>1161</v>
      </c>
      <c r="CB11" s="330"/>
      <c r="CC11" s="331">
        <v>392</v>
      </c>
      <c r="CD11" s="331">
        <v>0</v>
      </c>
      <c r="CE11" s="331">
        <v>-74</v>
      </c>
      <c r="CF11" s="354">
        <v>0</v>
      </c>
      <c r="CG11" s="331">
        <v>318</v>
      </c>
      <c r="CH11" s="330"/>
      <c r="CI11" s="331">
        <v>382</v>
      </c>
      <c r="CJ11" s="331">
        <v>0</v>
      </c>
      <c r="CK11" s="331">
        <v>-34</v>
      </c>
      <c r="CL11" s="354">
        <v>0</v>
      </c>
      <c r="CM11" s="331">
        <v>348</v>
      </c>
      <c r="CN11" s="330"/>
      <c r="CO11" s="331">
        <v>-1337</v>
      </c>
      <c r="CP11" s="331">
        <v>0</v>
      </c>
      <c r="CQ11" s="331">
        <v>-364</v>
      </c>
      <c r="CR11" s="331">
        <v>0</v>
      </c>
      <c r="CS11" s="331">
        <v>-1701</v>
      </c>
      <c r="CT11" s="372"/>
      <c r="CU11" s="331">
        <v>-1776</v>
      </c>
      <c r="CV11" s="331">
        <v>0</v>
      </c>
      <c r="CW11" s="331">
        <v>-495</v>
      </c>
      <c r="CX11" s="354">
        <v>0</v>
      </c>
      <c r="CY11" s="331">
        <v>-2271</v>
      </c>
      <c r="CZ11" s="372"/>
      <c r="DA11" s="331">
        <v>-1209</v>
      </c>
      <c r="DB11" s="331">
        <v>0</v>
      </c>
      <c r="DC11" s="331">
        <v>-592</v>
      </c>
      <c r="DD11" s="331">
        <v>0</v>
      </c>
      <c r="DE11" s="331">
        <v>-1801</v>
      </c>
      <c r="DF11" s="372"/>
      <c r="DG11" s="331">
        <v>-544</v>
      </c>
      <c r="DH11" s="331">
        <v>0</v>
      </c>
      <c r="DI11" s="331">
        <v>-402</v>
      </c>
      <c r="DJ11" s="331">
        <v>0</v>
      </c>
      <c r="DK11" s="331">
        <v>-946</v>
      </c>
      <c r="DL11" s="372"/>
      <c r="DM11" s="331">
        <v>673</v>
      </c>
      <c r="DN11" s="331">
        <v>0</v>
      </c>
      <c r="DO11" s="331">
        <v>-241</v>
      </c>
      <c r="DP11" s="331">
        <v>0</v>
      </c>
      <c r="DQ11" s="331">
        <v>432</v>
      </c>
      <c r="DR11" s="372"/>
      <c r="DS11" s="331">
        <v>962</v>
      </c>
      <c r="DT11" s="331">
        <v>0</v>
      </c>
      <c r="DU11" s="331">
        <v>82</v>
      </c>
      <c r="DV11" s="331">
        <v>0</v>
      </c>
      <c r="DW11" s="331">
        <v>1044</v>
      </c>
      <c r="DX11" s="372"/>
      <c r="DY11" s="331">
        <v>1855</v>
      </c>
      <c r="DZ11" s="331">
        <v>0</v>
      </c>
      <c r="EA11" s="331">
        <v>-112</v>
      </c>
      <c r="EB11" s="331">
        <v>0</v>
      </c>
      <c r="EC11" s="331">
        <v>1743</v>
      </c>
      <c r="ED11" s="372"/>
      <c r="EE11" s="331">
        <v>2886</v>
      </c>
      <c r="EF11" s="331">
        <v>0</v>
      </c>
      <c r="EG11" s="331">
        <v>-167</v>
      </c>
      <c r="EH11" s="331">
        <v>0</v>
      </c>
      <c r="EI11" s="330">
        <v>2719</v>
      </c>
      <c r="EJ11" s="372"/>
      <c r="EK11" s="331">
        <v>-39</v>
      </c>
      <c r="EL11" s="331">
        <v>0</v>
      </c>
      <c r="EM11" s="331">
        <v>298</v>
      </c>
      <c r="EN11" s="331">
        <v>0</v>
      </c>
      <c r="EO11" s="330">
        <v>259</v>
      </c>
      <c r="EQ11" s="331">
        <v>2036</v>
      </c>
      <c r="ER11" s="331">
        <v>0</v>
      </c>
      <c r="ES11" s="331">
        <v>69</v>
      </c>
      <c r="ET11" s="331">
        <v>0</v>
      </c>
      <c r="EU11" s="330">
        <v>2105</v>
      </c>
    </row>
    <row r="12" spans="1:151" s="333" customFormat="1" ht="13.5" thickTop="1" thickBot="1" x14ac:dyDescent="0.3">
      <c r="A12" s="334" t="s">
        <v>247</v>
      </c>
      <c r="B12" s="338"/>
      <c r="C12" s="336">
        <v>1791</v>
      </c>
      <c r="D12" s="336">
        <v>585</v>
      </c>
      <c r="E12" s="336">
        <v>1913</v>
      </c>
      <c r="F12" s="336">
        <v>8</v>
      </c>
      <c r="G12" s="336">
        <v>4297</v>
      </c>
      <c r="H12" s="338"/>
      <c r="I12" s="336">
        <v>2864</v>
      </c>
      <c r="J12" s="336">
        <v>582</v>
      </c>
      <c r="K12" s="336">
        <v>2498</v>
      </c>
      <c r="L12" s="336">
        <v>-129</v>
      </c>
      <c r="M12" s="336">
        <v>5815</v>
      </c>
      <c r="N12" s="338"/>
      <c r="O12" s="336">
        <v>8813</v>
      </c>
      <c r="P12" s="336">
        <v>-506</v>
      </c>
      <c r="Q12" s="336">
        <v>1584</v>
      </c>
      <c r="R12" s="336">
        <v>0</v>
      </c>
      <c r="S12" s="336">
        <v>9891</v>
      </c>
      <c r="T12" s="338"/>
      <c r="U12" s="336">
        <v>7981</v>
      </c>
      <c r="V12" s="336">
        <v>-1996</v>
      </c>
      <c r="W12" s="336">
        <v>1220</v>
      </c>
      <c r="X12" s="336">
        <v>0</v>
      </c>
      <c r="Y12" s="336">
        <v>7205</v>
      </c>
      <c r="Z12" s="338"/>
      <c r="AA12" s="336">
        <v>9416</v>
      </c>
      <c r="AB12" s="336">
        <v>-1841</v>
      </c>
      <c r="AC12" s="336">
        <v>4003</v>
      </c>
      <c r="AD12" s="336">
        <v>0</v>
      </c>
      <c r="AE12" s="336">
        <v>11578</v>
      </c>
      <c r="AF12" s="338"/>
      <c r="AG12" s="336">
        <v>9770</v>
      </c>
      <c r="AH12" s="336">
        <v>-1462</v>
      </c>
      <c r="AI12" s="336">
        <v>4149</v>
      </c>
      <c r="AJ12" s="336">
        <v>0</v>
      </c>
      <c r="AK12" s="336">
        <v>12457</v>
      </c>
      <c r="AL12" s="338"/>
      <c r="AM12" s="336">
        <v>12203</v>
      </c>
      <c r="AN12" s="336">
        <v>-1483</v>
      </c>
      <c r="AO12" s="336">
        <v>2664</v>
      </c>
      <c r="AP12" s="336">
        <v>0</v>
      </c>
      <c r="AQ12" s="336">
        <v>13384</v>
      </c>
      <c r="AR12" s="338"/>
      <c r="AS12" s="336">
        <v>13259</v>
      </c>
      <c r="AT12" s="336">
        <v>-1504</v>
      </c>
      <c r="AU12" s="336">
        <v>6936</v>
      </c>
      <c r="AV12" s="336">
        <v>0</v>
      </c>
      <c r="AW12" s="336">
        <v>18691</v>
      </c>
      <c r="AX12" s="338"/>
      <c r="AY12" s="336">
        <v>8638</v>
      </c>
      <c r="AZ12" s="336">
        <v>-541</v>
      </c>
      <c r="BA12" s="336">
        <v>8593</v>
      </c>
      <c r="BB12" s="336">
        <v>0</v>
      </c>
      <c r="BC12" s="336">
        <v>16690</v>
      </c>
      <c r="BD12" s="338"/>
      <c r="BE12" s="336">
        <v>5020</v>
      </c>
      <c r="BF12" s="336">
        <v>-713</v>
      </c>
      <c r="BG12" s="336">
        <v>3961</v>
      </c>
      <c r="BH12" s="336">
        <v>0</v>
      </c>
      <c r="BI12" s="336">
        <v>8268</v>
      </c>
      <c r="BJ12" s="338"/>
      <c r="BK12" s="336">
        <v>4893</v>
      </c>
      <c r="BL12" s="336">
        <v>-6113</v>
      </c>
      <c r="BM12" s="336">
        <v>7652</v>
      </c>
      <c r="BN12" s="336">
        <v>0</v>
      </c>
      <c r="BO12" s="336">
        <v>6432</v>
      </c>
      <c r="BP12" s="338"/>
      <c r="BQ12" s="336">
        <v>3871</v>
      </c>
      <c r="BR12" s="336">
        <v>-1738</v>
      </c>
      <c r="BS12" s="336">
        <v>2664</v>
      </c>
      <c r="BT12" s="355">
        <v>0</v>
      </c>
      <c r="BU12" s="336">
        <v>4797</v>
      </c>
      <c r="BV12" s="338"/>
      <c r="BW12" s="336">
        <v>6864</v>
      </c>
      <c r="BX12" s="336">
        <v>-3339</v>
      </c>
      <c r="BY12" s="336">
        <v>5596</v>
      </c>
      <c r="BZ12" s="355">
        <v>0</v>
      </c>
      <c r="CA12" s="336">
        <v>9121</v>
      </c>
      <c r="CB12" s="338"/>
      <c r="CC12" s="336">
        <v>8112</v>
      </c>
      <c r="CD12" s="336">
        <v>-4977</v>
      </c>
      <c r="CE12" s="336">
        <v>8599</v>
      </c>
      <c r="CF12" s="355">
        <v>0</v>
      </c>
      <c r="CG12" s="336">
        <v>11734</v>
      </c>
      <c r="CH12" s="338"/>
      <c r="CI12" s="336">
        <v>11133</v>
      </c>
      <c r="CJ12" s="336">
        <v>-8753</v>
      </c>
      <c r="CK12" s="336">
        <v>8368</v>
      </c>
      <c r="CL12" s="355">
        <v>0</v>
      </c>
      <c r="CM12" s="336">
        <v>10748</v>
      </c>
      <c r="CN12" s="338"/>
      <c r="CO12" s="336">
        <v>1275</v>
      </c>
      <c r="CP12" s="336">
        <v>-937</v>
      </c>
      <c r="CQ12" s="336">
        <v>2052</v>
      </c>
      <c r="CR12" s="336">
        <v>0</v>
      </c>
      <c r="CS12" s="336">
        <v>2390</v>
      </c>
      <c r="CT12" s="380"/>
      <c r="CU12" s="336">
        <v>3592</v>
      </c>
      <c r="CV12" s="336">
        <v>-1467</v>
      </c>
      <c r="CW12" s="336">
        <v>2659</v>
      </c>
      <c r="CX12" s="355">
        <v>0</v>
      </c>
      <c r="CY12" s="336">
        <v>4784</v>
      </c>
      <c r="CZ12" s="380"/>
      <c r="DA12" s="336">
        <v>6976</v>
      </c>
      <c r="DB12" s="336">
        <v>-1877</v>
      </c>
      <c r="DC12" s="336">
        <v>4039</v>
      </c>
      <c r="DD12" s="355">
        <v>0</v>
      </c>
      <c r="DE12" s="336">
        <v>9138</v>
      </c>
      <c r="DF12" s="380"/>
      <c r="DG12" s="336">
        <v>10424</v>
      </c>
      <c r="DH12" s="336">
        <v>-2212</v>
      </c>
      <c r="DI12" s="336">
        <v>3657</v>
      </c>
      <c r="DJ12" s="355">
        <v>0</v>
      </c>
      <c r="DK12" s="336">
        <v>11869</v>
      </c>
      <c r="DL12" s="380"/>
      <c r="DM12" s="336">
        <v>3366</v>
      </c>
      <c r="DN12" s="336">
        <v>-327</v>
      </c>
      <c r="DO12" s="336">
        <v>1805</v>
      </c>
      <c r="DP12" s="355">
        <v>0</v>
      </c>
      <c r="DQ12" s="336">
        <v>4844</v>
      </c>
      <c r="DR12" s="380"/>
      <c r="DS12" s="336">
        <v>10360</v>
      </c>
      <c r="DT12" s="336">
        <v>-852</v>
      </c>
      <c r="DU12" s="336">
        <v>2573</v>
      </c>
      <c r="DV12" s="355">
        <v>0</v>
      </c>
      <c r="DW12" s="336">
        <v>12081</v>
      </c>
      <c r="DX12" s="380"/>
      <c r="DY12" s="336">
        <v>13856</v>
      </c>
      <c r="DZ12" s="336">
        <v>-1692</v>
      </c>
      <c r="EA12" s="336">
        <v>5008</v>
      </c>
      <c r="EB12" s="355">
        <v>0</v>
      </c>
      <c r="EC12" s="336">
        <v>17172</v>
      </c>
      <c r="ED12" s="380"/>
      <c r="EE12" s="336">
        <v>17531</v>
      </c>
      <c r="EF12" s="336">
        <v>-2978</v>
      </c>
      <c r="EG12" s="336">
        <v>8049</v>
      </c>
      <c r="EH12" s="355">
        <v>0</v>
      </c>
      <c r="EI12" s="451">
        <v>22602</v>
      </c>
      <c r="EJ12" s="380"/>
      <c r="EK12" s="336">
        <v>2454</v>
      </c>
      <c r="EL12" s="336">
        <v>-1797</v>
      </c>
      <c r="EM12" s="336">
        <v>4532</v>
      </c>
      <c r="EN12" s="355">
        <v>0</v>
      </c>
      <c r="EO12" s="451">
        <v>5189</v>
      </c>
      <c r="EQ12" s="336">
        <v>10104</v>
      </c>
      <c r="ER12" s="336">
        <v>-4101</v>
      </c>
      <c r="ES12" s="336">
        <v>10773</v>
      </c>
      <c r="ET12" s="355">
        <v>0</v>
      </c>
      <c r="EU12" s="451">
        <v>16776</v>
      </c>
    </row>
    <row r="13" spans="1:151" s="339" customFormat="1" ht="13.5" thickTop="1" thickBot="1" x14ac:dyDescent="0.3">
      <c r="A13" s="329" t="s">
        <v>248</v>
      </c>
      <c r="B13" s="330"/>
      <c r="C13" s="331">
        <v>0</v>
      </c>
      <c r="D13" s="331">
        <v>6024</v>
      </c>
      <c r="E13" s="331">
        <v>0</v>
      </c>
      <c r="F13" s="331">
        <v>0</v>
      </c>
      <c r="G13" s="331">
        <v>6024</v>
      </c>
      <c r="H13" s="330"/>
      <c r="I13" s="331">
        <v>0</v>
      </c>
      <c r="J13" s="331">
        <v>3990</v>
      </c>
      <c r="K13" s="331">
        <v>0</v>
      </c>
      <c r="L13" s="331">
        <v>0</v>
      </c>
      <c r="M13" s="331">
        <v>3990</v>
      </c>
      <c r="N13" s="330"/>
      <c r="O13" s="331">
        <v>0</v>
      </c>
      <c r="P13" s="331">
        <v>6158</v>
      </c>
      <c r="Q13" s="331">
        <v>0</v>
      </c>
      <c r="R13" s="331">
        <v>0</v>
      </c>
      <c r="S13" s="331">
        <v>6158</v>
      </c>
      <c r="T13" s="330"/>
      <c r="U13" s="331">
        <v>0</v>
      </c>
      <c r="V13" s="331">
        <v>6962</v>
      </c>
      <c r="W13" s="331">
        <v>0</v>
      </c>
      <c r="X13" s="331">
        <v>0</v>
      </c>
      <c r="Y13" s="331">
        <v>6962</v>
      </c>
      <c r="Z13" s="330"/>
      <c r="AA13" s="331">
        <v>0</v>
      </c>
      <c r="AB13" s="331">
        <v>2644</v>
      </c>
      <c r="AC13" s="331">
        <v>0</v>
      </c>
      <c r="AD13" s="331">
        <v>0</v>
      </c>
      <c r="AE13" s="331">
        <v>2644</v>
      </c>
      <c r="AF13" s="330"/>
      <c r="AG13" s="331">
        <v>0</v>
      </c>
      <c r="AH13" s="331">
        <v>2452</v>
      </c>
      <c r="AI13" s="331">
        <v>0</v>
      </c>
      <c r="AJ13" s="331">
        <v>0</v>
      </c>
      <c r="AK13" s="331">
        <v>2452</v>
      </c>
      <c r="AL13" s="330"/>
      <c r="AM13" s="331">
        <v>0</v>
      </c>
      <c r="AN13" s="331">
        <v>2865</v>
      </c>
      <c r="AO13" s="331">
        <v>0</v>
      </c>
      <c r="AP13" s="331">
        <v>0</v>
      </c>
      <c r="AQ13" s="331">
        <v>2865</v>
      </c>
      <c r="AR13" s="330"/>
      <c r="AS13" s="331">
        <v>0</v>
      </c>
      <c r="AT13" s="331">
        <v>-5407</v>
      </c>
      <c r="AU13" s="331">
        <v>0</v>
      </c>
      <c r="AV13" s="331">
        <v>0</v>
      </c>
      <c r="AW13" s="331">
        <v>-5407</v>
      </c>
      <c r="AX13" s="330"/>
      <c r="AY13" s="331">
        <v>0</v>
      </c>
      <c r="AZ13" s="331">
        <v>-3431</v>
      </c>
      <c r="BA13" s="331">
        <v>0</v>
      </c>
      <c r="BB13" s="331">
        <v>0</v>
      </c>
      <c r="BC13" s="331">
        <v>-3431</v>
      </c>
      <c r="BD13" s="330"/>
      <c r="BE13" s="331">
        <v>0</v>
      </c>
      <c r="BF13" s="331">
        <v>5130</v>
      </c>
      <c r="BG13" s="331">
        <v>0</v>
      </c>
      <c r="BH13" s="331">
        <v>0</v>
      </c>
      <c r="BI13" s="331">
        <v>5130</v>
      </c>
      <c r="BJ13" s="330"/>
      <c r="BK13" s="331">
        <v>0</v>
      </c>
      <c r="BL13" s="331">
        <v>9857</v>
      </c>
      <c r="BM13" s="331">
        <v>0</v>
      </c>
      <c r="BN13" s="331">
        <v>0</v>
      </c>
      <c r="BO13" s="331">
        <v>9857</v>
      </c>
      <c r="BP13" s="330"/>
      <c r="BQ13" s="331">
        <v>0</v>
      </c>
      <c r="BR13" s="331">
        <v>12474</v>
      </c>
      <c r="BS13" s="331">
        <v>0</v>
      </c>
      <c r="BT13" s="331">
        <v>0</v>
      </c>
      <c r="BU13" s="331">
        <v>12474</v>
      </c>
      <c r="BV13" s="330"/>
      <c r="BW13" s="331">
        <v>0</v>
      </c>
      <c r="BX13" s="331">
        <v>13469</v>
      </c>
      <c r="BY13" s="331">
        <v>0</v>
      </c>
      <c r="BZ13" s="331">
        <v>0</v>
      </c>
      <c r="CA13" s="331">
        <v>13469</v>
      </c>
      <c r="CB13" s="330"/>
      <c r="CC13" s="331">
        <v>0</v>
      </c>
      <c r="CD13" s="331">
        <v>14738</v>
      </c>
      <c r="CE13" s="331">
        <v>0</v>
      </c>
      <c r="CF13" s="331">
        <v>0</v>
      </c>
      <c r="CG13" s="331">
        <v>14738</v>
      </c>
      <c r="CH13" s="330"/>
      <c r="CI13" s="331">
        <v>0</v>
      </c>
      <c r="CJ13" s="331">
        <v>16258</v>
      </c>
      <c r="CK13" s="331">
        <v>0</v>
      </c>
      <c r="CL13" s="331">
        <v>0</v>
      </c>
      <c r="CM13" s="331">
        <v>16258</v>
      </c>
      <c r="CN13" s="330"/>
      <c r="CO13" s="331">
        <v>0</v>
      </c>
      <c r="CP13" s="331">
        <v>8473</v>
      </c>
      <c r="CQ13" s="331">
        <v>0</v>
      </c>
      <c r="CR13" s="331">
        <v>0</v>
      </c>
      <c r="CS13" s="331">
        <v>8473</v>
      </c>
      <c r="CT13" s="372"/>
      <c r="CU13" s="331">
        <v>0</v>
      </c>
      <c r="CV13" s="331">
        <v>7368</v>
      </c>
      <c r="CW13" s="331">
        <v>0</v>
      </c>
      <c r="CX13" s="354">
        <v>0</v>
      </c>
      <c r="CY13" s="331">
        <v>7368</v>
      </c>
      <c r="CZ13" s="372"/>
      <c r="DA13" s="331">
        <v>0</v>
      </c>
      <c r="DB13" s="331">
        <v>16455</v>
      </c>
      <c r="DC13" s="331">
        <v>0</v>
      </c>
      <c r="DD13" s="331">
        <v>0</v>
      </c>
      <c r="DE13" s="331">
        <v>16455</v>
      </c>
      <c r="DF13" s="372"/>
      <c r="DG13" s="331">
        <v>-340</v>
      </c>
      <c r="DH13" s="331">
        <v>25409</v>
      </c>
      <c r="DI13" s="331">
        <v>-28</v>
      </c>
      <c r="DJ13" s="331">
        <v>0</v>
      </c>
      <c r="DK13" s="331">
        <v>25041</v>
      </c>
      <c r="DL13" s="372"/>
      <c r="DM13" s="331">
        <v>0</v>
      </c>
      <c r="DN13" s="331">
        <v>11670</v>
      </c>
      <c r="DO13" s="331">
        <v>0</v>
      </c>
      <c r="DP13" s="331">
        <v>0</v>
      </c>
      <c r="DQ13" s="331">
        <v>11670</v>
      </c>
      <c r="DR13" s="372"/>
      <c r="DS13" s="331">
        <v>0</v>
      </c>
      <c r="DT13" s="331">
        <v>14041</v>
      </c>
      <c r="DU13" s="331">
        <v>0</v>
      </c>
      <c r="DV13" s="331">
        <v>0</v>
      </c>
      <c r="DW13" s="331">
        <v>14041</v>
      </c>
      <c r="DX13" s="372"/>
      <c r="DY13" s="331">
        <v>0</v>
      </c>
      <c r="DZ13" s="331">
        <v>23954</v>
      </c>
      <c r="EA13" s="331">
        <v>0</v>
      </c>
      <c r="EB13" s="331">
        <v>0</v>
      </c>
      <c r="EC13" s="331">
        <v>23954</v>
      </c>
      <c r="ED13" s="372"/>
      <c r="EE13" s="331">
        <v>0</v>
      </c>
      <c r="EF13" s="331">
        <v>30556</v>
      </c>
      <c r="EG13" s="331">
        <v>0</v>
      </c>
      <c r="EH13" s="331">
        <v>0</v>
      </c>
      <c r="EI13" s="330">
        <v>30556</v>
      </c>
      <c r="EJ13" s="372"/>
      <c r="EK13" s="331">
        <v>0</v>
      </c>
      <c r="EL13" s="331">
        <v>14851</v>
      </c>
      <c r="EM13" s="331">
        <v>0</v>
      </c>
      <c r="EN13" s="331">
        <v>0</v>
      </c>
      <c r="EO13" s="330">
        <v>14851</v>
      </c>
      <c r="EQ13" s="331">
        <v>0</v>
      </c>
      <c r="ER13" s="331">
        <v>21025</v>
      </c>
      <c r="ES13" s="331">
        <v>0</v>
      </c>
      <c r="ET13" s="331">
        <v>0</v>
      </c>
      <c r="EU13" s="330">
        <v>21025</v>
      </c>
    </row>
    <row r="14" spans="1:151" s="339" customFormat="1" ht="13.5" thickTop="1" thickBot="1" x14ac:dyDescent="0.3">
      <c r="A14" s="329" t="s">
        <v>249</v>
      </c>
      <c r="B14" s="330"/>
      <c r="C14" s="331">
        <v>0</v>
      </c>
      <c r="D14" s="331">
        <v>0</v>
      </c>
      <c r="E14" s="331">
        <v>0</v>
      </c>
      <c r="F14" s="331">
        <v>-930</v>
      </c>
      <c r="G14" s="331">
        <v>-930</v>
      </c>
      <c r="H14" s="330"/>
      <c r="I14" s="331">
        <v>0</v>
      </c>
      <c r="J14" s="331">
        <v>0</v>
      </c>
      <c r="K14" s="331">
        <v>0</v>
      </c>
      <c r="L14" s="331">
        <v>-1194</v>
      </c>
      <c r="M14" s="331">
        <v>-1194</v>
      </c>
      <c r="N14" s="330"/>
      <c r="O14" s="331">
        <v>0</v>
      </c>
      <c r="P14" s="331">
        <v>0</v>
      </c>
      <c r="Q14" s="331">
        <v>0</v>
      </c>
      <c r="R14" s="331">
        <v>-1284</v>
      </c>
      <c r="S14" s="331">
        <v>-1284</v>
      </c>
      <c r="T14" s="330"/>
      <c r="U14" s="331">
        <v>0</v>
      </c>
      <c r="V14" s="331">
        <v>0</v>
      </c>
      <c r="W14" s="331">
        <v>0</v>
      </c>
      <c r="X14" s="331">
        <v>-1493</v>
      </c>
      <c r="Y14" s="331">
        <v>-1493</v>
      </c>
      <c r="Z14" s="330"/>
      <c r="AA14" s="331">
        <v>0</v>
      </c>
      <c r="AB14" s="331">
        <v>0</v>
      </c>
      <c r="AC14" s="331">
        <v>0</v>
      </c>
      <c r="AD14" s="331">
        <v>-1638</v>
      </c>
      <c r="AE14" s="331">
        <v>-1638</v>
      </c>
      <c r="AF14" s="330"/>
      <c r="AG14" s="331">
        <v>0</v>
      </c>
      <c r="AH14" s="331">
        <v>0</v>
      </c>
      <c r="AI14" s="331">
        <v>0</v>
      </c>
      <c r="AJ14" s="331">
        <v>-1710</v>
      </c>
      <c r="AK14" s="331">
        <v>-1710</v>
      </c>
      <c r="AL14" s="330"/>
      <c r="AM14" s="331">
        <v>0</v>
      </c>
      <c r="AN14" s="331">
        <v>0</v>
      </c>
      <c r="AO14" s="331">
        <v>0</v>
      </c>
      <c r="AP14" s="331">
        <v>-1877</v>
      </c>
      <c r="AQ14" s="331">
        <v>-1877</v>
      </c>
      <c r="AR14" s="330"/>
      <c r="AS14" s="331">
        <v>0</v>
      </c>
      <c r="AT14" s="331">
        <v>0</v>
      </c>
      <c r="AU14" s="331">
        <v>0</v>
      </c>
      <c r="AV14" s="331">
        <v>-2113</v>
      </c>
      <c r="AW14" s="331">
        <v>-2113</v>
      </c>
      <c r="AX14" s="330"/>
      <c r="AY14" s="331">
        <v>0</v>
      </c>
      <c r="AZ14" s="331">
        <v>0</v>
      </c>
      <c r="BA14" s="331">
        <v>0</v>
      </c>
      <c r="BB14" s="331">
        <v>-2220</v>
      </c>
      <c r="BC14" s="331">
        <v>-2220</v>
      </c>
      <c r="BD14" s="330"/>
      <c r="BE14" s="331">
        <v>0</v>
      </c>
      <c r="BF14" s="331">
        <v>0</v>
      </c>
      <c r="BG14" s="331">
        <v>0</v>
      </c>
      <c r="BH14" s="331">
        <v>-2232</v>
      </c>
      <c r="BI14" s="331">
        <v>-2232</v>
      </c>
      <c r="BJ14" s="330"/>
      <c r="BK14" s="331">
        <v>0</v>
      </c>
      <c r="BL14" s="331">
        <v>0</v>
      </c>
      <c r="BM14" s="331">
        <v>0</v>
      </c>
      <c r="BN14" s="331">
        <v>-2249</v>
      </c>
      <c r="BO14" s="331">
        <v>-2249</v>
      </c>
      <c r="BP14" s="330"/>
      <c r="BQ14" s="331">
        <v>0</v>
      </c>
      <c r="BR14" s="331">
        <v>0</v>
      </c>
      <c r="BS14" s="331">
        <v>0</v>
      </c>
      <c r="BT14" s="331">
        <v>-582</v>
      </c>
      <c r="BU14" s="331">
        <v>-582</v>
      </c>
      <c r="BV14" s="330"/>
      <c r="BW14" s="331">
        <v>-1034</v>
      </c>
      <c r="BX14" s="331">
        <v>-128</v>
      </c>
      <c r="BY14" s="331">
        <v>-52</v>
      </c>
      <c r="BZ14" s="331">
        <v>0</v>
      </c>
      <c r="CA14" s="331">
        <v>-1214</v>
      </c>
      <c r="CB14" s="330"/>
      <c r="CC14" s="331">
        <v>-1525</v>
      </c>
      <c r="CD14" s="331">
        <v>-188</v>
      </c>
      <c r="CE14" s="331">
        <v>-74</v>
      </c>
      <c r="CF14" s="331">
        <v>0</v>
      </c>
      <c r="CG14" s="331">
        <v>-1787</v>
      </c>
      <c r="CH14" s="330"/>
      <c r="CI14" s="331">
        <v>0</v>
      </c>
      <c r="CJ14" s="331">
        <v>0</v>
      </c>
      <c r="CK14" s="331">
        <v>0</v>
      </c>
      <c r="CL14" s="331">
        <v>-2369</v>
      </c>
      <c r="CM14" s="331">
        <v>-2369</v>
      </c>
      <c r="CN14" s="330"/>
      <c r="CO14" s="331">
        <v>-483</v>
      </c>
      <c r="CP14" s="331">
        <v>-52</v>
      </c>
      <c r="CQ14" s="331">
        <v>-35</v>
      </c>
      <c r="CR14" s="331">
        <v>0</v>
      </c>
      <c r="CS14" s="331">
        <v>-570</v>
      </c>
      <c r="CT14" s="372"/>
      <c r="CU14" s="331">
        <v>-942</v>
      </c>
      <c r="CV14" s="331">
        <v>-97</v>
      </c>
      <c r="CW14" s="331">
        <v>-74</v>
      </c>
      <c r="CX14" s="354">
        <v>0</v>
      </c>
      <c r="CY14" s="331">
        <v>-1113</v>
      </c>
      <c r="CZ14" s="372"/>
      <c r="DA14" s="331">
        <v>-1451</v>
      </c>
      <c r="DB14" s="331">
        <v>-151</v>
      </c>
      <c r="DC14" s="331">
        <v>-117</v>
      </c>
      <c r="DD14" s="331">
        <v>0</v>
      </c>
      <c r="DE14" s="331">
        <v>-1719</v>
      </c>
      <c r="DF14" s="372"/>
      <c r="DG14" s="331">
        <v>-1915</v>
      </c>
      <c r="DH14" s="331">
        <v>-202</v>
      </c>
      <c r="DI14" s="331">
        <v>-157</v>
      </c>
      <c r="DJ14" s="331">
        <v>0</v>
      </c>
      <c r="DK14" s="331">
        <v>-2274</v>
      </c>
      <c r="DL14" s="372"/>
      <c r="DM14" s="331">
        <v>-470</v>
      </c>
      <c r="DN14" s="331">
        <v>-51</v>
      </c>
      <c r="DO14" s="331">
        <v>-39</v>
      </c>
      <c r="DP14" s="331">
        <v>0</v>
      </c>
      <c r="DQ14" s="331">
        <v>-560</v>
      </c>
      <c r="DR14" s="372"/>
      <c r="DS14" s="331">
        <v>-932</v>
      </c>
      <c r="DT14" s="331">
        <v>-101</v>
      </c>
      <c r="DU14" s="331">
        <v>-74</v>
      </c>
      <c r="DV14" s="331">
        <v>0</v>
      </c>
      <c r="DW14" s="331">
        <v>-1107</v>
      </c>
      <c r="DX14" s="372"/>
      <c r="DY14" s="331">
        <v>-1483</v>
      </c>
      <c r="DZ14" s="331">
        <v>-163</v>
      </c>
      <c r="EA14" s="331">
        <v>-85</v>
      </c>
      <c r="EB14" s="331">
        <v>0</v>
      </c>
      <c r="EC14" s="331">
        <v>-1731</v>
      </c>
      <c r="ED14" s="372"/>
      <c r="EE14" s="331">
        <v>-2061</v>
      </c>
      <c r="EF14" s="331">
        <v>-229</v>
      </c>
      <c r="EG14" s="331">
        <v>-117</v>
      </c>
      <c r="EH14" s="331">
        <v>0</v>
      </c>
      <c r="EI14" s="330">
        <v>-2407</v>
      </c>
      <c r="EJ14" s="372"/>
      <c r="EK14" s="331">
        <v>-539</v>
      </c>
      <c r="EL14" s="331">
        <v>-66</v>
      </c>
      <c r="EM14" s="331">
        <v>-32</v>
      </c>
      <c r="EN14" s="331">
        <v>0</v>
      </c>
      <c r="EO14" s="330">
        <v>-637</v>
      </c>
      <c r="EQ14" s="331">
        <v>-1092</v>
      </c>
      <c r="ER14" s="331">
        <v>-132</v>
      </c>
      <c r="ES14" s="331">
        <v>-69</v>
      </c>
      <c r="ET14" s="331">
        <v>0</v>
      </c>
      <c r="EU14" s="330">
        <v>-1293</v>
      </c>
    </row>
    <row r="15" spans="1:151" s="339" customFormat="1" ht="13.5" thickTop="1" thickBot="1" x14ac:dyDescent="0.3">
      <c r="A15" s="329" t="s">
        <v>250</v>
      </c>
      <c r="B15" s="330"/>
      <c r="C15" s="331">
        <v>0</v>
      </c>
      <c r="D15" s="331">
        <v>-733</v>
      </c>
      <c r="E15" s="331">
        <v>0</v>
      </c>
      <c r="F15" s="331">
        <v>-1322</v>
      </c>
      <c r="G15" s="331">
        <v>-2055</v>
      </c>
      <c r="H15" s="330"/>
      <c r="I15" s="331">
        <v>0</v>
      </c>
      <c r="J15" s="331">
        <v>702</v>
      </c>
      <c r="K15" s="331">
        <v>0</v>
      </c>
      <c r="L15" s="331">
        <v>-255</v>
      </c>
      <c r="M15" s="331">
        <v>447</v>
      </c>
      <c r="N15" s="330"/>
      <c r="O15" s="331">
        <v>-192</v>
      </c>
      <c r="P15" s="331">
        <v>738</v>
      </c>
      <c r="Q15" s="331">
        <v>0</v>
      </c>
      <c r="R15" s="331">
        <v>-953</v>
      </c>
      <c r="S15" s="331">
        <v>-407</v>
      </c>
      <c r="T15" s="330"/>
      <c r="U15" s="331">
        <v>267</v>
      </c>
      <c r="V15" s="331">
        <v>236</v>
      </c>
      <c r="W15" s="331">
        <v>0</v>
      </c>
      <c r="X15" s="331">
        <v>-1114</v>
      </c>
      <c r="Y15" s="331">
        <v>-611</v>
      </c>
      <c r="Z15" s="330"/>
      <c r="AA15" s="331">
        <v>-254</v>
      </c>
      <c r="AB15" s="331">
        <v>158</v>
      </c>
      <c r="AC15" s="331">
        <v>0</v>
      </c>
      <c r="AD15" s="331">
        <v>-1342</v>
      </c>
      <c r="AE15" s="331">
        <v>-1438</v>
      </c>
      <c r="AF15" s="330"/>
      <c r="AG15" s="331">
        <v>682</v>
      </c>
      <c r="AH15" s="331">
        <v>180</v>
      </c>
      <c r="AI15" s="331">
        <v>0</v>
      </c>
      <c r="AJ15" s="331">
        <v>-1866</v>
      </c>
      <c r="AK15" s="331">
        <v>-1004</v>
      </c>
      <c r="AL15" s="330"/>
      <c r="AM15" s="331">
        <v>731</v>
      </c>
      <c r="AN15" s="331">
        <v>263</v>
      </c>
      <c r="AO15" s="331">
        <v>0</v>
      </c>
      <c r="AP15" s="331">
        <v>-2140</v>
      </c>
      <c r="AQ15" s="331">
        <v>-1146</v>
      </c>
      <c r="AR15" s="330"/>
      <c r="AS15" s="331">
        <v>469</v>
      </c>
      <c r="AT15" s="331">
        <v>0</v>
      </c>
      <c r="AU15" s="331">
        <v>4</v>
      </c>
      <c r="AV15" s="331">
        <v>-1877</v>
      </c>
      <c r="AW15" s="331">
        <v>-1404</v>
      </c>
      <c r="AX15" s="330"/>
      <c r="AY15" s="331">
        <v>706</v>
      </c>
      <c r="AZ15" s="331">
        <v>1</v>
      </c>
      <c r="BA15" s="331">
        <v>0</v>
      </c>
      <c r="BB15" s="331">
        <v>-2745</v>
      </c>
      <c r="BC15" s="331">
        <v>-2038</v>
      </c>
      <c r="BD15" s="330"/>
      <c r="BE15" s="331">
        <v>635</v>
      </c>
      <c r="BF15" s="331">
        <v>0</v>
      </c>
      <c r="BG15" s="331">
        <v>0</v>
      </c>
      <c r="BH15" s="331">
        <v>-2076</v>
      </c>
      <c r="BI15" s="331">
        <v>-1441</v>
      </c>
      <c r="BJ15" s="330"/>
      <c r="BK15" s="331">
        <v>834</v>
      </c>
      <c r="BL15" s="331">
        <v>0</v>
      </c>
      <c r="BM15" s="331">
        <v>0</v>
      </c>
      <c r="BN15" s="331">
        <v>-2870</v>
      </c>
      <c r="BO15" s="331">
        <v>-2036</v>
      </c>
      <c r="BP15" s="330"/>
      <c r="BQ15" s="331">
        <v>0</v>
      </c>
      <c r="BR15" s="331">
        <v>0</v>
      </c>
      <c r="BS15" s="331">
        <v>227</v>
      </c>
      <c r="BT15" s="331">
        <v>-630</v>
      </c>
      <c r="BU15" s="331">
        <v>-403</v>
      </c>
      <c r="BV15" s="330"/>
      <c r="BW15" s="331">
        <v>-803</v>
      </c>
      <c r="BX15" s="331">
        <v>-161</v>
      </c>
      <c r="BY15" s="331">
        <v>268</v>
      </c>
      <c r="BZ15" s="331">
        <v>0</v>
      </c>
      <c r="CA15" s="331">
        <v>-696</v>
      </c>
      <c r="CB15" s="330"/>
      <c r="CC15" s="331">
        <v>-1330</v>
      </c>
      <c r="CD15" s="331">
        <v>-230</v>
      </c>
      <c r="CE15" s="331">
        <v>398</v>
      </c>
      <c r="CF15" s="331">
        <v>0</v>
      </c>
      <c r="CG15" s="331">
        <v>-1162</v>
      </c>
      <c r="CH15" s="330"/>
      <c r="CI15" s="331">
        <v>-52</v>
      </c>
      <c r="CJ15" s="331">
        <v>0</v>
      </c>
      <c r="CK15" s="331">
        <v>959</v>
      </c>
      <c r="CL15" s="331">
        <v>-2268</v>
      </c>
      <c r="CM15" s="331">
        <v>-1361</v>
      </c>
      <c r="CN15" s="330"/>
      <c r="CO15" s="331">
        <v>-523</v>
      </c>
      <c r="CP15" s="331">
        <v>-64</v>
      </c>
      <c r="CQ15" s="331">
        <v>142</v>
      </c>
      <c r="CR15" s="331">
        <v>0</v>
      </c>
      <c r="CS15" s="331">
        <v>-445</v>
      </c>
      <c r="CT15" s="372"/>
      <c r="CU15" s="331">
        <v>-1289</v>
      </c>
      <c r="CV15" s="331">
        <v>-208</v>
      </c>
      <c r="CW15" s="331">
        <v>308</v>
      </c>
      <c r="CX15" s="354">
        <v>0</v>
      </c>
      <c r="CY15" s="331">
        <v>-1189</v>
      </c>
      <c r="CZ15" s="372"/>
      <c r="DA15" s="331">
        <v>-1641</v>
      </c>
      <c r="DB15" s="331">
        <v>-602</v>
      </c>
      <c r="DC15" s="331">
        <v>446</v>
      </c>
      <c r="DD15" s="331">
        <v>0</v>
      </c>
      <c r="DE15" s="331">
        <v>-1797</v>
      </c>
      <c r="DF15" s="372"/>
      <c r="DG15" s="331">
        <v>-2325</v>
      </c>
      <c r="DH15" s="331">
        <v>-1039</v>
      </c>
      <c r="DI15" s="331">
        <v>547</v>
      </c>
      <c r="DJ15" s="331">
        <v>0</v>
      </c>
      <c r="DK15" s="331">
        <v>-2817</v>
      </c>
      <c r="DL15" s="372"/>
      <c r="DM15" s="331">
        <v>-351</v>
      </c>
      <c r="DN15" s="331">
        <v>-667</v>
      </c>
      <c r="DO15" s="331">
        <v>51</v>
      </c>
      <c r="DP15" s="331">
        <v>0</v>
      </c>
      <c r="DQ15" s="331">
        <v>-967</v>
      </c>
      <c r="DR15" s="372"/>
      <c r="DS15" s="331">
        <v>-947</v>
      </c>
      <c r="DT15" s="331">
        <v>-726</v>
      </c>
      <c r="DU15" s="331">
        <v>136</v>
      </c>
      <c r="DV15" s="331">
        <v>0</v>
      </c>
      <c r="DW15" s="331">
        <v>-1537</v>
      </c>
      <c r="DX15" s="372"/>
      <c r="DY15" s="331">
        <v>-1371</v>
      </c>
      <c r="DZ15" s="331">
        <v>-782</v>
      </c>
      <c r="EA15" s="331">
        <v>168</v>
      </c>
      <c r="EB15" s="331">
        <v>0</v>
      </c>
      <c r="EC15" s="331">
        <v>-1985</v>
      </c>
      <c r="ED15" s="372"/>
      <c r="EE15" s="331">
        <v>-1844</v>
      </c>
      <c r="EF15" s="331">
        <v>-926</v>
      </c>
      <c r="EG15" s="331">
        <v>141</v>
      </c>
      <c r="EH15" s="331">
        <v>0</v>
      </c>
      <c r="EI15" s="330">
        <v>-2629</v>
      </c>
      <c r="EJ15" s="372"/>
      <c r="EK15" s="331">
        <v>-388</v>
      </c>
      <c r="EL15" s="331">
        <v>-68</v>
      </c>
      <c r="EM15" s="331">
        <v>-38</v>
      </c>
      <c r="EN15" s="331">
        <v>0</v>
      </c>
      <c r="EO15" s="330">
        <v>-494</v>
      </c>
      <c r="EQ15" s="331">
        <v>-1794</v>
      </c>
      <c r="ER15" s="331">
        <v>-170</v>
      </c>
      <c r="ES15" s="331">
        <v>-164</v>
      </c>
      <c r="ET15" s="331">
        <v>0</v>
      </c>
      <c r="EU15" s="330">
        <v>-2128</v>
      </c>
    </row>
    <row r="16" spans="1:151" s="333" customFormat="1" ht="13.5" thickTop="1" thickBot="1" x14ac:dyDescent="0.3">
      <c r="A16" s="334" t="s">
        <v>251</v>
      </c>
      <c r="B16" s="335"/>
      <c r="C16" s="336">
        <v>1791</v>
      </c>
      <c r="D16" s="336">
        <v>5876</v>
      </c>
      <c r="E16" s="336">
        <v>1913</v>
      </c>
      <c r="F16" s="336">
        <v>-2244</v>
      </c>
      <c r="G16" s="336">
        <v>7336</v>
      </c>
      <c r="H16" s="335"/>
      <c r="I16" s="336">
        <v>2864</v>
      </c>
      <c r="J16" s="336">
        <v>5274</v>
      </c>
      <c r="K16" s="336">
        <v>2498</v>
      </c>
      <c r="L16" s="336">
        <v>-1578</v>
      </c>
      <c r="M16" s="336">
        <v>9058</v>
      </c>
      <c r="N16" s="335"/>
      <c r="O16" s="336">
        <v>8621</v>
      </c>
      <c r="P16" s="336">
        <v>6390</v>
      </c>
      <c r="Q16" s="336">
        <v>1584</v>
      </c>
      <c r="R16" s="336">
        <v>-2237</v>
      </c>
      <c r="S16" s="336">
        <v>14358</v>
      </c>
      <c r="T16" s="335"/>
      <c r="U16" s="336">
        <v>8248</v>
      </c>
      <c r="V16" s="336">
        <v>5202</v>
      </c>
      <c r="W16" s="336">
        <v>1220</v>
      </c>
      <c r="X16" s="336">
        <v>-2607</v>
      </c>
      <c r="Y16" s="336">
        <v>12063</v>
      </c>
      <c r="Z16" s="335"/>
      <c r="AA16" s="336">
        <v>9162</v>
      </c>
      <c r="AB16" s="336">
        <v>961</v>
      </c>
      <c r="AC16" s="336">
        <v>4003</v>
      </c>
      <c r="AD16" s="336">
        <v>-2980</v>
      </c>
      <c r="AE16" s="336">
        <v>11146</v>
      </c>
      <c r="AF16" s="335"/>
      <c r="AG16" s="336">
        <v>10452</v>
      </c>
      <c r="AH16" s="336">
        <v>1170</v>
      </c>
      <c r="AI16" s="336">
        <v>4149</v>
      </c>
      <c r="AJ16" s="336">
        <v>-3576</v>
      </c>
      <c r="AK16" s="336">
        <v>12195</v>
      </c>
      <c r="AL16" s="335"/>
      <c r="AM16" s="336">
        <v>12934</v>
      </c>
      <c r="AN16" s="336">
        <v>1645</v>
      </c>
      <c r="AO16" s="336">
        <v>2664</v>
      </c>
      <c r="AP16" s="336">
        <v>-4017</v>
      </c>
      <c r="AQ16" s="336">
        <v>13226</v>
      </c>
      <c r="AR16" s="335"/>
      <c r="AS16" s="336">
        <v>13728</v>
      </c>
      <c r="AT16" s="336">
        <v>-6911</v>
      </c>
      <c r="AU16" s="336">
        <v>6940</v>
      </c>
      <c r="AV16" s="336">
        <v>-3990</v>
      </c>
      <c r="AW16" s="336">
        <v>9767</v>
      </c>
      <c r="AX16" s="335"/>
      <c r="AY16" s="336">
        <v>9344</v>
      </c>
      <c r="AZ16" s="336">
        <v>-3971</v>
      </c>
      <c r="BA16" s="336">
        <v>8593</v>
      </c>
      <c r="BB16" s="336">
        <v>-4965</v>
      </c>
      <c r="BC16" s="336">
        <v>9001</v>
      </c>
      <c r="BD16" s="335"/>
      <c r="BE16" s="336">
        <v>5655</v>
      </c>
      <c r="BF16" s="336">
        <v>4417</v>
      </c>
      <c r="BG16" s="336">
        <v>3961</v>
      </c>
      <c r="BH16" s="336">
        <v>-4308</v>
      </c>
      <c r="BI16" s="336">
        <v>9725</v>
      </c>
      <c r="BJ16" s="335"/>
      <c r="BK16" s="336">
        <v>5727</v>
      </c>
      <c r="BL16" s="336">
        <v>3744</v>
      </c>
      <c r="BM16" s="336">
        <v>7652</v>
      </c>
      <c r="BN16" s="336">
        <v>-5119</v>
      </c>
      <c r="BO16" s="336">
        <v>12004</v>
      </c>
      <c r="BP16" s="335"/>
      <c r="BQ16" s="336">
        <v>3871</v>
      </c>
      <c r="BR16" s="336">
        <v>10736</v>
      </c>
      <c r="BS16" s="336">
        <v>2891</v>
      </c>
      <c r="BT16" s="405">
        <v>-1212</v>
      </c>
      <c r="BU16" s="336">
        <v>16286</v>
      </c>
      <c r="BV16" s="335"/>
      <c r="BW16" s="336">
        <v>5027</v>
      </c>
      <c r="BX16" s="336">
        <v>9841</v>
      </c>
      <c r="BY16" s="336">
        <v>5812</v>
      </c>
      <c r="BZ16" s="355">
        <v>0</v>
      </c>
      <c r="CA16" s="336">
        <v>20680</v>
      </c>
      <c r="CB16" s="335"/>
      <c r="CC16" s="336">
        <v>5257</v>
      </c>
      <c r="CD16" s="336">
        <v>9343</v>
      </c>
      <c r="CE16" s="336">
        <v>8923</v>
      </c>
      <c r="CF16" s="355">
        <v>0</v>
      </c>
      <c r="CG16" s="336">
        <v>23523</v>
      </c>
      <c r="CH16" s="335"/>
      <c r="CI16" s="336">
        <v>11081</v>
      </c>
      <c r="CJ16" s="336">
        <v>7505</v>
      </c>
      <c r="CK16" s="336">
        <v>9327</v>
      </c>
      <c r="CL16" s="336">
        <v>-4637</v>
      </c>
      <c r="CM16" s="336">
        <v>23276</v>
      </c>
      <c r="CN16" s="335"/>
      <c r="CO16" s="336">
        <v>269</v>
      </c>
      <c r="CP16" s="336">
        <v>7420</v>
      </c>
      <c r="CQ16" s="336">
        <v>2159</v>
      </c>
      <c r="CR16" s="336">
        <v>0</v>
      </c>
      <c r="CS16" s="336">
        <v>9848</v>
      </c>
      <c r="CT16" s="380"/>
      <c r="CU16" s="336">
        <v>1361</v>
      </c>
      <c r="CV16" s="336">
        <v>5596</v>
      </c>
      <c r="CW16" s="336">
        <v>2893</v>
      </c>
      <c r="CX16" s="355">
        <v>0</v>
      </c>
      <c r="CY16" s="336">
        <v>9850</v>
      </c>
      <c r="CZ16" s="380"/>
      <c r="DA16" s="336">
        <v>3884</v>
      </c>
      <c r="DB16" s="336">
        <v>13825</v>
      </c>
      <c r="DC16" s="336">
        <v>4368</v>
      </c>
      <c r="DD16" s="355">
        <v>0</v>
      </c>
      <c r="DE16" s="336">
        <v>22077</v>
      </c>
      <c r="DF16" s="380"/>
      <c r="DG16" s="336">
        <v>5844</v>
      </c>
      <c r="DH16" s="336">
        <v>21956</v>
      </c>
      <c r="DI16" s="336">
        <v>4019</v>
      </c>
      <c r="DJ16" s="355">
        <v>0</v>
      </c>
      <c r="DK16" s="336">
        <v>31819</v>
      </c>
      <c r="DL16" s="380"/>
      <c r="DM16" s="336">
        <v>2545</v>
      </c>
      <c r="DN16" s="336">
        <v>10625</v>
      </c>
      <c r="DO16" s="336">
        <v>1817</v>
      </c>
      <c r="DP16" s="355">
        <v>0</v>
      </c>
      <c r="DQ16" s="336">
        <v>14987</v>
      </c>
      <c r="DR16" s="380"/>
      <c r="DS16" s="336">
        <v>8481</v>
      </c>
      <c r="DT16" s="336">
        <v>12362</v>
      </c>
      <c r="DU16" s="336">
        <v>2635</v>
      </c>
      <c r="DV16" s="355">
        <v>0</v>
      </c>
      <c r="DW16" s="336">
        <v>23478</v>
      </c>
      <c r="DX16" s="380"/>
      <c r="DY16" s="336">
        <v>11002</v>
      </c>
      <c r="DZ16" s="336">
        <v>21317</v>
      </c>
      <c r="EA16" s="336">
        <v>5091</v>
      </c>
      <c r="EB16" s="355">
        <v>0</v>
      </c>
      <c r="EC16" s="336">
        <v>37410</v>
      </c>
      <c r="ED16" s="380"/>
      <c r="EE16" s="336">
        <v>13626</v>
      </c>
      <c r="EF16" s="336">
        <v>26423</v>
      </c>
      <c r="EG16" s="336">
        <v>8073</v>
      </c>
      <c r="EH16" s="355">
        <v>0</v>
      </c>
      <c r="EI16" s="451">
        <v>48122</v>
      </c>
      <c r="EJ16" s="380"/>
      <c r="EK16" s="336">
        <v>1527</v>
      </c>
      <c r="EL16" s="336">
        <v>12920</v>
      </c>
      <c r="EM16" s="336">
        <v>4462</v>
      </c>
      <c r="EN16" s="355">
        <v>0</v>
      </c>
      <c r="EO16" s="451">
        <v>18909</v>
      </c>
      <c r="EQ16" s="336">
        <v>7218</v>
      </c>
      <c r="ER16" s="336">
        <v>16622</v>
      </c>
      <c r="ES16" s="336">
        <v>10540</v>
      </c>
      <c r="ET16" s="355">
        <v>0</v>
      </c>
      <c r="EU16" s="451">
        <v>34380</v>
      </c>
    </row>
    <row r="17" spans="1:157" s="339" customFormat="1" ht="15" thickTop="1" thickBot="1" x14ac:dyDescent="0.3">
      <c r="A17" s="329" t="s">
        <v>252</v>
      </c>
      <c r="B17" s="332"/>
      <c r="C17" s="331">
        <v>0</v>
      </c>
      <c r="D17" s="331">
        <v>0</v>
      </c>
      <c r="E17" s="331">
        <v>0</v>
      </c>
      <c r="F17" s="331">
        <v>-1969</v>
      </c>
      <c r="G17" s="340">
        <v>-1969</v>
      </c>
      <c r="H17" s="332"/>
      <c r="I17" s="331">
        <v>0</v>
      </c>
      <c r="J17" s="331">
        <v>0</v>
      </c>
      <c r="K17" s="331">
        <v>0</v>
      </c>
      <c r="L17" s="331">
        <v>-2237</v>
      </c>
      <c r="M17" s="340">
        <v>-2237</v>
      </c>
      <c r="N17" s="332"/>
      <c r="O17" s="331">
        <v>0</v>
      </c>
      <c r="P17" s="331">
        <v>0</v>
      </c>
      <c r="Q17" s="331">
        <v>0</v>
      </c>
      <c r="R17" s="331">
        <v>-4286</v>
      </c>
      <c r="S17" s="340">
        <v>-4286</v>
      </c>
      <c r="T17" s="332"/>
      <c r="U17" s="331">
        <v>0</v>
      </c>
      <c r="V17" s="331">
        <v>0</v>
      </c>
      <c r="W17" s="331">
        <v>0</v>
      </c>
      <c r="X17" s="331">
        <v>-2896</v>
      </c>
      <c r="Y17" s="340">
        <v>-2896</v>
      </c>
      <c r="Z17" s="332"/>
      <c r="AA17" s="331">
        <v>0</v>
      </c>
      <c r="AB17" s="331">
        <v>0</v>
      </c>
      <c r="AC17" s="331">
        <v>0</v>
      </c>
      <c r="AD17" s="331">
        <v>-2874</v>
      </c>
      <c r="AE17" s="340">
        <v>-2874</v>
      </c>
      <c r="AF17" s="332"/>
      <c r="AG17" s="331">
        <v>0</v>
      </c>
      <c r="AH17" s="331">
        <v>0</v>
      </c>
      <c r="AI17" s="331">
        <v>0</v>
      </c>
      <c r="AJ17" s="331">
        <v>-3871</v>
      </c>
      <c r="AK17" s="340">
        <v>-3871</v>
      </c>
      <c r="AL17" s="332"/>
      <c r="AM17" s="331">
        <v>0</v>
      </c>
      <c r="AN17" s="331">
        <v>0</v>
      </c>
      <c r="AO17" s="331">
        <v>0</v>
      </c>
      <c r="AP17" s="331">
        <v>-4392</v>
      </c>
      <c r="AQ17" s="340">
        <v>-4392</v>
      </c>
      <c r="AR17" s="332"/>
      <c r="AS17" s="331">
        <v>0</v>
      </c>
      <c r="AT17" s="331">
        <v>0</v>
      </c>
      <c r="AU17" s="331">
        <v>0</v>
      </c>
      <c r="AV17" s="331">
        <v>-3272</v>
      </c>
      <c r="AW17" s="340">
        <v>-3272</v>
      </c>
      <c r="AX17" s="332"/>
      <c r="AY17" s="331">
        <v>0</v>
      </c>
      <c r="AZ17" s="331">
        <v>0</v>
      </c>
      <c r="BA17" s="331">
        <v>0</v>
      </c>
      <c r="BB17" s="331">
        <v>-2374</v>
      </c>
      <c r="BC17" s="340">
        <v>-2374</v>
      </c>
      <c r="BD17" s="332"/>
      <c r="BE17" s="331">
        <v>0</v>
      </c>
      <c r="BF17" s="331">
        <v>0</v>
      </c>
      <c r="BG17" s="331">
        <v>0</v>
      </c>
      <c r="BH17" s="331">
        <v>-3206</v>
      </c>
      <c r="BI17" s="340">
        <v>-3206</v>
      </c>
      <c r="BJ17" s="332"/>
      <c r="BK17" s="331">
        <v>0</v>
      </c>
      <c r="BL17" s="331">
        <v>0</v>
      </c>
      <c r="BM17" s="331">
        <v>0</v>
      </c>
      <c r="BN17" s="331">
        <v>-5204</v>
      </c>
      <c r="BO17" s="340">
        <v>-5204</v>
      </c>
      <c r="BP17" s="332"/>
      <c r="BQ17" s="331">
        <v>0</v>
      </c>
      <c r="BR17" s="331">
        <v>0</v>
      </c>
      <c r="BS17" s="331">
        <v>0</v>
      </c>
      <c r="BT17" s="331">
        <v>-5208</v>
      </c>
      <c r="BU17" s="331">
        <v>-5208</v>
      </c>
      <c r="BV17" s="332"/>
      <c r="BW17" s="331">
        <v>-2044</v>
      </c>
      <c r="BX17" s="331">
        <v>-2779</v>
      </c>
      <c r="BY17" s="331">
        <v>-2212</v>
      </c>
      <c r="BZ17" s="331">
        <v>163</v>
      </c>
      <c r="CA17" s="340">
        <v>-6872</v>
      </c>
      <c r="CB17" s="332"/>
      <c r="CC17" s="331">
        <v>-1795</v>
      </c>
      <c r="CD17" s="331">
        <v>-2494</v>
      </c>
      <c r="CE17" s="331">
        <v>-2860</v>
      </c>
      <c r="CF17" s="331">
        <v>136</v>
      </c>
      <c r="CG17" s="340">
        <v>-7013</v>
      </c>
      <c r="CH17" s="332"/>
      <c r="CI17" s="331">
        <v>0</v>
      </c>
      <c r="CJ17" s="331">
        <v>0</v>
      </c>
      <c r="CK17" s="331">
        <v>0</v>
      </c>
      <c r="CL17" s="331">
        <v>-5374</v>
      </c>
      <c r="CM17" s="340">
        <v>-5374</v>
      </c>
      <c r="CN17" s="332"/>
      <c r="CO17" s="331">
        <v>-138</v>
      </c>
      <c r="CP17" s="331">
        <v>-3326</v>
      </c>
      <c r="CQ17" s="331">
        <v>-862</v>
      </c>
      <c r="CR17" s="331">
        <v>22</v>
      </c>
      <c r="CS17" s="340">
        <v>-4304</v>
      </c>
      <c r="CT17" s="373"/>
      <c r="CU17" s="331">
        <v>-633</v>
      </c>
      <c r="CV17" s="331">
        <v>-3094</v>
      </c>
      <c r="CW17" s="331">
        <v>-1092</v>
      </c>
      <c r="CX17" s="331">
        <v>-69</v>
      </c>
      <c r="CY17" s="340">
        <v>-4888</v>
      </c>
      <c r="CZ17" s="373"/>
      <c r="DA17" s="331">
        <v>-1700</v>
      </c>
      <c r="DB17" s="331">
        <v>-5215</v>
      </c>
      <c r="DC17" s="331">
        <v>-1693</v>
      </c>
      <c r="DD17" s="331">
        <v>219</v>
      </c>
      <c r="DE17" s="331">
        <v>-8389</v>
      </c>
      <c r="DF17" s="372"/>
      <c r="DG17" s="331">
        <v>-1924</v>
      </c>
      <c r="DH17" s="331">
        <v>-7485</v>
      </c>
      <c r="DI17" s="331">
        <v>-1381</v>
      </c>
      <c r="DJ17" s="331">
        <v>-98</v>
      </c>
      <c r="DK17" s="331">
        <v>-10888</v>
      </c>
      <c r="DL17" s="372"/>
      <c r="DM17" s="331">
        <v>-1136</v>
      </c>
      <c r="DN17" s="331">
        <v>-3174</v>
      </c>
      <c r="DO17" s="331">
        <v>-751</v>
      </c>
      <c r="DP17" s="331">
        <v>-118</v>
      </c>
      <c r="DQ17" s="331">
        <v>-5179</v>
      </c>
      <c r="DR17" s="372"/>
      <c r="DS17" s="331">
        <v>-3745</v>
      </c>
      <c r="DT17" s="331">
        <v>-3249</v>
      </c>
      <c r="DU17" s="331">
        <v>-1095</v>
      </c>
      <c r="DV17" s="331">
        <v>-273</v>
      </c>
      <c r="DW17" s="331">
        <v>-8362</v>
      </c>
      <c r="DX17" s="372"/>
      <c r="DY17" s="331">
        <v>-4334</v>
      </c>
      <c r="DZ17" s="331">
        <v>-4941</v>
      </c>
      <c r="EA17" s="331">
        <v>-1873</v>
      </c>
      <c r="EB17" s="331">
        <v>109</v>
      </c>
      <c r="EC17" s="331">
        <v>-11039</v>
      </c>
      <c r="ED17" s="372"/>
      <c r="EE17" s="331">
        <v>-4993</v>
      </c>
      <c r="EF17" s="331">
        <v>-5197</v>
      </c>
      <c r="EG17" s="331">
        <v>-2828</v>
      </c>
      <c r="EH17" s="331">
        <v>-781</v>
      </c>
      <c r="EI17" s="330">
        <v>-13799</v>
      </c>
      <c r="EJ17" s="372"/>
      <c r="EK17" s="331">
        <v>-682</v>
      </c>
      <c r="EL17" s="331">
        <v>-3002</v>
      </c>
      <c r="EM17" s="331">
        <v>-1706</v>
      </c>
      <c r="EN17" s="331">
        <v>-617</v>
      </c>
      <c r="EO17" s="330">
        <v>-6007</v>
      </c>
      <c r="EQ17" s="331">
        <v>-2307</v>
      </c>
      <c r="ER17" s="331">
        <v>-2790</v>
      </c>
      <c r="ES17" s="331">
        <v>-3575</v>
      </c>
      <c r="ET17" s="331">
        <v>-1092</v>
      </c>
      <c r="EU17" s="330">
        <v>-9764</v>
      </c>
    </row>
    <row r="18" spans="1:157" s="352" customFormat="1" ht="13.5" thickTop="1" thickBot="1" x14ac:dyDescent="0.3">
      <c r="A18" s="350" t="s">
        <v>253</v>
      </c>
      <c r="B18" s="351"/>
      <c r="C18" s="349">
        <v>0</v>
      </c>
      <c r="D18" s="349">
        <v>0</v>
      </c>
      <c r="E18" s="349">
        <v>0</v>
      </c>
      <c r="F18" s="349">
        <v>-54</v>
      </c>
      <c r="G18" s="349">
        <v>-54</v>
      </c>
      <c r="H18" s="351"/>
      <c r="I18" s="349">
        <v>0</v>
      </c>
      <c r="J18" s="349">
        <v>0</v>
      </c>
      <c r="K18" s="349">
        <v>0</v>
      </c>
      <c r="L18" s="349">
        <v>-86</v>
      </c>
      <c r="M18" s="349">
        <v>-86</v>
      </c>
      <c r="N18" s="351"/>
      <c r="O18" s="349">
        <v>0</v>
      </c>
      <c r="P18" s="349">
        <v>0</v>
      </c>
      <c r="Q18" s="349">
        <v>0</v>
      </c>
      <c r="R18" s="349">
        <v>-159</v>
      </c>
      <c r="S18" s="349">
        <v>-159</v>
      </c>
      <c r="T18" s="351"/>
      <c r="U18" s="349">
        <v>0</v>
      </c>
      <c r="V18" s="349">
        <v>0</v>
      </c>
      <c r="W18" s="349">
        <v>0</v>
      </c>
      <c r="X18" s="349">
        <v>-119</v>
      </c>
      <c r="Y18" s="349">
        <v>-119</v>
      </c>
      <c r="Z18" s="351"/>
      <c r="AA18" s="349">
        <v>0</v>
      </c>
      <c r="AB18" s="349">
        <v>0</v>
      </c>
      <c r="AC18" s="349">
        <v>0</v>
      </c>
      <c r="AD18" s="349">
        <v>-146</v>
      </c>
      <c r="AE18" s="349">
        <v>-146</v>
      </c>
      <c r="AF18" s="351"/>
      <c r="AG18" s="349">
        <v>0</v>
      </c>
      <c r="AH18" s="349">
        <v>0</v>
      </c>
      <c r="AI18" s="349">
        <v>0</v>
      </c>
      <c r="AJ18" s="349">
        <v>-174</v>
      </c>
      <c r="AK18" s="349">
        <v>-174</v>
      </c>
      <c r="AL18" s="351"/>
      <c r="AM18" s="349">
        <v>0</v>
      </c>
      <c r="AN18" s="349">
        <v>0</v>
      </c>
      <c r="AO18" s="349">
        <v>0</v>
      </c>
      <c r="AP18" s="349">
        <v>-240</v>
      </c>
      <c r="AQ18" s="349">
        <v>-240</v>
      </c>
      <c r="AR18" s="351"/>
      <c r="AS18" s="349">
        <v>0</v>
      </c>
      <c r="AT18" s="349">
        <v>0</v>
      </c>
      <c r="AU18" s="349">
        <v>0</v>
      </c>
      <c r="AV18" s="349">
        <v>-298</v>
      </c>
      <c r="AW18" s="349">
        <v>-298</v>
      </c>
      <c r="AX18" s="351"/>
      <c r="AY18" s="349">
        <v>0</v>
      </c>
      <c r="AZ18" s="349">
        <v>0</v>
      </c>
      <c r="BA18" s="349">
        <v>0</v>
      </c>
      <c r="BB18" s="349">
        <v>-235</v>
      </c>
      <c r="BC18" s="349">
        <v>-235</v>
      </c>
      <c r="BD18" s="351"/>
      <c r="BE18" s="349">
        <v>0</v>
      </c>
      <c r="BF18" s="349">
        <v>0</v>
      </c>
      <c r="BG18" s="349">
        <v>0</v>
      </c>
      <c r="BH18" s="349">
        <v>-336</v>
      </c>
      <c r="BI18" s="349">
        <v>-336</v>
      </c>
      <c r="BJ18" s="351"/>
      <c r="BK18" s="349">
        <v>0</v>
      </c>
      <c r="BL18" s="349">
        <v>0</v>
      </c>
      <c r="BM18" s="349">
        <v>0</v>
      </c>
      <c r="BN18" s="349">
        <v>-89</v>
      </c>
      <c r="BO18" s="349">
        <v>-89</v>
      </c>
      <c r="BP18" s="351"/>
      <c r="BQ18" s="349">
        <v>0</v>
      </c>
      <c r="BR18" s="349">
        <v>0</v>
      </c>
      <c r="BS18" s="349">
        <v>0</v>
      </c>
      <c r="BT18" s="349">
        <v>0</v>
      </c>
      <c r="BU18" s="349">
        <v>0</v>
      </c>
      <c r="BV18" s="351"/>
      <c r="BW18" s="349">
        <v>0</v>
      </c>
      <c r="BX18" s="349">
        <v>0</v>
      </c>
      <c r="BY18" s="349">
        <v>0</v>
      </c>
      <c r="BZ18" s="349">
        <v>0</v>
      </c>
      <c r="CA18" s="349">
        <v>0</v>
      </c>
      <c r="CB18" s="351"/>
      <c r="CC18" s="349">
        <v>0</v>
      </c>
      <c r="CD18" s="349">
        <v>0</v>
      </c>
      <c r="CE18" s="349">
        <v>0</v>
      </c>
      <c r="CF18" s="349">
        <v>0</v>
      </c>
      <c r="CG18" s="349">
        <v>0</v>
      </c>
      <c r="CH18" s="351"/>
      <c r="CI18" s="349">
        <v>0</v>
      </c>
      <c r="CJ18" s="349">
        <v>0</v>
      </c>
      <c r="CK18" s="349">
        <v>0</v>
      </c>
      <c r="CL18" s="349">
        <v>-181</v>
      </c>
      <c r="CM18" s="349">
        <v>-181</v>
      </c>
      <c r="CN18" s="360"/>
      <c r="CO18" s="331">
        <v>0</v>
      </c>
      <c r="CP18" s="331">
        <v>0</v>
      </c>
      <c r="CQ18" s="331">
        <v>0</v>
      </c>
      <c r="CR18" s="331">
        <v>0</v>
      </c>
      <c r="CS18" s="361">
        <v>0</v>
      </c>
      <c r="CT18" s="374"/>
      <c r="CU18" s="331">
        <v>0</v>
      </c>
      <c r="CV18" s="331">
        <v>0</v>
      </c>
      <c r="CW18" s="331">
        <v>0</v>
      </c>
      <c r="CX18" s="331">
        <v>0</v>
      </c>
      <c r="CY18" s="361">
        <v>0</v>
      </c>
      <c r="CZ18" s="374"/>
      <c r="DA18" s="331">
        <v>0</v>
      </c>
      <c r="DB18" s="331">
        <v>0</v>
      </c>
      <c r="DC18" s="331">
        <v>0</v>
      </c>
      <c r="DD18" s="331">
        <v>0</v>
      </c>
      <c r="DE18" s="331">
        <v>0</v>
      </c>
      <c r="DF18" s="372"/>
      <c r="DG18" s="331">
        <v>-210</v>
      </c>
      <c r="DH18" s="331">
        <v>-23</v>
      </c>
      <c r="DI18" s="331">
        <v>-17</v>
      </c>
      <c r="DJ18" s="331">
        <v>0</v>
      </c>
      <c r="DK18" s="331">
        <v>-250</v>
      </c>
      <c r="DL18" s="372"/>
      <c r="DM18" s="331">
        <v>0</v>
      </c>
      <c r="DN18" s="331">
        <v>0</v>
      </c>
      <c r="DO18" s="331">
        <v>0</v>
      </c>
      <c r="DP18" s="331">
        <v>0</v>
      </c>
      <c r="DQ18" s="331">
        <v>0</v>
      </c>
      <c r="DR18" s="372"/>
      <c r="DS18" s="331">
        <v>0</v>
      </c>
      <c r="DT18" s="331">
        <v>0</v>
      </c>
      <c r="DU18" s="331">
        <v>0</v>
      </c>
      <c r="DV18" s="331">
        <v>0</v>
      </c>
      <c r="DW18" s="331">
        <v>0</v>
      </c>
      <c r="DX18" s="372"/>
      <c r="DY18" s="331">
        <v>0</v>
      </c>
      <c r="DZ18" s="331">
        <v>0</v>
      </c>
      <c r="EA18" s="331">
        <v>0</v>
      </c>
      <c r="EB18" s="331">
        <v>0</v>
      </c>
      <c r="EC18" s="331">
        <v>0</v>
      </c>
      <c r="ED18" s="372"/>
      <c r="EE18" s="331">
        <v>-217</v>
      </c>
      <c r="EF18" s="331">
        <v>-25</v>
      </c>
      <c r="EG18" s="331">
        <v>-12</v>
      </c>
      <c r="EH18" s="331">
        <v>0</v>
      </c>
      <c r="EI18" s="330">
        <v>-254</v>
      </c>
      <c r="EJ18" s="372"/>
      <c r="EK18" s="331">
        <v>0</v>
      </c>
      <c r="EL18" s="331">
        <v>0</v>
      </c>
      <c r="EM18" s="331">
        <v>0</v>
      </c>
      <c r="EN18" s="331">
        <v>0</v>
      </c>
      <c r="EO18" s="330">
        <v>0</v>
      </c>
      <c r="EQ18" s="331">
        <v>0</v>
      </c>
      <c r="ER18" s="331">
        <v>0</v>
      </c>
      <c r="ES18" s="331">
        <v>0</v>
      </c>
      <c r="ET18" s="331">
        <v>0</v>
      </c>
      <c r="EU18" s="330">
        <v>0</v>
      </c>
    </row>
    <row r="19" spans="1:157" s="343" customFormat="1" ht="13.5" thickTop="1" thickBot="1" x14ac:dyDescent="0.3">
      <c r="A19" s="341" t="s">
        <v>254</v>
      </c>
      <c r="B19" s="335"/>
      <c r="C19" s="342">
        <v>1791</v>
      </c>
      <c r="D19" s="342">
        <v>5876</v>
      </c>
      <c r="E19" s="342">
        <v>1913</v>
      </c>
      <c r="F19" s="342">
        <v>-4267</v>
      </c>
      <c r="G19" s="342">
        <v>5313</v>
      </c>
      <c r="H19" s="335"/>
      <c r="I19" s="342">
        <v>2864</v>
      </c>
      <c r="J19" s="342">
        <v>5274</v>
      </c>
      <c r="K19" s="342">
        <v>2498</v>
      </c>
      <c r="L19" s="342">
        <v>-3901</v>
      </c>
      <c r="M19" s="342">
        <v>6735</v>
      </c>
      <c r="N19" s="335"/>
      <c r="O19" s="342">
        <v>8621</v>
      </c>
      <c r="P19" s="342">
        <v>6390</v>
      </c>
      <c r="Q19" s="342">
        <v>1584</v>
      </c>
      <c r="R19" s="342">
        <v>-6682</v>
      </c>
      <c r="S19" s="342">
        <v>9913</v>
      </c>
      <c r="T19" s="335"/>
      <c r="U19" s="342">
        <v>8248</v>
      </c>
      <c r="V19" s="342">
        <v>5202</v>
      </c>
      <c r="W19" s="342">
        <v>1220</v>
      </c>
      <c r="X19" s="342">
        <v>-5622</v>
      </c>
      <c r="Y19" s="342">
        <v>9048</v>
      </c>
      <c r="Z19" s="335"/>
      <c r="AA19" s="342">
        <v>9162</v>
      </c>
      <c r="AB19" s="342">
        <v>961</v>
      </c>
      <c r="AC19" s="342">
        <v>4003</v>
      </c>
      <c r="AD19" s="342">
        <v>-6000</v>
      </c>
      <c r="AE19" s="342">
        <v>8126</v>
      </c>
      <c r="AF19" s="335"/>
      <c r="AG19" s="342">
        <v>10452</v>
      </c>
      <c r="AH19" s="342">
        <v>1170</v>
      </c>
      <c r="AI19" s="342">
        <v>4149</v>
      </c>
      <c r="AJ19" s="342">
        <v>-7621</v>
      </c>
      <c r="AK19" s="342">
        <v>8150</v>
      </c>
      <c r="AL19" s="335"/>
      <c r="AM19" s="342">
        <v>12934</v>
      </c>
      <c r="AN19" s="342">
        <v>1645</v>
      </c>
      <c r="AO19" s="342">
        <v>2664</v>
      </c>
      <c r="AP19" s="342">
        <v>-8649</v>
      </c>
      <c r="AQ19" s="342">
        <v>8594</v>
      </c>
      <c r="AR19" s="335"/>
      <c r="AS19" s="342">
        <v>13728</v>
      </c>
      <c r="AT19" s="342">
        <v>-6911</v>
      </c>
      <c r="AU19" s="342">
        <v>6940</v>
      </c>
      <c r="AV19" s="342">
        <v>-7560</v>
      </c>
      <c r="AW19" s="342">
        <v>6197</v>
      </c>
      <c r="AX19" s="335"/>
      <c r="AY19" s="342">
        <v>9344</v>
      </c>
      <c r="AZ19" s="342">
        <v>-3971</v>
      </c>
      <c r="BA19" s="342">
        <v>8593</v>
      </c>
      <c r="BB19" s="342">
        <v>-7574</v>
      </c>
      <c r="BC19" s="342">
        <v>6392</v>
      </c>
      <c r="BD19" s="335"/>
      <c r="BE19" s="342">
        <v>5655</v>
      </c>
      <c r="BF19" s="342">
        <v>4417</v>
      </c>
      <c r="BG19" s="342">
        <v>3961</v>
      </c>
      <c r="BH19" s="342">
        <v>-7850</v>
      </c>
      <c r="BI19" s="342">
        <v>6183</v>
      </c>
      <c r="BJ19" s="335"/>
      <c r="BK19" s="342">
        <v>5727</v>
      </c>
      <c r="BL19" s="342">
        <v>3744</v>
      </c>
      <c r="BM19" s="342">
        <v>7652</v>
      </c>
      <c r="BN19" s="342">
        <v>-10412</v>
      </c>
      <c r="BO19" s="342">
        <v>6711</v>
      </c>
      <c r="BP19" s="335"/>
      <c r="BQ19" s="342">
        <v>3871</v>
      </c>
      <c r="BR19" s="342">
        <v>10736</v>
      </c>
      <c r="BS19" s="342">
        <v>2891</v>
      </c>
      <c r="BT19" s="342">
        <v>-6420</v>
      </c>
      <c r="BU19" s="342">
        <v>11078</v>
      </c>
      <c r="BV19" s="335"/>
      <c r="BW19" s="342">
        <v>2983</v>
      </c>
      <c r="BX19" s="342">
        <v>7062</v>
      </c>
      <c r="BY19" s="342">
        <v>3600</v>
      </c>
      <c r="BZ19" s="342">
        <v>163</v>
      </c>
      <c r="CA19" s="342">
        <v>13808</v>
      </c>
      <c r="CB19" s="335"/>
      <c r="CC19" s="342">
        <v>3462</v>
      </c>
      <c r="CD19" s="342">
        <v>6849</v>
      </c>
      <c r="CE19" s="342">
        <v>6063</v>
      </c>
      <c r="CF19" s="342">
        <v>136</v>
      </c>
      <c r="CG19" s="342">
        <v>16510</v>
      </c>
      <c r="CH19" s="335"/>
      <c r="CI19" s="342">
        <v>11081</v>
      </c>
      <c r="CJ19" s="342">
        <v>7505</v>
      </c>
      <c r="CK19" s="342">
        <v>9327</v>
      </c>
      <c r="CL19" s="342">
        <v>-10192</v>
      </c>
      <c r="CM19" s="342">
        <v>17721</v>
      </c>
      <c r="CN19" s="335"/>
      <c r="CO19" s="342">
        <v>131</v>
      </c>
      <c r="CP19" s="342">
        <v>4094</v>
      </c>
      <c r="CQ19" s="342">
        <v>1297</v>
      </c>
      <c r="CR19" s="342">
        <v>22</v>
      </c>
      <c r="CS19" s="342">
        <v>5544</v>
      </c>
      <c r="CT19" s="380"/>
      <c r="CU19" s="342">
        <v>728</v>
      </c>
      <c r="CV19" s="342">
        <v>2502</v>
      </c>
      <c r="CW19" s="342">
        <v>1801</v>
      </c>
      <c r="CX19" s="342">
        <v>-69</v>
      </c>
      <c r="CY19" s="342">
        <v>4962</v>
      </c>
      <c r="CZ19" s="380"/>
      <c r="DA19" s="342">
        <v>2184</v>
      </c>
      <c r="DB19" s="342">
        <v>8610</v>
      </c>
      <c r="DC19" s="342">
        <v>2675</v>
      </c>
      <c r="DD19" s="342">
        <v>219</v>
      </c>
      <c r="DE19" s="342">
        <v>13688</v>
      </c>
      <c r="DF19" s="380"/>
      <c r="DG19" s="342">
        <v>3710</v>
      </c>
      <c r="DH19" s="342">
        <v>14448</v>
      </c>
      <c r="DI19" s="342">
        <v>2621</v>
      </c>
      <c r="DJ19" s="342">
        <v>-98</v>
      </c>
      <c r="DK19" s="342">
        <v>20681</v>
      </c>
      <c r="DL19" s="380"/>
      <c r="DM19" s="342">
        <v>1409</v>
      </c>
      <c r="DN19" s="342">
        <v>7451</v>
      </c>
      <c r="DO19" s="342">
        <v>1066</v>
      </c>
      <c r="DP19" s="342">
        <v>-118</v>
      </c>
      <c r="DQ19" s="342">
        <v>9808</v>
      </c>
      <c r="DR19" s="380"/>
      <c r="DS19" s="342">
        <v>4736</v>
      </c>
      <c r="DT19" s="342">
        <v>9113</v>
      </c>
      <c r="DU19" s="342">
        <v>1540</v>
      </c>
      <c r="DV19" s="342">
        <v>-273</v>
      </c>
      <c r="DW19" s="342">
        <v>15116</v>
      </c>
      <c r="DX19" s="380"/>
      <c r="DY19" s="342">
        <v>6668</v>
      </c>
      <c r="DZ19" s="342">
        <v>16376</v>
      </c>
      <c r="EA19" s="342">
        <v>3218</v>
      </c>
      <c r="EB19" s="342">
        <v>109</v>
      </c>
      <c r="EC19" s="342">
        <v>26371</v>
      </c>
      <c r="ED19" s="380"/>
      <c r="EE19" s="342">
        <v>8416</v>
      </c>
      <c r="EF19" s="342">
        <v>21201</v>
      </c>
      <c r="EG19" s="342">
        <v>5233</v>
      </c>
      <c r="EH19" s="342">
        <v>-781</v>
      </c>
      <c r="EI19" s="452">
        <v>34069</v>
      </c>
      <c r="EJ19" s="380"/>
      <c r="EK19" s="342">
        <v>845</v>
      </c>
      <c r="EL19" s="342">
        <v>9918</v>
      </c>
      <c r="EM19" s="342">
        <v>2756</v>
      </c>
      <c r="EN19" s="342">
        <v>-617</v>
      </c>
      <c r="EO19" s="452">
        <v>12902</v>
      </c>
      <c r="EQ19" s="342">
        <v>4911</v>
      </c>
      <c r="ER19" s="342">
        <v>13832</v>
      </c>
      <c r="ES19" s="342">
        <v>6965</v>
      </c>
      <c r="ET19" s="342">
        <v>-1092</v>
      </c>
      <c r="EU19" s="452">
        <v>24616</v>
      </c>
    </row>
    <row r="20" spans="1:157" s="345" customFormat="1" ht="27" customHeight="1" thickTop="1" thickBot="1" x14ac:dyDescent="0.25">
      <c r="A20" s="353" t="s">
        <v>255</v>
      </c>
      <c r="B20" s="344"/>
      <c r="C20" s="344"/>
      <c r="D20" s="344"/>
      <c r="E20" s="344"/>
      <c r="F20" s="344"/>
      <c r="G20" s="344"/>
      <c r="H20" s="344"/>
      <c r="I20" s="344"/>
      <c r="J20" s="344"/>
      <c r="K20" s="344"/>
      <c r="L20" s="344"/>
      <c r="M20" s="344"/>
      <c r="N20" s="344"/>
      <c r="O20" s="344"/>
      <c r="P20" s="344"/>
      <c r="Q20" s="344"/>
      <c r="R20" s="344"/>
      <c r="S20" s="344"/>
      <c r="T20" s="344"/>
      <c r="U20" s="344"/>
      <c r="V20" s="344"/>
      <c r="W20" s="344"/>
      <c r="X20" s="344"/>
      <c r="Y20" s="344"/>
      <c r="Z20" s="344"/>
      <c r="AA20" s="344"/>
      <c r="AB20" s="344"/>
      <c r="AC20" s="344"/>
      <c r="AD20" s="344"/>
      <c r="AE20" s="344"/>
      <c r="AF20" s="344"/>
      <c r="AG20" s="344"/>
      <c r="AH20" s="344"/>
      <c r="AI20" s="344"/>
      <c r="AJ20" s="344"/>
      <c r="AK20" s="344"/>
      <c r="AL20" s="344"/>
      <c r="AM20" s="344"/>
      <c r="AN20" s="344"/>
      <c r="AO20" s="344"/>
      <c r="AP20" s="344"/>
      <c r="AQ20" s="344"/>
      <c r="AR20" s="344"/>
      <c r="AS20" s="344"/>
      <c r="AT20" s="344"/>
      <c r="AU20" s="344"/>
      <c r="AV20" s="344"/>
      <c r="AW20" s="344"/>
      <c r="AX20" s="344"/>
      <c r="AY20" s="344"/>
      <c r="AZ20" s="344"/>
      <c r="BA20" s="344"/>
      <c r="BB20" s="344"/>
      <c r="BC20" s="344"/>
      <c r="BD20" s="344"/>
      <c r="BE20" s="344"/>
      <c r="BF20" s="344"/>
      <c r="BG20" s="344"/>
      <c r="BH20" s="344"/>
      <c r="BI20" s="344"/>
      <c r="BJ20" s="344"/>
      <c r="BK20" s="344"/>
      <c r="BL20" s="344"/>
      <c r="BM20" s="344"/>
      <c r="BN20" s="344"/>
      <c r="BO20" s="344"/>
      <c r="BP20" s="344"/>
      <c r="BQ20" s="344"/>
      <c r="BR20" s="344"/>
      <c r="BS20" s="344"/>
      <c r="BT20" s="344"/>
      <c r="BU20" s="344"/>
      <c r="BV20" s="344"/>
      <c r="BW20" s="344"/>
      <c r="BX20" s="344"/>
      <c r="BY20" s="344"/>
      <c r="BZ20" s="344"/>
      <c r="CA20" s="344"/>
      <c r="CB20" s="344"/>
      <c r="CC20" s="344"/>
      <c r="CD20" s="344"/>
      <c r="CE20" s="344"/>
      <c r="CF20" s="344"/>
      <c r="CG20" s="344"/>
      <c r="CH20" s="344"/>
      <c r="CI20" s="344"/>
      <c r="CJ20" s="344"/>
      <c r="CK20" s="344"/>
      <c r="CL20" s="344"/>
      <c r="CM20" s="344"/>
      <c r="CN20" s="344"/>
      <c r="CO20" s="344"/>
      <c r="CP20" s="344"/>
      <c r="CQ20" s="344"/>
      <c r="CR20" s="344"/>
      <c r="CS20" s="344"/>
      <c r="CT20" s="381"/>
      <c r="CU20" s="344"/>
      <c r="CV20" s="344"/>
      <c r="CW20" s="344"/>
      <c r="CX20" s="344"/>
      <c r="CY20" s="344"/>
      <c r="CZ20" s="381"/>
      <c r="DA20" s="381"/>
      <c r="DB20" s="381"/>
      <c r="DC20" s="381"/>
      <c r="DD20" s="381"/>
      <c r="DE20" s="381"/>
      <c r="DF20" s="381"/>
      <c r="DG20" s="381"/>
      <c r="DH20" s="381"/>
      <c r="DI20" s="381"/>
      <c r="DJ20" s="381"/>
      <c r="DK20" s="381"/>
      <c r="DL20" s="381"/>
      <c r="DM20" s="381"/>
      <c r="DN20" s="381"/>
      <c r="DO20" s="381"/>
      <c r="DP20" s="381"/>
      <c r="DQ20" s="381"/>
      <c r="DR20" s="381"/>
      <c r="DS20" s="381"/>
      <c r="DT20" s="381"/>
      <c r="DU20" s="381"/>
      <c r="DV20" s="381"/>
      <c r="DW20" s="381"/>
      <c r="DX20" s="381"/>
      <c r="DY20" s="381"/>
      <c r="DZ20" s="381"/>
      <c r="EA20" s="381"/>
      <c r="EB20" s="381"/>
      <c r="EC20" s="381"/>
      <c r="ED20" s="381"/>
      <c r="EE20" s="381"/>
      <c r="EF20" s="381"/>
      <c r="EG20" s="381"/>
      <c r="EH20" s="381"/>
      <c r="EI20" s="449"/>
      <c r="EJ20" s="381"/>
      <c r="EK20" s="381"/>
      <c r="EL20" s="381"/>
      <c r="EM20" s="381"/>
      <c r="EN20" s="381"/>
      <c r="EO20" s="449"/>
    </row>
    <row r="21" spans="1:157" s="345" customFormat="1" ht="40.5" customHeight="1" thickTop="1" x14ac:dyDescent="0.35">
      <c r="A21" s="346"/>
      <c r="B21" s="347"/>
      <c r="C21" s="347"/>
      <c r="D21" s="347"/>
      <c r="E21" s="347"/>
      <c r="F21" s="347"/>
      <c r="G21" s="347"/>
      <c r="H21" s="347"/>
      <c r="I21" s="347"/>
      <c r="J21" s="347"/>
      <c r="K21" s="347"/>
      <c r="L21" s="347"/>
      <c r="M21" s="347"/>
      <c r="N21" s="347"/>
      <c r="O21" s="347"/>
      <c r="P21" s="347"/>
      <c r="Q21" s="347"/>
      <c r="R21" s="347"/>
      <c r="S21" s="347"/>
      <c r="T21" s="347"/>
      <c r="U21" s="347"/>
      <c r="V21" s="347"/>
      <c r="W21" s="347"/>
      <c r="X21" s="347"/>
      <c r="Y21" s="347"/>
      <c r="Z21" s="347"/>
      <c r="AA21" s="347"/>
      <c r="AB21" s="347"/>
      <c r="AC21" s="347"/>
      <c r="AD21" s="347"/>
      <c r="AE21" s="347"/>
      <c r="AF21" s="347"/>
      <c r="AG21" s="347"/>
      <c r="AH21" s="347"/>
      <c r="AI21" s="347"/>
      <c r="AJ21" s="347"/>
      <c r="AK21" s="347"/>
      <c r="AL21" s="347"/>
      <c r="AM21" s="347"/>
      <c r="AN21" s="347"/>
      <c r="AO21" s="347"/>
      <c r="AP21" s="347"/>
      <c r="AQ21" s="347"/>
      <c r="AR21" s="347"/>
      <c r="AS21" s="347"/>
      <c r="AT21" s="347"/>
      <c r="AU21" s="347"/>
      <c r="AV21" s="347"/>
      <c r="AW21" s="347"/>
      <c r="AX21" s="347"/>
      <c r="AY21" s="347"/>
      <c r="AZ21" s="347"/>
      <c r="BA21" s="347"/>
      <c r="BB21" s="347"/>
      <c r="BC21" s="347"/>
      <c r="BD21" s="347"/>
      <c r="BE21" s="347"/>
      <c r="BF21" s="347"/>
      <c r="BG21" s="347"/>
      <c r="BH21" s="347"/>
      <c r="BI21" s="347"/>
      <c r="BJ21" s="347"/>
      <c r="BK21" s="347"/>
      <c r="BL21" s="347"/>
      <c r="BM21" s="347"/>
      <c r="BN21" s="347"/>
      <c r="BO21" s="347"/>
      <c r="BP21" s="347"/>
      <c r="BQ21" s="347"/>
      <c r="BR21" s="347"/>
      <c r="BS21" s="347"/>
      <c r="BT21" s="347"/>
      <c r="BU21" s="347"/>
      <c r="BV21" s="347"/>
      <c r="BW21" s="347"/>
      <c r="BX21" s="347"/>
      <c r="BY21" s="347"/>
      <c r="BZ21" s="347"/>
      <c r="CA21" s="347"/>
      <c r="CB21" s="347"/>
      <c r="CC21" s="347"/>
      <c r="CD21" s="347"/>
      <c r="CE21" s="347"/>
      <c r="CF21" s="347"/>
      <c r="CG21" s="347"/>
      <c r="CH21" s="344"/>
      <c r="CI21" s="347"/>
      <c r="CJ21" s="347"/>
      <c r="CK21" s="347"/>
      <c r="CL21" s="347"/>
      <c r="CM21" s="347"/>
      <c r="CN21" s="344"/>
      <c r="CO21" s="344"/>
      <c r="CP21" s="344"/>
      <c r="CQ21" s="344"/>
      <c r="CR21" s="344"/>
      <c r="CS21" s="344"/>
      <c r="CT21" s="381"/>
      <c r="CU21" s="344"/>
      <c r="CV21" s="344"/>
      <c r="CW21" s="344"/>
      <c r="CX21" s="344"/>
      <c r="CY21" s="344"/>
      <c r="CZ21" s="381"/>
      <c r="DA21" s="381"/>
      <c r="DB21" s="381"/>
      <c r="DC21" s="381"/>
      <c r="DD21" s="381"/>
      <c r="DE21" s="381"/>
      <c r="DF21" s="381"/>
      <c r="DG21" s="381"/>
      <c r="DH21" s="381"/>
      <c r="DI21" s="381"/>
      <c r="DJ21" s="381"/>
      <c r="DK21" s="381"/>
      <c r="DL21" s="381"/>
      <c r="DM21" s="381"/>
      <c r="DN21" s="381"/>
      <c r="DO21" s="381"/>
      <c r="DP21" s="381"/>
      <c r="DQ21" s="381"/>
      <c r="DR21" s="381"/>
      <c r="DS21" s="381"/>
      <c r="DT21" s="381"/>
      <c r="DU21" s="381"/>
      <c r="DV21" s="381"/>
      <c r="DW21" s="381"/>
      <c r="DX21" s="381"/>
      <c r="DY21" s="381"/>
      <c r="DZ21" s="381"/>
      <c r="EA21" s="381"/>
      <c r="EB21" s="381"/>
      <c r="EC21" s="381"/>
      <c r="ED21" s="381"/>
      <c r="EE21" s="381"/>
      <c r="EF21" s="381"/>
      <c r="EG21" s="381"/>
      <c r="EH21" s="381"/>
      <c r="EI21" s="449"/>
      <c r="EJ21" s="381"/>
      <c r="EK21" s="381"/>
      <c r="EL21" s="381"/>
      <c r="EM21" s="381"/>
      <c r="EN21" s="381"/>
      <c r="EO21" s="449"/>
    </row>
    <row r="22" spans="1:157" s="345" customFormat="1" ht="22.5" hidden="1" customHeight="1" x14ac:dyDescent="0.35">
      <c r="A22" s="346"/>
      <c r="B22" s="347"/>
      <c r="C22" s="347"/>
      <c r="D22" s="347"/>
      <c r="E22" s="347"/>
      <c r="F22" s="347"/>
      <c r="G22" s="347"/>
      <c r="H22" s="347"/>
      <c r="I22" s="347"/>
      <c r="J22" s="347"/>
      <c r="K22" s="347"/>
      <c r="L22" s="347"/>
      <c r="M22" s="347"/>
      <c r="N22" s="347"/>
      <c r="O22" s="347"/>
      <c r="P22" s="347"/>
      <c r="Q22" s="347"/>
      <c r="R22" s="347"/>
      <c r="S22" s="347"/>
      <c r="T22" s="347"/>
      <c r="U22" s="347"/>
      <c r="V22" s="347"/>
      <c r="W22" s="347"/>
      <c r="X22" s="347"/>
      <c r="Y22" s="347"/>
      <c r="Z22" s="347"/>
      <c r="AA22" s="347"/>
      <c r="AB22" s="347"/>
      <c r="AC22" s="347"/>
      <c r="AD22" s="347"/>
      <c r="AE22" s="347"/>
      <c r="AF22" s="347"/>
      <c r="AG22" s="347"/>
      <c r="AH22" s="347"/>
      <c r="AI22" s="347"/>
      <c r="AJ22" s="347"/>
      <c r="AK22" s="347"/>
      <c r="AL22" s="347"/>
      <c r="AM22" s="347"/>
      <c r="AN22" s="347"/>
      <c r="AO22" s="347"/>
      <c r="AP22" s="347"/>
      <c r="AQ22" s="347"/>
      <c r="AR22" s="347"/>
      <c r="AS22" s="347"/>
      <c r="AT22" s="347"/>
      <c r="AU22" s="347"/>
      <c r="AV22" s="347"/>
      <c r="AW22" s="347"/>
      <c r="AX22" s="347"/>
      <c r="AY22" s="347"/>
      <c r="AZ22" s="347"/>
      <c r="BA22" s="347"/>
      <c r="BB22" s="347"/>
      <c r="BC22" s="347"/>
      <c r="BD22" s="347"/>
      <c r="BE22" s="347"/>
      <c r="BF22" s="347"/>
      <c r="BG22" s="347"/>
      <c r="BH22" s="347"/>
      <c r="BI22" s="347"/>
      <c r="BJ22" s="347"/>
      <c r="BK22" s="347"/>
      <c r="BL22" s="347"/>
      <c r="BM22" s="347"/>
      <c r="BN22" s="347"/>
      <c r="BO22" s="347"/>
      <c r="BP22" s="347"/>
      <c r="BQ22" s="347"/>
      <c r="BR22" s="347"/>
      <c r="BS22" s="347"/>
      <c r="BT22" s="347"/>
      <c r="BU22" s="347"/>
      <c r="BV22" s="347"/>
      <c r="BW22" s="347"/>
      <c r="BX22" s="347"/>
      <c r="BY22" s="347"/>
      <c r="BZ22" s="347"/>
      <c r="CA22" s="347"/>
      <c r="CB22" s="347"/>
      <c r="CC22" s="347"/>
      <c r="CD22" s="347"/>
      <c r="CE22" s="347"/>
      <c r="CF22" s="347"/>
      <c r="CG22" s="347"/>
      <c r="CH22" s="344"/>
      <c r="CI22" s="347"/>
      <c r="CJ22" s="347"/>
      <c r="CK22" s="347"/>
      <c r="CL22" s="347"/>
      <c r="CM22" s="347"/>
      <c r="CN22" s="344"/>
      <c r="CO22" s="344"/>
      <c r="CP22" s="344"/>
      <c r="CQ22" s="344"/>
      <c r="CR22" s="344"/>
      <c r="CS22" s="344"/>
      <c r="CT22" s="381"/>
      <c r="CU22" s="344"/>
      <c r="CV22" s="344"/>
      <c r="CW22" s="344"/>
      <c r="CX22" s="344"/>
      <c r="CY22" s="344"/>
      <c r="CZ22" s="381"/>
      <c r="DA22" s="381"/>
      <c r="DB22" s="381"/>
      <c r="DC22" s="381"/>
      <c r="DD22" s="381"/>
      <c r="DE22" s="381"/>
      <c r="DF22" s="381"/>
      <c r="DG22" s="381"/>
      <c r="DH22" s="381"/>
      <c r="DI22" s="381"/>
      <c r="DJ22" s="381"/>
      <c r="DK22" s="381"/>
      <c r="DL22" s="381"/>
      <c r="DM22" s="381"/>
      <c r="DN22" s="381"/>
      <c r="DO22" s="381"/>
      <c r="DP22" s="381"/>
      <c r="DQ22" s="381"/>
      <c r="DR22" s="381"/>
      <c r="DS22" s="381"/>
      <c r="DT22" s="381"/>
      <c r="DU22" s="381"/>
      <c r="DV22" s="381"/>
      <c r="DW22" s="381"/>
      <c r="DX22" s="381"/>
      <c r="DY22" s="381"/>
      <c r="DZ22" s="381"/>
      <c r="EA22" s="381"/>
      <c r="EB22" s="381"/>
      <c r="EC22" s="381"/>
      <c r="ED22" s="381"/>
      <c r="EE22" s="381"/>
      <c r="EF22" s="381"/>
      <c r="EG22" s="381"/>
      <c r="EH22" s="381"/>
      <c r="EI22" s="449"/>
      <c r="EJ22" s="381"/>
      <c r="EK22" s="381"/>
      <c r="EL22" s="381"/>
      <c r="EM22" s="381"/>
      <c r="EN22" s="381"/>
      <c r="EO22" s="449"/>
    </row>
    <row r="23" spans="1:157" s="311" customFormat="1" ht="20.25" hidden="1" customHeight="1" x14ac:dyDescent="0.4">
      <c r="A23" s="313"/>
      <c r="B23" s="313"/>
      <c r="C23" s="314"/>
      <c r="D23" s="314"/>
      <c r="E23" s="314"/>
      <c r="F23" s="314"/>
      <c r="G23" s="314"/>
      <c r="H23" s="313"/>
      <c r="I23" s="314"/>
      <c r="J23" s="314"/>
      <c r="K23" s="314"/>
      <c r="L23" s="314"/>
      <c r="M23" s="314"/>
      <c r="N23" s="313"/>
      <c r="O23" s="314"/>
      <c r="P23" s="314"/>
      <c r="Q23" s="314"/>
      <c r="R23" s="314"/>
      <c r="S23" s="314"/>
      <c r="T23" s="313"/>
      <c r="U23" s="314"/>
      <c r="V23" s="314"/>
      <c r="W23" s="314"/>
      <c r="X23" s="314"/>
      <c r="Y23" s="314"/>
      <c r="Z23" s="313"/>
      <c r="AA23" s="314"/>
      <c r="AB23" s="314"/>
      <c r="AC23" s="314"/>
      <c r="AD23" s="314"/>
      <c r="AE23" s="314"/>
      <c r="AF23" s="313"/>
      <c r="AG23" s="314"/>
      <c r="AH23" s="314"/>
      <c r="AI23" s="314"/>
      <c r="AJ23" s="314"/>
      <c r="AK23" s="314"/>
      <c r="AL23" s="313"/>
      <c r="AM23" s="314"/>
      <c r="AN23" s="314"/>
      <c r="AO23" s="314"/>
      <c r="AP23" s="314"/>
      <c r="AQ23" s="314"/>
      <c r="AR23" s="313"/>
      <c r="AS23" s="314"/>
      <c r="AT23" s="314"/>
      <c r="AU23" s="314"/>
      <c r="AV23" s="314"/>
      <c r="AW23" s="314"/>
      <c r="AX23" s="313"/>
      <c r="AY23" s="314"/>
      <c r="AZ23" s="314"/>
      <c r="BA23" s="314"/>
      <c r="BB23" s="314"/>
      <c r="BC23" s="314"/>
      <c r="BD23" s="313"/>
      <c r="BE23" s="314"/>
      <c r="BF23" s="314"/>
      <c r="BG23" s="314"/>
      <c r="BH23" s="314"/>
      <c r="BI23" s="314"/>
      <c r="BJ23" s="313"/>
      <c r="BK23" s="314"/>
      <c r="BL23" s="314"/>
      <c r="BM23" s="314"/>
      <c r="BN23" s="314"/>
      <c r="BO23" s="314"/>
      <c r="BP23" s="313"/>
      <c r="BQ23" s="314"/>
      <c r="BR23" s="314"/>
      <c r="BS23" s="314"/>
      <c r="BT23" s="314"/>
      <c r="BU23" s="314"/>
      <c r="BV23" s="313"/>
      <c r="BW23" s="314"/>
      <c r="BX23" s="314"/>
      <c r="BY23" s="314"/>
      <c r="BZ23" s="314"/>
      <c r="CA23" s="314"/>
      <c r="CB23" s="313"/>
      <c r="CC23" s="314"/>
      <c r="CD23" s="314"/>
      <c r="CE23" s="314"/>
      <c r="CF23" s="314"/>
      <c r="CG23" s="314"/>
      <c r="CH23" s="313"/>
      <c r="CI23" s="314"/>
      <c r="CJ23" s="314"/>
      <c r="CK23" s="314"/>
      <c r="CL23" s="314"/>
      <c r="CM23" s="314"/>
      <c r="CN23" s="313"/>
      <c r="CO23" s="313"/>
      <c r="CP23" s="313"/>
      <c r="CQ23" s="313"/>
      <c r="CR23" s="313"/>
      <c r="CS23" s="358"/>
      <c r="CT23" s="375"/>
      <c r="CU23" s="358"/>
      <c r="CV23" s="358"/>
      <c r="CW23" s="358"/>
      <c r="CX23" s="358"/>
      <c r="CY23" s="358"/>
      <c r="CZ23" s="375"/>
      <c r="DA23" s="375"/>
      <c r="DB23" s="375"/>
      <c r="DC23" s="375"/>
      <c r="DD23" s="375"/>
      <c r="DE23" s="375"/>
      <c r="DF23" s="375"/>
      <c r="DG23" s="375"/>
      <c r="DH23" s="375"/>
      <c r="DI23" s="375"/>
      <c r="DJ23" s="375"/>
      <c r="DK23" s="375"/>
      <c r="DL23" s="375"/>
      <c r="DM23" s="375"/>
      <c r="DN23" s="375"/>
      <c r="DO23" s="375"/>
      <c r="DP23" s="375"/>
      <c r="DQ23" s="375"/>
      <c r="DR23" s="375"/>
      <c r="DS23" s="375"/>
      <c r="DT23" s="375"/>
      <c r="DU23" s="375"/>
      <c r="DV23" s="375"/>
      <c r="DW23" s="375"/>
      <c r="DX23" s="375"/>
      <c r="DY23" s="375"/>
      <c r="DZ23" s="375"/>
      <c r="EA23" s="375"/>
      <c r="EB23" s="375"/>
      <c r="EC23" s="375"/>
      <c r="ED23" s="375"/>
      <c r="EE23" s="375"/>
      <c r="EF23" s="375"/>
      <c r="EG23" s="375"/>
      <c r="EH23" s="375"/>
      <c r="EI23" s="448"/>
      <c r="EJ23" s="375"/>
      <c r="EK23" s="375"/>
      <c r="EL23" s="375"/>
      <c r="EM23" s="375"/>
      <c r="EN23" s="375"/>
      <c r="EO23" s="448"/>
      <c r="EP23" s="315"/>
      <c r="EQ23" s="315"/>
      <c r="ER23" s="315"/>
      <c r="ES23" s="315"/>
      <c r="ET23" s="315"/>
      <c r="EU23" s="315"/>
      <c r="EV23" s="315"/>
      <c r="EW23" s="315"/>
      <c r="EX23" s="315"/>
      <c r="EY23" s="315"/>
      <c r="EZ23" s="315"/>
      <c r="FA23" s="315"/>
    </row>
    <row r="24" spans="1:157" s="311" customFormat="1" ht="20.25" hidden="1" customHeight="1" x14ac:dyDescent="0.4">
      <c r="A24" s="313"/>
      <c r="B24" s="313"/>
      <c r="C24" s="314"/>
      <c r="D24" s="314"/>
      <c r="E24" s="314"/>
      <c r="F24" s="314"/>
      <c r="G24" s="314"/>
      <c r="H24" s="313"/>
      <c r="I24" s="314"/>
      <c r="J24" s="314"/>
      <c r="K24" s="314"/>
      <c r="L24" s="314"/>
      <c r="M24" s="314"/>
      <c r="N24" s="313"/>
      <c r="O24" s="314"/>
      <c r="P24" s="314"/>
      <c r="Q24" s="314"/>
      <c r="R24" s="314"/>
      <c r="S24" s="314"/>
      <c r="T24" s="313"/>
      <c r="U24" s="314"/>
      <c r="V24" s="314"/>
      <c r="W24" s="314"/>
      <c r="X24" s="314"/>
      <c r="Y24" s="314"/>
      <c r="Z24" s="313"/>
      <c r="AA24" s="314"/>
      <c r="AB24" s="314"/>
      <c r="AC24" s="314"/>
      <c r="AD24" s="314"/>
      <c r="AE24" s="314"/>
      <c r="AF24" s="313"/>
      <c r="AG24" s="314"/>
      <c r="AH24" s="314"/>
      <c r="AI24" s="314"/>
      <c r="AJ24" s="314"/>
      <c r="AK24" s="314"/>
      <c r="AL24" s="313"/>
      <c r="AM24" s="314"/>
      <c r="AN24" s="314"/>
      <c r="AO24" s="314"/>
      <c r="AP24" s="314"/>
      <c r="AQ24" s="314"/>
      <c r="AR24" s="313"/>
      <c r="AS24" s="314"/>
      <c r="AT24" s="314"/>
      <c r="AU24" s="314"/>
      <c r="AV24" s="314"/>
      <c r="AW24" s="314"/>
      <c r="AX24" s="313"/>
      <c r="AY24" s="314"/>
      <c r="AZ24" s="314"/>
      <c r="BA24" s="314"/>
      <c r="BB24" s="314"/>
      <c r="BC24" s="314"/>
      <c r="BD24" s="313"/>
      <c r="BE24" s="314"/>
      <c r="BF24" s="314"/>
      <c r="BG24" s="314"/>
      <c r="BH24" s="314"/>
      <c r="BI24" s="314"/>
      <c r="BJ24" s="313"/>
      <c r="BK24" s="314"/>
      <c r="BL24" s="314"/>
      <c r="BM24" s="314"/>
      <c r="BN24" s="314"/>
      <c r="BO24" s="314"/>
      <c r="BP24" s="313"/>
      <c r="BQ24" s="314"/>
      <c r="BR24" s="314"/>
      <c r="BS24" s="314"/>
      <c r="BT24" s="314"/>
      <c r="BU24" s="314"/>
      <c r="BV24" s="313"/>
      <c r="BW24" s="314"/>
      <c r="BX24" s="314"/>
      <c r="BY24" s="314"/>
      <c r="BZ24" s="314"/>
      <c r="CA24" s="314"/>
      <c r="CB24" s="313"/>
      <c r="CC24" s="314"/>
      <c r="CD24" s="314"/>
      <c r="CE24" s="314"/>
      <c r="CF24" s="314"/>
      <c r="CG24" s="314"/>
      <c r="CH24" s="313"/>
      <c r="CI24" s="314"/>
      <c r="CJ24" s="314"/>
      <c r="CK24" s="314"/>
      <c r="CL24" s="314"/>
      <c r="CM24" s="314"/>
      <c r="CN24" s="313"/>
      <c r="CO24" s="313"/>
      <c r="CP24" s="313"/>
      <c r="CQ24" s="313"/>
      <c r="CR24" s="313"/>
      <c r="CS24" s="358"/>
      <c r="CT24" s="375"/>
      <c r="CU24" s="358"/>
      <c r="CV24" s="358"/>
      <c r="CW24" s="358"/>
      <c r="CX24" s="358"/>
      <c r="CY24" s="358"/>
      <c r="CZ24" s="375"/>
      <c r="DA24" s="375"/>
      <c r="DB24" s="375"/>
      <c r="DC24" s="375"/>
      <c r="DD24" s="375"/>
      <c r="DE24" s="375"/>
      <c r="DF24" s="375"/>
      <c r="DG24" s="375"/>
      <c r="DH24" s="375"/>
      <c r="DI24" s="375"/>
      <c r="DJ24" s="375"/>
      <c r="DK24" s="375"/>
      <c r="DL24" s="375"/>
      <c r="DM24" s="375"/>
      <c r="DN24" s="375"/>
      <c r="DO24" s="375"/>
      <c r="DP24" s="375"/>
      <c r="DQ24" s="375"/>
      <c r="DR24" s="375"/>
      <c r="DS24" s="375"/>
      <c r="DT24" s="375"/>
      <c r="DU24" s="375"/>
      <c r="DV24" s="375"/>
      <c r="DW24" s="375"/>
      <c r="DX24" s="375"/>
      <c r="DY24" s="375"/>
      <c r="DZ24" s="375"/>
      <c r="EA24" s="375"/>
      <c r="EB24" s="375"/>
      <c r="EC24" s="375"/>
      <c r="ED24" s="375"/>
      <c r="EE24" s="375"/>
      <c r="EF24" s="375"/>
      <c r="EG24" s="375"/>
      <c r="EH24" s="375"/>
      <c r="EI24" s="448"/>
      <c r="EJ24" s="375"/>
      <c r="EK24" s="375"/>
      <c r="EL24" s="375"/>
      <c r="EM24" s="375"/>
      <c r="EN24" s="375"/>
      <c r="EO24" s="448"/>
      <c r="EP24" s="315"/>
      <c r="EQ24" s="315"/>
      <c r="ER24" s="315"/>
      <c r="ES24" s="315"/>
      <c r="ET24" s="315"/>
      <c r="EU24" s="315"/>
      <c r="EV24" s="315"/>
      <c r="EW24" s="315"/>
      <c r="EX24" s="315"/>
      <c r="EY24" s="315"/>
      <c r="EZ24" s="315"/>
      <c r="FA24" s="315"/>
    </row>
    <row r="25" spans="1:157" s="311" customFormat="1" ht="20.25" hidden="1" customHeight="1" x14ac:dyDescent="0.4">
      <c r="A25" s="313"/>
      <c r="B25" s="313"/>
      <c r="C25" s="314"/>
      <c r="D25" s="314"/>
      <c r="E25" s="314"/>
      <c r="F25" s="314"/>
      <c r="G25" s="314"/>
      <c r="H25" s="313"/>
      <c r="I25" s="314"/>
      <c r="J25" s="314"/>
      <c r="K25" s="314"/>
      <c r="L25" s="314"/>
      <c r="M25" s="314"/>
      <c r="N25" s="313"/>
      <c r="O25" s="314"/>
      <c r="P25" s="314"/>
      <c r="Q25" s="314"/>
      <c r="R25" s="314"/>
      <c r="S25" s="314"/>
      <c r="T25" s="313"/>
      <c r="U25" s="314"/>
      <c r="V25" s="314"/>
      <c r="W25" s="314"/>
      <c r="X25" s="314"/>
      <c r="Y25" s="314"/>
      <c r="Z25" s="313"/>
      <c r="AA25" s="314"/>
      <c r="AB25" s="314"/>
      <c r="AC25" s="314"/>
      <c r="AD25" s="314"/>
      <c r="AE25" s="314"/>
      <c r="AF25" s="313"/>
      <c r="AG25" s="314"/>
      <c r="AH25" s="314"/>
      <c r="AI25" s="314"/>
      <c r="AJ25" s="314"/>
      <c r="AK25" s="314"/>
      <c r="AL25" s="313"/>
      <c r="AM25" s="314"/>
      <c r="AN25" s="314"/>
      <c r="AO25" s="314"/>
      <c r="AP25" s="314"/>
      <c r="AQ25" s="314"/>
      <c r="AR25" s="313"/>
      <c r="AS25" s="314"/>
      <c r="AT25" s="314"/>
      <c r="AU25" s="314"/>
      <c r="AV25" s="314"/>
      <c r="AW25" s="314"/>
      <c r="AX25" s="313"/>
      <c r="AY25" s="314"/>
      <c r="AZ25" s="314"/>
      <c r="BA25" s="314"/>
      <c r="BB25" s="314"/>
      <c r="BC25" s="314"/>
      <c r="BD25" s="313"/>
      <c r="BE25" s="314"/>
      <c r="BF25" s="314"/>
      <c r="BG25" s="314"/>
      <c r="BH25" s="314"/>
      <c r="BI25" s="314"/>
      <c r="BJ25" s="313"/>
      <c r="BK25" s="314"/>
      <c r="BL25" s="314"/>
      <c r="BM25" s="314"/>
      <c r="BN25" s="314"/>
      <c r="BO25" s="314"/>
      <c r="BP25" s="313"/>
      <c r="BQ25" s="314"/>
      <c r="BR25" s="314"/>
      <c r="BS25" s="314"/>
      <c r="BT25" s="314"/>
      <c r="BU25" s="314"/>
      <c r="BV25" s="313"/>
      <c r="BW25" s="314"/>
      <c r="BX25" s="314"/>
      <c r="BY25" s="314"/>
      <c r="BZ25" s="314"/>
      <c r="CA25" s="314"/>
      <c r="CB25" s="313"/>
      <c r="CC25" s="314"/>
      <c r="CD25" s="314"/>
      <c r="CE25" s="314"/>
      <c r="CF25" s="314"/>
      <c r="CG25" s="314"/>
      <c r="CH25" s="313"/>
      <c r="CI25" s="314"/>
      <c r="CJ25" s="314"/>
      <c r="CK25" s="314"/>
      <c r="CL25" s="314"/>
      <c r="CM25" s="314"/>
      <c r="CN25" s="313"/>
      <c r="CO25" s="313"/>
      <c r="CP25" s="313"/>
      <c r="CQ25" s="313"/>
      <c r="CR25" s="313"/>
      <c r="CS25" s="358"/>
      <c r="CT25" s="375"/>
      <c r="CU25" s="358"/>
      <c r="CV25" s="358"/>
      <c r="CW25" s="358"/>
      <c r="CX25" s="358"/>
      <c r="CY25" s="358"/>
      <c r="CZ25" s="375"/>
      <c r="DA25" s="375"/>
      <c r="DB25" s="375"/>
      <c r="DC25" s="375"/>
      <c r="DD25" s="375"/>
      <c r="DE25" s="375"/>
      <c r="DF25" s="375"/>
      <c r="DG25" s="375"/>
      <c r="DH25" s="375"/>
      <c r="DI25" s="375"/>
      <c r="DJ25" s="375"/>
      <c r="DK25" s="375"/>
      <c r="DL25" s="375"/>
      <c r="DM25" s="375"/>
      <c r="DN25" s="375"/>
      <c r="DO25" s="375"/>
      <c r="DP25" s="375"/>
      <c r="DQ25" s="375"/>
      <c r="DR25" s="375"/>
      <c r="DS25" s="375"/>
      <c r="DT25" s="375"/>
      <c r="DU25" s="375"/>
      <c r="DV25" s="375"/>
      <c r="DW25" s="375"/>
      <c r="DX25" s="375"/>
      <c r="DY25" s="375"/>
      <c r="DZ25" s="375"/>
      <c r="EA25" s="375"/>
      <c r="EB25" s="375"/>
      <c r="EC25" s="375"/>
      <c r="ED25" s="375"/>
      <c r="EE25" s="375"/>
      <c r="EF25" s="375"/>
      <c r="EG25" s="375"/>
      <c r="EH25" s="375"/>
      <c r="EI25" s="448"/>
      <c r="EJ25" s="375"/>
      <c r="EK25" s="375"/>
      <c r="EL25" s="375"/>
      <c r="EM25" s="375"/>
      <c r="EN25" s="375"/>
      <c r="EO25" s="448"/>
      <c r="EP25" s="315"/>
      <c r="EQ25" s="315"/>
      <c r="ER25" s="315"/>
      <c r="ES25" s="315"/>
      <c r="ET25" s="315"/>
      <c r="EU25" s="315"/>
      <c r="EV25" s="315"/>
      <c r="EW25" s="315"/>
      <c r="EX25" s="315"/>
      <c r="EY25" s="315"/>
      <c r="EZ25" s="315"/>
      <c r="FA25" s="315"/>
    </row>
    <row r="26" spans="1:157" s="311" customFormat="1" ht="20.25" hidden="1" customHeight="1" x14ac:dyDescent="0.4">
      <c r="A26" s="313"/>
      <c r="B26" s="313"/>
      <c r="C26" s="314"/>
      <c r="D26" s="314"/>
      <c r="E26" s="314"/>
      <c r="F26" s="314"/>
      <c r="G26" s="314"/>
      <c r="H26" s="313"/>
      <c r="I26" s="314"/>
      <c r="J26" s="314"/>
      <c r="K26" s="314"/>
      <c r="L26" s="314"/>
      <c r="M26" s="314"/>
      <c r="N26" s="313"/>
      <c r="O26" s="314"/>
      <c r="P26" s="314"/>
      <c r="Q26" s="314"/>
      <c r="R26" s="314"/>
      <c r="S26" s="314"/>
      <c r="T26" s="313"/>
      <c r="U26" s="314"/>
      <c r="V26" s="314"/>
      <c r="W26" s="314"/>
      <c r="X26" s="314"/>
      <c r="Y26" s="314"/>
      <c r="Z26" s="313"/>
      <c r="AA26" s="314"/>
      <c r="AB26" s="314"/>
      <c r="AC26" s="314"/>
      <c r="AD26" s="314"/>
      <c r="AE26" s="314"/>
      <c r="AF26" s="313"/>
      <c r="AG26" s="314"/>
      <c r="AH26" s="314"/>
      <c r="AI26" s="314"/>
      <c r="AJ26" s="314"/>
      <c r="AK26" s="314"/>
      <c r="AL26" s="313"/>
      <c r="AM26" s="314"/>
      <c r="AN26" s="314"/>
      <c r="AO26" s="314"/>
      <c r="AP26" s="314"/>
      <c r="AQ26" s="314"/>
      <c r="AR26" s="313"/>
      <c r="AS26" s="314"/>
      <c r="AT26" s="314"/>
      <c r="AU26" s="314"/>
      <c r="AV26" s="314"/>
      <c r="AW26" s="314"/>
      <c r="AX26" s="313"/>
      <c r="AY26" s="314"/>
      <c r="AZ26" s="314"/>
      <c r="BA26" s="314"/>
      <c r="BB26" s="314"/>
      <c r="BC26" s="314"/>
      <c r="BD26" s="313"/>
      <c r="BE26" s="314"/>
      <c r="BF26" s="314"/>
      <c r="BG26" s="314"/>
      <c r="BH26" s="314"/>
      <c r="BI26" s="314"/>
      <c r="BJ26" s="313"/>
      <c r="BK26" s="314"/>
      <c r="BL26" s="314"/>
      <c r="BM26" s="314"/>
      <c r="BN26" s="314"/>
      <c r="BO26" s="314"/>
      <c r="BP26" s="313"/>
      <c r="BQ26" s="314"/>
      <c r="BR26" s="314"/>
      <c r="BS26" s="314"/>
      <c r="BT26" s="314"/>
      <c r="BU26" s="314"/>
      <c r="BV26" s="313"/>
      <c r="BW26" s="314"/>
      <c r="BX26" s="314"/>
      <c r="BY26" s="314"/>
      <c r="BZ26" s="314"/>
      <c r="CA26" s="314"/>
      <c r="CB26" s="313"/>
      <c r="CC26" s="314"/>
      <c r="CD26" s="314"/>
      <c r="CE26" s="314"/>
      <c r="CF26" s="314"/>
      <c r="CG26" s="314"/>
      <c r="CH26" s="313"/>
      <c r="CI26" s="314"/>
      <c r="CJ26" s="314"/>
      <c r="CK26" s="314"/>
      <c r="CL26" s="314"/>
      <c r="CM26" s="314"/>
      <c r="CN26" s="313"/>
      <c r="CO26" s="313"/>
      <c r="CP26" s="313"/>
      <c r="CQ26" s="313"/>
      <c r="CR26" s="313"/>
      <c r="CS26" s="358"/>
      <c r="CT26" s="375"/>
      <c r="CU26" s="358"/>
      <c r="CV26" s="358"/>
      <c r="CW26" s="358"/>
      <c r="CX26" s="358"/>
      <c r="CY26" s="358"/>
      <c r="CZ26" s="375"/>
      <c r="DA26" s="375"/>
      <c r="DB26" s="375"/>
      <c r="DC26" s="375"/>
      <c r="DD26" s="375"/>
      <c r="DE26" s="375"/>
      <c r="DF26" s="375"/>
      <c r="DG26" s="375"/>
      <c r="DH26" s="375"/>
      <c r="DI26" s="375"/>
      <c r="DJ26" s="375"/>
      <c r="DK26" s="375"/>
      <c r="DL26" s="375"/>
      <c r="DM26" s="375"/>
      <c r="DN26" s="375"/>
      <c r="DO26" s="375"/>
      <c r="DP26" s="375"/>
      <c r="DQ26" s="375"/>
      <c r="DR26" s="375"/>
      <c r="DS26" s="375"/>
      <c r="DT26" s="375"/>
      <c r="DU26" s="375"/>
      <c r="DV26" s="375"/>
      <c r="DW26" s="375"/>
      <c r="DX26" s="375"/>
      <c r="DY26" s="375"/>
      <c r="DZ26" s="375"/>
      <c r="EA26" s="375"/>
      <c r="EB26" s="375"/>
      <c r="EC26" s="375"/>
      <c r="ED26" s="375"/>
      <c r="EE26" s="375"/>
      <c r="EF26" s="375"/>
      <c r="EG26" s="375"/>
      <c r="EH26" s="375"/>
      <c r="EI26" s="448"/>
      <c r="EJ26" s="375"/>
      <c r="EK26" s="375"/>
      <c r="EL26" s="375"/>
      <c r="EM26" s="375"/>
      <c r="EN26" s="375"/>
      <c r="EO26" s="448"/>
      <c r="EP26" s="315"/>
      <c r="EQ26" s="315"/>
      <c r="ER26" s="315"/>
      <c r="ES26" s="315"/>
      <c r="ET26" s="315"/>
      <c r="EU26" s="315"/>
      <c r="EV26" s="315"/>
      <c r="EW26" s="315"/>
      <c r="EX26" s="315"/>
      <c r="EY26" s="315"/>
      <c r="EZ26" s="315"/>
      <c r="FA26" s="315"/>
    </row>
  </sheetData>
  <mergeCells count="25">
    <mergeCell ref="AG4:AK4"/>
    <mergeCell ref="BW4:CA4"/>
    <mergeCell ref="CC4:CG4"/>
    <mergeCell ref="AM4:AQ4"/>
    <mergeCell ref="AS4:AW4"/>
    <mergeCell ref="C4:G4"/>
    <mergeCell ref="I4:M4"/>
    <mergeCell ref="O4:S4"/>
    <mergeCell ref="U4:Y4"/>
    <mergeCell ref="AA4:AE4"/>
    <mergeCell ref="EQ4:EU4"/>
    <mergeCell ref="DM4:DQ4"/>
    <mergeCell ref="CU4:CY4"/>
    <mergeCell ref="CO4:CS4"/>
    <mergeCell ref="AY4:BC4"/>
    <mergeCell ref="BE4:BI4"/>
    <mergeCell ref="BK4:BO4"/>
    <mergeCell ref="DA4:DE4"/>
    <mergeCell ref="BQ4:BU4"/>
    <mergeCell ref="EK4:EO4"/>
    <mergeCell ref="CI4:CM4"/>
    <mergeCell ref="DG4:DK4"/>
    <mergeCell ref="EE4:EI4"/>
    <mergeCell ref="DY4:EC4"/>
    <mergeCell ref="DS4:DW4"/>
  </mergeCells>
  <pageMargins left="0.25" right="0.25" top="0.75" bottom="0.75" header="0.3" footer="0.3"/>
  <pageSetup paperSize="9" scale="52" orientation="portrait" r:id="rId1"/>
  <headerFooter>
    <oddFooter>&amp;C&amp;16&amp;Z&amp;F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933"/>
    <pageSetUpPr fitToPage="1"/>
  </sheetPr>
  <dimension ref="A1:BQ50"/>
  <sheetViews>
    <sheetView showGridLines="0" zoomScaleNormal="100" zoomScalePageLayoutView="70" workbookViewId="0">
      <pane xSplit="1" topLeftCell="BG1" activePane="topRight" state="frozen"/>
      <selection pane="topRight" activeCell="BQ3" sqref="BQ3"/>
    </sheetView>
  </sheetViews>
  <sheetFormatPr defaultColWidth="10.08984375" defaultRowHeight="0" customHeight="1" zeroHeight="1" x14ac:dyDescent="0.25"/>
  <cols>
    <col min="1" max="1" width="46.90625" style="383" customWidth="1"/>
    <col min="2" max="2" width="1.90625" style="383" customWidth="1"/>
    <col min="3" max="3" width="11.36328125" style="383" customWidth="1"/>
    <col min="4" max="4" width="10.90625" style="383" customWidth="1"/>
    <col min="5" max="5" width="10.6328125" style="383" customWidth="1"/>
    <col min="6" max="6" width="1.90625" style="383" customWidth="1"/>
    <col min="7" max="7" width="11.36328125" style="383" customWidth="1"/>
    <col min="8" max="8" width="10.90625" style="383" customWidth="1"/>
    <col min="9" max="9" width="10.6328125" style="383" customWidth="1"/>
    <col min="10" max="10" width="1.90625" style="383" customWidth="1"/>
    <col min="11" max="11" width="11.36328125" style="383" customWidth="1"/>
    <col min="12" max="12" width="10.90625" style="383" customWidth="1"/>
    <col min="13" max="13" width="10.6328125" style="383" customWidth="1"/>
    <col min="14" max="14" width="1.90625" style="383" customWidth="1"/>
    <col min="15" max="15" width="11.36328125" style="383" customWidth="1"/>
    <col min="16" max="16" width="10.90625" style="383" customWidth="1"/>
    <col min="17" max="17" width="10.6328125" style="383" customWidth="1"/>
    <col min="18" max="18" width="1.90625" style="383" customWidth="1"/>
    <col min="19" max="19" width="11.36328125" style="383" customWidth="1"/>
    <col min="20" max="20" width="10.90625" style="383" customWidth="1"/>
    <col min="21" max="21" width="10.6328125" style="383" customWidth="1"/>
    <col min="22" max="22" width="1.90625" style="383" customWidth="1"/>
    <col min="23" max="23" width="11.36328125" style="383" customWidth="1"/>
    <col min="24" max="24" width="10.90625" style="383" customWidth="1"/>
    <col min="25" max="25" width="10.6328125" style="383" customWidth="1"/>
    <col min="26" max="26" width="1.90625" style="383" customWidth="1"/>
    <col min="27" max="27" width="11.36328125" style="383" customWidth="1"/>
    <col min="28" max="28" width="10.90625" style="383" customWidth="1"/>
    <col min="29" max="29" width="10.6328125" style="383" customWidth="1"/>
    <col min="30" max="30" width="1.90625" style="383" customWidth="1"/>
    <col min="31" max="31" width="11.36328125" style="383" customWidth="1"/>
    <col min="32" max="32" width="10.90625" style="383" customWidth="1"/>
    <col min="33" max="33" width="10.6328125" style="383" customWidth="1"/>
    <col min="34" max="34" width="1.90625" style="383" customWidth="1"/>
    <col min="35" max="35" width="11.36328125" style="383" customWidth="1"/>
    <col min="36" max="36" width="10.90625" style="383" customWidth="1"/>
    <col min="37" max="37" width="10.6328125" style="383" customWidth="1"/>
    <col min="38" max="38" width="2" style="388" customWidth="1"/>
    <col min="39" max="41" width="10.6328125" style="388" customWidth="1"/>
    <col min="42" max="42" width="1.81640625" style="388" customWidth="1"/>
    <col min="43" max="45" width="10.6328125" style="388" customWidth="1"/>
    <col min="46" max="46" width="2.36328125" style="388" customWidth="1"/>
    <col min="47" max="49" width="10.6328125" style="388" customWidth="1"/>
    <col min="50" max="50" width="3" style="388" customWidth="1"/>
    <col min="51" max="53" width="10.6328125" style="388" customWidth="1"/>
    <col min="54" max="54" width="2.36328125" style="388" customWidth="1"/>
    <col min="55" max="57" width="10.6328125" style="388" customWidth="1"/>
    <col min="58" max="58" width="1.90625" style="388" customWidth="1"/>
    <col min="59" max="61" width="10.6328125" style="388" customWidth="1"/>
    <col min="62" max="62" width="1.90625" style="388" customWidth="1"/>
    <col min="63" max="65" width="10.6328125" style="388" customWidth="1"/>
    <col min="66" max="66" width="3.1796875" style="383" customWidth="1"/>
    <col min="67" max="67" width="10.36328125" style="383" customWidth="1"/>
    <col min="68" max="68" width="17.90625" style="383" customWidth="1"/>
    <col min="69" max="84" width="10.08984375" style="383" customWidth="1"/>
    <col min="85" max="160" width="9.08984375" style="383" customWidth="1"/>
    <col min="161" max="161" width="18.36328125" style="383" customWidth="1"/>
    <col min="162" max="162" width="10.36328125" style="383" customWidth="1"/>
    <col min="163" max="163" width="26" style="383" customWidth="1"/>
    <col min="164" max="164" width="10.36328125" style="383" customWidth="1"/>
    <col min="165" max="165" width="26" style="383" customWidth="1"/>
    <col min="166" max="166" width="10.36328125" style="383" customWidth="1"/>
    <col min="167" max="167" width="26" style="383" customWidth="1"/>
    <col min="168" max="168" width="10.36328125" style="383" customWidth="1"/>
    <col min="169" max="169" width="26" style="383" customWidth="1"/>
    <col min="170" max="170" width="10.36328125" style="383" customWidth="1"/>
    <col min="171" max="171" width="26" style="383" customWidth="1"/>
    <col min="172" max="172" width="10.36328125" style="383" customWidth="1"/>
    <col min="173" max="173" width="26" style="383" customWidth="1"/>
    <col min="174" max="174" width="10.36328125" style="383" customWidth="1"/>
    <col min="175" max="176" width="26" style="383" customWidth="1"/>
    <col min="177" max="177" width="10.36328125" style="383" customWidth="1"/>
    <col min="178" max="179" width="26" style="383" customWidth="1"/>
    <col min="180" max="16384" width="10.08984375" style="383"/>
  </cols>
  <sheetData>
    <row r="1" spans="1:69" ht="12.75" customHeight="1" x14ac:dyDescent="0.25"/>
    <row r="2" spans="1:69" ht="30" customHeight="1" x14ac:dyDescent="0.25"/>
    <row r="3" spans="1:69" ht="15" customHeight="1" x14ac:dyDescent="0.25">
      <c r="E3" s="384"/>
      <c r="I3" s="384"/>
      <c r="M3" s="384"/>
      <c r="Q3" s="384"/>
      <c r="U3" s="384"/>
      <c r="Y3" s="384"/>
      <c r="AC3" s="384"/>
      <c r="AG3" s="384"/>
      <c r="AK3" s="384"/>
      <c r="AL3" s="398"/>
      <c r="AM3" s="398"/>
      <c r="AN3" s="398"/>
      <c r="AO3" s="384"/>
      <c r="AP3" s="398"/>
      <c r="AQ3" s="398"/>
      <c r="AR3" s="398"/>
      <c r="AS3" s="384"/>
      <c r="AT3" s="398"/>
      <c r="AU3" s="398"/>
      <c r="AV3" s="398"/>
      <c r="AW3" s="384"/>
      <c r="AX3" s="398"/>
      <c r="AY3" s="398"/>
      <c r="AZ3" s="398"/>
      <c r="BA3" s="384"/>
      <c r="BB3" s="398"/>
      <c r="BC3" s="398"/>
      <c r="BD3" s="398"/>
      <c r="BE3" s="384"/>
      <c r="BF3" s="398"/>
      <c r="BG3" s="398"/>
      <c r="BH3" s="398"/>
      <c r="BI3" s="384"/>
      <c r="BJ3" s="398"/>
      <c r="BK3" s="398"/>
      <c r="BL3" s="398"/>
      <c r="BM3" s="384" t="s">
        <v>21</v>
      </c>
      <c r="BO3" s="398"/>
      <c r="BP3" s="398"/>
      <c r="BQ3" s="384" t="s">
        <v>21</v>
      </c>
    </row>
    <row r="4" spans="1:69" ht="13" thickBot="1" x14ac:dyDescent="0.3">
      <c r="C4" s="464" t="s">
        <v>162</v>
      </c>
      <c r="D4" s="466"/>
      <c r="E4" s="466"/>
      <c r="G4" s="464" t="s">
        <v>206</v>
      </c>
      <c r="H4" s="466"/>
      <c r="I4" s="466"/>
      <c r="K4" s="464" t="s">
        <v>215</v>
      </c>
      <c r="L4" s="466"/>
      <c r="M4" s="466"/>
      <c r="O4" s="464" t="s">
        <v>256</v>
      </c>
      <c r="P4" s="466"/>
      <c r="Q4" s="466"/>
      <c r="S4" s="464" t="s">
        <v>279</v>
      </c>
      <c r="T4" s="466"/>
      <c r="U4" s="466"/>
      <c r="W4" s="464" t="s">
        <v>280</v>
      </c>
      <c r="X4" s="466"/>
      <c r="Y4" s="466"/>
      <c r="AA4" s="464" t="s">
        <v>260</v>
      </c>
      <c r="AB4" s="466"/>
      <c r="AC4" s="466"/>
      <c r="AE4" s="464" t="s">
        <v>262</v>
      </c>
      <c r="AF4" s="466"/>
      <c r="AG4" s="466"/>
      <c r="AI4" s="464" t="s">
        <v>277</v>
      </c>
      <c r="AJ4" s="466"/>
      <c r="AK4" s="466"/>
      <c r="AL4" s="378"/>
      <c r="AM4" s="464" t="s">
        <v>302</v>
      </c>
      <c r="AN4" s="466"/>
      <c r="AO4" s="466"/>
      <c r="AP4" s="378"/>
      <c r="AQ4" s="464" t="s">
        <v>304</v>
      </c>
      <c r="AR4" s="466"/>
      <c r="AS4" s="466"/>
      <c r="AT4" s="378"/>
      <c r="AU4" s="464" t="s">
        <v>314</v>
      </c>
      <c r="AV4" s="466"/>
      <c r="AW4" s="466"/>
      <c r="AX4" s="378"/>
      <c r="AY4" s="464" t="s">
        <v>318</v>
      </c>
      <c r="AZ4" s="466"/>
      <c r="BA4" s="466"/>
      <c r="BB4" s="378"/>
      <c r="BC4" s="464" t="s">
        <v>321</v>
      </c>
      <c r="BD4" s="466"/>
      <c r="BE4" s="466"/>
      <c r="BF4" s="378"/>
      <c r="BG4" s="464" t="s">
        <v>313</v>
      </c>
      <c r="BH4" s="466"/>
      <c r="BI4" s="466"/>
      <c r="BJ4" s="378"/>
      <c r="BK4" s="464" t="s">
        <v>324</v>
      </c>
      <c r="BL4" s="466"/>
      <c r="BM4" s="466"/>
      <c r="BO4" s="464" t="s">
        <v>327</v>
      </c>
      <c r="BP4" s="466"/>
      <c r="BQ4" s="466"/>
    </row>
    <row r="5" spans="1:69" ht="26" thickTop="1" thickBot="1" x14ac:dyDescent="0.3">
      <c r="C5" s="325" t="s">
        <v>281</v>
      </c>
      <c r="D5" s="325" t="s">
        <v>282</v>
      </c>
      <c r="E5" s="325" t="s">
        <v>283</v>
      </c>
      <c r="G5" s="325" t="s">
        <v>281</v>
      </c>
      <c r="H5" s="325" t="s">
        <v>282</v>
      </c>
      <c r="I5" s="325" t="s">
        <v>283</v>
      </c>
      <c r="K5" s="325" t="s">
        <v>281</v>
      </c>
      <c r="L5" s="325" t="s">
        <v>282</v>
      </c>
      <c r="M5" s="325" t="s">
        <v>283</v>
      </c>
      <c r="O5" s="325" t="s">
        <v>281</v>
      </c>
      <c r="P5" s="325" t="s">
        <v>282</v>
      </c>
      <c r="Q5" s="325" t="s">
        <v>283</v>
      </c>
      <c r="S5" s="325" t="s">
        <v>281</v>
      </c>
      <c r="T5" s="325" t="s">
        <v>282</v>
      </c>
      <c r="U5" s="325" t="s">
        <v>283</v>
      </c>
      <c r="W5" s="325" t="s">
        <v>281</v>
      </c>
      <c r="X5" s="325" t="s">
        <v>282</v>
      </c>
      <c r="Y5" s="325" t="s">
        <v>283</v>
      </c>
      <c r="AA5" s="325" t="s">
        <v>281</v>
      </c>
      <c r="AB5" s="325" t="s">
        <v>282</v>
      </c>
      <c r="AC5" s="325" t="s">
        <v>283</v>
      </c>
      <c r="AE5" s="325" t="s">
        <v>281</v>
      </c>
      <c r="AF5" s="325" t="s">
        <v>282</v>
      </c>
      <c r="AG5" s="325" t="s">
        <v>283</v>
      </c>
      <c r="AI5" s="325" t="s">
        <v>281</v>
      </c>
      <c r="AJ5" s="325" t="s">
        <v>282</v>
      </c>
      <c r="AK5" s="325" t="s">
        <v>283</v>
      </c>
      <c r="AL5" s="399"/>
      <c r="AM5" s="325" t="s">
        <v>281</v>
      </c>
      <c r="AN5" s="325" t="s">
        <v>282</v>
      </c>
      <c r="AO5" s="325" t="s">
        <v>283</v>
      </c>
      <c r="AP5" s="399"/>
      <c r="AQ5" s="325" t="s">
        <v>281</v>
      </c>
      <c r="AR5" s="325" t="s">
        <v>282</v>
      </c>
      <c r="AS5" s="325" t="s">
        <v>283</v>
      </c>
      <c r="AT5" s="399"/>
      <c r="AU5" s="325" t="s">
        <v>281</v>
      </c>
      <c r="AV5" s="325" t="s">
        <v>282</v>
      </c>
      <c r="AW5" s="325" t="s">
        <v>283</v>
      </c>
      <c r="AX5" s="399"/>
      <c r="AY5" s="325" t="s">
        <v>281</v>
      </c>
      <c r="AZ5" s="325" t="s">
        <v>282</v>
      </c>
      <c r="BA5" s="325" t="s">
        <v>283</v>
      </c>
      <c r="BB5" s="399"/>
      <c r="BC5" s="325" t="s">
        <v>281</v>
      </c>
      <c r="BD5" s="325" t="s">
        <v>282</v>
      </c>
      <c r="BE5" s="325" t="s">
        <v>283</v>
      </c>
      <c r="BF5" s="399"/>
      <c r="BG5" s="325" t="s">
        <v>281</v>
      </c>
      <c r="BH5" s="325" t="s">
        <v>282</v>
      </c>
      <c r="BI5" s="325" t="s">
        <v>283</v>
      </c>
      <c r="BJ5" s="399"/>
      <c r="BK5" s="325" t="s">
        <v>281</v>
      </c>
      <c r="BL5" s="325" t="s">
        <v>282</v>
      </c>
      <c r="BM5" s="325" t="s">
        <v>283</v>
      </c>
      <c r="BO5" s="325" t="s">
        <v>281</v>
      </c>
      <c r="BP5" s="325" t="s">
        <v>282</v>
      </c>
      <c r="BQ5" s="325" t="s">
        <v>283</v>
      </c>
    </row>
    <row r="6" spans="1:69" ht="13.5" thickTop="1" thickBot="1" x14ac:dyDescent="0.3">
      <c r="A6" s="329" t="s">
        <v>241</v>
      </c>
      <c r="C6" s="385">
        <v>56950</v>
      </c>
      <c r="D6" s="385">
        <v>0</v>
      </c>
      <c r="E6" s="385">
        <v>56950</v>
      </c>
      <c r="G6" s="385">
        <v>47811</v>
      </c>
      <c r="H6" s="385">
        <v>0</v>
      </c>
      <c r="I6" s="385">
        <v>47811</v>
      </c>
      <c r="K6" s="385">
        <v>40938</v>
      </c>
      <c r="L6" s="385">
        <v>0</v>
      </c>
      <c r="M6" s="385">
        <v>40938</v>
      </c>
      <c r="O6" s="385">
        <v>9622</v>
      </c>
      <c r="P6" s="385">
        <v>0</v>
      </c>
      <c r="Q6" s="385">
        <v>9622</v>
      </c>
      <c r="S6" s="385">
        <v>19748</v>
      </c>
      <c r="T6" s="385">
        <v>0</v>
      </c>
      <c r="U6" s="385">
        <v>19748</v>
      </c>
      <c r="W6" s="385">
        <v>28068</v>
      </c>
      <c r="X6" s="385">
        <v>0</v>
      </c>
      <c r="Y6" s="385">
        <v>28068</v>
      </c>
      <c r="AA6" s="385">
        <v>36050</v>
      </c>
      <c r="AB6" s="385">
        <v>0</v>
      </c>
      <c r="AC6" s="385">
        <v>36050</v>
      </c>
      <c r="AE6" s="385">
        <v>8326</v>
      </c>
      <c r="AF6" s="385">
        <v>0</v>
      </c>
      <c r="AG6" s="385">
        <v>8326</v>
      </c>
      <c r="AI6" s="385">
        <v>14656</v>
      </c>
      <c r="AJ6" s="385">
        <v>0</v>
      </c>
      <c r="AK6" s="385">
        <v>14656</v>
      </c>
      <c r="AL6" s="397"/>
      <c r="AM6" s="385">
        <v>22023</v>
      </c>
      <c r="AN6" s="385">
        <v>0</v>
      </c>
      <c r="AO6" s="385">
        <v>22023</v>
      </c>
      <c r="AP6" s="397"/>
      <c r="AQ6" s="385">
        <v>30943</v>
      </c>
      <c r="AR6" s="409">
        <v>0</v>
      </c>
      <c r="AS6" s="385">
        <v>30943</v>
      </c>
      <c r="AT6" s="397"/>
      <c r="AU6" s="385">
        <v>9156</v>
      </c>
      <c r="AV6" s="385">
        <v>0</v>
      </c>
      <c r="AW6" s="385">
        <v>9156</v>
      </c>
      <c r="AX6" s="397"/>
      <c r="AY6" s="385">
        <v>18009</v>
      </c>
      <c r="AZ6" s="385">
        <v>0</v>
      </c>
      <c r="BA6" s="385">
        <v>18009</v>
      </c>
      <c r="BB6" s="397"/>
      <c r="BC6" s="385">
        <v>27626</v>
      </c>
      <c r="BD6" s="385">
        <v>0</v>
      </c>
      <c r="BE6" s="385">
        <v>27626</v>
      </c>
      <c r="BF6" s="397"/>
      <c r="BG6" s="385">
        <v>39247</v>
      </c>
      <c r="BH6" s="385">
        <v>0</v>
      </c>
      <c r="BI6" s="385">
        <v>39247</v>
      </c>
      <c r="BJ6" s="397"/>
      <c r="BK6" s="385">
        <v>10910</v>
      </c>
      <c r="BL6" s="385">
        <v>0</v>
      </c>
      <c r="BM6" s="385">
        <v>10910</v>
      </c>
      <c r="BO6" s="385">
        <v>25079</v>
      </c>
      <c r="BP6" s="385"/>
      <c r="BQ6" s="385">
        <v>25079</v>
      </c>
    </row>
    <row r="7" spans="1:69" ht="13.5" thickTop="1" thickBot="1" x14ac:dyDescent="0.3">
      <c r="A7" s="329" t="s">
        <v>242</v>
      </c>
      <c r="C7" s="385">
        <v>26284</v>
      </c>
      <c r="D7" s="385">
        <v>0</v>
      </c>
      <c r="E7" s="385">
        <v>26284</v>
      </c>
      <c r="G7" s="385">
        <v>17273</v>
      </c>
      <c r="H7" s="385">
        <v>0</v>
      </c>
      <c r="I7" s="385">
        <v>17273</v>
      </c>
      <c r="K7" s="385">
        <v>13210</v>
      </c>
      <c r="L7" s="385">
        <v>0</v>
      </c>
      <c r="M7" s="385">
        <v>13210</v>
      </c>
      <c r="O7" s="385">
        <v>3359</v>
      </c>
      <c r="P7" s="385">
        <v>0</v>
      </c>
      <c r="Q7" s="385">
        <v>3359</v>
      </c>
      <c r="S7" s="385">
        <v>7301</v>
      </c>
      <c r="T7" s="385">
        <v>0</v>
      </c>
      <c r="U7" s="385">
        <v>7301</v>
      </c>
      <c r="W7" s="385">
        <v>10660</v>
      </c>
      <c r="X7" s="385">
        <v>0</v>
      </c>
      <c r="Y7" s="385">
        <v>10660</v>
      </c>
      <c r="AA7" s="385">
        <v>10316</v>
      </c>
      <c r="AB7" s="385">
        <v>-2876</v>
      </c>
      <c r="AC7" s="385">
        <v>13192</v>
      </c>
      <c r="AE7" s="385">
        <v>2220</v>
      </c>
      <c r="AF7" s="385">
        <v>0</v>
      </c>
      <c r="AG7" s="385">
        <v>2220</v>
      </c>
      <c r="AI7" s="385">
        <v>3811</v>
      </c>
      <c r="AJ7" s="385">
        <v>0</v>
      </c>
      <c r="AK7" s="385">
        <v>3811</v>
      </c>
      <c r="AL7" s="397"/>
      <c r="AM7" s="385">
        <v>5608</v>
      </c>
      <c r="AN7" s="385">
        <v>0</v>
      </c>
      <c r="AO7" s="385">
        <v>5608</v>
      </c>
      <c r="AP7" s="397"/>
      <c r="AQ7" s="385">
        <v>7003</v>
      </c>
      <c r="AR7" s="409">
        <v>0</v>
      </c>
      <c r="AS7" s="385">
        <v>7003</v>
      </c>
      <c r="AT7" s="397"/>
      <c r="AU7" s="385">
        <v>2349</v>
      </c>
      <c r="AV7" s="385">
        <v>0</v>
      </c>
      <c r="AW7" s="385">
        <v>2349</v>
      </c>
      <c r="AX7" s="397"/>
      <c r="AY7" s="385">
        <v>8053</v>
      </c>
      <c r="AZ7" s="385">
        <v>3811</v>
      </c>
      <c r="BA7" s="385">
        <v>4242</v>
      </c>
      <c r="BB7" s="397"/>
      <c r="BC7" s="385">
        <v>11130</v>
      </c>
      <c r="BD7" s="385">
        <v>3811</v>
      </c>
      <c r="BE7" s="385">
        <v>7319</v>
      </c>
      <c r="BF7" s="397"/>
      <c r="BG7" s="385">
        <v>14835</v>
      </c>
      <c r="BH7" s="385">
        <v>3811</v>
      </c>
      <c r="BI7" s="385">
        <v>11024</v>
      </c>
      <c r="BJ7" s="397"/>
      <c r="BK7" s="385">
        <v>4742</v>
      </c>
      <c r="BL7" s="385">
        <v>0</v>
      </c>
      <c r="BM7" s="385">
        <v>4742</v>
      </c>
      <c r="BO7" s="385">
        <v>13827</v>
      </c>
      <c r="BP7" s="385">
        <v>2876</v>
      </c>
      <c r="BQ7" s="385">
        <v>10951</v>
      </c>
    </row>
    <row r="8" spans="1:69" ht="13.5" thickTop="1" thickBot="1" x14ac:dyDescent="0.3">
      <c r="A8" s="329" t="s">
        <v>243</v>
      </c>
      <c r="C8" s="385">
        <v>-59815</v>
      </c>
      <c r="D8" s="385">
        <v>0</v>
      </c>
      <c r="E8" s="385">
        <v>-59815</v>
      </c>
      <c r="G8" s="385">
        <v>-49440</v>
      </c>
      <c r="H8" s="385">
        <v>0</v>
      </c>
      <c r="I8" s="385">
        <v>-49440</v>
      </c>
      <c r="K8" s="385">
        <v>-41032</v>
      </c>
      <c r="L8" s="385">
        <v>0</v>
      </c>
      <c r="M8" s="385">
        <v>-41032</v>
      </c>
      <c r="O8" s="385">
        <v>-9163</v>
      </c>
      <c r="P8" s="385">
        <v>0</v>
      </c>
      <c r="Q8" s="385">
        <v>-9163</v>
      </c>
      <c r="S8" s="385">
        <v>-18766</v>
      </c>
      <c r="T8" s="385">
        <v>0</v>
      </c>
      <c r="U8" s="385">
        <v>-18766</v>
      </c>
      <c r="W8" s="385">
        <v>-26758</v>
      </c>
      <c r="X8" s="385">
        <v>0</v>
      </c>
      <c r="Y8" s="385">
        <v>-26758</v>
      </c>
      <c r="AA8" s="385">
        <v>-35296</v>
      </c>
      <c r="AB8" s="385">
        <v>0</v>
      </c>
      <c r="AC8" s="385">
        <v>-35296</v>
      </c>
      <c r="AE8" s="385">
        <v>-6896</v>
      </c>
      <c r="AF8" s="385">
        <v>0</v>
      </c>
      <c r="AG8" s="385">
        <v>-6896</v>
      </c>
      <c r="AI8" s="385">
        <v>-11613</v>
      </c>
      <c r="AJ8" s="385">
        <v>0</v>
      </c>
      <c r="AK8" s="385">
        <v>-11613</v>
      </c>
      <c r="AL8" s="397"/>
      <c r="AM8" s="385">
        <v>-17000</v>
      </c>
      <c r="AN8" s="385">
        <v>0</v>
      </c>
      <c r="AO8" s="385">
        <v>-17000</v>
      </c>
      <c r="AP8" s="397"/>
      <c r="AQ8" s="385">
        <v>-25140</v>
      </c>
      <c r="AR8" s="409">
        <v>0</v>
      </c>
      <c r="AS8" s="385">
        <v>-25140</v>
      </c>
      <c r="AT8" s="397"/>
      <c r="AU8" s="385">
        <v>-7180</v>
      </c>
      <c r="AV8" s="385">
        <v>0</v>
      </c>
      <c r="AW8" s="385">
        <v>-7180</v>
      </c>
      <c r="AX8" s="397"/>
      <c r="AY8" s="385">
        <v>-14906</v>
      </c>
      <c r="AZ8" s="385">
        <v>0</v>
      </c>
      <c r="BA8" s="385">
        <v>-14906</v>
      </c>
      <c r="BB8" s="397"/>
      <c r="BC8" s="385">
        <v>-23176</v>
      </c>
      <c r="BD8" s="385">
        <v>0</v>
      </c>
      <c r="BE8" s="385">
        <v>-23176</v>
      </c>
      <c r="BF8" s="397"/>
      <c r="BG8" s="385">
        <v>-33640</v>
      </c>
      <c r="BH8" s="385">
        <v>0</v>
      </c>
      <c r="BI8" s="385">
        <v>-33640</v>
      </c>
      <c r="BJ8" s="397"/>
      <c r="BK8" s="385">
        <v>-10316</v>
      </c>
      <c r="BL8" s="385">
        <v>0</v>
      </c>
      <c r="BM8" s="385">
        <v>-10316</v>
      </c>
      <c r="BO8" s="385">
        <v>-23543</v>
      </c>
      <c r="BP8" s="385"/>
      <c r="BQ8" s="385">
        <v>-23543</v>
      </c>
    </row>
    <row r="9" spans="1:69" ht="13.5" thickTop="1" thickBot="1" x14ac:dyDescent="0.3">
      <c r="A9" s="329" t="s">
        <v>244</v>
      </c>
      <c r="C9" s="385">
        <v>2427</v>
      </c>
      <c r="D9" s="385">
        <v>0</v>
      </c>
      <c r="E9" s="385">
        <v>2427</v>
      </c>
      <c r="G9" s="385">
        <v>-674</v>
      </c>
      <c r="H9" s="385">
        <v>0</v>
      </c>
      <c r="I9" s="385">
        <v>-674</v>
      </c>
      <c r="K9" s="385">
        <v>-786</v>
      </c>
      <c r="L9" s="385">
        <v>0</v>
      </c>
      <c r="M9" s="385">
        <v>-786</v>
      </c>
      <c r="O9" s="385">
        <v>-104</v>
      </c>
      <c r="P9" s="385">
        <v>0</v>
      </c>
      <c r="Q9" s="385">
        <v>-104</v>
      </c>
      <c r="S9" s="385">
        <v>-323</v>
      </c>
      <c r="T9" s="385">
        <v>0</v>
      </c>
      <c r="U9" s="385">
        <v>-323</v>
      </c>
      <c r="W9" s="385">
        <v>-555</v>
      </c>
      <c r="X9" s="385">
        <v>0</v>
      </c>
      <c r="Y9" s="385">
        <v>-555</v>
      </c>
      <c r="AA9" s="385">
        <v>-670</v>
      </c>
      <c r="AB9" s="385">
        <v>0</v>
      </c>
      <c r="AC9" s="385">
        <v>-670</v>
      </c>
      <c r="AE9" s="385">
        <v>441</v>
      </c>
      <c r="AF9" s="385">
        <v>0</v>
      </c>
      <c r="AG9" s="385">
        <v>441</v>
      </c>
      <c r="AI9" s="385">
        <v>201</v>
      </c>
      <c r="AJ9" s="385">
        <v>0</v>
      </c>
      <c r="AK9" s="385">
        <v>201</v>
      </c>
      <c r="AL9" s="397"/>
      <c r="AM9" s="385">
        <v>308</v>
      </c>
      <c r="AN9" s="385">
        <v>0</v>
      </c>
      <c r="AO9" s="385">
        <v>308</v>
      </c>
      <c r="AP9" s="397"/>
      <c r="AQ9" s="385">
        <v>9</v>
      </c>
      <c r="AR9" s="409">
        <v>0</v>
      </c>
      <c r="AS9" s="385">
        <v>9</v>
      </c>
      <c r="AT9" s="397"/>
      <c r="AU9" s="385">
        <v>87</v>
      </c>
      <c r="AV9" s="385">
        <v>0</v>
      </c>
      <c r="AW9" s="385">
        <v>87</v>
      </c>
      <c r="AX9" s="397"/>
      <c r="AY9" s="385">
        <v>-119</v>
      </c>
      <c r="AZ9" s="385">
        <v>0</v>
      </c>
      <c r="BA9" s="385">
        <v>-119</v>
      </c>
      <c r="BB9" s="397"/>
      <c r="BC9" s="385">
        <v>-151</v>
      </c>
      <c r="BD9" s="385">
        <v>0</v>
      </c>
      <c r="BE9" s="385">
        <v>-151</v>
      </c>
      <c r="BF9" s="397"/>
      <c r="BG9" s="385">
        <v>-559</v>
      </c>
      <c r="BH9" s="385">
        <v>0</v>
      </c>
      <c r="BI9" s="385">
        <v>-559</v>
      </c>
      <c r="BJ9" s="397"/>
      <c r="BK9" s="385">
        <v>-406</v>
      </c>
      <c r="BL9" s="385">
        <v>0</v>
      </c>
      <c r="BM9" s="385">
        <v>-406</v>
      </c>
      <c r="BO9" s="385">
        <v>-693</v>
      </c>
      <c r="BP9" s="385"/>
      <c r="BQ9" s="385">
        <v>-693</v>
      </c>
    </row>
    <row r="10" spans="1:69" ht="13.5" thickTop="1" thickBot="1" x14ac:dyDescent="0.3">
      <c r="A10" s="334" t="s">
        <v>245</v>
      </c>
      <c r="C10" s="387">
        <v>25846</v>
      </c>
      <c r="D10" s="355">
        <v>0</v>
      </c>
      <c r="E10" s="387">
        <v>25846</v>
      </c>
      <c r="F10" s="388"/>
      <c r="G10" s="387">
        <v>14970</v>
      </c>
      <c r="H10" s="355">
        <v>0</v>
      </c>
      <c r="I10" s="387">
        <v>14970</v>
      </c>
      <c r="K10" s="387">
        <v>12330</v>
      </c>
      <c r="L10" s="355">
        <v>0</v>
      </c>
      <c r="M10" s="387">
        <v>12330</v>
      </c>
      <c r="O10" s="387">
        <v>3714</v>
      </c>
      <c r="P10" s="355">
        <v>0</v>
      </c>
      <c r="Q10" s="387">
        <v>3714</v>
      </c>
      <c r="S10" s="387">
        <v>7960</v>
      </c>
      <c r="T10" s="355">
        <v>0</v>
      </c>
      <c r="U10" s="387">
        <v>7960</v>
      </c>
      <c r="W10" s="387">
        <v>11415</v>
      </c>
      <c r="X10" s="355">
        <v>0</v>
      </c>
      <c r="Y10" s="387">
        <v>11415</v>
      </c>
      <c r="AA10" s="387">
        <v>10400</v>
      </c>
      <c r="AB10" s="405">
        <v>-2876</v>
      </c>
      <c r="AC10" s="387">
        <v>13276</v>
      </c>
      <c r="AE10" s="387">
        <v>4091</v>
      </c>
      <c r="AF10" s="355">
        <v>0</v>
      </c>
      <c r="AG10" s="387">
        <v>4091</v>
      </c>
      <c r="AI10" s="387">
        <v>7055</v>
      </c>
      <c r="AJ10" s="355">
        <v>0</v>
      </c>
      <c r="AK10" s="387">
        <v>7055</v>
      </c>
      <c r="AL10" s="400"/>
      <c r="AM10" s="387">
        <v>10939</v>
      </c>
      <c r="AN10" s="355">
        <v>0</v>
      </c>
      <c r="AO10" s="387">
        <v>10939</v>
      </c>
      <c r="AP10" s="400"/>
      <c r="AQ10" s="387">
        <v>12815</v>
      </c>
      <c r="AR10" s="355">
        <v>0</v>
      </c>
      <c r="AS10" s="387">
        <v>12815</v>
      </c>
      <c r="AT10" s="400"/>
      <c r="AU10" s="387">
        <v>4412</v>
      </c>
      <c r="AV10" s="355">
        <v>0</v>
      </c>
      <c r="AW10" s="387">
        <v>4412</v>
      </c>
      <c r="AX10" s="400"/>
      <c r="AY10" s="387">
        <v>11037</v>
      </c>
      <c r="AZ10" s="355">
        <v>3811</v>
      </c>
      <c r="BA10" s="387">
        <v>7226</v>
      </c>
      <c r="BB10" s="400"/>
      <c r="BC10" s="387">
        <v>15429</v>
      </c>
      <c r="BD10" s="387">
        <v>3811</v>
      </c>
      <c r="BE10" s="387">
        <v>11618</v>
      </c>
      <c r="BF10" s="400"/>
      <c r="BG10" s="387">
        <v>19883</v>
      </c>
      <c r="BH10" s="387">
        <v>3811</v>
      </c>
      <c r="BI10" s="387">
        <v>16072</v>
      </c>
      <c r="BJ10" s="400"/>
      <c r="BK10" s="387">
        <v>4930</v>
      </c>
      <c r="BL10" s="387">
        <v>0</v>
      </c>
      <c r="BM10" s="387">
        <v>4930</v>
      </c>
      <c r="BO10" s="387">
        <v>14670</v>
      </c>
      <c r="BP10" s="387">
        <v>2876</v>
      </c>
      <c r="BQ10" s="387">
        <v>11794</v>
      </c>
    </row>
    <row r="11" spans="1:69" ht="13.5" thickTop="1" thickBot="1" x14ac:dyDescent="0.3">
      <c r="A11" s="329" t="s">
        <v>287</v>
      </c>
      <c r="C11" s="385">
        <v>-9156</v>
      </c>
      <c r="D11" s="385">
        <v>-9156</v>
      </c>
      <c r="E11" s="385">
        <v>0</v>
      </c>
      <c r="G11" s="385">
        <v>-6702</v>
      </c>
      <c r="H11" s="385">
        <v>-6702</v>
      </c>
      <c r="I11" s="385">
        <v>0</v>
      </c>
      <c r="K11" s="385">
        <v>-5898</v>
      </c>
      <c r="L11" s="385">
        <v>-5898</v>
      </c>
      <c r="M11" s="385">
        <v>0</v>
      </c>
      <c r="O11" s="385">
        <v>1084</v>
      </c>
      <c r="P11" s="385">
        <v>1084</v>
      </c>
      <c r="Q11" s="385">
        <v>0</v>
      </c>
      <c r="S11" s="385">
        <v>1161</v>
      </c>
      <c r="T11" s="385">
        <v>1161</v>
      </c>
      <c r="U11" s="385">
        <v>0</v>
      </c>
      <c r="W11" s="385">
        <v>318</v>
      </c>
      <c r="X11" s="385">
        <v>318</v>
      </c>
      <c r="Y11" s="385">
        <v>0</v>
      </c>
      <c r="AA11" s="385">
        <v>348</v>
      </c>
      <c r="AB11" s="385">
        <v>348</v>
      </c>
      <c r="AC11" s="385">
        <v>0</v>
      </c>
      <c r="AE11" s="385">
        <v>-1701</v>
      </c>
      <c r="AF11" s="385">
        <v>-1701</v>
      </c>
      <c r="AG11" s="385">
        <v>0</v>
      </c>
      <c r="AI11" s="385">
        <v>-2271</v>
      </c>
      <c r="AJ11" s="385">
        <v>-2271</v>
      </c>
      <c r="AK11" s="385">
        <v>0</v>
      </c>
      <c r="AL11" s="397"/>
      <c r="AM11" s="385">
        <v>-1801</v>
      </c>
      <c r="AN11" s="385">
        <v>-1801</v>
      </c>
      <c r="AO11" s="385">
        <v>0</v>
      </c>
      <c r="AP11" s="397"/>
      <c r="AQ11" s="385">
        <v>-946</v>
      </c>
      <c r="AR11" s="409">
        <v>-946</v>
      </c>
      <c r="AS11" s="385">
        <v>0</v>
      </c>
      <c r="AT11" s="397"/>
      <c r="AU11" s="385">
        <v>432</v>
      </c>
      <c r="AV11" s="409">
        <v>432</v>
      </c>
      <c r="AW11" s="385">
        <v>0</v>
      </c>
      <c r="AX11" s="397"/>
      <c r="AY11" s="385">
        <v>1044</v>
      </c>
      <c r="AZ11" s="409">
        <v>1044</v>
      </c>
      <c r="BA11" s="385">
        <v>0</v>
      </c>
      <c r="BB11" s="397"/>
      <c r="BC11" s="385">
        <v>1743</v>
      </c>
      <c r="BD11" s="385">
        <v>1743</v>
      </c>
      <c r="BE11" s="385">
        <v>0</v>
      </c>
      <c r="BF11" s="397"/>
      <c r="BG11" s="385">
        <v>2719</v>
      </c>
      <c r="BH11" s="385">
        <v>2719</v>
      </c>
      <c r="BI11" s="385">
        <v>0</v>
      </c>
      <c r="BJ11" s="397"/>
      <c r="BK11" s="385">
        <v>259</v>
      </c>
      <c r="BL11" s="385">
        <v>259</v>
      </c>
      <c r="BM11" s="385">
        <v>0</v>
      </c>
      <c r="BO11" s="385">
        <v>2105</v>
      </c>
      <c r="BP11" s="385">
        <v>2105</v>
      </c>
      <c r="BQ11" s="385">
        <v>0</v>
      </c>
    </row>
    <row r="12" spans="1:69" ht="13.5" thickTop="1" thickBot="1" x14ac:dyDescent="0.3">
      <c r="A12" s="334" t="s">
        <v>247</v>
      </c>
      <c r="C12" s="387">
        <v>16690</v>
      </c>
      <c r="D12" s="405">
        <v>-9156</v>
      </c>
      <c r="E12" s="387">
        <v>25846</v>
      </c>
      <c r="G12" s="387">
        <v>8268</v>
      </c>
      <c r="H12" s="405">
        <v>-6702</v>
      </c>
      <c r="I12" s="387">
        <v>14970</v>
      </c>
      <c r="K12" s="387">
        <v>6432</v>
      </c>
      <c r="L12" s="405">
        <v>-5898</v>
      </c>
      <c r="M12" s="387">
        <v>12330</v>
      </c>
      <c r="O12" s="387">
        <v>4798</v>
      </c>
      <c r="P12" s="405">
        <v>1084</v>
      </c>
      <c r="Q12" s="387">
        <v>3714</v>
      </c>
      <c r="S12" s="387">
        <v>9121</v>
      </c>
      <c r="T12" s="405">
        <v>1161</v>
      </c>
      <c r="U12" s="387">
        <v>7960</v>
      </c>
      <c r="W12" s="387">
        <v>11733</v>
      </c>
      <c r="X12" s="405">
        <v>318</v>
      </c>
      <c r="Y12" s="387">
        <v>11415</v>
      </c>
      <c r="AA12" s="387">
        <v>10748</v>
      </c>
      <c r="AB12" s="405">
        <v>-2528</v>
      </c>
      <c r="AC12" s="387">
        <v>13276</v>
      </c>
      <c r="AE12" s="387">
        <v>2390</v>
      </c>
      <c r="AF12" s="405">
        <v>-1701</v>
      </c>
      <c r="AG12" s="387">
        <v>4091</v>
      </c>
      <c r="AI12" s="387">
        <v>4784</v>
      </c>
      <c r="AJ12" s="405">
        <v>-2271</v>
      </c>
      <c r="AK12" s="387">
        <v>7055</v>
      </c>
      <c r="AL12" s="400"/>
      <c r="AM12" s="387">
        <v>9138</v>
      </c>
      <c r="AN12" s="405">
        <v>-1801</v>
      </c>
      <c r="AO12" s="387">
        <v>10939</v>
      </c>
      <c r="AP12" s="400"/>
      <c r="AQ12" s="387">
        <v>11869</v>
      </c>
      <c r="AR12" s="405">
        <v>-946</v>
      </c>
      <c r="AS12" s="387">
        <v>12815</v>
      </c>
      <c r="AT12" s="400"/>
      <c r="AU12" s="387">
        <v>4844</v>
      </c>
      <c r="AV12" s="405">
        <v>432</v>
      </c>
      <c r="AW12" s="387">
        <v>4412</v>
      </c>
      <c r="AX12" s="400"/>
      <c r="AY12" s="387">
        <v>12081</v>
      </c>
      <c r="AZ12" s="405">
        <v>4855</v>
      </c>
      <c r="BA12" s="387">
        <v>7226</v>
      </c>
      <c r="BB12" s="400"/>
      <c r="BC12" s="387">
        <v>17172</v>
      </c>
      <c r="BD12" s="387">
        <v>5554</v>
      </c>
      <c r="BE12" s="387">
        <v>11618</v>
      </c>
      <c r="BF12" s="400"/>
      <c r="BG12" s="387">
        <v>22602</v>
      </c>
      <c r="BH12" s="387">
        <v>6530</v>
      </c>
      <c r="BI12" s="387">
        <v>16072</v>
      </c>
      <c r="BJ12" s="400"/>
      <c r="BK12" s="387">
        <v>5189</v>
      </c>
      <c r="BL12" s="387">
        <v>259</v>
      </c>
      <c r="BM12" s="387">
        <v>4930</v>
      </c>
      <c r="BO12" s="387">
        <v>16775</v>
      </c>
      <c r="BP12" s="387">
        <v>4981</v>
      </c>
      <c r="BQ12" s="387">
        <v>11794</v>
      </c>
    </row>
    <row r="13" spans="1:69" ht="13.5" thickTop="1" thickBot="1" x14ac:dyDescent="0.3">
      <c r="A13" s="329" t="s">
        <v>305</v>
      </c>
      <c r="C13" s="385">
        <v>-3431</v>
      </c>
      <c r="D13" s="385">
        <v>-3796</v>
      </c>
      <c r="E13" s="385">
        <v>365</v>
      </c>
      <c r="G13" s="385">
        <v>5130</v>
      </c>
      <c r="H13" s="385">
        <v>3995</v>
      </c>
      <c r="I13" s="385">
        <v>1135</v>
      </c>
      <c r="K13" s="385">
        <v>9857</v>
      </c>
      <c r="L13" s="385">
        <v>7246</v>
      </c>
      <c r="M13" s="385">
        <v>2611</v>
      </c>
      <c r="O13" s="385">
        <v>12474</v>
      </c>
      <c r="P13" s="385">
        <v>12669</v>
      </c>
      <c r="Q13" s="385">
        <v>-195</v>
      </c>
      <c r="S13" s="385">
        <v>13469</v>
      </c>
      <c r="T13" s="385">
        <v>12884</v>
      </c>
      <c r="U13" s="385">
        <v>585</v>
      </c>
      <c r="W13" s="385">
        <v>14738</v>
      </c>
      <c r="X13" s="385">
        <v>13673</v>
      </c>
      <c r="Y13" s="385">
        <v>1065</v>
      </c>
      <c r="AA13" s="385">
        <v>16258</v>
      </c>
      <c r="AB13" s="385">
        <v>14380</v>
      </c>
      <c r="AC13" s="385">
        <v>1878</v>
      </c>
      <c r="AE13" s="385">
        <v>8473</v>
      </c>
      <c r="AF13" s="385">
        <v>7449</v>
      </c>
      <c r="AG13" s="385">
        <v>1024</v>
      </c>
      <c r="AI13" s="385">
        <v>7368</v>
      </c>
      <c r="AJ13" s="385">
        <v>6224</v>
      </c>
      <c r="AK13" s="385">
        <v>1144</v>
      </c>
      <c r="AL13" s="397"/>
      <c r="AM13" s="385">
        <v>16455</v>
      </c>
      <c r="AN13" s="385">
        <v>14309</v>
      </c>
      <c r="AO13" s="385">
        <v>2146</v>
      </c>
      <c r="AP13" s="397"/>
      <c r="AQ13" s="385">
        <v>25041</v>
      </c>
      <c r="AR13" s="409">
        <v>22760</v>
      </c>
      <c r="AS13" s="385">
        <v>2281</v>
      </c>
      <c r="AT13" s="397"/>
      <c r="AU13" s="385">
        <v>11670</v>
      </c>
      <c r="AV13" s="385">
        <v>11152</v>
      </c>
      <c r="AW13" s="385">
        <v>518</v>
      </c>
      <c r="AX13" s="397"/>
      <c r="AY13" s="385">
        <v>14041</v>
      </c>
      <c r="AZ13" s="385">
        <v>12136</v>
      </c>
      <c r="BA13" s="385">
        <v>1905</v>
      </c>
      <c r="BB13" s="397"/>
      <c r="BC13" s="385">
        <v>23954</v>
      </c>
      <c r="BD13" s="385">
        <v>19443</v>
      </c>
      <c r="BE13" s="385">
        <v>4511</v>
      </c>
      <c r="BF13" s="397"/>
      <c r="BG13" s="385">
        <v>30556</v>
      </c>
      <c r="BH13" s="385">
        <v>22265</v>
      </c>
      <c r="BI13" s="385">
        <v>8291</v>
      </c>
      <c r="BJ13" s="397"/>
      <c r="BK13" s="385">
        <v>14851</v>
      </c>
      <c r="BL13" s="385">
        <v>11771</v>
      </c>
      <c r="BM13" s="385">
        <v>3080</v>
      </c>
      <c r="BO13" s="385">
        <v>21025</v>
      </c>
      <c r="BP13" s="385">
        <v>13067</v>
      </c>
      <c r="BQ13" s="385">
        <v>7958</v>
      </c>
    </row>
    <row r="14" spans="1:69" ht="13.5" thickTop="1" thickBot="1" x14ac:dyDescent="0.3">
      <c r="A14" s="329" t="s">
        <v>306</v>
      </c>
      <c r="C14" s="385">
        <v>-2220</v>
      </c>
      <c r="D14" s="385">
        <v>0</v>
      </c>
      <c r="E14" s="385">
        <v>-2220</v>
      </c>
      <c r="G14" s="385">
        <v>-2232</v>
      </c>
      <c r="H14" s="385">
        <v>0</v>
      </c>
      <c r="I14" s="385">
        <v>-2232</v>
      </c>
      <c r="K14" s="385">
        <v>-2249</v>
      </c>
      <c r="L14" s="385">
        <v>0</v>
      </c>
      <c r="M14" s="385">
        <v>-2249</v>
      </c>
      <c r="O14" s="385">
        <v>-582</v>
      </c>
      <c r="P14" s="385">
        <v>0</v>
      </c>
      <c r="Q14" s="385">
        <v>-582</v>
      </c>
      <c r="S14" s="385">
        <v>-1214</v>
      </c>
      <c r="T14" s="385">
        <v>0</v>
      </c>
      <c r="U14" s="385">
        <v>-1214</v>
      </c>
      <c r="W14" s="385">
        <v>-1787</v>
      </c>
      <c r="X14" s="385">
        <v>0</v>
      </c>
      <c r="Y14" s="385">
        <v>-1787</v>
      </c>
      <c r="AA14" s="385">
        <v>-2369</v>
      </c>
      <c r="AB14" s="385">
        <v>0</v>
      </c>
      <c r="AC14" s="385">
        <v>-2369</v>
      </c>
      <c r="AE14" s="385">
        <v>-570</v>
      </c>
      <c r="AF14" s="385">
        <v>0</v>
      </c>
      <c r="AG14" s="385">
        <v>-570</v>
      </c>
      <c r="AI14" s="385">
        <v>-1113</v>
      </c>
      <c r="AJ14" s="385">
        <v>0</v>
      </c>
      <c r="AK14" s="385">
        <v>-1113</v>
      </c>
      <c r="AL14" s="397"/>
      <c r="AM14" s="385">
        <v>-1719</v>
      </c>
      <c r="AN14" s="385">
        <v>0</v>
      </c>
      <c r="AO14" s="385">
        <v>-1719</v>
      </c>
      <c r="AP14" s="397"/>
      <c r="AQ14" s="385">
        <v>-2274</v>
      </c>
      <c r="AR14" s="409">
        <v>0</v>
      </c>
      <c r="AS14" s="385">
        <v>-2274</v>
      </c>
      <c r="AT14" s="397"/>
      <c r="AU14" s="385">
        <v>-560</v>
      </c>
      <c r="AV14" s="385">
        <v>0</v>
      </c>
      <c r="AW14" s="385">
        <v>-560</v>
      </c>
      <c r="AX14" s="397"/>
      <c r="AY14" s="385">
        <v>-1107</v>
      </c>
      <c r="AZ14" s="385">
        <v>0</v>
      </c>
      <c r="BA14" s="385">
        <v>-1107</v>
      </c>
      <c r="BB14" s="397"/>
      <c r="BC14" s="385">
        <v>-1731</v>
      </c>
      <c r="BD14" s="385">
        <v>0</v>
      </c>
      <c r="BE14" s="385">
        <v>-1731</v>
      </c>
      <c r="BF14" s="397"/>
      <c r="BG14" s="385">
        <v>-2407</v>
      </c>
      <c r="BH14" s="385">
        <v>0</v>
      </c>
      <c r="BI14" s="385">
        <v>-2407</v>
      </c>
      <c r="BJ14" s="397"/>
      <c r="BK14" s="385">
        <v>-637</v>
      </c>
      <c r="BL14" s="385">
        <v>0</v>
      </c>
      <c r="BM14" s="385">
        <v>-637</v>
      </c>
      <c r="BO14" s="385">
        <v>-1293</v>
      </c>
      <c r="BP14" s="385">
        <v>0</v>
      </c>
      <c r="BQ14" s="385">
        <v>-1293</v>
      </c>
    </row>
    <row r="15" spans="1:69" ht="13.5" thickTop="1" thickBot="1" x14ac:dyDescent="0.3">
      <c r="A15" s="329" t="s">
        <v>307</v>
      </c>
      <c r="C15" s="385">
        <v>-2038</v>
      </c>
      <c r="D15" s="385">
        <v>-154</v>
      </c>
      <c r="E15" s="385">
        <v>-1884</v>
      </c>
      <c r="G15" s="385">
        <v>-1441</v>
      </c>
      <c r="H15" s="385">
        <v>-82</v>
      </c>
      <c r="I15" s="385">
        <v>-1359</v>
      </c>
      <c r="K15" s="385">
        <v>-2036</v>
      </c>
      <c r="L15" s="385">
        <v>-1069</v>
      </c>
      <c r="M15" s="385">
        <v>-967</v>
      </c>
      <c r="O15" s="385">
        <v>-403</v>
      </c>
      <c r="P15" s="385">
        <v>-137</v>
      </c>
      <c r="Q15" s="385">
        <v>-266</v>
      </c>
      <c r="S15" s="385">
        <v>-697</v>
      </c>
      <c r="T15" s="385">
        <v>-174</v>
      </c>
      <c r="U15" s="385">
        <v>-523</v>
      </c>
      <c r="W15" s="385">
        <v>-1161</v>
      </c>
      <c r="X15" s="385">
        <v>-257</v>
      </c>
      <c r="Y15" s="385">
        <v>-904</v>
      </c>
      <c r="AA15" s="385">
        <v>-1361</v>
      </c>
      <c r="AB15" s="385">
        <v>-280</v>
      </c>
      <c r="AC15" s="385">
        <v>-1081</v>
      </c>
      <c r="AE15" s="385">
        <v>-445</v>
      </c>
      <c r="AF15" s="385">
        <v>-69</v>
      </c>
      <c r="AG15" s="385">
        <v>-376</v>
      </c>
      <c r="AI15" s="385">
        <v>-1189</v>
      </c>
      <c r="AJ15" s="385">
        <v>-605</v>
      </c>
      <c r="AK15" s="385">
        <v>-584</v>
      </c>
      <c r="AL15" s="397"/>
      <c r="AM15" s="385">
        <v>-1797</v>
      </c>
      <c r="AN15" s="385">
        <v>-1021</v>
      </c>
      <c r="AO15" s="385">
        <v>-776</v>
      </c>
      <c r="AP15" s="397"/>
      <c r="AQ15" s="385">
        <v>-2817</v>
      </c>
      <c r="AR15" s="385">
        <v>-1751</v>
      </c>
      <c r="AS15" s="385">
        <v>-1066</v>
      </c>
      <c r="AT15" s="397"/>
      <c r="AU15" s="385">
        <v>-967</v>
      </c>
      <c r="AV15" s="385">
        <v>-667</v>
      </c>
      <c r="AW15" s="385">
        <v>-300</v>
      </c>
      <c r="AX15" s="397"/>
      <c r="AY15" s="385">
        <v>-1537</v>
      </c>
      <c r="AZ15" s="385">
        <v>-950</v>
      </c>
      <c r="BA15" s="385">
        <v>-587</v>
      </c>
      <c r="BB15" s="397"/>
      <c r="BC15" s="385">
        <v>-1985</v>
      </c>
      <c r="BD15" s="385">
        <v>-987</v>
      </c>
      <c r="BE15" s="385">
        <v>-998</v>
      </c>
      <c r="BF15" s="397"/>
      <c r="BG15" s="385">
        <v>-2629</v>
      </c>
      <c r="BH15" s="385">
        <v>-1037</v>
      </c>
      <c r="BI15" s="385">
        <v>-1592</v>
      </c>
      <c r="BJ15" s="397"/>
      <c r="BK15" s="385">
        <v>-494</v>
      </c>
      <c r="BL15" s="385">
        <v>-308</v>
      </c>
      <c r="BM15" s="385">
        <v>-186</v>
      </c>
      <c r="BO15" s="385">
        <v>-2127</v>
      </c>
      <c r="BP15" s="385">
        <v>-451</v>
      </c>
      <c r="BQ15" s="385">
        <v>-1676</v>
      </c>
    </row>
    <row r="16" spans="1:69" ht="13.5" thickTop="1" thickBot="1" x14ac:dyDescent="0.3">
      <c r="A16" s="334" t="s">
        <v>251</v>
      </c>
      <c r="C16" s="387">
        <v>9001</v>
      </c>
      <c r="D16" s="387">
        <v>-13106</v>
      </c>
      <c r="E16" s="387">
        <v>22107</v>
      </c>
      <c r="G16" s="387">
        <v>9725</v>
      </c>
      <c r="H16" s="387">
        <v>-2789</v>
      </c>
      <c r="I16" s="387">
        <v>12514</v>
      </c>
      <c r="K16" s="387">
        <v>12004</v>
      </c>
      <c r="L16" s="387">
        <v>279</v>
      </c>
      <c r="M16" s="387">
        <v>11725</v>
      </c>
      <c r="O16" s="387">
        <v>16287</v>
      </c>
      <c r="P16" s="387">
        <v>13616</v>
      </c>
      <c r="Q16" s="387">
        <v>2671</v>
      </c>
      <c r="S16" s="387">
        <v>20679</v>
      </c>
      <c r="T16" s="387">
        <v>13871</v>
      </c>
      <c r="U16" s="387">
        <v>6808</v>
      </c>
      <c r="W16" s="387">
        <v>23523</v>
      </c>
      <c r="X16" s="387">
        <v>13734</v>
      </c>
      <c r="Y16" s="387">
        <v>9789</v>
      </c>
      <c r="AA16" s="387">
        <v>23276</v>
      </c>
      <c r="AB16" s="387">
        <v>11572</v>
      </c>
      <c r="AC16" s="387">
        <v>11704</v>
      </c>
      <c r="AE16" s="387">
        <v>9848</v>
      </c>
      <c r="AF16" s="387">
        <v>5679</v>
      </c>
      <c r="AG16" s="387">
        <v>4169</v>
      </c>
      <c r="AI16" s="387">
        <v>9850</v>
      </c>
      <c r="AJ16" s="387">
        <v>3348</v>
      </c>
      <c r="AK16" s="387">
        <v>6502</v>
      </c>
      <c r="AL16" s="400"/>
      <c r="AM16" s="387">
        <v>22077</v>
      </c>
      <c r="AN16" s="387">
        <v>11487</v>
      </c>
      <c r="AO16" s="387">
        <v>10590</v>
      </c>
      <c r="AP16" s="400"/>
      <c r="AQ16" s="387">
        <v>31819</v>
      </c>
      <c r="AR16" s="387">
        <v>20063</v>
      </c>
      <c r="AS16" s="387">
        <v>11756</v>
      </c>
      <c r="AT16" s="400"/>
      <c r="AU16" s="387">
        <v>14987</v>
      </c>
      <c r="AV16" s="387">
        <v>10917</v>
      </c>
      <c r="AW16" s="387">
        <v>4070</v>
      </c>
      <c r="AX16" s="400"/>
      <c r="AY16" s="387">
        <v>23478</v>
      </c>
      <c r="AZ16" s="387">
        <v>16041</v>
      </c>
      <c r="BA16" s="387">
        <v>7437</v>
      </c>
      <c r="BB16" s="400"/>
      <c r="BC16" s="387">
        <v>37410</v>
      </c>
      <c r="BD16" s="387">
        <v>24010</v>
      </c>
      <c r="BE16" s="387">
        <v>13400</v>
      </c>
      <c r="BF16" s="400"/>
      <c r="BG16" s="387">
        <v>48122</v>
      </c>
      <c r="BH16" s="387">
        <v>27758</v>
      </c>
      <c r="BI16" s="387">
        <v>20364</v>
      </c>
      <c r="BJ16" s="400"/>
      <c r="BK16" s="387">
        <v>18909</v>
      </c>
      <c r="BL16" s="387">
        <v>11722</v>
      </c>
      <c r="BM16" s="387">
        <v>7187</v>
      </c>
      <c r="BO16" s="387">
        <v>34380</v>
      </c>
      <c r="BP16" s="387">
        <v>17597</v>
      </c>
      <c r="BQ16" s="387">
        <v>16783</v>
      </c>
    </row>
    <row r="17" spans="1:69" ht="13.5" thickTop="1" thickBot="1" x14ac:dyDescent="0.3">
      <c r="A17" s="329" t="s">
        <v>308</v>
      </c>
      <c r="C17" s="385">
        <v>-2374</v>
      </c>
      <c r="D17" s="385">
        <v>7648</v>
      </c>
      <c r="E17" s="385">
        <v>-10022</v>
      </c>
      <c r="G17" s="385">
        <v>-3206</v>
      </c>
      <c r="H17" s="385">
        <v>1666</v>
      </c>
      <c r="I17" s="385">
        <v>-4872</v>
      </c>
      <c r="K17" s="385">
        <v>-5204</v>
      </c>
      <c r="L17" s="385">
        <v>-578</v>
      </c>
      <c r="M17" s="385">
        <v>-4626</v>
      </c>
      <c r="O17" s="385">
        <v>-5209</v>
      </c>
      <c r="P17" s="385">
        <v>-4109</v>
      </c>
      <c r="Q17" s="385">
        <v>-1100</v>
      </c>
      <c r="S17" s="385">
        <v>-6871</v>
      </c>
      <c r="T17" s="385">
        <v>-4346</v>
      </c>
      <c r="U17" s="385">
        <v>-2525</v>
      </c>
      <c r="W17" s="385">
        <v>-7013</v>
      </c>
      <c r="X17" s="385">
        <v>-4062</v>
      </c>
      <c r="Y17" s="385">
        <v>-2951</v>
      </c>
      <c r="AA17" s="385">
        <v>-5374</v>
      </c>
      <c r="AB17" s="385">
        <v>-1936</v>
      </c>
      <c r="AC17" s="385">
        <v>-3438</v>
      </c>
      <c r="AE17" s="385">
        <v>-4304</v>
      </c>
      <c r="AF17" s="385">
        <v>-2580</v>
      </c>
      <c r="AG17" s="385">
        <v>-1724</v>
      </c>
      <c r="AI17" s="385">
        <v>-4888</v>
      </c>
      <c r="AJ17" s="385">
        <v>-2171</v>
      </c>
      <c r="AK17" s="385">
        <v>-2717</v>
      </c>
      <c r="AL17" s="397"/>
      <c r="AM17" s="385">
        <v>-8389</v>
      </c>
      <c r="AN17" s="385">
        <v>-4248</v>
      </c>
      <c r="AO17" s="385">
        <v>-4141</v>
      </c>
      <c r="AP17" s="397"/>
      <c r="AQ17" s="385">
        <v>-10888</v>
      </c>
      <c r="AR17" s="385">
        <v>-7404</v>
      </c>
      <c r="AS17" s="385">
        <v>-3484</v>
      </c>
      <c r="AT17" s="397"/>
      <c r="AU17" s="385">
        <v>-5179</v>
      </c>
      <c r="AV17" s="385">
        <v>-3531</v>
      </c>
      <c r="AW17" s="385">
        <v>-1648</v>
      </c>
      <c r="AX17" s="397"/>
      <c r="AY17" s="385">
        <v>-8362</v>
      </c>
      <c r="AZ17" s="385">
        <v>-5705</v>
      </c>
      <c r="BA17" s="385">
        <v>-2657</v>
      </c>
      <c r="BB17" s="397"/>
      <c r="BC17" s="385">
        <v>-11039</v>
      </c>
      <c r="BD17" s="385">
        <v>-7640</v>
      </c>
      <c r="BE17" s="385">
        <v>-3399</v>
      </c>
      <c r="BF17" s="397"/>
      <c r="BG17" s="385">
        <v>-13799</v>
      </c>
      <c r="BH17" s="385">
        <v>-9486</v>
      </c>
      <c r="BI17" s="385">
        <v>-4313</v>
      </c>
      <c r="BJ17" s="397"/>
      <c r="BK17" s="385">
        <v>-6007</v>
      </c>
      <c r="BL17" s="385">
        <v>-4338</v>
      </c>
      <c r="BM17" s="385">
        <v>-1669</v>
      </c>
      <c r="BO17" s="385">
        <v>-9764</v>
      </c>
      <c r="BP17" s="385">
        <v>-7454</v>
      </c>
      <c r="BQ17" s="385">
        <v>-2310</v>
      </c>
    </row>
    <row r="18" spans="1:69" ht="13.5" thickTop="1" thickBot="1" x14ac:dyDescent="0.3">
      <c r="A18" s="329" t="s">
        <v>309</v>
      </c>
      <c r="C18" s="385">
        <v>-235</v>
      </c>
      <c r="D18" s="385">
        <v>0</v>
      </c>
      <c r="E18" s="385">
        <v>-235</v>
      </c>
      <c r="G18" s="385">
        <v>-336</v>
      </c>
      <c r="H18" s="385">
        <v>0</v>
      </c>
      <c r="I18" s="385">
        <v>-336</v>
      </c>
      <c r="K18" s="385">
        <v>-89</v>
      </c>
      <c r="L18" s="385">
        <v>0</v>
      </c>
      <c r="M18" s="385">
        <v>-89</v>
      </c>
      <c r="O18" s="385">
        <v>0</v>
      </c>
      <c r="P18" s="385">
        <v>0</v>
      </c>
      <c r="Q18" s="385">
        <v>0</v>
      </c>
      <c r="S18" s="385">
        <v>0</v>
      </c>
      <c r="T18" s="385">
        <v>0</v>
      </c>
      <c r="U18" s="385">
        <v>0</v>
      </c>
      <c r="W18" s="385">
        <v>0</v>
      </c>
      <c r="X18" s="385">
        <v>0</v>
      </c>
      <c r="Y18" s="385">
        <v>0</v>
      </c>
      <c r="AA18" s="385">
        <v>-181</v>
      </c>
      <c r="AB18" s="385">
        <v>0</v>
      </c>
      <c r="AC18" s="385">
        <v>-181</v>
      </c>
      <c r="AE18" s="385">
        <v>0</v>
      </c>
      <c r="AF18" s="385">
        <v>0</v>
      </c>
      <c r="AG18" s="385">
        <v>0</v>
      </c>
      <c r="AI18" s="385">
        <v>0</v>
      </c>
      <c r="AJ18" s="385">
        <v>0</v>
      </c>
      <c r="AK18" s="385">
        <v>0</v>
      </c>
      <c r="AL18" s="397"/>
      <c r="AM18" s="385">
        <v>0</v>
      </c>
      <c r="AN18" s="385">
        <v>0</v>
      </c>
      <c r="AO18" s="385">
        <v>0</v>
      </c>
      <c r="AP18" s="397"/>
      <c r="AQ18" s="385">
        <v>-250</v>
      </c>
      <c r="AR18" s="409">
        <v>0</v>
      </c>
      <c r="AS18" s="385">
        <v>-250</v>
      </c>
      <c r="AT18" s="397"/>
      <c r="AU18" s="385">
        <v>0</v>
      </c>
      <c r="AV18" s="385">
        <v>0</v>
      </c>
      <c r="AW18" s="385">
        <v>0</v>
      </c>
      <c r="AX18" s="397"/>
      <c r="AY18" s="385">
        <v>0</v>
      </c>
      <c r="AZ18" s="385">
        <v>0</v>
      </c>
      <c r="BA18" s="385">
        <v>0</v>
      </c>
      <c r="BB18" s="397"/>
      <c r="BC18" s="385">
        <v>0</v>
      </c>
      <c r="BD18" s="385">
        <v>0</v>
      </c>
      <c r="BE18" s="385">
        <v>0</v>
      </c>
      <c r="BF18" s="397"/>
      <c r="BG18" s="385">
        <v>-254</v>
      </c>
      <c r="BH18" s="385">
        <v>0</v>
      </c>
      <c r="BI18" s="385">
        <v>-254</v>
      </c>
      <c r="BJ18" s="397"/>
      <c r="BK18" s="385">
        <v>0</v>
      </c>
      <c r="BL18" s="385">
        <v>0</v>
      </c>
      <c r="BM18" s="385">
        <v>0</v>
      </c>
      <c r="BO18" s="385">
        <v>0</v>
      </c>
      <c r="BP18" s="385">
        <v>0</v>
      </c>
      <c r="BQ18" s="385">
        <v>0</v>
      </c>
    </row>
    <row r="19" spans="1:69" ht="13.5" thickTop="1" thickBot="1" x14ac:dyDescent="0.3">
      <c r="A19" s="341" t="s">
        <v>310</v>
      </c>
      <c r="C19" s="389">
        <v>6392</v>
      </c>
      <c r="D19" s="389">
        <v>-5458</v>
      </c>
      <c r="E19" s="389">
        <v>11850</v>
      </c>
      <c r="G19" s="389">
        <v>6183</v>
      </c>
      <c r="H19" s="389">
        <v>-1123</v>
      </c>
      <c r="I19" s="389">
        <v>7306</v>
      </c>
      <c r="K19" s="389">
        <v>6711</v>
      </c>
      <c r="L19" s="389">
        <v>-299</v>
      </c>
      <c r="M19" s="389">
        <v>7010</v>
      </c>
      <c r="O19" s="389">
        <v>11078</v>
      </c>
      <c r="P19" s="389">
        <v>9507</v>
      </c>
      <c r="Q19" s="389">
        <v>1571</v>
      </c>
      <c r="S19" s="389">
        <v>13808</v>
      </c>
      <c r="T19" s="389">
        <v>9525</v>
      </c>
      <c r="U19" s="389">
        <v>4283</v>
      </c>
      <c r="W19" s="389">
        <v>16510</v>
      </c>
      <c r="X19" s="389">
        <v>9672</v>
      </c>
      <c r="Y19" s="389">
        <v>6838</v>
      </c>
      <c r="AA19" s="389">
        <v>17721</v>
      </c>
      <c r="AB19" s="389">
        <v>9636</v>
      </c>
      <c r="AC19" s="389">
        <v>8085</v>
      </c>
      <c r="AE19" s="389">
        <v>5544</v>
      </c>
      <c r="AF19" s="389">
        <v>3099</v>
      </c>
      <c r="AG19" s="389">
        <v>2445</v>
      </c>
      <c r="AI19" s="389">
        <v>4962</v>
      </c>
      <c r="AJ19" s="389">
        <v>1177</v>
      </c>
      <c r="AK19" s="389">
        <v>3785</v>
      </c>
      <c r="AL19" s="400"/>
      <c r="AM19" s="389">
        <v>13688</v>
      </c>
      <c r="AN19" s="389">
        <v>7239</v>
      </c>
      <c r="AO19" s="389">
        <v>6449</v>
      </c>
      <c r="AP19" s="400"/>
      <c r="AQ19" s="389">
        <v>20681</v>
      </c>
      <c r="AR19" s="389">
        <v>12659</v>
      </c>
      <c r="AS19" s="389">
        <v>8022</v>
      </c>
      <c r="AT19" s="400"/>
      <c r="AU19" s="389">
        <v>9808</v>
      </c>
      <c r="AV19" s="389">
        <v>7386</v>
      </c>
      <c r="AW19" s="389">
        <v>2422</v>
      </c>
      <c r="AX19" s="400"/>
      <c r="AY19" s="389">
        <v>15116</v>
      </c>
      <c r="AZ19" s="389">
        <v>10336</v>
      </c>
      <c r="BA19" s="389">
        <v>4780</v>
      </c>
      <c r="BB19" s="400"/>
      <c r="BC19" s="389">
        <v>26371</v>
      </c>
      <c r="BD19" s="389">
        <v>16370</v>
      </c>
      <c r="BE19" s="389">
        <v>10001</v>
      </c>
      <c r="BF19" s="400"/>
      <c r="BG19" s="389">
        <v>34069</v>
      </c>
      <c r="BH19" s="389">
        <v>18272</v>
      </c>
      <c r="BI19" s="389">
        <v>15797</v>
      </c>
      <c r="BJ19" s="400"/>
      <c r="BK19" s="389">
        <v>12902</v>
      </c>
      <c r="BL19" s="389">
        <v>7384</v>
      </c>
      <c r="BM19" s="389">
        <v>5518</v>
      </c>
      <c r="BO19" s="389">
        <v>24616</v>
      </c>
      <c r="BP19" s="389">
        <v>10143</v>
      </c>
      <c r="BQ19" s="389">
        <v>14473</v>
      </c>
    </row>
    <row r="20" spans="1:69" ht="9.65" customHeight="1" thickTop="1" thickBot="1" x14ac:dyDescent="0.3">
      <c r="A20" s="329"/>
      <c r="C20" s="385"/>
      <c r="D20" s="385"/>
      <c r="E20" s="385"/>
      <c r="G20" s="385"/>
      <c r="H20" s="385"/>
      <c r="I20" s="385"/>
      <c r="K20" s="385"/>
      <c r="L20" s="385"/>
      <c r="M20" s="385"/>
      <c r="O20" s="385"/>
      <c r="P20" s="385"/>
      <c r="Q20" s="385"/>
      <c r="S20" s="385"/>
      <c r="T20" s="385"/>
      <c r="U20" s="385"/>
      <c r="W20" s="385"/>
      <c r="X20" s="385"/>
      <c r="Y20" s="385"/>
      <c r="AA20" s="385"/>
      <c r="AB20" s="385"/>
      <c r="AC20" s="385"/>
      <c r="AE20" s="385"/>
      <c r="AF20" s="385"/>
      <c r="AG20" s="385"/>
      <c r="AI20" s="385"/>
      <c r="AJ20" s="385"/>
      <c r="AK20" s="385"/>
      <c r="AL20" s="397"/>
      <c r="AM20" s="385"/>
      <c r="AN20" s="385"/>
      <c r="AO20" s="385"/>
      <c r="AP20" s="397"/>
      <c r="AQ20" s="385"/>
      <c r="AR20" s="385"/>
      <c r="AS20" s="385"/>
      <c r="AT20" s="397"/>
      <c r="AU20" s="385"/>
      <c r="AV20" s="385"/>
      <c r="AW20" s="385"/>
      <c r="AX20" s="397"/>
      <c r="AY20" s="385"/>
      <c r="AZ20" s="385"/>
      <c r="BA20" s="385"/>
      <c r="BB20" s="397"/>
      <c r="BC20" s="397"/>
      <c r="BD20" s="397"/>
      <c r="BE20" s="397"/>
      <c r="BF20" s="397"/>
      <c r="BG20" s="397"/>
      <c r="BH20" s="397"/>
      <c r="BI20" s="397"/>
      <c r="BJ20" s="397"/>
      <c r="BK20" s="397"/>
      <c r="BL20" s="397"/>
      <c r="BM20" s="397"/>
    </row>
    <row r="21" spans="1:69" s="388" customFormat="1" ht="13.5" thickTop="1" thickBot="1" x14ac:dyDescent="0.3">
      <c r="A21" s="329"/>
      <c r="C21" s="409"/>
      <c r="D21" s="385"/>
      <c r="E21" s="385"/>
      <c r="G21" s="409"/>
      <c r="H21" s="385"/>
      <c r="I21" s="385"/>
      <c r="K21" s="409"/>
      <c r="L21" s="385"/>
      <c r="M21" s="385"/>
      <c r="O21" s="409"/>
      <c r="P21" s="385"/>
      <c r="Q21" s="385"/>
      <c r="S21" s="409"/>
      <c r="T21" s="385"/>
      <c r="U21" s="385"/>
      <c r="W21" s="409"/>
      <c r="X21" s="385"/>
      <c r="Y21" s="385"/>
      <c r="AA21" s="409"/>
      <c r="AB21" s="385"/>
      <c r="AC21" s="385"/>
      <c r="AE21" s="409"/>
      <c r="AF21" s="385"/>
      <c r="AG21" s="385"/>
      <c r="AI21" s="409"/>
      <c r="AJ21" s="385"/>
      <c r="AK21" s="385"/>
      <c r="AL21" s="397"/>
      <c r="AM21" s="409"/>
      <c r="AN21" s="385"/>
      <c r="AO21" s="385"/>
      <c r="AP21" s="397"/>
      <c r="AQ21" s="409"/>
      <c r="AR21" s="385"/>
      <c r="AS21" s="385"/>
      <c r="AT21" s="397"/>
      <c r="AU21" s="409"/>
      <c r="AV21" s="385"/>
      <c r="AW21" s="385"/>
      <c r="AX21" s="397"/>
      <c r="AY21" s="409"/>
      <c r="AZ21" s="385"/>
      <c r="BA21" s="385"/>
      <c r="BB21" s="397"/>
      <c r="BC21" s="397"/>
      <c r="BD21" s="397"/>
      <c r="BE21" s="397"/>
      <c r="BF21" s="397"/>
      <c r="BG21" s="397"/>
      <c r="BH21" s="397"/>
      <c r="BI21" s="397"/>
      <c r="BJ21" s="397"/>
      <c r="BK21" s="397"/>
      <c r="BL21" s="397"/>
      <c r="BM21" s="397"/>
    </row>
    <row r="22" spans="1:69" s="388" customFormat="1" ht="13.5" thickTop="1" thickBot="1" x14ac:dyDescent="0.3">
      <c r="A22" s="329"/>
      <c r="C22" s="409"/>
      <c r="D22" s="385"/>
      <c r="E22" s="385"/>
      <c r="G22" s="409"/>
      <c r="H22" s="385"/>
      <c r="I22" s="385"/>
      <c r="K22" s="409"/>
      <c r="L22" s="385"/>
      <c r="M22" s="385"/>
      <c r="O22" s="409"/>
      <c r="P22" s="385"/>
      <c r="Q22" s="385"/>
      <c r="S22" s="409"/>
      <c r="T22" s="385"/>
      <c r="U22" s="385"/>
      <c r="W22" s="409"/>
      <c r="X22" s="385"/>
      <c r="Y22" s="385"/>
      <c r="AA22" s="409"/>
      <c r="AB22" s="385"/>
      <c r="AC22" s="385"/>
      <c r="AE22" s="409"/>
      <c r="AF22" s="385"/>
      <c r="AG22" s="385"/>
      <c r="AI22" s="409"/>
      <c r="AJ22" s="385"/>
      <c r="AK22" s="385"/>
      <c r="AL22" s="397"/>
      <c r="AM22" s="409"/>
      <c r="AN22" s="385"/>
      <c r="AO22" s="385"/>
      <c r="AP22" s="397"/>
      <c r="AQ22" s="409"/>
      <c r="AR22" s="385"/>
      <c r="AS22" s="385"/>
      <c r="AT22" s="397"/>
      <c r="AU22" s="409"/>
      <c r="AV22" s="385"/>
      <c r="AW22" s="385"/>
      <c r="AX22" s="397"/>
      <c r="AY22" s="409"/>
      <c r="AZ22" s="385"/>
      <c r="BA22" s="385"/>
      <c r="BB22" s="397"/>
      <c r="BC22" s="397"/>
      <c r="BD22" s="397"/>
      <c r="BE22" s="397"/>
      <c r="BF22" s="397"/>
      <c r="BG22" s="397"/>
      <c r="BH22" s="397"/>
      <c r="BI22" s="397"/>
      <c r="BJ22" s="397"/>
      <c r="BK22" s="397"/>
      <c r="BL22" s="397"/>
      <c r="BM22" s="397"/>
    </row>
    <row r="23" spans="1:69" s="388" customFormat="1" ht="13.5" thickTop="1" thickBot="1" x14ac:dyDescent="0.3">
      <c r="A23" s="418"/>
      <c r="C23" s="417"/>
      <c r="D23" s="417"/>
      <c r="E23" s="417"/>
      <c r="G23" s="417"/>
      <c r="H23" s="417"/>
      <c r="I23" s="417"/>
      <c r="K23" s="417"/>
      <c r="L23" s="417"/>
      <c r="M23" s="417"/>
      <c r="O23" s="417"/>
      <c r="P23" s="417"/>
      <c r="Q23" s="417"/>
      <c r="S23" s="417"/>
      <c r="T23" s="417"/>
      <c r="U23" s="417"/>
      <c r="W23" s="417"/>
      <c r="X23" s="417"/>
      <c r="Y23" s="417"/>
      <c r="AA23" s="417"/>
      <c r="AB23" s="417"/>
      <c r="AC23" s="417"/>
      <c r="AE23" s="417"/>
      <c r="AF23" s="417"/>
      <c r="AG23" s="417"/>
      <c r="AI23" s="417"/>
      <c r="AJ23" s="417"/>
      <c r="AK23" s="417"/>
      <c r="AL23" s="400"/>
      <c r="AM23" s="417"/>
      <c r="AN23" s="417"/>
      <c r="AO23" s="417"/>
      <c r="AP23" s="400"/>
      <c r="AQ23" s="417"/>
      <c r="AR23" s="417"/>
      <c r="AS23" s="417"/>
      <c r="AT23" s="400"/>
      <c r="AU23" s="417"/>
      <c r="AV23" s="417"/>
      <c r="AW23" s="417"/>
      <c r="AX23" s="400"/>
      <c r="AY23" s="417"/>
      <c r="AZ23" s="417"/>
      <c r="BA23" s="417"/>
      <c r="BB23" s="400"/>
      <c r="BC23" s="400"/>
      <c r="BD23" s="400"/>
      <c r="BE23" s="400"/>
      <c r="BF23" s="400"/>
      <c r="BG23" s="400"/>
      <c r="BH23" s="400"/>
      <c r="BI23" s="400"/>
      <c r="BJ23" s="400"/>
      <c r="BK23" s="400"/>
      <c r="BL23" s="400"/>
      <c r="BM23" s="400"/>
    </row>
    <row r="24" spans="1:69" ht="27" customHeight="1" thickTop="1" thickBot="1" x14ac:dyDescent="0.3">
      <c r="A24" s="390"/>
      <c r="C24" s="391"/>
      <c r="D24" s="410"/>
      <c r="E24" s="392"/>
      <c r="G24" s="391"/>
      <c r="H24" s="410"/>
      <c r="I24" s="392"/>
      <c r="K24" s="392"/>
      <c r="L24" s="410"/>
      <c r="M24" s="392"/>
      <c r="O24" s="391"/>
      <c r="P24" s="410"/>
      <c r="Q24" s="392"/>
      <c r="R24" s="392"/>
      <c r="S24" s="391"/>
      <c r="T24" s="410"/>
      <c r="U24" s="392"/>
      <c r="W24" s="391"/>
      <c r="X24" s="410"/>
      <c r="Y24" s="392"/>
      <c r="AA24" s="392"/>
      <c r="AB24" s="410"/>
      <c r="AC24" s="392"/>
      <c r="AE24" s="391"/>
      <c r="AF24" s="410"/>
      <c r="AG24" s="392"/>
      <c r="AI24" s="391"/>
      <c r="AJ24" s="410"/>
      <c r="AK24" s="392"/>
      <c r="AL24" s="401"/>
      <c r="AM24" s="391"/>
      <c r="AN24" s="410"/>
      <c r="AO24" s="392"/>
      <c r="AP24" s="401"/>
      <c r="AQ24" s="401"/>
      <c r="AR24" s="410"/>
      <c r="AS24" s="401"/>
      <c r="AT24" s="401"/>
      <c r="AU24" s="401"/>
      <c r="AV24" s="410"/>
      <c r="AW24" s="401"/>
      <c r="AX24" s="401"/>
      <c r="AY24" s="401"/>
      <c r="AZ24" s="410"/>
      <c r="BA24" s="401"/>
      <c r="BB24" s="401"/>
      <c r="BC24" s="401"/>
      <c r="BD24" s="401"/>
      <c r="BE24" s="401"/>
      <c r="BF24" s="401"/>
      <c r="BG24" s="401"/>
      <c r="BH24" s="401"/>
      <c r="BI24" s="401"/>
      <c r="BJ24" s="401"/>
      <c r="BK24" s="401"/>
      <c r="BL24" s="401"/>
      <c r="BM24" s="401"/>
    </row>
    <row r="25" spans="1:69" ht="27" customHeight="1" thickTop="1" thickBot="1" x14ac:dyDescent="0.3">
      <c r="A25" s="390"/>
      <c r="C25" s="391"/>
      <c r="E25" s="392"/>
      <c r="G25" s="391"/>
      <c r="I25" s="392"/>
      <c r="K25" s="392"/>
      <c r="L25" s="392"/>
      <c r="M25" s="392"/>
      <c r="O25" s="391"/>
      <c r="Q25" s="392"/>
      <c r="R25" s="392"/>
      <c r="S25" s="391"/>
      <c r="U25" s="392"/>
      <c r="W25" s="391"/>
      <c r="Y25" s="392"/>
      <c r="AA25" s="392"/>
      <c r="AB25" s="392"/>
      <c r="AC25" s="392"/>
      <c r="AE25" s="391"/>
      <c r="AG25" s="392"/>
      <c r="AI25" s="391"/>
      <c r="AK25" s="392"/>
      <c r="AL25" s="401"/>
      <c r="AM25" s="391"/>
      <c r="AN25" s="383"/>
      <c r="AO25" s="392"/>
      <c r="AP25" s="401"/>
      <c r="AQ25" s="401"/>
      <c r="AR25" s="401"/>
      <c r="AS25" s="401"/>
      <c r="AT25" s="401"/>
      <c r="AU25" s="401"/>
      <c r="AV25" s="401"/>
      <c r="AW25" s="401"/>
      <c r="AX25" s="401"/>
      <c r="AY25" s="401"/>
      <c r="AZ25" s="401"/>
      <c r="BA25" s="401"/>
      <c r="BB25" s="401"/>
      <c r="BC25" s="401"/>
      <c r="BD25" s="401"/>
      <c r="BE25" s="401"/>
      <c r="BF25" s="401"/>
      <c r="BG25" s="401"/>
      <c r="BH25" s="401"/>
      <c r="BI25" s="401"/>
      <c r="BJ25" s="401"/>
      <c r="BK25" s="401"/>
      <c r="BL25" s="401"/>
      <c r="BM25" s="401"/>
    </row>
    <row r="26" spans="1:69" ht="14.25" customHeight="1" thickTop="1" thickBot="1" x14ac:dyDescent="0.3">
      <c r="A26" s="393" t="s">
        <v>284</v>
      </c>
      <c r="B26" s="329"/>
      <c r="C26" s="329"/>
      <c r="E26" s="384"/>
      <c r="I26" s="384"/>
      <c r="M26" s="384"/>
      <c r="Q26" s="384"/>
      <c r="U26" s="384"/>
      <c r="Y26" s="384"/>
      <c r="AC26" s="384"/>
      <c r="AG26" s="384"/>
      <c r="AK26" s="384" t="s">
        <v>21</v>
      </c>
      <c r="AL26" s="398"/>
      <c r="AM26" s="383"/>
      <c r="AN26" s="383"/>
      <c r="AO26" s="384" t="s">
        <v>21</v>
      </c>
      <c r="AP26" s="398"/>
      <c r="AQ26" s="398"/>
      <c r="AR26" s="398"/>
      <c r="AS26" s="384" t="s">
        <v>21</v>
      </c>
      <c r="AT26" s="398"/>
      <c r="AU26" s="398"/>
      <c r="AV26" s="398"/>
      <c r="AW26" s="384" t="s">
        <v>21</v>
      </c>
      <c r="AX26" s="398"/>
      <c r="AY26" s="398"/>
      <c r="AZ26" s="398"/>
      <c r="BA26" s="384" t="s">
        <v>21</v>
      </c>
      <c r="BB26" s="398"/>
      <c r="BC26" s="398"/>
      <c r="BD26" s="398"/>
      <c r="BE26" s="384" t="s">
        <v>21</v>
      </c>
      <c r="BF26" s="398"/>
      <c r="BG26" s="398"/>
      <c r="BH26" s="398"/>
      <c r="BI26" s="384" t="s">
        <v>21</v>
      </c>
      <c r="BJ26" s="398"/>
      <c r="BK26" s="398"/>
      <c r="BL26" s="398"/>
      <c r="BM26" s="384" t="s">
        <v>21</v>
      </c>
      <c r="BQ26" s="384" t="s">
        <v>21</v>
      </c>
    </row>
    <row r="27" spans="1:69" ht="14.25" customHeight="1" thickTop="1" thickBot="1" x14ac:dyDescent="0.5">
      <c r="A27" s="394"/>
      <c r="E27" s="408" t="str">
        <f>C4</f>
        <v>2016</v>
      </c>
      <c r="I27" s="408" t="str">
        <f>G4</f>
        <v>2017</v>
      </c>
      <c r="M27" s="408" t="str">
        <f>K4</f>
        <v>2018</v>
      </c>
      <c r="Q27" s="408" t="str">
        <f>O4</f>
        <v>1T19</v>
      </c>
      <c r="U27" s="408" t="str">
        <f>S4</f>
        <v>1S19</v>
      </c>
      <c r="Y27" s="408" t="str">
        <f>W4</f>
        <v>9M19</v>
      </c>
      <c r="AC27" s="408" t="str">
        <f>AA4</f>
        <v>2019</v>
      </c>
      <c r="AG27" s="408" t="s">
        <v>262</v>
      </c>
      <c r="AK27" s="408" t="s">
        <v>277</v>
      </c>
      <c r="AL27" s="402"/>
      <c r="AM27" s="383"/>
      <c r="AN27" s="383"/>
      <c r="AO27" s="408" t="s">
        <v>302</v>
      </c>
      <c r="AP27" s="402"/>
      <c r="AQ27" s="402"/>
      <c r="AR27" s="402"/>
      <c r="AS27" s="408" t="s">
        <v>304</v>
      </c>
      <c r="AT27" s="402"/>
      <c r="AU27" s="402"/>
      <c r="AV27" s="402"/>
      <c r="AW27" s="411" t="s">
        <v>314</v>
      </c>
      <c r="AX27" s="402"/>
      <c r="AY27" s="402"/>
      <c r="AZ27" s="402"/>
      <c r="BA27" s="419" t="s">
        <v>318</v>
      </c>
      <c r="BB27" s="402"/>
      <c r="BC27" s="436"/>
      <c r="BD27" s="436"/>
      <c r="BE27" s="434" t="s">
        <v>321</v>
      </c>
      <c r="BF27" s="402"/>
      <c r="BG27" s="436"/>
      <c r="BH27" s="436"/>
      <c r="BI27" s="446" t="s">
        <v>313</v>
      </c>
      <c r="BJ27" s="402"/>
      <c r="BK27" s="436"/>
      <c r="BL27" s="436"/>
      <c r="BM27" s="454" t="s">
        <v>324</v>
      </c>
      <c r="BQ27" s="460" t="s">
        <v>327</v>
      </c>
    </row>
    <row r="28" spans="1:69" ht="14.25" customHeight="1" thickTop="1" thickBot="1" x14ac:dyDescent="0.3">
      <c r="A28" s="341" t="s">
        <v>15</v>
      </c>
      <c r="E28" s="389">
        <v>6392</v>
      </c>
      <c r="I28" s="389">
        <v>6183</v>
      </c>
      <c r="M28" s="389">
        <v>6711</v>
      </c>
      <c r="Q28" s="389">
        <v>11078</v>
      </c>
      <c r="U28" s="389">
        <v>13808</v>
      </c>
      <c r="Y28" s="389">
        <v>16510</v>
      </c>
      <c r="AC28" s="389">
        <v>17721</v>
      </c>
      <c r="AG28" s="389">
        <v>5544</v>
      </c>
      <c r="AK28" s="389">
        <v>4962</v>
      </c>
      <c r="AL28" s="400"/>
      <c r="AM28" s="383"/>
      <c r="AN28" s="383"/>
      <c r="AO28" s="389">
        <v>13688.188</v>
      </c>
      <c r="AP28" s="400"/>
      <c r="AQ28" s="400"/>
      <c r="AR28" s="400"/>
      <c r="AS28" s="389">
        <v>20681</v>
      </c>
      <c r="AT28" s="400"/>
      <c r="AU28" s="400"/>
      <c r="AV28" s="400"/>
      <c r="AW28" s="389">
        <v>9808</v>
      </c>
      <c r="AX28" s="400"/>
      <c r="AY28" s="400"/>
      <c r="AZ28" s="400"/>
      <c r="BA28" s="389">
        <f>AY19</f>
        <v>15116</v>
      </c>
      <c r="BB28" s="400"/>
      <c r="BC28" s="400"/>
      <c r="BD28" s="400"/>
      <c r="BE28" s="389">
        <v>26371</v>
      </c>
      <c r="BF28" s="400"/>
      <c r="BG28" s="400"/>
      <c r="BH28" s="400"/>
      <c r="BI28" s="389">
        <f>BG19</f>
        <v>34069</v>
      </c>
      <c r="BJ28" s="400"/>
      <c r="BK28" s="400"/>
      <c r="BL28" s="400"/>
      <c r="BM28" s="389">
        <v>12902</v>
      </c>
      <c r="BQ28" s="389">
        <v>24616</v>
      </c>
    </row>
    <row r="29" spans="1:69" ht="14.25" customHeight="1" thickTop="1" thickBot="1" x14ac:dyDescent="0.3">
      <c r="A29" s="334" t="s">
        <v>285</v>
      </c>
      <c r="E29" s="387">
        <v>-5458</v>
      </c>
      <c r="I29" s="387">
        <v>-1123</v>
      </c>
      <c r="M29" s="387">
        <v>-299</v>
      </c>
      <c r="Q29" s="387">
        <v>9507</v>
      </c>
      <c r="U29" s="387">
        <v>9525</v>
      </c>
      <c r="Y29" s="387">
        <v>9672</v>
      </c>
      <c r="AC29" s="387">
        <v>9636</v>
      </c>
      <c r="AG29" s="387">
        <v>3099</v>
      </c>
      <c r="AK29" s="387">
        <v>1177</v>
      </c>
      <c r="AL29" s="400"/>
      <c r="AM29" s="383"/>
      <c r="AN29" s="383"/>
      <c r="AO29" s="387">
        <v>7239.5320000000002</v>
      </c>
      <c r="AP29" s="400"/>
      <c r="AQ29" s="400"/>
      <c r="AR29" s="400"/>
      <c r="AS29" s="387">
        <v>12659</v>
      </c>
      <c r="AT29" s="400"/>
      <c r="AU29" s="400"/>
      <c r="AV29" s="400"/>
      <c r="AW29" s="387">
        <v>7386</v>
      </c>
      <c r="AX29" s="400"/>
      <c r="AY29" s="400"/>
      <c r="AZ29" s="400"/>
      <c r="BA29" s="387">
        <f>SUM(BA31:BA42)</f>
        <v>10336</v>
      </c>
      <c r="BB29" s="400"/>
      <c r="BC29" s="400"/>
      <c r="BD29" s="400"/>
      <c r="BE29" s="387">
        <v>16370</v>
      </c>
      <c r="BF29" s="400"/>
      <c r="BG29" s="400"/>
      <c r="BH29" s="400"/>
      <c r="BI29" s="387">
        <f>SUM(BI31:BI42)</f>
        <v>18272</v>
      </c>
      <c r="BJ29" s="400"/>
      <c r="BK29" s="400"/>
      <c r="BL29" s="400"/>
      <c r="BM29" s="387">
        <v>7383.5</v>
      </c>
      <c r="BQ29" s="387">
        <v>10143</v>
      </c>
    </row>
    <row r="30" spans="1:69" s="388" customFormat="1" ht="14.25" customHeight="1" thickTop="1" thickBot="1" x14ac:dyDescent="0.3">
      <c r="A30" s="329" t="s">
        <v>328</v>
      </c>
      <c r="E30" s="423">
        <v>0</v>
      </c>
      <c r="I30" s="423">
        <v>0</v>
      </c>
      <c r="M30" s="423">
        <v>0</v>
      </c>
      <c r="Q30" s="423">
        <v>0</v>
      </c>
      <c r="U30" s="423">
        <v>0</v>
      </c>
      <c r="Y30" s="423">
        <v>0</v>
      </c>
      <c r="AC30" s="423">
        <v>0</v>
      </c>
      <c r="AG30" s="423">
        <v>0</v>
      </c>
      <c r="AK30" s="423">
        <v>0</v>
      </c>
      <c r="AL30" s="400"/>
      <c r="AO30" s="423">
        <v>0</v>
      </c>
      <c r="AP30" s="400"/>
      <c r="AQ30" s="400"/>
      <c r="AR30" s="400"/>
      <c r="AS30" s="423">
        <v>0</v>
      </c>
      <c r="AT30" s="400"/>
      <c r="AU30" s="400"/>
      <c r="AV30" s="400"/>
      <c r="AW30" s="423">
        <v>0</v>
      </c>
      <c r="AX30" s="400"/>
      <c r="AY30" s="400"/>
      <c r="AZ30" s="400"/>
      <c r="BA30" s="423">
        <v>0</v>
      </c>
      <c r="BB30" s="400"/>
      <c r="BC30" s="400"/>
      <c r="BD30" s="400"/>
      <c r="BE30" s="423">
        <v>0</v>
      </c>
      <c r="BF30" s="400"/>
      <c r="BG30" s="400"/>
      <c r="BH30" s="400"/>
      <c r="BI30" s="423">
        <v>0</v>
      </c>
      <c r="BJ30" s="400"/>
      <c r="BK30" s="400"/>
      <c r="BL30" s="400"/>
      <c r="BM30" s="423">
        <v>0</v>
      </c>
      <c r="BQ30" s="422">
        <v>1898</v>
      </c>
    </row>
    <row r="31" spans="1:69" s="388" customFormat="1" ht="14.25" customHeight="1" thickTop="1" thickBot="1" x14ac:dyDescent="0.3">
      <c r="A31" s="329" t="s">
        <v>319</v>
      </c>
      <c r="E31" s="423">
        <v>0</v>
      </c>
      <c r="I31" s="423">
        <v>0</v>
      </c>
      <c r="M31" s="423">
        <v>0</v>
      </c>
      <c r="Q31" s="423">
        <v>0</v>
      </c>
      <c r="U31" s="423">
        <v>0</v>
      </c>
      <c r="Y31" s="423">
        <v>0</v>
      </c>
      <c r="AC31" s="423">
        <v>0</v>
      </c>
      <c r="AG31" s="423">
        <v>0</v>
      </c>
      <c r="AK31" s="423">
        <v>0</v>
      </c>
      <c r="AL31" s="400"/>
      <c r="AO31" s="423">
        <v>0</v>
      </c>
      <c r="AP31" s="400"/>
      <c r="AQ31" s="400"/>
      <c r="AR31" s="400"/>
      <c r="AS31" s="423">
        <v>0</v>
      </c>
      <c r="AT31" s="400"/>
      <c r="AU31" s="400"/>
      <c r="AV31" s="400"/>
      <c r="AW31" s="423">
        <v>0</v>
      </c>
      <c r="AX31" s="400"/>
      <c r="AY31" s="400"/>
      <c r="AZ31" s="400"/>
      <c r="BA31" s="422">
        <v>2151</v>
      </c>
      <c r="BB31" s="422"/>
      <c r="BC31" s="400"/>
      <c r="BD31" s="400"/>
      <c r="BE31" s="422">
        <v>2151</v>
      </c>
      <c r="BF31" s="422"/>
      <c r="BG31" s="400"/>
      <c r="BH31" s="400"/>
      <c r="BI31" s="422">
        <v>2151</v>
      </c>
      <c r="BJ31" s="422"/>
      <c r="BK31" s="400"/>
      <c r="BL31" s="461"/>
      <c r="BM31" s="423">
        <v>0</v>
      </c>
      <c r="BQ31" s="462">
        <v>0</v>
      </c>
    </row>
    <row r="32" spans="1:69" ht="14.25" customHeight="1" thickTop="1" thickBot="1" x14ac:dyDescent="0.3">
      <c r="A32" s="329" t="s">
        <v>286</v>
      </c>
      <c r="E32" s="385">
        <v>0</v>
      </c>
      <c r="I32" s="423">
        <v>0</v>
      </c>
      <c r="M32" s="423">
        <v>0</v>
      </c>
      <c r="Q32" s="423">
        <v>0</v>
      </c>
      <c r="U32" s="385">
        <v>0</v>
      </c>
      <c r="Y32" s="423">
        <v>0</v>
      </c>
      <c r="AC32" s="385">
        <v>-1898</v>
      </c>
      <c r="AG32" s="385">
        <v>0</v>
      </c>
      <c r="AH32" s="388"/>
      <c r="AI32" s="388"/>
      <c r="AJ32" s="388"/>
      <c r="AK32" s="385">
        <v>0</v>
      </c>
      <c r="AL32" s="397"/>
      <c r="AO32" s="423">
        <v>0</v>
      </c>
      <c r="AP32" s="403"/>
      <c r="AQ32" s="403"/>
      <c r="AR32" s="403"/>
      <c r="AS32" s="423">
        <v>0</v>
      </c>
      <c r="AT32" s="403"/>
      <c r="AU32" s="403"/>
      <c r="AV32" s="403"/>
      <c r="AW32" s="403">
        <v>0</v>
      </c>
      <c r="AX32" s="403"/>
      <c r="AY32" s="403"/>
      <c r="AZ32" s="403"/>
      <c r="BA32" s="423">
        <v>0</v>
      </c>
      <c r="BB32" s="423"/>
      <c r="BC32" s="403"/>
      <c r="BD32" s="403"/>
      <c r="BE32" s="423">
        <v>0</v>
      </c>
      <c r="BF32" s="423"/>
      <c r="BG32" s="403"/>
      <c r="BH32" s="403"/>
      <c r="BI32" s="423">
        <v>0</v>
      </c>
      <c r="BJ32" s="423"/>
      <c r="BK32" s="403"/>
      <c r="BL32" s="403"/>
      <c r="BM32" s="423">
        <v>0</v>
      </c>
      <c r="BQ32" s="423">
        <v>0</v>
      </c>
    </row>
    <row r="33" spans="1:69" ht="14.25" customHeight="1" thickTop="1" thickBot="1" x14ac:dyDescent="0.3">
      <c r="A33" s="329" t="s">
        <v>287</v>
      </c>
      <c r="E33" s="385">
        <v>-5081</v>
      </c>
      <c r="I33" s="385">
        <v>-3790</v>
      </c>
      <c r="M33" s="385">
        <v>-3177</v>
      </c>
      <c r="Q33" s="385">
        <v>648</v>
      </c>
      <c r="U33" s="385">
        <v>643</v>
      </c>
      <c r="Y33" s="385">
        <v>137</v>
      </c>
      <c r="AC33" s="385">
        <v>153</v>
      </c>
      <c r="AG33" s="385">
        <v>-936</v>
      </c>
      <c r="AK33" s="385">
        <v>-1257</v>
      </c>
      <c r="AL33" s="397"/>
      <c r="AM33" s="383"/>
      <c r="AN33" s="383"/>
      <c r="AO33" s="361">
        <v>-991.46800000000007</v>
      </c>
      <c r="AP33" s="374"/>
      <c r="AQ33" s="374"/>
      <c r="AR33" s="374"/>
      <c r="AS33" s="361">
        <v>-533</v>
      </c>
      <c r="AT33" s="374"/>
      <c r="AU33" s="374"/>
      <c r="AV33" s="374"/>
      <c r="AW33" s="361">
        <v>236</v>
      </c>
      <c r="AX33" s="403"/>
      <c r="AY33" s="374"/>
      <c r="AZ33" s="374"/>
      <c r="BA33" s="424">
        <v>575</v>
      </c>
      <c r="BB33" s="435"/>
      <c r="BC33" s="374"/>
      <c r="BD33" s="374"/>
      <c r="BE33" s="424">
        <v>957</v>
      </c>
      <c r="BF33" s="435"/>
      <c r="BG33" s="374"/>
      <c r="BH33" s="374"/>
      <c r="BI33" s="424">
        <v>1546</v>
      </c>
      <c r="BJ33" s="435"/>
      <c r="BK33" s="374"/>
      <c r="BL33" s="374"/>
      <c r="BM33" s="424">
        <v>138</v>
      </c>
      <c r="BQ33" s="424">
        <v>771</v>
      </c>
    </row>
    <row r="34" spans="1:69" ht="14.25" customHeight="1" thickTop="1" thickBot="1" x14ac:dyDescent="0.3">
      <c r="A34" s="329" t="s">
        <v>288</v>
      </c>
      <c r="E34" s="385">
        <v>649</v>
      </c>
      <c r="I34" s="385">
        <v>2421</v>
      </c>
      <c r="M34" s="385">
        <v>4072</v>
      </c>
      <c r="Q34" s="385">
        <v>6704</v>
      </c>
      <c r="U34" s="385">
        <v>6859</v>
      </c>
      <c r="Y34" s="385">
        <v>7033</v>
      </c>
      <c r="AC34" s="385">
        <v>7493</v>
      </c>
      <c r="AG34" s="385">
        <v>4510</v>
      </c>
      <c r="AK34" s="385">
        <v>4472</v>
      </c>
      <c r="AL34" s="397"/>
      <c r="AM34" s="383"/>
      <c r="AN34" s="383"/>
      <c r="AO34" s="361">
        <v>9117</v>
      </c>
      <c r="AP34" s="374"/>
      <c r="AQ34" s="374"/>
      <c r="AR34" s="374"/>
      <c r="AS34" s="361">
        <v>14144</v>
      </c>
      <c r="AT34" s="374"/>
      <c r="AU34" s="374"/>
      <c r="AV34" s="374"/>
      <c r="AW34" s="361">
        <v>6987</v>
      </c>
      <c r="AX34" s="374"/>
      <c r="AY34" s="374"/>
      <c r="AZ34" s="374"/>
      <c r="BA34" s="424">
        <v>7314</v>
      </c>
      <c r="BB34" s="435"/>
      <c r="BC34" s="374"/>
      <c r="BD34" s="374"/>
      <c r="BE34" s="424">
        <v>7334</v>
      </c>
      <c r="BF34" s="435"/>
      <c r="BG34" s="374"/>
      <c r="BH34" s="374"/>
      <c r="BI34" s="424">
        <v>8416</v>
      </c>
      <c r="BJ34" s="435"/>
      <c r="BK34" s="374"/>
      <c r="BL34" s="374"/>
      <c r="BM34" s="424">
        <v>1230</v>
      </c>
      <c r="BQ34" s="424">
        <v>2344</v>
      </c>
    </row>
    <row r="35" spans="1:69" ht="14.25" customHeight="1" thickTop="1" thickBot="1" x14ac:dyDescent="0.3">
      <c r="A35" s="329" t="s">
        <v>289</v>
      </c>
      <c r="E35" s="385">
        <v>858</v>
      </c>
      <c r="I35" s="385">
        <v>290</v>
      </c>
      <c r="M35" s="385">
        <v>486</v>
      </c>
      <c r="Q35" s="385">
        <v>1052</v>
      </c>
      <c r="U35" s="385">
        <v>979</v>
      </c>
      <c r="Y35" s="385">
        <v>1607</v>
      </c>
      <c r="AC35" s="385">
        <v>1806</v>
      </c>
      <c r="AG35" s="385">
        <v>-69</v>
      </c>
      <c r="AK35" s="385">
        <v>-1289</v>
      </c>
      <c r="AL35" s="397"/>
      <c r="AM35" s="383"/>
      <c r="AN35" s="383"/>
      <c r="AO35" s="361">
        <v>9</v>
      </c>
      <c r="AP35" s="374"/>
      <c r="AQ35" s="374"/>
      <c r="AR35" s="374"/>
      <c r="AS35" s="361">
        <v>420</v>
      </c>
      <c r="AT35" s="374"/>
      <c r="AU35" s="374"/>
      <c r="AV35" s="374"/>
      <c r="AW35" s="361">
        <v>1021</v>
      </c>
      <c r="AX35" s="374"/>
      <c r="AY35" s="374"/>
      <c r="AZ35" s="374"/>
      <c r="BA35" s="424">
        <v>1418</v>
      </c>
      <c r="BB35" s="435"/>
      <c r="BC35" s="374"/>
      <c r="BD35" s="374"/>
      <c r="BE35" s="424">
        <v>3172</v>
      </c>
      <c r="BF35" s="435"/>
      <c r="BG35" s="374"/>
      <c r="BH35" s="374"/>
      <c r="BI35" s="424">
        <v>4277</v>
      </c>
      <c r="BJ35" s="435"/>
      <c r="BK35" s="374"/>
      <c r="BL35" s="374"/>
      <c r="BM35" s="424">
        <v>818</v>
      </c>
      <c r="BQ35" s="424">
        <v>660</v>
      </c>
    </row>
    <row r="36" spans="1:69" ht="14.25" customHeight="1" thickTop="1" thickBot="1" x14ac:dyDescent="0.3">
      <c r="A36" s="329" t="s">
        <v>301</v>
      </c>
      <c r="E36" s="385">
        <v>-3478</v>
      </c>
      <c r="I36" s="385">
        <v>-414</v>
      </c>
      <c r="M36" s="385">
        <v>304</v>
      </c>
      <c r="Q36" s="385">
        <v>0</v>
      </c>
      <c r="U36" s="385">
        <v>0</v>
      </c>
      <c r="Y36" s="385">
        <v>3</v>
      </c>
      <c r="AC36" s="385">
        <v>-236</v>
      </c>
      <c r="AG36" s="385">
        <v>-1</v>
      </c>
      <c r="AK36" s="385">
        <v>-238</v>
      </c>
      <c r="AL36" s="397"/>
      <c r="AM36" s="383"/>
      <c r="AN36" s="383"/>
      <c r="AO36" s="361">
        <v>-233</v>
      </c>
      <c r="AP36" s="374"/>
      <c r="AQ36" s="374"/>
      <c r="AR36" s="374"/>
      <c r="AS36" s="361">
        <v>-390</v>
      </c>
      <c r="AT36" s="374"/>
      <c r="AU36" s="374"/>
      <c r="AV36" s="374"/>
      <c r="AW36" s="361">
        <v>-5</v>
      </c>
      <c r="AX36" s="374"/>
      <c r="AY36" s="374"/>
      <c r="AZ36" s="374"/>
      <c r="BA36" s="424">
        <v>-8</v>
      </c>
      <c r="BB36" s="435"/>
      <c r="BC36" s="374"/>
      <c r="BD36" s="374"/>
      <c r="BE36" s="424">
        <v>3475</v>
      </c>
      <c r="BF36" s="435"/>
      <c r="BG36" s="374"/>
      <c r="BH36" s="374"/>
      <c r="BI36" s="424">
        <v>3357</v>
      </c>
      <c r="BJ36" s="435"/>
      <c r="BK36" s="374"/>
      <c r="BL36" s="374"/>
      <c r="BM36" s="424">
        <v>-17</v>
      </c>
      <c r="BQ36" s="424">
        <v>-18</v>
      </c>
    </row>
    <row r="37" spans="1:69" ht="14.25" customHeight="1" thickTop="1" thickBot="1" x14ac:dyDescent="0.3">
      <c r="A37" s="329" t="s">
        <v>290</v>
      </c>
      <c r="E37" s="385">
        <v>-304</v>
      </c>
      <c r="I37" s="385">
        <v>218</v>
      </c>
      <c r="M37" s="385">
        <v>192</v>
      </c>
      <c r="Q37" s="385">
        <v>-134</v>
      </c>
      <c r="U37" s="385">
        <v>-35</v>
      </c>
      <c r="Y37" s="385">
        <v>-69</v>
      </c>
      <c r="AC37" s="385">
        <v>55</v>
      </c>
      <c r="AG37" s="385">
        <v>-382</v>
      </c>
      <c r="AK37" s="385">
        <v>-100</v>
      </c>
      <c r="AL37" s="397"/>
      <c r="AM37" s="383"/>
      <c r="AN37" s="383"/>
      <c r="AO37" s="361">
        <v>-271</v>
      </c>
      <c r="AP37" s="374"/>
      <c r="AQ37" s="374"/>
      <c r="AR37" s="374"/>
      <c r="AS37" s="361">
        <v>240</v>
      </c>
      <c r="AT37" s="374"/>
      <c r="AU37" s="374"/>
      <c r="AV37" s="374"/>
      <c r="AW37" s="361">
        <v>-164</v>
      </c>
      <c r="AX37" s="374"/>
      <c r="AY37" s="374"/>
      <c r="AZ37" s="374"/>
      <c r="BA37" s="424">
        <v>-52</v>
      </c>
      <c r="BB37" s="435"/>
      <c r="BC37" s="374"/>
      <c r="BD37" s="374"/>
      <c r="BE37" s="424">
        <v>-103</v>
      </c>
      <c r="BF37" s="435"/>
      <c r="BG37" s="374"/>
      <c r="BH37" s="374"/>
      <c r="BI37" s="424">
        <v>-116</v>
      </c>
      <c r="BJ37" s="435"/>
      <c r="BK37" s="374"/>
      <c r="BL37" s="374"/>
      <c r="BM37" s="424">
        <v>91</v>
      </c>
      <c r="BQ37" s="424">
        <v>-125</v>
      </c>
    </row>
    <row r="38" spans="1:69" ht="14.25" customHeight="1" thickTop="1" thickBot="1" x14ac:dyDescent="0.3">
      <c r="A38" s="329" t="s">
        <v>291</v>
      </c>
      <c r="E38" s="385">
        <v>145</v>
      </c>
      <c r="I38" s="385">
        <v>208</v>
      </c>
      <c r="M38" s="385">
        <v>-117</v>
      </c>
      <c r="Q38" s="385">
        <v>1098</v>
      </c>
      <c r="U38" s="385">
        <v>1031</v>
      </c>
      <c r="Y38" s="385">
        <v>993</v>
      </c>
      <c r="AC38" s="385">
        <v>982</v>
      </c>
      <c r="AG38" s="385">
        <v>1</v>
      </c>
      <c r="AK38" s="385">
        <v>1</v>
      </c>
      <c r="AL38" s="397"/>
      <c r="AM38" s="383"/>
      <c r="AN38" s="383"/>
      <c r="AO38" s="361">
        <v>2</v>
      </c>
      <c r="AP38" s="374"/>
      <c r="AQ38" s="374"/>
      <c r="AR38" s="374"/>
      <c r="AS38" s="361">
        <v>-49</v>
      </c>
      <c r="AT38" s="374"/>
      <c r="AU38" s="374"/>
      <c r="AV38" s="374"/>
      <c r="AW38" s="361">
        <v>-131</v>
      </c>
      <c r="AX38" s="374"/>
      <c r="AY38" s="374"/>
      <c r="AZ38" s="374"/>
      <c r="BA38" s="424">
        <v>-196</v>
      </c>
      <c r="BB38" s="435"/>
      <c r="BC38" s="374"/>
      <c r="BD38" s="374"/>
      <c r="BE38" s="424">
        <v>-109</v>
      </c>
      <c r="BF38" s="435"/>
      <c r="BG38" s="374"/>
      <c r="BH38" s="374"/>
      <c r="BI38" s="424">
        <v>72</v>
      </c>
      <c r="BJ38" s="435"/>
      <c r="BK38" s="374"/>
      <c r="BL38" s="374"/>
      <c r="BM38" s="424">
        <v>5924.5</v>
      </c>
      <c r="BQ38" s="424">
        <v>5987</v>
      </c>
    </row>
    <row r="39" spans="1:69" ht="14.25" customHeight="1" thickTop="1" thickBot="1" x14ac:dyDescent="0.3">
      <c r="A39" s="329" t="s">
        <v>292</v>
      </c>
      <c r="E39" s="385">
        <v>-98</v>
      </c>
      <c r="I39" s="385">
        <v>-56</v>
      </c>
      <c r="M39" s="385">
        <v>-95</v>
      </c>
      <c r="Q39" s="385">
        <v>-15</v>
      </c>
      <c r="U39" s="385">
        <v>-32</v>
      </c>
      <c r="Y39" s="385">
        <v>-45</v>
      </c>
      <c r="AC39" s="385">
        <v>-59</v>
      </c>
      <c r="AG39" s="385">
        <v>-45</v>
      </c>
      <c r="AK39" s="385">
        <v>-89</v>
      </c>
      <c r="AL39" s="397"/>
      <c r="AM39" s="383"/>
      <c r="AN39" s="383"/>
      <c r="AO39" s="361">
        <v>-104</v>
      </c>
      <c r="AP39" s="374"/>
      <c r="AQ39" s="374"/>
      <c r="AR39" s="374"/>
      <c r="AS39" s="361">
        <v>-116</v>
      </c>
      <c r="AT39" s="374"/>
      <c r="AU39" s="374"/>
      <c r="AV39" s="374"/>
      <c r="AW39" s="361">
        <v>-14</v>
      </c>
      <c r="AX39" s="374"/>
      <c r="AY39" s="374"/>
      <c r="AZ39" s="374"/>
      <c r="BA39" s="424">
        <v>-50</v>
      </c>
      <c r="BB39" s="435"/>
      <c r="BC39" s="374"/>
      <c r="BD39" s="374"/>
      <c r="BE39" s="424">
        <v>-74</v>
      </c>
      <c r="BF39" s="435"/>
      <c r="BG39" s="374"/>
      <c r="BH39" s="374"/>
      <c r="BI39" s="424">
        <v>-103</v>
      </c>
      <c r="BJ39" s="435"/>
      <c r="BK39" s="374"/>
      <c r="BL39" s="374"/>
      <c r="BM39" s="424">
        <v>-168</v>
      </c>
      <c r="BQ39" s="424">
        <v>-212</v>
      </c>
    </row>
    <row r="40" spans="1:69" ht="14.25" customHeight="1" thickTop="1" thickBot="1" x14ac:dyDescent="0.3">
      <c r="A40" s="329" t="s">
        <v>293</v>
      </c>
      <c r="E40" s="385">
        <v>0</v>
      </c>
      <c r="I40" s="385">
        <v>0</v>
      </c>
      <c r="M40" s="385">
        <v>-520</v>
      </c>
      <c r="Q40" s="385">
        <v>0</v>
      </c>
      <c r="U40" s="385">
        <v>0</v>
      </c>
      <c r="Y40" s="385">
        <v>0</v>
      </c>
      <c r="AC40" s="385">
        <v>0</v>
      </c>
      <c r="AG40" s="385">
        <v>0</v>
      </c>
      <c r="AH40" s="388"/>
      <c r="AI40" s="388"/>
      <c r="AJ40" s="388"/>
      <c r="AK40" s="385">
        <v>0</v>
      </c>
      <c r="AL40" s="397"/>
      <c r="AO40" s="361">
        <v>0</v>
      </c>
      <c r="AP40" s="374"/>
      <c r="AQ40" s="374"/>
      <c r="AR40" s="374"/>
      <c r="AS40" s="361">
        <v>0</v>
      </c>
      <c r="AT40" s="374"/>
      <c r="AU40" s="374"/>
      <c r="AV40" s="374"/>
      <c r="AW40" s="361">
        <v>0</v>
      </c>
      <c r="AX40" s="374"/>
      <c r="AY40" s="374"/>
      <c r="AZ40" s="374"/>
      <c r="BA40" s="424">
        <v>0</v>
      </c>
      <c r="BB40" s="435"/>
      <c r="BC40" s="374"/>
      <c r="BD40" s="374"/>
      <c r="BE40" s="424">
        <v>0</v>
      </c>
      <c r="BF40" s="435"/>
      <c r="BG40" s="374"/>
      <c r="BH40" s="374"/>
      <c r="BI40" s="424">
        <v>0</v>
      </c>
      <c r="BJ40" s="435"/>
      <c r="BK40" s="374"/>
      <c r="BL40" s="374"/>
      <c r="BM40" s="424">
        <v>0</v>
      </c>
      <c r="BQ40" s="424">
        <v>0</v>
      </c>
    </row>
    <row r="41" spans="1:69" ht="14.25" customHeight="1" thickTop="1" thickBot="1" x14ac:dyDescent="0.3">
      <c r="A41" s="329" t="s">
        <v>311</v>
      </c>
      <c r="E41" s="385">
        <v>0</v>
      </c>
      <c r="I41" s="385">
        <v>0</v>
      </c>
      <c r="M41" s="385">
        <v>0</v>
      </c>
      <c r="Q41" s="385">
        <v>-75</v>
      </c>
      <c r="U41" s="385">
        <v>-83</v>
      </c>
      <c r="Y41" s="385">
        <v>-122</v>
      </c>
      <c r="AC41" s="385">
        <v>-122</v>
      </c>
      <c r="AG41" s="385">
        <v>-1</v>
      </c>
      <c r="AK41" s="385">
        <v>-254</v>
      </c>
      <c r="AL41" s="397"/>
      <c r="AM41" s="386"/>
      <c r="AN41" s="383"/>
      <c r="AO41" s="361">
        <v>-508</v>
      </c>
      <c r="AP41" s="374"/>
      <c r="AQ41" s="374"/>
      <c r="AR41" s="374"/>
      <c r="AS41" s="361">
        <v>-959</v>
      </c>
      <c r="AT41" s="374"/>
      <c r="AU41" s="374"/>
      <c r="AV41" s="374"/>
      <c r="AW41" s="361">
        <v>-426</v>
      </c>
      <c r="AX41" s="374"/>
      <c r="AY41" s="374"/>
      <c r="AZ41" s="374"/>
      <c r="BA41" s="424">
        <v>-543</v>
      </c>
      <c r="BB41" s="435"/>
      <c r="BC41" s="374"/>
      <c r="BD41" s="374"/>
      <c r="BE41" s="424">
        <v>-543</v>
      </c>
      <c r="BF41" s="435"/>
      <c r="BG41" s="374"/>
      <c r="BH41" s="374"/>
      <c r="BI41" s="424">
        <v>-547</v>
      </c>
      <c r="BJ41" s="435"/>
      <c r="BK41" s="374"/>
      <c r="BL41" s="374"/>
      <c r="BM41" s="424">
        <v>-22</v>
      </c>
      <c r="BQ41" s="424">
        <v>-70</v>
      </c>
    </row>
    <row r="42" spans="1:69" ht="14.25" customHeight="1" thickTop="1" thickBot="1" x14ac:dyDescent="0.3">
      <c r="A42" s="329" t="s">
        <v>316</v>
      </c>
      <c r="E42" s="385">
        <v>1851</v>
      </c>
      <c r="I42" s="385">
        <v>0</v>
      </c>
      <c r="M42" s="385">
        <v>-1444</v>
      </c>
      <c r="Q42" s="385">
        <v>229</v>
      </c>
      <c r="U42" s="385">
        <v>163</v>
      </c>
      <c r="Y42" s="385">
        <v>135</v>
      </c>
      <c r="AC42" s="385">
        <v>1462</v>
      </c>
      <c r="AG42" s="385">
        <v>22</v>
      </c>
      <c r="AK42" s="385">
        <v>-69</v>
      </c>
      <c r="AL42" s="397"/>
      <c r="AM42" s="383"/>
      <c r="AN42" s="383"/>
      <c r="AO42" s="361">
        <v>219</v>
      </c>
      <c r="AP42" s="374"/>
      <c r="AQ42" s="374"/>
      <c r="AR42" s="374"/>
      <c r="AS42" s="361">
        <v>-98</v>
      </c>
      <c r="AT42" s="374"/>
      <c r="AU42" s="374"/>
      <c r="AV42" s="374"/>
      <c r="AW42" s="361">
        <v>-118</v>
      </c>
      <c r="AX42" s="374"/>
      <c r="AY42" s="374"/>
      <c r="AZ42" s="374"/>
      <c r="BA42" s="424">
        <v>-273</v>
      </c>
      <c r="BB42" s="435"/>
      <c r="BC42" s="374"/>
      <c r="BD42" s="374"/>
      <c r="BE42" s="424">
        <v>110</v>
      </c>
      <c r="BF42" s="435"/>
      <c r="BG42" s="374"/>
      <c r="BH42" s="374"/>
      <c r="BI42" s="424">
        <v>-781</v>
      </c>
      <c r="BJ42" s="435"/>
      <c r="BK42" s="374"/>
      <c r="BL42" s="374"/>
      <c r="BM42" s="424">
        <v>-611</v>
      </c>
      <c r="BQ42" s="424">
        <v>-1092</v>
      </c>
    </row>
    <row r="43" spans="1:69" ht="14.25" customHeight="1" thickTop="1" thickBot="1" x14ac:dyDescent="0.3">
      <c r="A43" s="341" t="s">
        <v>294</v>
      </c>
      <c r="E43" s="389">
        <v>11850</v>
      </c>
      <c r="I43" s="389">
        <v>7306</v>
      </c>
      <c r="M43" s="389">
        <v>7010</v>
      </c>
      <c r="Q43" s="389">
        <v>1571</v>
      </c>
      <c r="U43" s="389">
        <v>4283</v>
      </c>
      <c r="Y43" s="389">
        <v>6838</v>
      </c>
      <c r="AC43" s="389">
        <v>8085</v>
      </c>
      <c r="AG43" s="389">
        <v>2445</v>
      </c>
      <c r="AK43" s="389">
        <v>3785</v>
      </c>
      <c r="AL43" s="400"/>
      <c r="AM43" s="383"/>
      <c r="AN43" s="383"/>
      <c r="AO43" s="389">
        <v>6448.6559999999999</v>
      </c>
      <c r="AP43" s="400"/>
      <c r="AQ43" s="400"/>
      <c r="AR43" s="400"/>
      <c r="AS43" s="389">
        <v>8022</v>
      </c>
      <c r="AT43" s="400"/>
      <c r="AU43" s="400"/>
      <c r="AV43" s="400"/>
      <c r="AW43" s="389">
        <v>2422</v>
      </c>
      <c r="AX43" s="400"/>
      <c r="AY43" s="400"/>
      <c r="AZ43" s="400"/>
      <c r="BA43" s="389">
        <f>+BA28-BA29</f>
        <v>4780</v>
      </c>
      <c r="BB43" s="400"/>
      <c r="BC43" s="400"/>
      <c r="BD43" s="400"/>
      <c r="BE43" s="389">
        <v>10001</v>
      </c>
      <c r="BF43" s="400"/>
      <c r="BG43" s="400"/>
      <c r="BH43" s="400"/>
      <c r="BI43" s="389">
        <f>+BI28-BI29</f>
        <v>15797</v>
      </c>
      <c r="BJ43" s="400"/>
      <c r="BK43" s="400"/>
      <c r="BL43" s="400"/>
      <c r="BM43" s="389">
        <v>5517.5</v>
      </c>
      <c r="BQ43" s="389">
        <v>14473</v>
      </c>
    </row>
    <row r="44" spans="1:69" ht="14.25" customHeight="1" thickTop="1" thickBot="1" x14ac:dyDescent="0.3">
      <c r="A44" s="329" t="s">
        <v>287</v>
      </c>
      <c r="E44" s="385">
        <v>-5081</v>
      </c>
      <c r="I44" s="385">
        <v>-3790</v>
      </c>
      <c r="M44" s="385">
        <v>-3177</v>
      </c>
      <c r="Q44" s="385">
        <v>648</v>
      </c>
      <c r="U44" s="385">
        <v>643</v>
      </c>
      <c r="Y44" s="385">
        <v>137</v>
      </c>
      <c r="AC44" s="385">
        <v>153</v>
      </c>
      <c r="AG44" s="385">
        <v>-936</v>
      </c>
      <c r="AK44" s="385">
        <v>-1257</v>
      </c>
      <c r="AL44" s="397"/>
      <c r="AM44" s="383"/>
      <c r="AN44" s="383"/>
      <c r="AO44" s="361">
        <v>-991</v>
      </c>
      <c r="AP44" s="374"/>
      <c r="AQ44" s="374"/>
      <c r="AR44" s="374"/>
      <c r="AS44" s="361">
        <v>-533</v>
      </c>
      <c r="AT44" s="374"/>
      <c r="AU44" s="374"/>
      <c r="AV44" s="374"/>
      <c r="AW44" s="361">
        <v>236</v>
      </c>
      <c r="AX44" s="374"/>
      <c r="AY44" s="374"/>
      <c r="AZ44" s="374"/>
      <c r="BA44" s="361">
        <v>575</v>
      </c>
      <c r="BB44" s="374"/>
      <c r="BC44" s="374"/>
      <c r="BD44" s="374"/>
      <c r="BE44" s="361">
        <v>957</v>
      </c>
      <c r="BF44" s="374"/>
      <c r="BG44" s="374"/>
      <c r="BH44" s="374"/>
      <c r="BI44" s="361">
        <v>1546</v>
      </c>
      <c r="BJ44" s="374"/>
      <c r="BK44" s="374"/>
      <c r="BL44" s="374"/>
      <c r="BM44" s="361">
        <v>138</v>
      </c>
      <c r="BQ44" s="361">
        <v>771</v>
      </c>
    </row>
    <row r="45" spans="1:69" ht="14.25" customHeight="1" thickTop="1" thickBot="1" x14ac:dyDescent="0.3">
      <c r="A45" s="341" t="s">
        <v>312</v>
      </c>
      <c r="E45" s="389">
        <v>6769</v>
      </c>
      <c r="I45" s="389">
        <v>3516</v>
      </c>
      <c r="M45" s="389">
        <v>3833</v>
      </c>
      <c r="Q45" s="389">
        <v>2219</v>
      </c>
      <c r="U45" s="389">
        <v>4926</v>
      </c>
      <c r="Y45" s="389">
        <v>6975</v>
      </c>
      <c r="AC45" s="389">
        <v>8238</v>
      </c>
      <c r="AG45" s="389">
        <v>1509</v>
      </c>
      <c r="AK45" s="389">
        <v>2528</v>
      </c>
      <c r="AL45" s="400"/>
      <c r="AM45" s="383"/>
      <c r="AN45" s="383"/>
      <c r="AO45" s="389">
        <v>5457.6559999999999</v>
      </c>
      <c r="AP45" s="400"/>
      <c r="AQ45" s="400"/>
      <c r="AR45" s="400"/>
      <c r="AS45" s="389">
        <v>7489</v>
      </c>
      <c r="AT45" s="400"/>
      <c r="AU45" s="400"/>
      <c r="AV45" s="400"/>
      <c r="AW45" s="389">
        <v>2658</v>
      </c>
      <c r="AX45" s="400"/>
      <c r="AY45" s="400"/>
      <c r="AZ45" s="400"/>
      <c r="BA45" s="389">
        <f>SUM(BA43:BA44)</f>
        <v>5355</v>
      </c>
      <c r="BB45" s="400"/>
      <c r="BC45" s="400"/>
      <c r="BD45" s="400"/>
      <c r="BE45" s="389">
        <v>10958</v>
      </c>
      <c r="BF45" s="400"/>
      <c r="BG45" s="400"/>
      <c r="BH45" s="400"/>
      <c r="BI45" s="389">
        <f>SUM(BI43:BI44)</f>
        <v>17343</v>
      </c>
      <c r="BJ45" s="400"/>
      <c r="BK45" s="400"/>
      <c r="BL45" s="400"/>
      <c r="BM45" s="389">
        <v>5655.5</v>
      </c>
      <c r="BQ45" s="389">
        <v>15244</v>
      </c>
    </row>
    <row r="46" spans="1:69" ht="14.25" customHeight="1" thickTop="1" thickBot="1" x14ac:dyDescent="0.3">
      <c r="A46" s="390" t="s">
        <v>295</v>
      </c>
    </row>
    <row r="47" spans="1:69" ht="14.25" customHeight="1" thickTop="1" x14ac:dyDescent="0.25"/>
    <row r="48" spans="1:69" ht="0" hidden="1" customHeight="1" x14ac:dyDescent="0.25"/>
    <row r="49" ht="0" hidden="1" customHeight="1" x14ac:dyDescent="0.25"/>
    <row r="50" ht="0" hidden="1" customHeight="1" x14ac:dyDescent="0.25"/>
  </sheetData>
  <mergeCells count="17">
    <mergeCell ref="C4:E4"/>
    <mergeCell ref="G4:I4"/>
    <mergeCell ref="K4:M4"/>
    <mergeCell ref="O4:Q4"/>
    <mergeCell ref="S4:U4"/>
    <mergeCell ref="AM4:AO4"/>
    <mergeCell ref="AQ4:AS4"/>
    <mergeCell ref="BO4:BQ4"/>
    <mergeCell ref="BK4:BM4"/>
    <mergeCell ref="W4:Y4"/>
    <mergeCell ref="BG4:BI4"/>
    <mergeCell ref="BC4:BE4"/>
    <mergeCell ref="AY4:BA4"/>
    <mergeCell ref="AU4:AW4"/>
    <mergeCell ref="AA4:AC4"/>
    <mergeCell ref="AE4:AG4"/>
    <mergeCell ref="AI4:AK4"/>
  </mergeCells>
  <pageMargins left="0.25" right="0.25" top="0.75" bottom="0.75" header="0.3" footer="0.3"/>
  <pageSetup paperSize="9" scale="52" orientation="portrait" r:id="rId1"/>
  <headerFooter>
    <oddFooter>&amp;C&amp;16&amp;Z&amp;F</oddFooter>
  </headerFooter>
  <ignoredErrors>
    <ignoredError sqref="BG4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>
    <tabColor rgb="FF009933"/>
    <pageSetUpPr fitToPage="1"/>
  </sheetPr>
  <dimension ref="A1:CF87"/>
  <sheetViews>
    <sheetView showGridLines="0" zoomScale="90" zoomScaleNormal="90" workbookViewId="0">
      <pane xSplit="2" ySplit="3" topLeftCell="BX4" activePane="bottomRight" state="frozen"/>
      <selection activeCell="B2" sqref="B2:B3"/>
      <selection pane="topRight" activeCell="B2" sqref="B2:B3"/>
      <selection pane="bottomLeft" activeCell="B2" sqref="B2:B3"/>
      <selection pane="bottomRight" activeCell="CF1" sqref="CF1"/>
    </sheetView>
  </sheetViews>
  <sheetFormatPr defaultColWidth="10" defaultRowHeight="15" customHeight="1" zeroHeight="1" outlineLevelRow="1" x14ac:dyDescent="0.25"/>
  <cols>
    <col min="1" max="1" width="1.453125" style="101" customWidth="1"/>
    <col min="2" max="2" width="60.54296875" style="5" customWidth="1"/>
    <col min="3" max="3" width="11.90625" style="5" bestFit="1" customWidth="1"/>
    <col min="4" max="45" width="10.6328125" style="5" customWidth="1"/>
    <col min="46" max="46" width="12.36328125" style="5" customWidth="1"/>
    <col min="47" max="49" width="10.6328125" style="5" customWidth="1"/>
    <col min="50" max="50" width="14.54296875" style="5" bestFit="1" customWidth="1"/>
    <col min="51" max="68" width="10.6328125" style="5" customWidth="1"/>
    <col min="69" max="70" width="10.90625" style="5" customWidth="1"/>
    <col min="71" max="71" width="10.6328125" style="5" customWidth="1"/>
    <col min="72" max="72" width="10.54296875" style="5" customWidth="1"/>
    <col min="73" max="73" width="10" style="5" customWidth="1"/>
    <col min="74" max="74" width="10.90625" style="5" customWidth="1"/>
    <col min="75" max="84" width="10.6328125" style="5" customWidth="1"/>
    <col min="85" max="16384" width="10" style="5"/>
  </cols>
  <sheetData>
    <row r="1" spans="1:84" s="101" customFormat="1" ht="48.75" customHeight="1" x14ac:dyDescent="0.25">
      <c r="AT1" s="269"/>
      <c r="AU1" s="270"/>
      <c r="AV1" s="269"/>
      <c r="AW1" s="270"/>
      <c r="AX1" s="188"/>
      <c r="AY1" s="267"/>
      <c r="AZ1" s="188"/>
      <c r="BA1" s="127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P1" s="96"/>
      <c r="BQ1" s="216"/>
      <c r="BR1" s="216"/>
      <c r="BV1" s="216"/>
      <c r="CA1" s="216"/>
      <c r="CE1" s="384"/>
      <c r="CF1" s="384" t="s">
        <v>322</v>
      </c>
    </row>
    <row r="2" spans="1:84" s="29" customFormat="1" ht="15" customHeight="1" x14ac:dyDescent="0.25">
      <c r="A2" s="122"/>
      <c r="B2" s="473" t="s">
        <v>46</v>
      </c>
      <c r="C2" s="472">
        <v>2002</v>
      </c>
      <c r="D2" s="473">
        <v>2002</v>
      </c>
      <c r="E2" s="473"/>
      <c r="F2" s="474"/>
      <c r="G2" s="472">
        <v>2003</v>
      </c>
      <c r="H2" s="473">
        <v>2003</v>
      </c>
      <c r="I2" s="473"/>
      <c r="J2" s="474"/>
      <c r="K2" s="472">
        <v>2004</v>
      </c>
      <c r="L2" s="473">
        <v>2004</v>
      </c>
      <c r="M2" s="473"/>
      <c r="N2" s="474"/>
      <c r="O2" s="472">
        <v>2005</v>
      </c>
      <c r="P2" s="473">
        <v>2005</v>
      </c>
      <c r="Q2" s="473"/>
      <c r="R2" s="474"/>
      <c r="S2" s="472">
        <v>2006</v>
      </c>
      <c r="T2" s="473">
        <v>2006</v>
      </c>
      <c r="U2" s="473"/>
      <c r="V2" s="474"/>
      <c r="W2" s="472">
        <v>2007</v>
      </c>
      <c r="X2" s="473">
        <v>2007</v>
      </c>
      <c r="Y2" s="473"/>
      <c r="Z2" s="474"/>
      <c r="AA2" s="472">
        <v>2008</v>
      </c>
      <c r="AB2" s="473">
        <v>2008</v>
      </c>
      <c r="AC2" s="473"/>
      <c r="AD2" s="474"/>
      <c r="AE2" s="472">
        <v>2009</v>
      </c>
      <c r="AF2" s="473">
        <v>2009</v>
      </c>
      <c r="AG2" s="473"/>
      <c r="AH2" s="474"/>
      <c r="AI2" s="472">
        <v>2010</v>
      </c>
      <c r="AJ2" s="473">
        <v>2010</v>
      </c>
      <c r="AK2" s="473"/>
      <c r="AL2" s="474"/>
      <c r="AM2" s="472">
        <v>2011</v>
      </c>
      <c r="AN2" s="473">
        <v>2011</v>
      </c>
      <c r="AO2" s="473"/>
      <c r="AP2" s="474"/>
      <c r="AQ2" s="472">
        <v>2012</v>
      </c>
      <c r="AR2" s="473">
        <v>2012</v>
      </c>
      <c r="AS2" s="473"/>
      <c r="AT2" s="474"/>
      <c r="AU2" s="472">
        <v>2013</v>
      </c>
      <c r="AV2" s="473">
        <v>2013</v>
      </c>
      <c r="AW2" s="473"/>
      <c r="AX2" s="474"/>
      <c r="AY2" s="472">
        <v>2014</v>
      </c>
      <c r="AZ2" s="473">
        <v>2014</v>
      </c>
      <c r="BA2" s="473"/>
      <c r="BB2" s="474"/>
      <c r="BC2" s="472">
        <v>2015</v>
      </c>
      <c r="BD2" s="473">
        <v>2015</v>
      </c>
      <c r="BE2" s="473"/>
      <c r="BF2" s="474"/>
      <c r="BG2" s="472">
        <v>2016</v>
      </c>
      <c r="BH2" s="473"/>
      <c r="BI2" s="473"/>
      <c r="BJ2" s="474"/>
      <c r="BK2" s="472">
        <v>2017</v>
      </c>
      <c r="BL2" s="473"/>
      <c r="BM2" s="473"/>
      <c r="BN2" s="474"/>
      <c r="BO2" s="472">
        <v>2018</v>
      </c>
      <c r="BP2" s="473"/>
      <c r="BQ2" s="473"/>
      <c r="BR2" s="474"/>
      <c r="BS2" s="472">
        <v>2019</v>
      </c>
      <c r="BT2" s="473"/>
      <c r="BU2" s="473"/>
      <c r="BV2" s="473"/>
      <c r="BW2" s="472">
        <v>2020</v>
      </c>
      <c r="BX2" s="473"/>
      <c r="BY2" s="473"/>
      <c r="BZ2" s="473"/>
      <c r="CA2" s="475">
        <v>2021</v>
      </c>
      <c r="CB2" s="473"/>
      <c r="CC2" s="473"/>
      <c r="CD2" s="447"/>
      <c r="CE2" s="470">
        <v>2022</v>
      </c>
      <c r="CF2" s="471"/>
    </row>
    <row r="3" spans="1:84" s="29" customFormat="1" ht="15" customHeight="1" x14ac:dyDescent="0.25">
      <c r="A3" s="122"/>
      <c r="B3" s="473"/>
      <c r="C3" s="161" t="s">
        <v>201</v>
      </c>
      <c r="D3" s="161" t="s">
        <v>163</v>
      </c>
      <c r="E3" s="161" t="s">
        <v>202</v>
      </c>
      <c r="F3" s="157" t="s">
        <v>164</v>
      </c>
      <c r="G3" s="161" t="s">
        <v>201</v>
      </c>
      <c r="H3" s="161" t="s">
        <v>163</v>
      </c>
      <c r="I3" s="161" t="s">
        <v>202</v>
      </c>
      <c r="J3" s="157" t="s">
        <v>164</v>
      </c>
      <c r="K3" s="161" t="s">
        <v>201</v>
      </c>
      <c r="L3" s="161" t="s">
        <v>163</v>
      </c>
      <c r="M3" s="161" t="s">
        <v>202</v>
      </c>
      <c r="N3" s="157" t="s">
        <v>164</v>
      </c>
      <c r="O3" s="161" t="s">
        <v>201</v>
      </c>
      <c r="P3" s="161" t="s">
        <v>163</v>
      </c>
      <c r="Q3" s="161" t="s">
        <v>202</v>
      </c>
      <c r="R3" s="157" t="s">
        <v>164</v>
      </c>
      <c r="S3" s="161" t="s">
        <v>201</v>
      </c>
      <c r="T3" s="161" t="s">
        <v>163</v>
      </c>
      <c r="U3" s="161" t="s">
        <v>202</v>
      </c>
      <c r="V3" s="157" t="s">
        <v>164</v>
      </c>
      <c r="W3" s="161" t="s">
        <v>201</v>
      </c>
      <c r="X3" s="161" t="s">
        <v>163</v>
      </c>
      <c r="Y3" s="161" t="s">
        <v>202</v>
      </c>
      <c r="Z3" s="157" t="s">
        <v>164</v>
      </c>
      <c r="AA3" s="161" t="s">
        <v>201</v>
      </c>
      <c r="AB3" s="161" t="s">
        <v>163</v>
      </c>
      <c r="AC3" s="161" t="s">
        <v>202</v>
      </c>
      <c r="AD3" s="157" t="s">
        <v>164</v>
      </c>
      <c r="AE3" s="161" t="s">
        <v>201</v>
      </c>
      <c r="AF3" s="161" t="s">
        <v>163</v>
      </c>
      <c r="AG3" s="161" t="s">
        <v>202</v>
      </c>
      <c r="AH3" s="157" t="s">
        <v>164</v>
      </c>
      <c r="AI3" s="161" t="s">
        <v>201</v>
      </c>
      <c r="AJ3" s="161" t="s">
        <v>163</v>
      </c>
      <c r="AK3" s="161" t="s">
        <v>202</v>
      </c>
      <c r="AL3" s="157" t="s">
        <v>164</v>
      </c>
      <c r="AM3" s="161" t="s">
        <v>201</v>
      </c>
      <c r="AN3" s="161" t="s">
        <v>163</v>
      </c>
      <c r="AO3" s="161" t="s">
        <v>202</v>
      </c>
      <c r="AP3" s="157" t="s">
        <v>164</v>
      </c>
      <c r="AQ3" s="161" t="s">
        <v>201</v>
      </c>
      <c r="AR3" s="161" t="s">
        <v>163</v>
      </c>
      <c r="AS3" s="161" t="s">
        <v>202</v>
      </c>
      <c r="AT3" s="157" t="s">
        <v>164</v>
      </c>
      <c r="AU3" s="161" t="s">
        <v>201</v>
      </c>
      <c r="AV3" s="161" t="s">
        <v>163</v>
      </c>
      <c r="AW3" s="161" t="s">
        <v>202</v>
      </c>
      <c r="AX3" s="157" t="s">
        <v>164</v>
      </c>
      <c r="AY3" s="161" t="s">
        <v>201</v>
      </c>
      <c r="AZ3" s="161" t="s">
        <v>163</v>
      </c>
      <c r="BA3" s="161" t="s">
        <v>202</v>
      </c>
      <c r="BB3" s="157" t="s">
        <v>164</v>
      </c>
      <c r="BC3" s="161" t="s">
        <v>201</v>
      </c>
      <c r="BD3" s="161" t="s">
        <v>163</v>
      </c>
      <c r="BE3" s="161" t="s">
        <v>202</v>
      </c>
      <c r="BF3" s="157" t="s">
        <v>164</v>
      </c>
      <c r="BG3" s="161" t="s">
        <v>201</v>
      </c>
      <c r="BH3" s="161" t="s">
        <v>163</v>
      </c>
      <c r="BI3" s="161" t="s">
        <v>202</v>
      </c>
      <c r="BJ3" s="157" t="s">
        <v>164</v>
      </c>
      <c r="BK3" s="161" t="s">
        <v>201</v>
      </c>
      <c r="BL3" s="161" t="s">
        <v>163</v>
      </c>
      <c r="BM3" s="161" t="s">
        <v>202</v>
      </c>
      <c r="BN3" s="157" t="s">
        <v>164</v>
      </c>
      <c r="BO3" s="161" t="s">
        <v>201</v>
      </c>
      <c r="BP3" s="161" t="s">
        <v>163</v>
      </c>
      <c r="BQ3" s="161" t="s">
        <v>202</v>
      </c>
      <c r="BR3" s="157" t="s">
        <v>164</v>
      </c>
      <c r="BS3" s="161">
        <v>42093</v>
      </c>
      <c r="BT3" s="161" t="s">
        <v>163</v>
      </c>
      <c r="BU3" s="161">
        <v>42276</v>
      </c>
      <c r="BV3" s="157">
        <v>42368</v>
      </c>
      <c r="BW3" s="161">
        <v>42093</v>
      </c>
      <c r="BX3" s="161" t="s">
        <v>163</v>
      </c>
      <c r="BY3" s="161">
        <v>42642</v>
      </c>
      <c r="BZ3" s="161" t="s">
        <v>164</v>
      </c>
      <c r="CA3" s="412">
        <v>42824</v>
      </c>
      <c r="CB3" s="161" t="s">
        <v>163</v>
      </c>
      <c r="CC3" s="161">
        <v>43007</v>
      </c>
      <c r="CD3" s="161" t="s">
        <v>164</v>
      </c>
      <c r="CE3" s="412">
        <v>42824</v>
      </c>
      <c r="CF3" s="161">
        <v>43280</v>
      </c>
    </row>
    <row r="4" spans="1:84" s="101" customFormat="1" ht="15" customHeight="1" x14ac:dyDescent="0.25">
      <c r="A4" s="123"/>
      <c r="B4" s="101" t="s">
        <v>47</v>
      </c>
      <c r="C4" s="127">
        <v>58</v>
      </c>
      <c r="D4" s="127">
        <v>50</v>
      </c>
      <c r="E4" s="127">
        <v>88</v>
      </c>
      <c r="F4" s="127">
        <v>142</v>
      </c>
      <c r="G4" s="127">
        <v>19</v>
      </c>
      <c r="H4" s="127">
        <v>17</v>
      </c>
      <c r="I4" s="127">
        <v>25</v>
      </c>
      <c r="J4" s="127">
        <v>14</v>
      </c>
      <c r="K4" s="127">
        <v>25</v>
      </c>
      <c r="L4" s="127">
        <v>474</v>
      </c>
      <c r="M4" s="127">
        <v>19</v>
      </c>
      <c r="N4" s="127">
        <v>20</v>
      </c>
      <c r="O4" s="127">
        <v>708</v>
      </c>
      <c r="P4" s="127">
        <v>25</v>
      </c>
      <c r="Q4" s="127">
        <v>71</v>
      </c>
      <c r="R4" s="127">
        <v>15</v>
      </c>
      <c r="S4" s="127">
        <v>401</v>
      </c>
      <c r="T4" s="127">
        <v>224</v>
      </c>
      <c r="U4" s="127">
        <v>219</v>
      </c>
      <c r="V4" s="127">
        <v>10</v>
      </c>
      <c r="W4" s="127">
        <v>52</v>
      </c>
      <c r="X4" s="127">
        <v>9</v>
      </c>
      <c r="Y4" s="127">
        <v>52</v>
      </c>
      <c r="Z4" s="127">
        <v>7</v>
      </c>
      <c r="AA4" s="127">
        <v>47</v>
      </c>
      <c r="AB4" s="127">
        <v>35</v>
      </c>
      <c r="AC4" s="127">
        <v>811</v>
      </c>
      <c r="AD4" s="127">
        <v>6913</v>
      </c>
      <c r="AE4" s="127">
        <v>2305</v>
      </c>
      <c r="AF4" s="127">
        <v>2104</v>
      </c>
      <c r="AG4" s="127">
        <v>1639</v>
      </c>
      <c r="AH4" s="127">
        <v>2012</v>
      </c>
      <c r="AI4" s="127">
        <v>1436</v>
      </c>
      <c r="AJ4" s="127">
        <v>1593</v>
      </c>
      <c r="AK4" s="127">
        <v>2311</v>
      </c>
      <c r="AL4" s="127">
        <v>10130</v>
      </c>
      <c r="AM4" s="127">
        <v>4716</v>
      </c>
      <c r="AN4" s="127">
        <v>2866</v>
      </c>
      <c r="AO4" s="127">
        <v>10185</v>
      </c>
      <c r="AP4" s="127">
        <v>5372</v>
      </c>
      <c r="AQ4" s="127">
        <v>5260</v>
      </c>
      <c r="AR4" s="127">
        <v>7158</v>
      </c>
      <c r="AS4" s="127">
        <v>8101</v>
      </c>
      <c r="AT4" s="127">
        <v>10281</v>
      </c>
      <c r="AU4" s="127">
        <v>1311</v>
      </c>
      <c r="AV4" s="127">
        <v>3282</v>
      </c>
      <c r="AW4" s="127">
        <v>5812</v>
      </c>
      <c r="AX4" s="127">
        <f>547+3259</f>
        <v>3806</v>
      </c>
      <c r="AY4" s="127">
        <v>696</v>
      </c>
      <c r="AZ4" s="127">
        <v>2737</v>
      </c>
      <c r="BA4" s="127">
        <v>4654</v>
      </c>
      <c r="BB4" s="127">
        <v>7879</v>
      </c>
      <c r="BC4" s="127">
        <v>5867</v>
      </c>
      <c r="BD4" s="127">
        <v>16099</v>
      </c>
      <c r="BE4" s="127">
        <v>29783</v>
      </c>
      <c r="BF4" s="127">
        <v>35403</v>
      </c>
      <c r="BG4" s="127">
        <v>52818</v>
      </c>
      <c r="BH4" s="127">
        <v>82116</v>
      </c>
      <c r="BI4" s="127">
        <v>96233</v>
      </c>
      <c r="BJ4" s="127">
        <v>54771</v>
      </c>
      <c r="BK4" s="127">
        <v>65187</v>
      </c>
      <c r="BL4" s="127">
        <v>86669</v>
      </c>
      <c r="BM4" s="127">
        <v>101696</v>
      </c>
      <c r="BN4" s="127">
        <v>112549</v>
      </c>
      <c r="BO4" s="127">
        <v>110690</v>
      </c>
      <c r="BP4" s="127">
        <v>103602</v>
      </c>
      <c r="BQ4" s="127">
        <v>67403</v>
      </c>
      <c r="BR4" s="127">
        <v>83447</v>
      </c>
      <c r="BS4" s="127">
        <v>115926</v>
      </c>
      <c r="BT4" s="127">
        <v>104780</v>
      </c>
      <c r="BU4" s="127">
        <v>58104</v>
      </c>
      <c r="BV4" s="127">
        <v>51367</v>
      </c>
      <c r="BW4" s="127">
        <v>99121</v>
      </c>
      <c r="BX4" s="127">
        <v>117907</v>
      </c>
      <c r="BY4" s="127">
        <v>129862</v>
      </c>
      <c r="BZ4" s="127">
        <v>97121</v>
      </c>
      <c r="CA4" s="127">
        <v>83847.346999999994</v>
      </c>
      <c r="CB4" s="127">
        <v>96351.763999999996</v>
      </c>
      <c r="CC4" s="127">
        <v>77172.088000000003</v>
      </c>
      <c r="CD4" s="127">
        <v>95298.786999999997</v>
      </c>
      <c r="CE4" s="127">
        <v>89277.285999999993</v>
      </c>
      <c r="CF4" s="127">
        <v>56805.542999999998</v>
      </c>
    </row>
    <row r="5" spans="1:84" s="101" customFormat="1" ht="15" customHeight="1" x14ac:dyDescent="0.25">
      <c r="A5" s="123"/>
      <c r="B5" s="101" t="s">
        <v>48</v>
      </c>
      <c r="C5" s="127">
        <v>15964</v>
      </c>
      <c r="D5" s="127">
        <v>15305</v>
      </c>
      <c r="E5" s="127">
        <v>16372</v>
      </c>
      <c r="F5" s="127">
        <v>17580</v>
      </c>
      <c r="G5" s="127">
        <v>20056</v>
      </c>
      <c r="H5" s="127">
        <v>19563</v>
      </c>
      <c r="I5" s="127">
        <v>20533</v>
      </c>
      <c r="J5" s="127">
        <v>16625</v>
      </c>
      <c r="K5" s="127">
        <v>17726</v>
      </c>
      <c r="L5" s="127">
        <v>20746</v>
      </c>
      <c r="M5" s="127">
        <v>19132</v>
      </c>
      <c r="N5" s="127">
        <v>19264</v>
      </c>
      <c r="O5" s="127">
        <v>19711</v>
      </c>
      <c r="P5" s="127">
        <v>18873</v>
      </c>
      <c r="Q5" s="127">
        <v>17790</v>
      </c>
      <c r="R5" s="127">
        <v>20826</v>
      </c>
      <c r="S5" s="127">
        <v>23751</v>
      </c>
      <c r="T5" s="127">
        <v>26095</v>
      </c>
      <c r="U5" s="127">
        <v>22482</v>
      </c>
      <c r="V5" s="127">
        <v>18524</v>
      </c>
      <c r="W5" s="127">
        <v>19398</v>
      </c>
      <c r="X5" s="127">
        <v>22814</v>
      </c>
      <c r="Y5" s="127">
        <v>15786</v>
      </c>
      <c r="Z5" s="127">
        <v>13753</v>
      </c>
      <c r="AA5" s="127">
        <v>18408</v>
      </c>
      <c r="AB5" s="127">
        <v>18451</v>
      </c>
      <c r="AC5" s="127">
        <v>20161</v>
      </c>
      <c r="AD5" s="127">
        <v>22897</v>
      </c>
      <c r="AE5" s="127">
        <v>35002</v>
      </c>
      <c r="AF5" s="127">
        <v>48154</v>
      </c>
      <c r="AG5" s="127">
        <v>62741</v>
      </c>
      <c r="AH5" s="127">
        <v>54281</v>
      </c>
      <c r="AI5" s="127">
        <v>128320</v>
      </c>
      <c r="AJ5" s="127">
        <v>168383</v>
      </c>
      <c r="AK5" s="127">
        <v>166119</v>
      </c>
      <c r="AL5" s="127">
        <v>146014</v>
      </c>
      <c r="AM5" s="127">
        <v>160519</v>
      </c>
      <c r="AN5" s="127">
        <v>174960</v>
      </c>
      <c r="AO5" s="127">
        <v>137092</v>
      </c>
      <c r="AP5" s="127">
        <v>156366</v>
      </c>
      <c r="AQ5" s="127">
        <v>168555</v>
      </c>
      <c r="AR5" s="127">
        <v>162573</v>
      </c>
      <c r="AS5" s="127">
        <v>163868</v>
      </c>
      <c r="AT5" s="127">
        <v>166346</v>
      </c>
      <c r="AU5" s="127">
        <v>147404</v>
      </c>
      <c r="AV5" s="127">
        <v>151422.565</v>
      </c>
      <c r="AW5" s="127">
        <v>149510</v>
      </c>
      <c r="AX5" s="127">
        <f>160829-3259-3</f>
        <v>157567</v>
      </c>
      <c r="AY5" s="127">
        <v>140660</v>
      </c>
      <c r="AZ5" s="127">
        <v>164749</v>
      </c>
      <c r="BA5" s="127">
        <v>154364</v>
      </c>
      <c r="BB5" s="127">
        <v>152005</v>
      </c>
      <c r="BC5" s="127">
        <v>149291</v>
      </c>
      <c r="BD5" s="127">
        <v>162740</v>
      </c>
      <c r="BE5" s="127">
        <v>146743</v>
      </c>
      <c r="BF5" s="127">
        <v>143082</v>
      </c>
      <c r="BG5" s="127">
        <v>151142</v>
      </c>
      <c r="BH5" s="127">
        <v>155273</v>
      </c>
      <c r="BI5" s="127">
        <v>177754</v>
      </c>
      <c r="BJ5" s="127">
        <v>159150</v>
      </c>
      <c r="BK5" s="127">
        <v>163873</v>
      </c>
      <c r="BL5" s="127">
        <v>160339</v>
      </c>
      <c r="BM5" s="127">
        <v>153703</v>
      </c>
      <c r="BN5" s="127">
        <v>154404</v>
      </c>
      <c r="BO5" s="127">
        <v>171924</v>
      </c>
      <c r="BP5" s="127">
        <v>160408</v>
      </c>
      <c r="BQ5" s="127">
        <v>167321</v>
      </c>
      <c r="BR5" s="127">
        <v>171129</v>
      </c>
      <c r="BS5" s="127">
        <v>182592</v>
      </c>
      <c r="BT5" s="127">
        <v>176839</v>
      </c>
      <c r="BU5" s="127">
        <v>182828</v>
      </c>
      <c r="BV5" s="127">
        <v>186820</v>
      </c>
      <c r="BW5" s="127">
        <v>129488</v>
      </c>
      <c r="BX5" s="127">
        <v>137027</v>
      </c>
      <c r="BY5" s="127">
        <v>133722</v>
      </c>
      <c r="BZ5" s="127">
        <v>188506</v>
      </c>
      <c r="CA5" s="127">
        <v>162357</v>
      </c>
      <c r="CB5" s="127">
        <v>159140</v>
      </c>
      <c r="CC5" s="127">
        <v>166173</v>
      </c>
      <c r="CD5" s="127">
        <v>160470</v>
      </c>
      <c r="CE5" s="127">
        <v>194747</v>
      </c>
      <c r="CF5" s="127">
        <v>200627</v>
      </c>
    </row>
    <row r="6" spans="1:84" ht="15" customHeight="1" outlineLevel="1" x14ac:dyDescent="0.25">
      <c r="A6" s="123"/>
      <c r="B6" s="30" t="s">
        <v>49</v>
      </c>
      <c r="C6" s="31">
        <v>2857</v>
      </c>
      <c r="D6" s="31">
        <v>4449</v>
      </c>
      <c r="E6" s="31">
        <v>5464</v>
      </c>
      <c r="F6" s="31">
        <v>4189</v>
      </c>
      <c r="G6" s="31">
        <v>4036</v>
      </c>
      <c r="H6" s="31">
        <v>4031</v>
      </c>
      <c r="I6" s="31">
        <v>4353</v>
      </c>
      <c r="J6" s="31">
        <v>3675</v>
      </c>
      <c r="K6" s="31">
        <v>3660</v>
      </c>
      <c r="L6" s="31">
        <v>3679</v>
      </c>
      <c r="M6" s="31">
        <v>1476</v>
      </c>
      <c r="N6" s="31">
        <v>2510</v>
      </c>
      <c r="O6" s="31">
        <v>2252</v>
      </c>
      <c r="P6" s="31">
        <v>1453</v>
      </c>
      <c r="Q6" s="31">
        <v>1331</v>
      </c>
      <c r="R6" s="31">
        <v>1040</v>
      </c>
      <c r="S6" s="31">
        <v>840</v>
      </c>
      <c r="T6" s="31">
        <v>2979</v>
      </c>
      <c r="U6" s="31">
        <v>2974</v>
      </c>
      <c r="V6" s="31">
        <v>1023</v>
      </c>
      <c r="W6" s="31">
        <v>1040</v>
      </c>
      <c r="X6" s="31">
        <v>1039</v>
      </c>
      <c r="Y6" s="31">
        <v>1047</v>
      </c>
      <c r="Z6" s="31">
        <v>1053</v>
      </c>
      <c r="AA6" s="31">
        <v>1071</v>
      </c>
      <c r="AB6" s="31">
        <v>1971</v>
      </c>
      <c r="AC6" s="31">
        <v>7476</v>
      </c>
      <c r="AD6" s="31">
        <v>10601</v>
      </c>
      <c r="AE6" s="31">
        <v>23899</v>
      </c>
      <c r="AF6" s="31">
        <v>33541</v>
      </c>
      <c r="AG6" s="31">
        <v>48444</v>
      </c>
      <c r="AH6" s="31">
        <v>35917</v>
      </c>
      <c r="AI6" s="31">
        <v>33203</v>
      </c>
      <c r="AJ6" s="31">
        <v>85276</v>
      </c>
      <c r="AK6" s="31">
        <v>49882</v>
      </c>
      <c r="AL6" s="31">
        <v>25638</v>
      </c>
      <c r="AM6" s="31">
        <v>28694</v>
      </c>
      <c r="AN6" s="31">
        <v>58182</v>
      </c>
      <c r="AO6" s="31">
        <v>37657</v>
      </c>
      <c r="AP6" s="31">
        <v>51329</v>
      </c>
      <c r="AQ6" s="31">
        <v>57627</v>
      </c>
      <c r="AR6" s="31">
        <v>66411</v>
      </c>
      <c r="AS6" s="31">
        <v>60073</v>
      </c>
      <c r="AT6" s="31">
        <v>61525</v>
      </c>
      <c r="AU6" s="31">
        <v>48604</v>
      </c>
      <c r="AV6" s="31">
        <v>62689</v>
      </c>
      <c r="AW6" s="31">
        <v>50873</v>
      </c>
      <c r="AX6" s="31">
        <f>62577+2137</f>
        <v>64714</v>
      </c>
      <c r="AY6" s="31">
        <v>52724</v>
      </c>
      <c r="AZ6" s="31">
        <v>78177</v>
      </c>
      <c r="BA6" s="31">
        <v>67485</v>
      </c>
      <c r="BB6" s="31">
        <v>85226</v>
      </c>
      <c r="BC6" s="31">
        <v>85579</v>
      </c>
      <c r="BD6" s="31">
        <v>90277</v>
      </c>
      <c r="BE6" s="31">
        <v>88462</v>
      </c>
      <c r="BF6" s="31">
        <v>84348</v>
      </c>
      <c r="BG6" s="31">
        <v>87754</v>
      </c>
      <c r="BH6" s="31">
        <v>89510</v>
      </c>
      <c r="BI6" s="31">
        <v>99826</v>
      </c>
      <c r="BJ6" s="31">
        <v>74159</v>
      </c>
      <c r="BK6" s="31">
        <v>83575</v>
      </c>
      <c r="BL6" s="31">
        <v>86599</v>
      </c>
      <c r="BM6" s="31">
        <v>70066</v>
      </c>
      <c r="BN6" s="31">
        <v>68845</v>
      </c>
      <c r="BO6" s="31">
        <v>73347</v>
      </c>
      <c r="BP6" s="31">
        <v>71661</v>
      </c>
      <c r="BQ6" s="31">
        <v>62082</v>
      </c>
      <c r="BR6" s="31">
        <v>68395</v>
      </c>
      <c r="BS6" s="31">
        <v>63730</v>
      </c>
      <c r="BT6" s="31">
        <v>61111</v>
      </c>
      <c r="BU6" s="31">
        <v>65825</v>
      </c>
      <c r="BV6" s="31">
        <v>62533</v>
      </c>
      <c r="BW6" s="31">
        <v>58892</v>
      </c>
      <c r="BX6" s="31">
        <v>53726</v>
      </c>
      <c r="BY6" s="31">
        <v>59318</v>
      </c>
      <c r="BZ6" s="31">
        <v>106298</v>
      </c>
      <c r="CA6" s="31">
        <v>94219</v>
      </c>
      <c r="CB6" s="31">
        <v>88960</v>
      </c>
      <c r="CC6" s="31">
        <v>95373</v>
      </c>
      <c r="CD6" s="31">
        <v>87647</v>
      </c>
      <c r="CE6" s="31">
        <v>97645</v>
      </c>
      <c r="CF6" s="31">
        <v>118515</v>
      </c>
    </row>
    <row r="7" spans="1:84" ht="15" customHeight="1" outlineLevel="1" x14ac:dyDescent="0.25">
      <c r="A7" s="123"/>
      <c r="B7" s="32" t="s">
        <v>152</v>
      </c>
      <c r="C7" s="33">
        <v>1807</v>
      </c>
      <c r="D7" s="33">
        <v>757</v>
      </c>
      <c r="E7" s="33">
        <v>636</v>
      </c>
      <c r="F7" s="33">
        <v>212</v>
      </c>
      <c r="G7" s="33">
        <v>243</v>
      </c>
      <c r="H7" s="33">
        <v>211</v>
      </c>
      <c r="I7" s="33">
        <v>222</v>
      </c>
      <c r="J7" s="33">
        <v>212</v>
      </c>
      <c r="K7" s="33">
        <v>211</v>
      </c>
      <c r="L7" s="33">
        <v>489</v>
      </c>
      <c r="M7" s="33">
        <v>211</v>
      </c>
      <c r="N7" s="33">
        <v>0</v>
      </c>
      <c r="O7" s="33">
        <v>0</v>
      </c>
      <c r="P7" s="33">
        <v>399</v>
      </c>
      <c r="Q7" s="33">
        <v>415</v>
      </c>
      <c r="R7" s="33">
        <v>406</v>
      </c>
      <c r="S7" s="33">
        <v>521</v>
      </c>
      <c r="T7" s="33">
        <v>852</v>
      </c>
      <c r="U7" s="33">
        <v>4</v>
      </c>
      <c r="V7" s="33">
        <v>4</v>
      </c>
      <c r="W7" s="33">
        <v>4</v>
      </c>
      <c r="X7" s="33">
        <v>4</v>
      </c>
      <c r="Y7" s="33">
        <v>4</v>
      </c>
      <c r="Z7" s="33">
        <v>4</v>
      </c>
      <c r="AA7" s="33">
        <v>0</v>
      </c>
      <c r="AB7" s="33">
        <v>0</v>
      </c>
      <c r="AC7" s="33">
        <v>5</v>
      </c>
      <c r="AD7" s="33">
        <v>1</v>
      </c>
      <c r="AE7" s="33">
        <v>0</v>
      </c>
      <c r="AF7" s="33">
        <v>0</v>
      </c>
      <c r="AG7" s="33">
        <v>67</v>
      </c>
      <c r="AH7" s="33">
        <v>69</v>
      </c>
      <c r="AI7" s="33">
        <v>75389</v>
      </c>
      <c r="AJ7" s="33">
        <v>62380</v>
      </c>
      <c r="AK7" s="33">
        <v>93513</v>
      </c>
      <c r="AL7" s="33">
        <v>95992</v>
      </c>
      <c r="AM7" s="33">
        <v>106447</v>
      </c>
      <c r="AN7" s="33">
        <v>91119</v>
      </c>
      <c r="AO7" s="33">
        <v>76731</v>
      </c>
      <c r="AP7" s="33">
        <v>82427</v>
      </c>
      <c r="AQ7" s="33">
        <v>87218</v>
      </c>
      <c r="AR7" s="33">
        <v>73357</v>
      </c>
      <c r="AS7" s="33">
        <v>80746</v>
      </c>
      <c r="AT7" s="33">
        <v>79880</v>
      </c>
      <c r="AU7" s="33">
        <v>74757</v>
      </c>
      <c r="AV7" s="33">
        <v>65414</v>
      </c>
      <c r="AW7" s="33">
        <v>73459</v>
      </c>
      <c r="AX7" s="33">
        <v>69830</v>
      </c>
      <c r="AY7" s="33">
        <v>64320</v>
      </c>
      <c r="AZ7" s="33">
        <v>66014</v>
      </c>
      <c r="BA7" s="33">
        <v>66795</v>
      </c>
      <c r="BB7" s="33">
        <v>45031</v>
      </c>
      <c r="BC7" s="33">
        <v>42200</v>
      </c>
      <c r="BD7" s="33">
        <v>50454</v>
      </c>
      <c r="BE7" s="33">
        <v>36243</v>
      </c>
      <c r="BF7" s="33">
        <v>36228</v>
      </c>
      <c r="BG7" s="33">
        <v>41103</v>
      </c>
      <c r="BH7" s="33">
        <v>44384</v>
      </c>
      <c r="BI7" s="33">
        <v>56939</v>
      </c>
      <c r="BJ7" s="33">
        <v>64336</v>
      </c>
      <c r="BK7" s="33">
        <v>61899</v>
      </c>
      <c r="BL7" s="33">
        <v>55304</v>
      </c>
      <c r="BM7" s="33">
        <v>65213</v>
      </c>
      <c r="BN7" s="33">
        <v>66777</v>
      </c>
      <c r="BO7" s="33">
        <v>80801</v>
      </c>
      <c r="BP7" s="33">
        <v>70269</v>
      </c>
      <c r="BQ7" s="33">
        <v>83856</v>
      </c>
      <c r="BR7" s="33">
        <v>83366</v>
      </c>
      <c r="BS7" s="33">
        <v>97535</v>
      </c>
      <c r="BT7" s="33">
        <v>94396</v>
      </c>
      <c r="BU7" s="33">
        <v>94125</v>
      </c>
      <c r="BV7" s="33">
        <v>102988</v>
      </c>
      <c r="BW7" s="33">
        <v>50607</v>
      </c>
      <c r="BX7" s="33">
        <v>66421</v>
      </c>
      <c r="BY7" s="33">
        <v>58335</v>
      </c>
      <c r="BZ7" s="33">
        <v>64785</v>
      </c>
      <c r="CA7" s="33">
        <v>48023</v>
      </c>
      <c r="CB7" s="33">
        <v>54544</v>
      </c>
      <c r="CC7" s="33">
        <v>52472</v>
      </c>
      <c r="CD7" s="33">
        <v>51512</v>
      </c>
      <c r="CE7" s="33">
        <v>74030</v>
      </c>
      <c r="CF7" s="33">
        <v>58333</v>
      </c>
    </row>
    <row r="8" spans="1:84" ht="15" customHeight="1" outlineLevel="1" x14ac:dyDescent="0.25">
      <c r="A8" s="123"/>
      <c r="B8" s="34" t="s">
        <v>50</v>
      </c>
      <c r="C8" s="35">
        <v>6919</v>
      </c>
      <c r="D8" s="35">
        <v>6919</v>
      </c>
      <c r="E8" s="35">
        <v>6755</v>
      </c>
      <c r="F8" s="35">
        <v>7910</v>
      </c>
      <c r="G8" s="35">
        <v>7861</v>
      </c>
      <c r="H8" s="35">
        <v>8250</v>
      </c>
      <c r="I8" s="35">
        <v>8001</v>
      </c>
      <c r="J8" s="35">
        <v>8466</v>
      </c>
      <c r="K8" s="35">
        <v>9454</v>
      </c>
      <c r="L8" s="35">
        <v>9667</v>
      </c>
      <c r="M8" s="35">
        <v>9674</v>
      </c>
      <c r="N8" s="35">
        <v>8502</v>
      </c>
      <c r="O8" s="35">
        <v>9218</v>
      </c>
      <c r="P8" s="35">
        <v>8468</v>
      </c>
      <c r="Q8" s="35">
        <v>8962</v>
      </c>
      <c r="R8" s="35">
        <v>8089</v>
      </c>
      <c r="S8" s="35">
        <v>8942</v>
      </c>
      <c r="T8" s="35">
        <v>8833</v>
      </c>
      <c r="U8" s="35">
        <v>8532</v>
      </c>
      <c r="V8" s="35">
        <v>7825</v>
      </c>
      <c r="W8" s="35">
        <v>8339</v>
      </c>
      <c r="X8" s="35">
        <v>5738</v>
      </c>
      <c r="Y8" s="35">
        <v>6029</v>
      </c>
      <c r="Z8" s="35">
        <v>6067</v>
      </c>
      <c r="AA8" s="35">
        <v>5632</v>
      </c>
      <c r="AB8" s="35">
        <v>7601</v>
      </c>
      <c r="AC8" s="35">
        <v>8643</v>
      </c>
      <c r="AD8" s="35">
        <v>8078</v>
      </c>
      <c r="AE8" s="35">
        <v>8682</v>
      </c>
      <c r="AF8" s="35">
        <v>8196</v>
      </c>
      <c r="AG8" s="35">
        <v>9154</v>
      </c>
      <c r="AH8" s="35">
        <v>12175</v>
      </c>
      <c r="AI8" s="35">
        <v>14124</v>
      </c>
      <c r="AJ8" s="35">
        <v>14404</v>
      </c>
      <c r="AK8" s="35">
        <v>17068</v>
      </c>
      <c r="AL8" s="35">
        <v>17839</v>
      </c>
      <c r="AM8" s="35">
        <v>18001</v>
      </c>
      <c r="AN8" s="35">
        <v>20591</v>
      </c>
      <c r="AO8" s="35">
        <v>17720</v>
      </c>
      <c r="AP8" s="35">
        <v>18127</v>
      </c>
      <c r="AQ8" s="35">
        <v>18646</v>
      </c>
      <c r="AR8" s="35">
        <v>18060</v>
      </c>
      <c r="AS8" s="35">
        <v>17443</v>
      </c>
      <c r="AT8" s="35">
        <v>18021</v>
      </c>
      <c r="AU8" s="35">
        <v>18008</v>
      </c>
      <c r="AV8" s="35">
        <v>16388</v>
      </c>
      <c r="AW8" s="35">
        <v>16130</v>
      </c>
      <c r="AX8" s="35">
        <v>15916</v>
      </c>
      <c r="AY8" s="35">
        <v>16561</v>
      </c>
      <c r="AZ8" s="35">
        <v>16431</v>
      </c>
      <c r="BA8" s="35">
        <v>15807</v>
      </c>
      <c r="BB8" s="35">
        <v>18532</v>
      </c>
      <c r="BC8" s="35">
        <v>18587</v>
      </c>
      <c r="BD8" s="35">
        <v>18288</v>
      </c>
      <c r="BE8" s="35">
        <v>18483</v>
      </c>
      <c r="BF8" s="35">
        <v>19042</v>
      </c>
      <c r="BG8" s="35">
        <v>18116</v>
      </c>
      <c r="BH8" s="35">
        <v>17716</v>
      </c>
      <c r="BI8" s="35">
        <v>18195</v>
      </c>
      <c r="BJ8" s="35">
        <v>17974</v>
      </c>
      <c r="BK8" s="35">
        <v>15349</v>
      </c>
      <c r="BL8" s="35">
        <v>15421</v>
      </c>
      <c r="BM8" s="35">
        <v>15008</v>
      </c>
      <c r="BN8" s="35">
        <v>14110</v>
      </c>
      <c r="BO8" s="35">
        <v>12408</v>
      </c>
      <c r="BP8" s="35">
        <v>13533</v>
      </c>
      <c r="BQ8" s="35">
        <v>13945</v>
      </c>
      <c r="BR8" s="35">
        <v>12809</v>
      </c>
      <c r="BS8" s="35">
        <v>12992</v>
      </c>
      <c r="BT8" s="35">
        <v>11538</v>
      </c>
      <c r="BU8" s="35">
        <v>11905</v>
      </c>
      <c r="BV8" s="35">
        <v>12044</v>
      </c>
      <c r="BW8" s="35">
        <v>10516</v>
      </c>
      <c r="BX8" s="35">
        <v>10677</v>
      </c>
      <c r="BY8" s="35">
        <v>11086</v>
      </c>
      <c r="BZ8" s="35">
        <v>11637</v>
      </c>
      <c r="CA8" s="35">
        <v>11593</v>
      </c>
      <c r="CB8" s="35">
        <v>6875</v>
      </c>
      <c r="CC8" s="35">
        <v>6951</v>
      </c>
      <c r="CD8" s="35">
        <v>7178</v>
      </c>
      <c r="CE8" s="35">
        <v>7112</v>
      </c>
      <c r="CF8" s="35">
        <v>7094</v>
      </c>
    </row>
    <row r="9" spans="1:84" ht="15" customHeight="1" outlineLevel="1" x14ac:dyDescent="0.25">
      <c r="A9" s="123"/>
      <c r="B9" s="36" t="s">
        <v>51</v>
      </c>
      <c r="C9" s="37">
        <v>4381</v>
      </c>
      <c r="D9" s="37">
        <v>3180</v>
      </c>
      <c r="E9" s="37">
        <v>3517</v>
      </c>
      <c r="F9" s="37">
        <v>5269</v>
      </c>
      <c r="G9" s="37">
        <v>7916</v>
      </c>
      <c r="H9" s="37">
        <v>7071</v>
      </c>
      <c r="I9" s="37">
        <v>7957</v>
      </c>
      <c r="J9" s="37">
        <v>4272</v>
      </c>
      <c r="K9" s="37">
        <v>4401</v>
      </c>
      <c r="L9" s="37">
        <v>6911</v>
      </c>
      <c r="M9" s="37">
        <v>7771</v>
      </c>
      <c r="N9" s="37">
        <v>8252</v>
      </c>
      <c r="O9" s="37">
        <v>8241</v>
      </c>
      <c r="P9" s="37">
        <v>8553</v>
      </c>
      <c r="Q9" s="37">
        <v>7082</v>
      </c>
      <c r="R9" s="37">
        <v>11291</v>
      </c>
      <c r="S9" s="37">
        <v>13448</v>
      </c>
      <c r="T9" s="37">
        <v>13431</v>
      </c>
      <c r="U9" s="37">
        <v>10972</v>
      </c>
      <c r="V9" s="37">
        <v>9672</v>
      </c>
      <c r="W9" s="37">
        <v>10015</v>
      </c>
      <c r="X9" s="37">
        <v>16033</v>
      </c>
      <c r="Y9" s="37">
        <v>8706</v>
      </c>
      <c r="Z9" s="37">
        <v>6629</v>
      </c>
      <c r="AA9" s="37">
        <v>11705</v>
      </c>
      <c r="AB9" s="37">
        <v>8879</v>
      </c>
      <c r="AC9" s="37">
        <v>4037</v>
      </c>
      <c r="AD9" s="37">
        <v>4217</v>
      </c>
      <c r="AE9" s="37">
        <v>2421</v>
      </c>
      <c r="AF9" s="37">
        <v>6417</v>
      </c>
      <c r="AG9" s="37">
        <v>5076</v>
      </c>
      <c r="AH9" s="37">
        <v>6120</v>
      </c>
      <c r="AI9" s="37">
        <v>5604</v>
      </c>
      <c r="AJ9" s="37">
        <v>6323</v>
      </c>
      <c r="AK9" s="37">
        <v>5656</v>
      </c>
      <c r="AL9" s="37">
        <v>6545</v>
      </c>
      <c r="AM9" s="37">
        <v>7377</v>
      </c>
      <c r="AN9" s="37">
        <v>5068</v>
      </c>
      <c r="AO9" s="37">
        <v>4984</v>
      </c>
      <c r="AP9" s="37">
        <v>4483</v>
      </c>
      <c r="AQ9" s="37">
        <v>5064</v>
      </c>
      <c r="AR9" s="37">
        <v>4745</v>
      </c>
      <c r="AS9" s="37">
        <v>5606</v>
      </c>
      <c r="AT9" s="37">
        <v>6920</v>
      </c>
      <c r="AU9" s="37">
        <v>6035</v>
      </c>
      <c r="AV9" s="37">
        <v>6931.5650000000023</v>
      </c>
      <c r="AW9" s="37">
        <v>9048</v>
      </c>
      <c r="AX9" s="37">
        <f>12506-5399</f>
        <v>7107</v>
      </c>
      <c r="AY9" s="37">
        <v>7055</v>
      </c>
      <c r="AZ9" s="37">
        <v>4127</v>
      </c>
      <c r="BA9" s="37">
        <v>4277</v>
      </c>
      <c r="BB9" s="37">
        <v>3216</v>
      </c>
      <c r="BC9" s="37">
        <v>2925</v>
      </c>
      <c r="BD9" s="37">
        <v>3721</v>
      </c>
      <c r="BE9" s="37">
        <v>3555</v>
      </c>
      <c r="BF9" s="37">
        <v>3464</v>
      </c>
      <c r="BG9" s="37">
        <v>4169</v>
      </c>
      <c r="BH9" s="37">
        <v>3663</v>
      </c>
      <c r="BI9" s="37">
        <v>2794</v>
      </c>
      <c r="BJ9" s="37">
        <v>2681</v>
      </c>
      <c r="BK9" s="37">
        <v>3050</v>
      </c>
      <c r="BL9" s="37">
        <v>3015</v>
      </c>
      <c r="BM9" s="37">
        <v>3416</v>
      </c>
      <c r="BN9" s="37">
        <v>4672</v>
      </c>
      <c r="BO9" s="37">
        <v>5368</v>
      </c>
      <c r="BP9" s="37">
        <v>4945</v>
      </c>
      <c r="BQ9" s="37">
        <v>7438</v>
      </c>
      <c r="BR9" s="37">
        <v>6559</v>
      </c>
      <c r="BS9" s="37">
        <v>8335</v>
      </c>
      <c r="BT9" s="37">
        <v>9794</v>
      </c>
      <c r="BU9" s="37">
        <v>10973</v>
      </c>
      <c r="BV9" s="37">
        <v>9255</v>
      </c>
      <c r="BW9" s="37">
        <v>9473</v>
      </c>
      <c r="BX9" s="37">
        <v>6203</v>
      </c>
      <c r="BY9" s="37">
        <v>4983</v>
      </c>
      <c r="BZ9" s="37">
        <v>5786</v>
      </c>
      <c r="CA9" s="37">
        <v>8522</v>
      </c>
      <c r="CB9" s="37">
        <v>8761</v>
      </c>
      <c r="CC9" s="37">
        <v>11377</v>
      </c>
      <c r="CD9" s="37">
        <v>14133</v>
      </c>
      <c r="CE9" s="37">
        <v>15960</v>
      </c>
      <c r="CF9" s="37">
        <v>16685</v>
      </c>
    </row>
    <row r="10" spans="1:84" s="101" customFormat="1" ht="15" customHeight="1" x14ac:dyDescent="0.25">
      <c r="A10" s="124"/>
      <c r="B10" s="126" t="s">
        <v>52</v>
      </c>
      <c r="C10" s="128">
        <v>85981</v>
      </c>
      <c r="D10" s="128">
        <v>89160</v>
      </c>
      <c r="E10" s="128">
        <v>117073</v>
      </c>
      <c r="F10" s="128">
        <v>114193</v>
      </c>
      <c r="G10" s="128">
        <v>115968</v>
      </c>
      <c r="H10" s="128">
        <v>102880</v>
      </c>
      <c r="I10" s="128">
        <v>105414</v>
      </c>
      <c r="J10" s="128">
        <v>113667</v>
      </c>
      <c r="K10" s="128">
        <v>116983</v>
      </c>
      <c r="L10" s="128">
        <v>122060</v>
      </c>
      <c r="M10" s="128">
        <v>121953</v>
      </c>
      <c r="N10" s="128">
        <v>122484</v>
      </c>
      <c r="O10" s="128">
        <v>124302</v>
      </c>
      <c r="P10" s="128">
        <v>123032</v>
      </c>
      <c r="Q10" s="128">
        <v>124184</v>
      </c>
      <c r="R10" s="128">
        <v>133107</v>
      </c>
      <c r="S10" s="128">
        <v>130900</v>
      </c>
      <c r="T10" s="128">
        <v>134987</v>
      </c>
      <c r="U10" s="128">
        <v>137536</v>
      </c>
      <c r="V10" s="128">
        <v>146879</v>
      </c>
      <c r="W10" s="128">
        <v>146304</v>
      </c>
      <c r="X10" s="128">
        <v>145730</v>
      </c>
      <c r="Y10" s="128">
        <v>154413</v>
      </c>
      <c r="Z10" s="128">
        <v>164527</v>
      </c>
      <c r="AA10" s="128">
        <v>171571</v>
      </c>
      <c r="AB10" s="128">
        <v>177745</v>
      </c>
      <c r="AC10" s="128">
        <v>189956</v>
      </c>
      <c r="AD10" s="128">
        <v>215989</v>
      </c>
      <c r="AE10" s="128">
        <v>221206</v>
      </c>
      <c r="AF10" s="128">
        <v>224705</v>
      </c>
      <c r="AG10" s="128">
        <v>261766</v>
      </c>
      <c r="AH10" s="128">
        <v>283671</v>
      </c>
      <c r="AI10" s="128">
        <v>294669</v>
      </c>
      <c r="AJ10" s="128">
        <v>316983</v>
      </c>
      <c r="AK10" s="128">
        <v>340120</v>
      </c>
      <c r="AL10" s="128">
        <v>361575</v>
      </c>
      <c r="AM10" s="128">
        <v>367935</v>
      </c>
      <c r="AN10" s="128">
        <v>376020</v>
      </c>
      <c r="AO10" s="128">
        <v>403197</v>
      </c>
      <c r="AP10" s="128">
        <v>425518</v>
      </c>
      <c r="AQ10" s="128">
        <v>427045</v>
      </c>
      <c r="AR10" s="128">
        <v>441707</v>
      </c>
      <c r="AS10" s="128">
        <v>452962</v>
      </c>
      <c r="AT10" s="128">
        <v>492148</v>
      </c>
      <c r="AU10" s="128">
        <v>501655</v>
      </c>
      <c r="AV10" s="128">
        <v>524376</v>
      </c>
      <c r="AW10" s="128">
        <v>537646</v>
      </c>
      <c r="AX10" s="128">
        <v>565243</v>
      </c>
      <c r="AY10" s="128">
        <v>577751</v>
      </c>
      <c r="AZ10" s="128">
        <v>588263</v>
      </c>
      <c r="BA10" s="128">
        <v>614951</v>
      </c>
      <c r="BB10" s="128">
        <v>651207</v>
      </c>
      <c r="BC10" s="128">
        <v>671021</v>
      </c>
      <c r="BD10" s="128">
        <v>667625</v>
      </c>
      <c r="BE10" s="128">
        <v>687448</v>
      </c>
      <c r="BF10" s="128">
        <v>695378</v>
      </c>
      <c r="BG10" s="128">
        <v>670132</v>
      </c>
      <c r="BH10" s="128">
        <v>646924</v>
      </c>
      <c r="BI10" s="128">
        <v>634838</v>
      </c>
      <c r="BJ10" s="128">
        <v>610917</v>
      </c>
      <c r="BK10" s="128">
        <v>592734</v>
      </c>
      <c r="BL10" s="128">
        <v>583082</v>
      </c>
      <c r="BM10" s="128">
        <v>562812</v>
      </c>
      <c r="BN10" s="128">
        <v>548037</v>
      </c>
      <c r="BO10" s="128">
        <v>527945</v>
      </c>
      <c r="BP10" s="128">
        <v>518930</v>
      </c>
      <c r="BQ10" s="128">
        <v>506057</v>
      </c>
      <c r="BR10" s="128">
        <v>497089</v>
      </c>
      <c r="BS10" s="128">
        <v>489796</v>
      </c>
      <c r="BT10" s="128">
        <v>470643</v>
      </c>
      <c r="BU10" s="128">
        <v>462689</v>
      </c>
      <c r="BV10" s="128">
        <v>441841</v>
      </c>
      <c r="BW10" s="128">
        <v>442122</v>
      </c>
      <c r="BX10" s="128">
        <v>444261</v>
      </c>
      <c r="BY10" s="128">
        <v>452312</v>
      </c>
      <c r="BZ10" s="128">
        <v>446946</v>
      </c>
      <c r="CA10" s="128">
        <v>446059</v>
      </c>
      <c r="CB10" s="128">
        <v>428514</v>
      </c>
      <c r="CC10" s="128">
        <v>437116</v>
      </c>
      <c r="CD10" s="128">
        <v>439539</v>
      </c>
      <c r="CE10" s="128">
        <v>433704</v>
      </c>
      <c r="CF10" s="128">
        <v>448187</v>
      </c>
    </row>
    <row r="11" spans="1:84" s="101" customFormat="1" ht="15" customHeight="1" x14ac:dyDescent="0.25">
      <c r="A11" s="123"/>
      <c r="B11" s="101" t="s">
        <v>53</v>
      </c>
      <c r="C11" s="127">
        <v>272</v>
      </c>
      <c r="D11" s="127">
        <v>269</v>
      </c>
      <c r="E11" s="127">
        <v>366</v>
      </c>
      <c r="F11" s="127">
        <v>375</v>
      </c>
      <c r="G11" s="127">
        <v>319</v>
      </c>
      <c r="H11" s="127">
        <v>278</v>
      </c>
      <c r="I11" s="127">
        <v>585</v>
      </c>
      <c r="J11" s="127">
        <v>490</v>
      </c>
      <c r="K11" s="127">
        <v>373</v>
      </c>
      <c r="L11" s="127">
        <v>479</v>
      </c>
      <c r="M11" s="127">
        <v>367</v>
      </c>
      <c r="N11" s="127">
        <v>434</v>
      </c>
      <c r="O11" s="127">
        <v>562</v>
      </c>
      <c r="P11" s="127">
        <v>634</v>
      </c>
      <c r="Q11" s="127">
        <v>449</v>
      </c>
      <c r="R11" s="127">
        <v>527</v>
      </c>
      <c r="S11" s="127">
        <v>292</v>
      </c>
      <c r="T11" s="127">
        <v>327</v>
      </c>
      <c r="U11" s="127">
        <v>202</v>
      </c>
      <c r="V11" s="127">
        <v>90</v>
      </c>
      <c r="W11" s="127">
        <v>89</v>
      </c>
      <c r="X11" s="127">
        <v>125</v>
      </c>
      <c r="Y11" s="127">
        <v>158</v>
      </c>
      <c r="Z11" s="127">
        <v>212</v>
      </c>
      <c r="AA11" s="127">
        <v>253</v>
      </c>
      <c r="AB11" s="127">
        <v>339</v>
      </c>
      <c r="AC11" s="127">
        <v>679</v>
      </c>
      <c r="AD11" s="127">
        <v>769</v>
      </c>
      <c r="AE11" s="127">
        <v>838</v>
      </c>
      <c r="AF11" s="127">
        <v>536</v>
      </c>
      <c r="AG11" s="127">
        <v>608</v>
      </c>
      <c r="AH11" s="127">
        <v>786</v>
      </c>
      <c r="AI11" s="127">
        <v>1160</v>
      </c>
      <c r="AJ11" s="127">
        <v>1587</v>
      </c>
      <c r="AK11" s="127">
        <v>2569</v>
      </c>
      <c r="AL11" s="127">
        <v>3548</v>
      </c>
      <c r="AM11" s="127">
        <v>4584</v>
      </c>
      <c r="AN11" s="127">
        <v>5463</v>
      </c>
      <c r="AO11" s="127">
        <v>6485</v>
      </c>
      <c r="AP11" s="127">
        <v>7831</v>
      </c>
      <c r="AQ11" s="127">
        <v>8994</v>
      </c>
      <c r="AR11" s="127">
        <v>9730</v>
      </c>
      <c r="AS11" s="127">
        <v>10819</v>
      </c>
      <c r="AT11" s="127">
        <v>12117</v>
      </c>
      <c r="AU11" s="127">
        <v>12962</v>
      </c>
      <c r="AV11" s="127">
        <v>13894</v>
      </c>
      <c r="AW11" s="127">
        <v>15229</v>
      </c>
      <c r="AX11" s="127">
        <v>17482</v>
      </c>
      <c r="AY11" s="127">
        <v>19415</v>
      </c>
      <c r="AZ11" s="127">
        <v>21598</v>
      </c>
      <c r="BA11" s="127">
        <v>23735</v>
      </c>
      <c r="BB11" s="127">
        <v>26163</v>
      </c>
      <c r="BC11" s="127">
        <v>28648</v>
      </c>
      <c r="BD11" s="127">
        <v>27227</v>
      </c>
      <c r="BE11" s="127">
        <v>27197</v>
      </c>
      <c r="BF11" s="127">
        <v>7834</v>
      </c>
      <c r="BG11" s="127">
        <v>3369</v>
      </c>
      <c r="BH11" s="127">
        <v>6177</v>
      </c>
      <c r="BI11" s="127">
        <v>3009</v>
      </c>
      <c r="BJ11" s="127">
        <v>5560</v>
      </c>
      <c r="BK11" s="127">
        <v>2738</v>
      </c>
      <c r="BL11" s="127">
        <v>4713</v>
      </c>
      <c r="BM11" s="127">
        <v>2313</v>
      </c>
      <c r="BN11" s="127">
        <v>4027</v>
      </c>
      <c r="BO11" s="127">
        <v>1976</v>
      </c>
      <c r="BP11" s="127">
        <v>3334</v>
      </c>
      <c r="BQ11" s="127">
        <v>1798</v>
      </c>
      <c r="BR11" s="127">
        <v>3110</v>
      </c>
      <c r="BS11" s="127">
        <v>1694</v>
      </c>
      <c r="BT11" s="127">
        <v>2806</v>
      </c>
      <c r="BU11" s="127">
        <v>1266</v>
      </c>
      <c r="BV11" s="127">
        <v>1927</v>
      </c>
      <c r="BW11" s="127">
        <v>1365</v>
      </c>
      <c r="BX11" s="127">
        <v>1207</v>
      </c>
      <c r="BY11" s="127">
        <v>537</v>
      </c>
      <c r="BZ11" s="127">
        <v>1334</v>
      </c>
      <c r="CA11" s="127">
        <v>991</v>
      </c>
      <c r="CB11" s="127">
        <v>1718</v>
      </c>
      <c r="CC11" s="127">
        <v>950</v>
      </c>
      <c r="CD11" s="127">
        <v>2033</v>
      </c>
      <c r="CE11" s="127">
        <v>1007</v>
      </c>
      <c r="CF11" s="127">
        <v>1870</v>
      </c>
    </row>
    <row r="12" spans="1:84" s="101" customFormat="1" ht="15" customHeight="1" x14ac:dyDescent="0.25">
      <c r="A12" s="123"/>
      <c r="B12" s="101" t="s">
        <v>54</v>
      </c>
      <c r="C12" s="127">
        <v>10001</v>
      </c>
      <c r="D12" s="127">
        <v>10579</v>
      </c>
      <c r="E12" s="127">
        <v>10894</v>
      </c>
      <c r="F12" s="127">
        <v>11067</v>
      </c>
      <c r="G12" s="127">
        <v>11220</v>
      </c>
      <c r="H12" s="127">
        <v>11374</v>
      </c>
      <c r="I12" s="127">
        <v>11642</v>
      </c>
      <c r="J12" s="127">
        <v>14399</v>
      </c>
      <c r="K12" s="127">
        <v>14510</v>
      </c>
      <c r="L12" s="127">
        <v>14186</v>
      </c>
      <c r="M12" s="127">
        <v>14399</v>
      </c>
      <c r="N12" s="127">
        <v>14907</v>
      </c>
      <c r="O12" s="127">
        <v>15936</v>
      </c>
      <c r="P12" s="127">
        <v>15032</v>
      </c>
      <c r="Q12" s="127">
        <v>15641</v>
      </c>
      <c r="R12" s="127">
        <v>14583</v>
      </c>
      <c r="S12" s="127">
        <v>14420</v>
      </c>
      <c r="T12" s="127">
        <v>14499</v>
      </c>
      <c r="U12" s="127">
        <v>15927</v>
      </c>
      <c r="V12" s="127">
        <v>16328</v>
      </c>
      <c r="W12" s="127">
        <v>15768</v>
      </c>
      <c r="X12" s="127">
        <v>16835</v>
      </c>
      <c r="Y12" s="127">
        <v>18891</v>
      </c>
      <c r="Z12" s="127">
        <v>18983</v>
      </c>
      <c r="AA12" s="127">
        <v>18755</v>
      </c>
      <c r="AB12" s="127">
        <v>21113</v>
      </c>
      <c r="AC12" s="127">
        <v>24717</v>
      </c>
      <c r="AD12" s="127">
        <v>25293</v>
      </c>
      <c r="AE12" s="127">
        <v>27296</v>
      </c>
      <c r="AF12" s="127">
        <v>28320</v>
      </c>
      <c r="AG12" s="127">
        <v>33630</v>
      </c>
      <c r="AH12" s="127">
        <v>33943</v>
      </c>
      <c r="AI12" s="127">
        <v>11891</v>
      </c>
      <c r="AJ12" s="127">
        <v>11889</v>
      </c>
      <c r="AK12" s="127">
        <v>12676</v>
      </c>
      <c r="AL12" s="127">
        <v>11484</v>
      </c>
      <c r="AM12" s="127">
        <v>13197</v>
      </c>
      <c r="AN12" s="127">
        <v>13268</v>
      </c>
      <c r="AO12" s="127">
        <v>16606</v>
      </c>
      <c r="AP12" s="127">
        <v>17174</v>
      </c>
      <c r="AQ12" s="127">
        <v>17315</v>
      </c>
      <c r="AR12" s="127">
        <v>17412</v>
      </c>
      <c r="AS12" s="127">
        <v>17530</v>
      </c>
      <c r="AT12" s="127">
        <v>14511</v>
      </c>
      <c r="AU12" s="127">
        <v>14076</v>
      </c>
      <c r="AV12" s="127">
        <v>14752</v>
      </c>
      <c r="AW12" s="127">
        <v>15658</v>
      </c>
      <c r="AX12" s="127">
        <v>15962</v>
      </c>
      <c r="AY12" s="127">
        <v>15913</v>
      </c>
      <c r="AZ12" s="127">
        <v>16025</v>
      </c>
      <c r="BA12" s="127">
        <v>16235</v>
      </c>
      <c r="BB12" s="127">
        <v>16388</v>
      </c>
      <c r="BC12" s="127">
        <v>16232</v>
      </c>
      <c r="BD12" s="127">
        <v>15979</v>
      </c>
      <c r="BE12" s="127">
        <v>16195</v>
      </c>
      <c r="BF12" s="127">
        <v>14357</v>
      </c>
      <c r="BG12" s="127">
        <v>14047</v>
      </c>
      <c r="BH12" s="127">
        <v>12918</v>
      </c>
      <c r="BI12" s="127">
        <v>12947</v>
      </c>
      <c r="BJ12" s="127">
        <v>12607</v>
      </c>
      <c r="BK12" s="127">
        <v>13681</v>
      </c>
      <c r="BL12" s="127">
        <v>13308</v>
      </c>
      <c r="BM12" s="127">
        <v>13830</v>
      </c>
      <c r="BN12" s="127">
        <v>13386</v>
      </c>
      <c r="BO12" s="127">
        <v>13627</v>
      </c>
      <c r="BP12" s="127">
        <v>13633</v>
      </c>
      <c r="BQ12" s="127">
        <v>14157</v>
      </c>
      <c r="BR12" s="127">
        <v>11461</v>
      </c>
      <c r="BS12" s="127">
        <v>9026</v>
      </c>
      <c r="BT12" s="127">
        <v>9032</v>
      </c>
      <c r="BU12" s="127">
        <v>9563</v>
      </c>
      <c r="BV12" s="127">
        <v>9093</v>
      </c>
      <c r="BW12" s="127">
        <v>8691</v>
      </c>
      <c r="BX12" s="127">
        <v>8860</v>
      </c>
      <c r="BY12" s="127">
        <v>10737</v>
      </c>
      <c r="BZ12" s="127">
        <v>11014</v>
      </c>
      <c r="CA12" s="127">
        <v>11077</v>
      </c>
      <c r="CB12" s="127">
        <v>11480</v>
      </c>
      <c r="CC12" s="127">
        <v>12481</v>
      </c>
      <c r="CD12" s="127">
        <v>11935</v>
      </c>
      <c r="CE12" s="127">
        <v>2031</v>
      </c>
      <c r="CF12" s="127">
        <v>1978</v>
      </c>
    </row>
    <row r="13" spans="1:84" s="101" customFormat="1" ht="15" customHeight="1" x14ac:dyDescent="0.25">
      <c r="A13" s="123"/>
      <c r="B13" s="101" t="s">
        <v>55</v>
      </c>
      <c r="C13" s="127">
        <v>3617</v>
      </c>
      <c r="D13" s="127">
        <v>7368</v>
      </c>
      <c r="E13" s="127">
        <v>1518</v>
      </c>
      <c r="F13" s="127">
        <v>7601</v>
      </c>
      <c r="G13" s="127">
        <v>2756</v>
      </c>
      <c r="H13" s="127">
        <v>5998</v>
      </c>
      <c r="I13" s="127">
        <v>5888</v>
      </c>
      <c r="J13" s="127">
        <v>6930</v>
      </c>
      <c r="K13" s="127">
        <v>7693</v>
      </c>
      <c r="L13" s="127">
        <v>7385</v>
      </c>
      <c r="M13" s="127">
        <v>6948</v>
      </c>
      <c r="N13" s="127">
        <v>6850</v>
      </c>
      <c r="O13" s="127">
        <v>9264</v>
      </c>
      <c r="P13" s="127">
        <v>6910</v>
      </c>
      <c r="Q13" s="127">
        <v>6556</v>
      </c>
      <c r="R13" s="127">
        <v>5909</v>
      </c>
      <c r="S13" s="127">
        <v>5298</v>
      </c>
      <c r="T13" s="127">
        <v>4945</v>
      </c>
      <c r="U13" s="127">
        <v>5283</v>
      </c>
      <c r="V13" s="127">
        <v>5644</v>
      </c>
      <c r="W13" s="127">
        <v>5252</v>
      </c>
      <c r="X13" s="127">
        <v>4980</v>
      </c>
      <c r="Y13" s="127">
        <v>5078</v>
      </c>
      <c r="Z13" s="127">
        <v>5170</v>
      </c>
      <c r="AA13" s="127">
        <v>4909</v>
      </c>
      <c r="AB13" s="127">
        <v>5068</v>
      </c>
      <c r="AC13" s="127">
        <v>4753</v>
      </c>
      <c r="AD13" s="127">
        <v>5433</v>
      </c>
      <c r="AE13" s="127">
        <v>5837</v>
      </c>
      <c r="AF13" s="127">
        <v>5199</v>
      </c>
      <c r="AG13" s="127">
        <v>5286</v>
      </c>
      <c r="AH13" s="127">
        <v>11940</v>
      </c>
      <c r="AI13" s="127">
        <v>9856</v>
      </c>
      <c r="AJ13" s="127">
        <v>12456</v>
      </c>
      <c r="AK13" s="127">
        <v>13951</v>
      </c>
      <c r="AL13" s="127">
        <v>16269</v>
      </c>
      <c r="AM13" s="127">
        <v>13563</v>
      </c>
      <c r="AN13" s="127">
        <v>11387</v>
      </c>
      <c r="AO13" s="127">
        <v>12754</v>
      </c>
      <c r="AP13" s="127">
        <v>12566</v>
      </c>
      <c r="AQ13" s="127">
        <v>12838</v>
      </c>
      <c r="AR13" s="127">
        <v>12115</v>
      </c>
      <c r="AS13" s="127">
        <v>11034</v>
      </c>
      <c r="AT13" s="127">
        <v>20094</v>
      </c>
      <c r="AU13" s="127">
        <v>21004</v>
      </c>
      <c r="AV13" s="127">
        <v>21318.407999999999</v>
      </c>
      <c r="AW13" s="127">
        <v>21311</v>
      </c>
      <c r="AX13" s="127">
        <f>21986-2</f>
        <v>21984</v>
      </c>
      <c r="AY13" s="127">
        <v>23413</v>
      </c>
      <c r="AZ13" s="127">
        <v>20992</v>
      </c>
      <c r="BA13" s="127">
        <v>20817</v>
      </c>
      <c r="BB13" s="127">
        <v>23577</v>
      </c>
      <c r="BC13" s="127">
        <v>25400</v>
      </c>
      <c r="BD13" s="127">
        <v>21783</v>
      </c>
      <c r="BE13" s="127">
        <v>31209</v>
      </c>
      <c r="BF13" s="127">
        <v>34522</v>
      </c>
      <c r="BG13" s="127">
        <v>33665</v>
      </c>
      <c r="BH13" s="127">
        <v>31815</v>
      </c>
      <c r="BI13" s="127">
        <v>34918</v>
      </c>
      <c r="BJ13" s="127">
        <v>33132</v>
      </c>
      <c r="BK13" s="127">
        <v>34494</v>
      </c>
      <c r="BL13" s="127">
        <v>35529</v>
      </c>
      <c r="BM13" s="127">
        <v>34222</v>
      </c>
      <c r="BN13" s="127">
        <v>35114</v>
      </c>
      <c r="BO13" s="127">
        <v>33952</v>
      </c>
      <c r="BP13" s="127">
        <v>34554</v>
      </c>
      <c r="BQ13" s="127">
        <v>34744</v>
      </c>
      <c r="BR13" s="127">
        <v>36291</v>
      </c>
      <c r="BS13" s="127">
        <v>36050</v>
      </c>
      <c r="BT13" s="127">
        <v>35245</v>
      </c>
      <c r="BU13" s="127">
        <v>35849</v>
      </c>
      <c r="BV13" s="127">
        <v>37118</v>
      </c>
      <c r="BW13" s="127">
        <v>37478</v>
      </c>
      <c r="BX13" s="127">
        <v>38610</v>
      </c>
      <c r="BY13" s="127">
        <v>37237</v>
      </c>
      <c r="BZ13" s="127">
        <v>33421</v>
      </c>
      <c r="CA13" s="127">
        <v>32906</v>
      </c>
      <c r="CB13" s="127">
        <v>31256</v>
      </c>
      <c r="CC13" s="127">
        <v>30653</v>
      </c>
      <c r="CD13" s="127">
        <v>27902</v>
      </c>
      <c r="CE13" s="127">
        <v>28927</v>
      </c>
      <c r="CF13" s="127">
        <v>24193</v>
      </c>
    </row>
    <row r="14" spans="1:84" ht="15" customHeight="1" x14ac:dyDescent="0.25">
      <c r="B14" s="38" t="s">
        <v>16</v>
      </c>
      <c r="C14" s="219">
        <v>115893</v>
      </c>
      <c r="D14" s="39">
        <v>122731</v>
      </c>
      <c r="E14" s="39">
        <v>146311</v>
      </c>
      <c r="F14" s="220">
        <v>150958</v>
      </c>
      <c r="G14" s="219">
        <v>150338</v>
      </c>
      <c r="H14" s="39">
        <v>140110</v>
      </c>
      <c r="I14" s="39">
        <v>144087</v>
      </c>
      <c r="J14" s="220">
        <v>152125</v>
      </c>
      <c r="K14" s="219">
        <v>157310</v>
      </c>
      <c r="L14" s="39">
        <v>165330</v>
      </c>
      <c r="M14" s="39">
        <v>162818</v>
      </c>
      <c r="N14" s="220">
        <v>163959</v>
      </c>
      <c r="O14" s="219">
        <v>170483</v>
      </c>
      <c r="P14" s="39">
        <v>164506</v>
      </c>
      <c r="Q14" s="39">
        <v>164691</v>
      </c>
      <c r="R14" s="220">
        <v>174967</v>
      </c>
      <c r="S14" s="219">
        <v>175062</v>
      </c>
      <c r="T14" s="39">
        <v>181077</v>
      </c>
      <c r="U14" s="39">
        <v>181649</v>
      </c>
      <c r="V14" s="220">
        <v>187475</v>
      </c>
      <c r="W14" s="219">
        <v>186863</v>
      </c>
      <c r="X14" s="39">
        <v>190493</v>
      </c>
      <c r="Y14" s="39">
        <v>194378</v>
      </c>
      <c r="Z14" s="220">
        <v>202652</v>
      </c>
      <c r="AA14" s="219">
        <v>213943</v>
      </c>
      <c r="AB14" s="39">
        <v>222751</v>
      </c>
      <c r="AC14" s="39">
        <v>241077</v>
      </c>
      <c r="AD14" s="220">
        <v>277294</v>
      </c>
      <c r="AE14" s="219">
        <v>292484</v>
      </c>
      <c r="AF14" s="39">
        <v>309018</v>
      </c>
      <c r="AG14" s="39">
        <v>365670</v>
      </c>
      <c r="AH14" s="220">
        <v>386633</v>
      </c>
      <c r="AI14" s="219">
        <v>447332</v>
      </c>
      <c r="AJ14" s="39">
        <v>512891</v>
      </c>
      <c r="AK14" s="39">
        <v>537746</v>
      </c>
      <c r="AL14" s="220">
        <v>549020</v>
      </c>
      <c r="AM14" s="219">
        <v>564514</v>
      </c>
      <c r="AN14" s="39">
        <v>583964</v>
      </c>
      <c r="AO14" s="39">
        <v>586319</v>
      </c>
      <c r="AP14" s="220">
        <v>624827</v>
      </c>
      <c r="AQ14" s="219">
        <v>640007</v>
      </c>
      <c r="AR14" s="39">
        <v>650695</v>
      </c>
      <c r="AS14" s="39">
        <v>664314</v>
      </c>
      <c r="AT14" s="39">
        <v>715497</v>
      </c>
      <c r="AU14" s="219">
        <v>698412</v>
      </c>
      <c r="AV14" s="39">
        <v>729044.973</v>
      </c>
      <c r="AW14" s="39">
        <v>745166</v>
      </c>
      <c r="AX14" s="219">
        <f>782049-5</f>
        <v>782044</v>
      </c>
      <c r="AY14" s="219">
        <v>777848</v>
      </c>
      <c r="AZ14" s="39">
        <v>814364</v>
      </c>
      <c r="BA14" s="39">
        <v>834756</v>
      </c>
      <c r="BB14" s="220">
        <v>877219</v>
      </c>
      <c r="BC14" s="219">
        <v>896459</v>
      </c>
      <c r="BD14" s="39">
        <v>911453</v>
      </c>
      <c r="BE14" s="39">
        <v>938575</v>
      </c>
      <c r="BF14" s="220">
        <v>930576</v>
      </c>
      <c r="BG14" s="219">
        <v>925173</v>
      </c>
      <c r="BH14" s="39">
        <v>935223</v>
      </c>
      <c r="BI14" s="39">
        <v>959699</v>
      </c>
      <c r="BJ14" s="220">
        <v>876137</v>
      </c>
      <c r="BK14" s="219">
        <v>872707</v>
      </c>
      <c r="BL14" s="39">
        <v>883640</v>
      </c>
      <c r="BM14" s="39">
        <v>868576</v>
      </c>
      <c r="BN14" s="220">
        <v>867517</v>
      </c>
      <c r="BO14" s="39">
        <v>860114</v>
      </c>
      <c r="BP14" s="39">
        <v>834461</v>
      </c>
      <c r="BQ14" s="39">
        <v>791480</v>
      </c>
      <c r="BR14" s="39">
        <v>802527</v>
      </c>
      <c r="BS14" s="39">
        <v>835084</v>
      </c>
      <c r="BT14" s="39">
        <v>799345</v>
      </c>
      <c r="BU14" s="39">
        <v>750299</v>
      </c>
      <c r="BV14" s="39">
        <v>728166</v>
      </c>
      <c r="BW14" s="39">
        <v>718265</v>
      </c>
      <c r="BX14" s="39">
        <v>747872</v>
      </c>
      <c r="BY14" s="39">
        <v>764407</v>
      </c>
      <c r="BZ14" s="39">
        <v>778342</v>
      </c>
      <c r="CA14" s="39">
        <v>737237.34700000007</v>
      </c>
      <c r="CB14" s="39">
        <v>728459.76399999997</v>
      </c>
      <c r="CC14" s="39">
        <v>724545.08799999999</v>
      </c>
      <c r="CD14" s="39">
        <v>737177.78700000001</v>
      </c>
      <c r="CE14" s="39">
        <v>749693.28599999996</v>
      </c>
      <c r="CF14" s="39">
        <v>733660.54300000006</v>
      </c>
    </row>
    <row r="15" spans="1:84" s="101" customFormat="1" ht="15" customHeight="1" x14ac:dyDescent="0.25">
      <c r="A15" s="123"/>
      <c r="B15" s="101" t="s">
        <v>56</v>
      </c>
      <c r="C15" s="188">
        <v>5760</v>
      </c>
      <c r="D15" s="127">
        <v>8337</v>
      </c>
      <c r="E15" s="127">
        <v>14051</v>
      </c>
      <c r="F15" s="127">
        <v>15337</v>
      </c>
      <c r="G15" s="127">
        <v>15097</v>
      </c>
      <c r="H15" s="127">
        <v>15995</v>
      </c>
      <c r="I15" s="127">
        <v>17652</v>
      </c>
      <c r="J15" s="127">
        <v>18059</v>
      </c>
      <c r="K15" s="127">
        <v>18075</v>
      </c>
      <c r="L15" s="127">
        <v>19618</v>
      </c>
      <c r="M15" s="127">
        <v>20511</v>
      </c>
      <c r="N15" s="127">
        <v>20577</v>
      </c>
      <c r="O15" s="127">
        <v>20028</v>
      </c>
      <c r="P15" s="127">
        <v>20400</v>
      </c>
      <c r="Q15" s="127">
        <v>20020</v>
      </c>
      <c r="R15" s="127">
        <v>19622</v>
      </c>
      <c r="S15" s="127">
        <v>18275</v>
      </c>
      <c r="T15" s="127">
        <v>18461</v>
      </c>
      <c r="U15" s="127">
        <v>15603</v>
      </c>
      <c r="V15" s="127">
        <v>15089</v>
      </c>
      <c r="W15" s="127">
        <v>13830</v>
      </c>
      <c r="X15" s="127">
        <v>13128</v>
      </c>
      <c r="Y15" s="127">
        <v>12198</v>
      </c>
      <c r="Z15" s="127">
        <v>13896</v>
      </c>
      <c r="AA15" s="127">
        <v>24367</v>
      </c>
      <c r="AB15" s="127">
        <v>26473</v>
      </c>
      <c r="AC15" s="127">
        <v>34119</v>
      </c>
      <c r="AD15" s="127">
        <v>43207</v>
      </c>
      <c r="AE15" s="127">
        <v>61401</v>
      </c>
      <c r="AF15" s="127">
        <v>85360</v>
      </c>
      <c r="AG15" s="127">
        <v>143759</v>
      </c>
      <c r="AH15" s="127">
        <v>144213</v>
      </c>
      <c r="AI15" s="127">
        <v>144804</v>
      </c>
      <c r="AJ15" s="127">
        <v>228056</v>
      </c>
      <c r="AK15" s="127">
        <v>250777</v>
      </c>
      <c r="AL15" s="127">
        <v>253058</v>
      </c>
      <c r="AM15" s="127">
        <v>256158</v>
      </c>
      <c r="AN15" s="127">
        <v>286012</v>
      </c>
      <c r="AO15" s="127">
        <v>293100</v>
      </c>
      <c r="AP15" s="127">
        <v>310774</v>
      </c>
      <c r="AQ15" s="127">
        <v>320513</v>
      </c>
      <c r="AR15" s="127">
        <v>336670</v>
      </c>
      <c r="AS15" s="127">
        <v>338236</v>
      </c>
      <c r="AT15" s="127">
        <v>376042</v>
      </c>
      <c r="AU15" s="127">
        <v>376857</v>
      </c>
      <c r="AV15" s="127">
        <v>399801</v>
      </c>
      <c r="AW15" s="127">
        <v>400770</v>
      </c>
      <c r="AX15" s="127">
        <v>428163</v>
      </c>
      <c r="AY15" s="127">
        <v>429870</v>
      </c>
      <c r="AZ15" s="127">
        <v>463317.97600000002</v>
      </c>
      <c r="BA15" s="127">
        <v>469852.97600000002</v>
      </c>
      <c r="BB15" s="127">
        <v>506215</v>
      </c>
      <c r="BC15" s="127">
        <v>516008</v>
      </c>
      <c r="BD15" s="127">
        <v>521115</v>
      </c>
      <c r="BE15" s="127">
        <v>534518</v>
      </c>
      <c r="BF15" s="127">
        <v>523737</v>
      </c>
      <c r="BG15" s="127">
        <v>518007</v>
      </c>
      <c r="BH15" s="127">
        <v>524872</v>
      </c>
      <c r="BI15" s="127">
        <v>532569</v>
      </c>
      <c r="BJ15" s="127">
        <v>439763</v>
      </c>
      <c r="BK15" s="127">
        <v>446393</v>
      </c>
      <c r="BL15" s="127">
        <v>452672</v>
      </c>
      <c r="BM15" s="127">
        <v>425868</v>
      </c>
      <c r="BN15" s="127">
        <v>415988</v>
      </c>
      <c r="BO15" s="127">
        <v>391903</v>
      </c>
      <c r="BP15" s="127">
        <v>367721</v>
      </c>
      <c r="BQ15" s="127">
        <v>302522</v>
      </c>
      <c r="BR15" s="127">
        <v>307008.79300000001</v>
      </c>
      <c r="BS15" s="127">
        <v>305900.78500000003</v>
      </c>
      <c r="BT15" s="127">
        <v>272928.29800000001</v>
      </c>
      <c r="BU15" s="127">
        <v>230630.43799999999</v>
      </c>
      <c r="BV15" s="127">
        <v>199747.448</v>
      </c>
      <c r="BW15" s="127">
        <v>199284.04</v>
      </c>
      <c r="BX15" s="127">
        <v>211121.65899999999</v>
      </c>
      <c r="BY15" s="127">
        <v>213045.62299999999</v>
      </c>
      <c r="BZ15" s="127">
        <v>195258.61499999999</v>
      </c>
      <c r="CA15" s="127">
        <v>153860.07199999999</v>
      </c>
      <c r="CB15" s="127">
        <v>151245.571</v>
      </c>
      <c r="CC15" s="127">
        <v>134051.58100000001</v>
      </c>
      <c r="CD15" s="127">
        <v>124414.94</v>
      </c>
      <c r="CE15" s="127">
        <v>122519.523</v>
      </c>
      <c r="CF15" s="127">
        <v>103636.86</v>
      </c>
    </row>
    <row r="16" spans="1:84" ht="15" customHeight="1" outlineLevel="1" x14ac:dyDescent="0.25">
      <c r="A16" s="123"/>
      <c r="B16" s="30" t="s">
        <v>233</v>
      </c>
      <c r="C16" s="189">
        <v>5760</v>
      </c>
      <c r="D16" s="31">
        <v>8337</v>
      </c>
      <c r="E16" s="31">
        <v>14051</v>
      </c>
      <c r="F16" s="31">
        <v>15337</v>
      </c>
      <c r="G16" s="31">
        <v>15097</v>
      </c>
      <c r="H16" s="31">
        <v>15995</v>
      </c>
      <c r="I16" s="31">
        <v>17652</v>
      </c>
      <c r="J16" s="31">
        <v>18059</v>
      </c>
      <c r="K16" s="31">
        <v>18075</v>
      </c>
      <c r="L16" s="31">
        <v>19618</v>
      </c>
      <c r="M16" s="31">
        <v>20511</v>
      </c>
      <c r="N16" s="31">
        <v>20577</v>
      </c>
      <c r="O16" s="31">
        <v>20028</v>
      </c>
      <c r="P16" s="31">
        <v>20400</v>
      </c>
      <c r="Q16" s="31">
        <v>20020</v>
      </c>
      <c r="R16" s="31">
        <v>19622</v>
      </c>
      <c r="S16" s="31">
        <v>18275</v>
      </c>
      <c r="T16" s="31">
        <v>18461</v>
      </c>
      <c r="U16" s="31">
        <v>15603</v>
      </c>
      <c r="V16" s="31">
        <v>15089</v>
      </c>
      <c r="W16" s="31">
        <v>13830</v>
      </c>
      <c r="X16" s="31">
        <v>13128</v>
      </c>
      <c r="Y16" s="31">
        <v>12198</v>
      </c>
      <c r="Z16" s="31">
        <v>13896</v>
      </c>
      <c r="AA16" s="31">
        <v>24367</v>
      </c>
      <c r="AB16" s="31">
        <v>26473</v>
      </c>
      <c r="AC16" s="31">
        <v>34119</v>
      </c>
      <c r="AD16" s="31">
        <v>43207</v>
      </c>
      <c r="AE16" s="31">
        <v>61401</v>
      </c>
      <c r="AF16" s="31">
        <v>85360</v>
      </c>
      <c r="AG16" s="31">
        <v>143759</v>
      </c>
      <c r="AH16" s="31">
        <v>144213</v>
      </c>
      <c r="AI16" s="31">
        <v>144804</v>
      </c>
      <c r="AJ16" s="31">
        <v>228056</v>
      </c>
      <c r="AK16" s="31">
        <v>250777</v>
      </c>
      <c r="AL16" s="31">
        <v>253058</v>
      </c>
      <c r="AM16" s="31">
        <v>256158</v>
      </c>
      <c r="AN16" s="31">
        <v>286012</v>
      </c>
      <c r="AO16" s="31">
        <v>293100</v>
      </c>
      <c r="AP16" s="31">
        <v>310774</v>
      </c>
      <c r="AQ16" s="31">
        <v>320513</v>
      </c>
      <c r="AR16" s="31">
        <v>336670</v>
      </c>
      <c r="AS16" s="31">
        <v>338236</v>
      </c>
      <c r="AT16" s="31">
        <v>376042</v>
      </c>
      <c r="AU16" s="31">
        <v>376857</v>
      </c>
      <c r="AV16" s="31">
        <v>384801</v>
      </c>
      <c r="AW16" s="31">
        <v>385770</v>
      </c>
      <c r="AX16" s="31">
        <v>413163</v>
      </c>
      <c r="AY16" s="31">
        <v>414870</v>
      </c>
      <c r="AZ16" s="31">
        <v>432779</v>
      </c>
      <c r="BA16" s="31">
        <v>439314</v>
      </c>
      <c r="BB16" s="31">
        <v>470676</v>
      </c>
      <c r="BC16" s="31">
        <v>480469.02399999998</v>
      </c>
      <c r="BD16" s="31">
        <v>484993.77799999999</v>
      </c>
      <c r="BE16" s="31">
        <v>498222.103</v>
      </c>
      <c r="BF16" s="31">
        <v>487124.10200000001</v>
      </c>
      <c r="BG16" s="31">
        <v>481165.83600000001</v>
      </c>
      <c r="BH16" s="31">
        <v>488259.10200000001</v>
      </c>
      <c r="BI16" s="31">
        <v>495956.10200000001</v>
      </c>
      <c r="BJ16" s="31">
        <v>403512.57799999998</v>
      </c>
      <c r="BK16" s="31">
        <v>410142.57799999998</v>
      </c>
      <c r="BL16" s="31">
        <v>417133.02399999998</v>
      </c>
      <c r="BM16" s="31">
        <v>390329.02399999998</v>
      </c>
      <c r="BN16" s="31">
        <v>379877.402</v>
      </c>
      <c r="BO16" s="31">
        <v>355792.402</v>
      </c>
      <c r="BP16" s="31">
        <v>332182.02399999998</v>
      </c>
      <c r="BQ16" s="31">
        <v>266983.02399999998</v>
      </c>
      <c r="BR16" s="31">
        <v>270896.26799999998</v>
      </c>
      <c r="BS16" s="31">
        <v>269779.43900000001</v>
      </c>
      <c r="BT16" s="31">
        <v>237389.32199999999</v>
      </c>
      <c r="BU16" s="31">
        <v>195091.462</v>
      </c>
      <c r="BV16" s="31">
        <v>162897.85500000001</v>
      </c>
      <c r="BW16" s="31">
        <v>162421.152</v>
      </c>
      <c r="BX16" s="31">
        <v>174248.965</v>
      </c>
      <c r="BY16" s="31">
        <v>176166.087</v>
      </c>
      <c r="BZ16" s="31">
        <v>158463.84099999999</v>
      </c>
      <c r="CA16" s="31">
        <v>117059.23299999999</v>
      </c>
      <c r="CB16" s="31">
        <v>114915.76700000001</v>
      </c>
      <c r="CC16" s="31">
        <v>110933.595</v>
      </c>
      <c r="CD16" s="31">
        <v>101318.09299999999</v>
      </c>
      <c r="CE16" s="31">
        <v>99073.08</v>
      </c>
      <c r="CF16" s="31">
        <v>94626.278000000006</v>
      </c>
    </row>
    <row r="17" spans="1:84" ht="15" customHeight="1" outlineLevel="1" x14ac:dyDescent="0.25">
      <c r="A17" s="123"/>
      <c r="B17" s="40" t="s">
        <v>234</v>
      </c>
      <c r="C17" s="190">
        <v>0</v>
      </c>
      <c r="D17" s="41">
        <v>0</v>
      </c>
      <c r="E17" s="41">
        <v>0</v>
      </c>
      <c r="F17" s="41">
        <v>0</v>
      </c>
      <c r="G17" s="41">
        <v>0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0</v>
      </c>
      <c r="V17" s="41">
        <v>0</v>
      </c>
      <c r="W17" s="41">
        <v>0</v>
      </c>
      <c r="X17" s="41">
        <v>0</v>
      </c>
      <c r="Y17" s="41">
        <v>0</v>
      </c>
      <c r="Z17" s="41">
        <v>0</v>
      </c>
      <c r="AA17" s="41">
        <v>0</v>
      </c>
      <c r="AB17" s="41">
        <v>0</v>
      </c>
      <c r="AC17" s="41">
        <v>0</v>
      </c>
      <c r="AD17" s="41">
        <v>0</v>
      </c>
      <c r="AE17" s="41">
        <v>0</v>
      </c>
      <c r="AF17" s="41">
        <v>0</v>
      </c>
      <c r="AG17" s="41">
        <v>0</v>
      </c>
      <c r="AH17" s="41">
        <v>0</v>
      </c>
      <c r="AI17" s="41">
        <v>0</v>
      </c>
      <c r="AJ17" s="41">
        <v>0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15000</v>
      </c>
      <c r="AW17" s="41">
        <v>15000</v>
      </c>
      <c r="AX17" s="41">
        <v>15000</v>
      </c>
      <c r="AY17" s="41">
        <v>15000</v>
      </c>
      <c r="AZ17" s="41">
        <v>30538.975999999999</v>
      </c>
      <c r="BA17" s="41">
        <v>30538.975999999999</v>
      </c>
      <c r="BB17" s="41">
        <v>35539</v>
      </c>
      <c r="BC17" s="41">
        <v>35538.976000000002</v>
      </c>
      <c r="BD17" s="41">
        <v>36121.222000000002</v>
      </c>
      <c r="BE17" s="41">
        <v>36295.896999999997</v>
      </c>
      <c r="BF17" s="41">
        <v>36612.898000000001</v>
      </c>
      <c r="BG17" s="41">
        <v>36841.163999999997</v>
      </c>
      <c r="BH17" s="41">
        <v>36612.898000000001</v>
      </c>
      <c r="BI17" s="41">
        <v>36612.898000000001</v>
      </c>
      <c r="BJ17" s="41">
        <v>36250.421999999999</v>
      </c>
      <c r="BK17" s="41">
        <v>36250.421999999999</v>
      </c>
      <c r="BL17" s="41">
        <v>35538.976000000002</v>
      </c>
      <c r="BM17" s="41">
        <v>35538.976000000002</v>
      </c>
      <c r="BN17" s="41">
        <v>36110.597999999998</v>
      </c>
      <c r="BO17" s="41">
        <v>36110.597999999998</v>
      </c>
      <c r="BP17" s="41">
        <v>35538.976000000002</v>
      </c>
      <c r="BQ17" s="41">
        <v>35538.976000000002</v>
      </c>
      <c r="BR17" s="41">
        <v>36112.525000000001</v>
      </c>
      <c r="BS17" s="41">
        <v>36121.345999999998</v>
      </c>
      <c r="BT17" s="41">
        <v>35538.976000000002</v>
      </c>
      <c r="BU17" s="41">
        <v>35538.976000000002</v>
      </c>
      <c r="BV17" s="41">
        <v>36849.593000000001</v>
      </c>
      <c r="BW17" s="41">
        <v>36862.887999999999</v>
      </c>
      <c r="BX17" s="41">
        <v>36872.694000000003</v>
      </c>
      <c r="BY17" s="41">
        <v>36879.536</v>
      </c>
      <c r="BZ17" s="41">
        <v>36794.773999999998</v>
      </c>
      <c r="CA17" s="41">
        <v>36800.839</v>
      </c>
      <c r="CB17" s="41">
        <v>36329.803999999996</v>
      </c>
      <c r="CC17" s="41">
        <v>23117.986000000001</v>
      </c>
      <c r="CD17" s="41">
        <v>23096.847000000002</v>
      </c>
      <c r="CE17" s="41">
        <v>23446.442999999999</v>
      </c>
      <c r="CF17" s="41">
        <v>9010.5820000000003</v>
      </c>
    </row>
    <row r="18" spans="1:84" s="101" customFormat="1" ht="15" customHeight="1" x14ac:dyDescent="0.25">
      <c r="A18" s="123"/>
      <c r="B18" s="101" t="s">
        <v>57</v>
      </c>
      <c r="C18" s="188">
        <v>49707</v>
      </c>
      <c r="D18" s="127">
        <v>53113</v>
      </c>
      <c r="E18" s="127">
        <v>61120</v>
      </c>
      <c r="F18" s="127">
        <v>63142</v>
      </c>
      <c r="G18" s="127">
        <v>63495</v>
      </c>
      <c r="H18" s="127">
        <v>61182</v>
      </c>
      <c r="I18" s="127">
        <v>62437</v>
      </c>
      <c r="J18" s="127">
        <v>66260</v>
      </c>
      <c r="K18" s="127">
        <v>69821</v>
      </c>
      <c r="L18" s="127">
        <v>74402</v>
      </c>
      <c r="M18" s="127">
        <v>73834</v>
      </c>
      <c r="N18" s="127">
        <v>75976</v>
      </c>
      <c r="O18" s="127">
        <v>79760</v>
      </c>
      <c r="P18" s="127">
        <v>79532</v>
      </c>
      <c r="Q18" s="127">
        <v>81039</v>
      </c>
      <c r="R18" s="127">
        <v>88464</v>
      </c>
      <c r="S18" s="127">
        <v>88488</v>
      </c>
      <c r="T18" s="127">
        <v>93833</v>
      </c>
      <c r="U18" s="127">
        <v>97508</v>
      </c>
      <c r="V18" s="127">
        <v>100464</v>
      </c>
      <c r="W18" s="127">
        <v>100528</v>
      </c>
      <c r="X18" s="127">
        <v>102816</v>
      </c>
      <c r="Y18" s="127">
        <v>103622</v>
      </c>
      <c r="Z18" s="127">
        <v>105942</v>
      </c>
      <c r="AA18" s="127">
        <v>106666</v>
      </c>
      <c r="AB18" s="127">
        <v>109179</v>
      </c>
      <c r="AC18" s="127">
        <v>111668</v>
      </c>
      <c r="AD18" s="127">
        <v>116568</v>
      </c>
      <c r="AE18" s="127">
        <v>116861</v>
      </c>
      <c r="AF18" s="127">
        <v>118874</v>
      </c>
      <c r="AG18" s="127">
        <v>118855</v>
      </c>
      <c r="AH18" s="127">
        <v>122497</v>
      </c>
      <c r="AI18" s="127">
        <v>123462</v>
      </c>
      <c r="AJ18" s="127">
        <v>127178</v>
      </c>
      <c r="AK18" s="127">
        <v>127914</v>
      </c>
      <c r="AL18" s="127">
        <v>132263</v>
      </c>
      <c r="AM18" s="127">
        <v>134953</v>
      </c>
      <c r="AN18" s="127">
        <v>139438</v>
      </c>
      <c r="AO18" s="127">
        <v>142162</v>
      </c>
      <c r="AP18" s="127">
        <v>146265</v>
      </c>
      <c r="AQ18" s="127">
        <v>148776</v>
      </c>
      <c r="AR18" s="127">
        <v>155151</v>
      </c>
      <c r="AS18" s="127">
        <v>157570</v>
      </c>
      <c r="AT18" s="127">
        <v>161858</v>
      </c>
      <c r="AU18" s="127">
        <v>163704</v>
      </c>
      <c r="AV18" s="127">
        <v>170082</v>
      </c>
      <c r="AW18" s="127">
        <v>173114</v>
      </c>
      <c r="AX18" s="127">
        <v>176201</v>
      </c>
      <c r="AY18" s="127">
        <v>191538</v>
      </c>
      <c r="AZ18" s="127">
        <v>192443</v>
      </c>
      <c r="BA18" s="127">
        <v>191306</v>
      </c>
      <c r="BB18" s="127">
        <v>195460</v>
      </c>
      <c r="BC18" s="127">
        <v>201023</v>
      </c>
      <c r="BD18" s="127">
        <v>206436</v>
      </c>
      <c r="BE18" s="127">
        <v>214219</v>
      </c>
      <c r="BF18" s="127">
        <v>220665</v>
      </c>
      <c r="BG18" s="127">
        <v>220942</v>
      </c>
      <c r="BH18" s="127">
        <v>226795</v>
      </c>
      <c r="BI18" s="127">
        <v>229441</v>
      </c>
      <c r="BJ18" s="127">
        <v>232732</v>
      </c>
      <c r="BK18" s="127">
        <v>232992</v>
      </c>
      <c r="BL18" s="127">
        <v>240834</v>
      </c>
      <c r="BM18" s="127">
        <v>240766</v>
      </c>
      <c r="BN18" s="127">
        <v>250250</v>
      </c>
      <c r="BO18" s="127">
        <v>251438</v>
      </c>
      <c r="BP18" s="127">
        <v>261728</v>
      </c>
      <c r="BQ18" s="127">
        <v>264505</v>
      </c>
      <c r="BR18" s="251">
        <v>271691</v>
      </c>
      <c r="BS18" s="127">
        <v>273741</v>
      </c>
      <c r="BT18" s="127">
        <v>281360</v>
      </c>
      <c r="BU18" s="127">
        <v>284260</v>
      </c>
      <c r="BV18" s="251">
        <v>290340</v>
      </c>
      <c r="BW18" s="251">
        <v>298339</v>
      </c>
      <c r="BX18" s="251">
        <v>303898</v>
      </c>
      <c r="BY18" s="251">
        <v>306444</v>
      </c>
      <c r="BZ18" s="251">
        <v>314989</v>
      </c>
      <c r="CA18" s="251">
        <v>321530</v>
      </c>
      <c r="CB18" s="251">
        <v>326443</v>
      </c>
      <c r="CC18" s="251">
        <v>333116</v>
      </c>
      <c r="CD18" s="251">
        <v>347355</v>
      </c>
      <c r="CE18" s="251">
        <v>347002</v>
      </c>
      <c r="CF18" s="251">
        <v>362995</v>
      </c>
    </row>
    <row r="19" spans="1:84" s="101" customFormat="1" ht="15" customHeight="1" x14ac:dyDescent="0.25">
      <c r="A19" s="123"/>
      <c r="B19" s="101" t="s">
        <v>58</v>
      </c>
      <c r="C19" s="188">
        <v>20195</v>
      </c>
      <c r="D19" s="127">
        <v>18965</v>
      </c>
      <c r="E19" s="127">
        <v>19240</v>
      </c>
      <c r="F19" s="127">
        <v>19512</v>
      </c>
      <c r="G19" s="127">
        <v>19874</v>
      </c>
      <c r="H19" s="127">
        <v>20197</v>
      </c>
      <c r="I19" s="127">
        <v>20250</v>
      </c>
      <c r="J19" s="127">
        <v>20445</v>
      </c>
      <c r="K19" s="127">
        <v>20773</v>
      </c>
      <c r="L19" s="127">
        <v>21103</v>
      </c>
      <c r="M19" s="127">
        <v>21221</v>
      </c>
      <c r="N19" s="127">
        <v>21527</v>
      </c>
      <c r="O19" s="127">
        <v>21939</v>
      </c>
      <c r="P19" s="127">
        <v>22273</v>
      </c>
      <c r="Q19" s="127">
        <v>22640</v>
      </c>
      <c r="R19" s="127">
        <v>23660</v>
      </c>
      <c r="S19" s="127">
        <v>24227</v>
      </c>
      <c r="T19" s="127">
        <v>24837</v>
      </c>
      <c r="U19" s="127">
        <v>25095</v>
      </c>
      <c r="V19" s="127">
        <v>25760</v>
      </c>
      <c r="W19" s="127">
        <v>25952</v>
      </c>
      <c r="X19" s="127">
        <v>26638</v>
      </c>
      <c r="Y19" s="127">
        <v>27323</v>
      </c>
      <c r="Z19" s="127">
        <v>27907</v>
      </c>
      <c r="AA19" s="127">
        <v>28161</v>
      </c>
      <c r="AB19" s="127">
        <v>29086</v>
      </c>
      <c r="AC19" s="127">
        <v>29285</v>
      </c>
      <c r="AD19" s="127">
        <v>29520</v>
      </c>
      <c r="AE19" s="127">
        <v>29687</v>
      </c>
      <c r="AF19" s="127">
        <v>29811</v>
      </c>
      <c r="AG19" s="127">
        <v>29924</v>
      </c>
      <c r="AH19" s="127">
        <v>30043</v>
      </c>
      <c r="AI19" s="127">
        <v>30157</v>
      </c>
      <c r="AJ19" s="127">
        <v>30278</v>
      </c>
      <c r="AK19" s="127">
        <v>30655</v>
      </c>
      <c r="AL19" s="127">
        <v>30828</v>
      </c>
      <c r="AM19" s="127">
        <v>31150</v>
      </c>
      <c r="AN19" s="127">
        <v>31269</v>
      </c>
      <c r="AO19" s="127">
        <v>31409</v>
      </c>
      <c r="AP19" s="127">
        <v>31682</v>
      </c>
      <c r="AQ19" s="127">
        <v>31868</v>
      </c>
      <c r="AR19" s="127">
        <v>32011</v>
      </c>
      <c r="AS19" s="127">
        <v>32576</v>
      </c>
      <c r="AT19" s="127">
        <v>32797</v>
      </c>
      <c r="AU19" s="127">
        <v>32856</v>
      </c>
      <c r="AV19" s="127">
        <v>32967</v>
      </c>
      <c r="AW19" s="127">
        <v>33502</v>
      </c>
      <c r="AX19" s="127">
        <v>33634</v>
      </c>
      <c r="AY19" s="127">
        <v>33605</v>
      </c>
      <c r="AZ19" s="127">
        <v>33634</v>
      </c>
      <c r="BA19" s="127">
        <v>33631</v>
      </c>
      <c r="BB19" s="127">
        <v>33617</v>
      </c>
      <c r="BC19" s="127">
        <v>33629</v>
      </c>
      <c r="BD19" s="127">
        <v>33679</v>
      </c>
      <c r="BE19" s="127">
        <v>33668</v>
      </c>
      <c r="BF19" s="127">
        <v>33732</v>
      </c>
      <c r="BG19" s="127">
        <v>33905</v>
      </c>
      <c r="BH19" s="127">
        <v>33971</v>
      </c>
      <c r="BI19" s="127">
        <v>34463</v>
      </c>
      <c r="BJ19" s="127">
        <v>34969</v>
      </c>
      <c r="BK19" s="127">
        <v>35478</v>
      </c>
      <c r="BL19" s="127">
        <v>35958</v>
      </c>
      <c r="BM19" s="127">
        <v>36336</v>
      </c>
      <c r="BN19" s="127">
        <v>27699</v>
      </c>
      <c r="BO19" s="127">
        <v>28143</v>
      </c>
      <c r="BP19" s="127">
        <v>19786</v>
      </c>
      <c r="BQ19" s="127">
        <v>19232</v>
      </c>
      <c r="BR19" s="127">
        <v>20479</v>
      </c>
      <c r="BS19" s="127">
        <v>20732</v>
      </c>
      <c r="BT19" s="127">
        <v>21122</v>
      </c>
      <c r="BU19" s="127">
        <v>18328</v>
      </c>
      <c r="BV19" s="127">
        <v>20061</v>
      </c>
      <c r="BW19" s="127">
        <v>20244</v>
      </c>
      <c r="BX19" s="127">
        <v>0</v>
      </c>
      <c r="BY19" s="127">
        <v>0</v>
      </c>
      <c r="BZ19" s="127">
        <v>0</v>
      </c>
      <c r="CA19" s="127">
        <v>0</v>
      </c>
      <c r="CB19" s="127">
        <v>0</v>
      </c>
      <c r="CC19" s="127">
        <v>0</v>
      </c>
      <c r="CD19" s="127">
        <v>0</v>
      </c>
      <c r="CE19" s="127">
        <v>0</v>
      </c>
      <c r="CF19" s="127">
        <v>0</v>
      </c>
    </row>
    <row r="20" spans="1:84" s="101" customFormat="1" ht="15" customHeight="1" x14ac:dyDescent="0.25">
      <c r="A20" s="123"/>
      <c r="B20" s="101" t="s">
        <v>59</v>
      </c>
      <c r="C20" s="188">
        <v>18357</v>
      </c>
      <c r="D20" s="127">
        <v>22980</v>
      </c>
      <c r="E20" s="127">
        <v>31739</v>
      </c>
      <c r="F20" s="127">
        <v>29953</v>
      </c>
      <c r="G20" s="127">
        <v>29157</v>
      </c>
      <c r="H20" s="127">
        <v>24502</v>
      </c>
      <c r="I20" s="127">
        <v>25458</v>
      </c>
      <c r="J20" s="127">
        <v>24907</v>
      </c>
      <c r="K20" s="127">
        <v>25066</v>
      </c>
      <c r="L20" s="127">
        <v>26128</v>
      </c>
      <c r="M20" s="127">
        <v>22158</v>
      </c>
      <c r="N20" s="127">
        <v>21290</v>
      </c>
      <c r="O20" s="127">
        <v>20047</v>
      </c>
      <c r="P20" s="127">
        <v>15881</v>
      </c>
      <c r="Q20" s="127">
        <v>14019</v>
      </c>
      <c r="R20" s="127">
        <v>15902</v>
      </c>
      <c r="S20" s="127">
        <v>15273</v>
      </c>
      <c r="T20" s="127">
        <v>14573</v>
      </c>
      <c r="U20" s="127">
        <v>14542</v>
      </c>
      <c r="V20" s="127">
        <v>14186</v>
      </c>
      <c r="W20" s="127">
        <v>13502</v>
      </c>
      <c r="X20" s="127">
        <v>12546</v>
      </c>
      <c r="Y20" s="127">
        <v>11512</v>
      </c>
      <c r="Z20" s="127">
        <v>12084</v>
      </c>
      <c r="AA20" s="127">
        <v>13009</v>
      </c>
      <c r="AB20" s="127">
        <v>11643</v>
      </c>
      <c r="AC20" s="127">
        <v>14333</v>
      </c>
      <c r="AD20" s="127">
        <v>17486</v>
      </c>
      <c r="AE20" s="127">
        <v>17578</v>
      </c>
      <c r="AF20" s="127">
        <v>18140</v>
      </c>
      <c r="AG20" s="127">
        <v>17025</v>
      </c>
      <c r="AH20" s="127">
        <v>16463</v>
      </c>
      <c r="AI20" s="127">
        <v>18172</v>
      </c>
      <c r="AJ20" s="127">
        <v>17856</v>
      </c>
      <c r="AK20" s="127">
        <v>18373</v>
      </c>
      <c r="AL20" s="127">
        <v>19778</v>
      </c>
      <c r="AM20" s="127">
        <v>19273</v>
      </c>
      <c r="AN20" s="127">
        <v>18361</v>
      </c>
      <c r="AO20" s="127">
        <v>22366</v>
      </c>
      <c r="AP20" s="127">
        <v>22449</v>
      </c>
      <c r="AQ20" s="127">
        <v>21614</v>
      </c>
      <c r="AR20" s="127">
        <v>23595</v>
      </c>
      <c r="AS20" s="127">
        <v>23420</v>
      </c>
      <c r="AT20" s="127">
        <v>23275</v>
      </c>
      <c r="AU20" s="127">
        <v>22588</v>
      </c>
      <c r="AV20" s="127">
        <v>24556</v>
      </c>
      <c r="AW20" s="127">
        <v>29988</v>
      </c>
      <c r="AX20" s="127">
        <v>31211</v>
      </c>
      <c r="AY20" s="127">
        <v>31513</v>
      </c>
      <c r="AZ20" s="127">
        <v>34693</v>
      </c>
      <c r="BA20" s="127">
        <v>37401</v>
      </c>
      <c r="BB20" s="127">
        <v>41280</v>
      </c>
      <c r="BC20" s="127">
        <v>48223</v>
      </c>
      <c r="BD20" s="127">
        <v>46165</v>
      </c>
      <c r="BE20" s="127">
        <v>60103</v>
      </c>
      <c r="BF20" s="127">
        <v>56542</v>
      </c>
      <c r="BG20" s="127">
        <v>51326</v>
      </c>
      <c r="BH20" s="127">
        <v>45637</v>
      </c>
      <c r="BI20" s="127">
        <v>42142</v>
      </c>
      <c r="BJ20" s="127">
        <v>39611</v>
      </c>
      <c r="BK20" s="127">
        <v>38079</v>
      </c>
      <c r="BL20" s="127">
        <v>41994</v>
      </c>
      <c r="BM20" s="127">
        <v>37101</v>
      </c>
      <c r="BN20" s="127">
        <v>39857</v>
      </c>
      <c r="BO20" s="127">
        <v>39597</v>
      </c>
      <c r="BP20" s="127">
        <v>42707</v>
      </c>
      <c r="BQ20" s="127">
        <v>41093</v>
      </c>
      <c r="BR20" s="127">
        <v>38723</v>
      </c>
      <c r="BS20" s="127">
        <v>35446</v>
      </c>
      <c r="BT20" s="127">
        <v>28370</v>
      </c>
      <c r="BU20" s="127">
        <v>30157</v>
      </c>
      <c r="BV20" s="127">
        <v>28761</v>
      </c>
      <c r="BW20" s="127">
        <v>36263</v>
      </c>
      <c r="BX20" s="127">
        <v>37780</v>
      </c>
      <c r="BY20" s="127">
        <v>34855</v>
      </c>
      <c r="BZ20" s="127">
        <v>35398</v>
      </c>
      <c r="CA20" s="127">
        <v>37901</v>
      </c>
      <c r="CB20" s="127">
        <v>32717</v>
      </c>
      <c r="CC20" s="127">
        <v>33929</v>
      </c>
      <c r="CD20" s="127">
        <v>33398</v>
      </c>
      <c r="CE20" s="127">
        <v>27774</v>
      </c>
      <c r="CF20" s="127">
        <v>30054</v>
      </c>
    </row>
    <row r="21" spans="1:84" ht="15" customHeight="1" outlineLevel="1" x14ac:dyDescent="0.25">
      <c r="A21" s="123"/>
      <c r="B21" s="30" t="s">
        <v>60</v>
      </c>
      <c r="C21" s="189">
        <v>11303</v>
      </c>
      <c r="D21" s="31">
        <v>13975</v>
      </c>
      <c r="E21" s="31">
        <v>19122</v>
      </c>
      <c r="F21" s="31">
        <v>16968</v>
      </c>
      <c r="G21" s="31">
        <v>16453</v>
      </c>
      <c r="H21" s="31">
        <v>13946</v>
      </c>
      <c r="I21" s="31">
        <v>14684</v>
      </c>
      <c r="J21" s="31">
        <v>14143</v>
      </c>
      <c r="K21" s="31">
        <v>14287</v>
      </c>
      <c r="L21" s="31">
        <v>14333</v>
      </c>
      <c r="M21" s="31">
        <v>12317</v>
      </c>
      <c r="N21" s="31">
        <v>12159</v>
      </c>
      <c r="O21" s="31">
        <v>11060</v>
      </c>
      <c r="P21" s="31">
        <v>8120</v>
      </c>
      <c r="Q21" s="31">
        <v>6801</v>
      </c>
      <c r="R21" s="31">
        <v>6735</v>
      </c>
      <c r="S21" s="31">
        <v>6361</v>
      </c>
      <c r="T21" s="31">
        <v>4409</v>
      </c>
      <c r="U21" s="31">
        <v>4485</v>
      </c>
      <c r="V21" s="31">
        <v>4381</v>
      </c>
      <c r="W21" s="31">
        <v>4270</v>
      </c>
      <c r="X21" s="31">
        <v>3980</v>
      </c>
      <c r="Y21" s="31">
        <v>3445</v>
      </c>
      <c r="Z21" s="31">
        <v>2736</v>
      </c>
      <c r="AA21" s="31">
        <v>2780</v>
      </c>
      <c r="AB21" s="31">
        <v>2470</v>
      </c>
      <c r="AC21" s="31">
        <v>2975</v>
      </c>
      <c r="AD21" s="31">
        <v>3576</v>
      </c>
      <c r="AE21" s="31">
        <v>3588</v>
      </c>
      <c r="AF21" s="31">
        <v>4935</v>
      </c>
      <c r="AG21" s="31">
        <v>4597</v>
      </c>
      <c r="AH21" s="31">
        <v>4428</v>
      </c>
      <c r="AI21" s="31">
        <v>6393</v>
      </c>
      <c r="AJ21" s="31">
        <v>6013</v>
      </c>
      <c r="AK21" s="31">
        <v>7437</v>
      </c>
      <c r="AL21" s="31">
        <v>7255</v>
      </c>
      <c r="AM21" s="31">
        <v>7259</v>
      </c>
      <c r="AN21" s="31">
        <v>6971</v>
      </c>
      <c r="AO21" s="31">
        <v>8507</v>
      </c>
      <c r="AP21" s="31">
        <v>8511</v>
      </c>
      <c r="AQ21" s="31">
        <v>8393</v>
      </c>
      <c r="AR21" s="31">
        <v>9171</v>
      </c>
      <c r="AS21" s="31">
        <v>9222</v>
      </c>
      <c r="AT21" s="31">
        <v>9316</v>
      </c>
      <c r="AU21" s="31">
        <v>9178</v>
      </c>
      <c r="AV21" s="31">
        <v>10113</v>
      </c>
      <c r="AW21" s="31">
        <v>15837</v>
      </c>
      <c r="AX21" s="31">
        <v>16694</v>
      </c>
      <c r="AY21" s="31">
        <v>17876</v>
      </c>
      <c r="AZ21" s="31">
        <v>21711</v>
      </c>
      <c r="BA21" s="31">
        <v>23046</v>
      </c>
      <c r="BB21" s="31">
        <v>24924</v>
      </c>
      <c r="BC21" s="31">
        <v>28369</v>
      </c>
      <c r="BD21" s="31">
        <v>27481</v>
      </c>
      <c r="BE21" s="31">
        <v>34643</v>
      </c>
      <c r="BF21" s="31">
        <v>31425</v>
      </c>
      <c r="BG21" s="31">
        <v>28885</v>
      </c>
      <c r="BH21" s="31">
        <v>25896</v>
      </c>
      <c r="BI21" s="31">
        <v>22188</v>
      </c>
      <c r="BJ21" s="31">
        <v>19970</v>
      </c>
      <c r="BK21" s="31">
        <v>19484</v>
      </c>
      <c r="BL21" s="31">
        <v>22684</v>
      </c>
      <c r="BM21" s="31">
        <v>19135</v>
      </c>
      <c r="BN21" s="31">
        <v>19969</v>
      </c>
      <c r="BO21" s="31">
        <v>20127</v>
      </c>
      <c r="BP21" s="31">
        <v>19269</v>
      </c>
      <c r="BQ21" s="31">
        <v>17413</v>
      </c>
      <c r="BR21" s="31">
        <v>16841</v>
      </c>
      <c r="BS21" s="31">
        <v>13965</v>
      </c>
      <c r="BT21" s="31">
        <v>8702</v>
      </c>
      <c r="BU21" s="31">
        <v>9367</v>
      </c>
      <c r="BV21" s="31">
        <v>9153</v>
      </c>
      <c r="BW21" s="31">
        <v>11694</v>
      </c>
      <c r="BX21" s="31">
        <v>12434</v>
      </c>
      <c r="BY21" s="31">
        <v>9038</v>
      </c>
      <c r="BZ21" s="31">
        <v>8386</v>
      </c>
      <c r="CA21" s="31">
        <v>9131</v>
      </c>
      <c r="CB21" s="31">
        <v>8074</v>
      </c>
      <c r="CC21" s="31">
        <v>8719</v>
      </c>
      <c r="CD21" s="31">
        <v>9008</v>
      </c>
      <c r="CE21" s="31">
        <v>7594</v>
      </c>
      <c r="CF21" s="31">
        <v>8413</v>
      </c>
    </row>
    <row r="22" spans="1:84" ht="15" customHeight="1" outlineLevel="1" x14ac:dyDescent="0.25">
      <c r="A22" s="123"/>
      <c r="B22" s="40" t="s">
        <v>61</v>
      </c>
      <c r="C22" s="190">
        <v>7054</v>
      </c>
      <c r="D22" s="41">
        <v>9005</v>
      </c>
      <c r="E22" s="41">
        <v>12617</v>
      </c>
      <c r="F22" s="41">
        <v>12985</v>
      </c>
      <c r="G22" s="41">
        <v>12704</v>
      </c>
      <c r="H22" s="41">
        <v>10556</v>
      </c>
      <c r="I22" s="41">
        <v>10774</v>
      </c>
      <c r="J22" s="41">
        <v>10764</v>
      </c>
      <c r="K22" s="41">
        <v>10779</v>
      </c>
      <c r="L22" s="41">
        <v>11795</v>
      </c>
      <c r="M22" s="41">
        <v>9841</v>
      </c>
      <c r="N22" s="41">
        <v>9131</v>
      </c>
      <c r="O22" s="41">
        <v>8987</v>
      </c>
      <c r="P22" s="41">
        <v>7761</v>
      </c>
      <c r="Q22" s="41">
        <v>7218</v>
      </c>
      <c r="R22" s="41">
        <v>9167</v>
      </c>
      <c r="S22" s="41">
        <v>8912</v>
      </c>
      <c r="T22" s="41">
        <v>10164</v>
      </c>
      <c r="U22" s="41">
        <v>10057</v>
      </c>
      <c r="V22" s="41">
        <v>9805</v>
      </c>
      <c r="W22" s="41">
        <v>9232</v>
      </c>
      <c r="X22" s="41">
        <v>8566</v>
      </c>
      <c r="Y22" s="41">
        <v>8067</v>
      </c>
      <c r="Z22" s="41">
        <v>9348</v>
      </c>
      <c r="AA22" s="41">
        <v>10229</v>
      </c>
      <c r="AB22" s="41">
        <v>9173</v>
      </c>
      <c r="AC22" s="41">
        <v>11358</v>
      </c>
      <c r="AD22" s="41">
        <v>13910</v>
      </c>
      <c r="AE22" s="41">
        <v>13990</v>
      </c>
      <c r="AF22" s="41">
        <v>13205</v>
      </c>
      <c r="AG22" s="41">
        <v>12428</v>
      </c>
      <c r="AH22" s="41">
        <v>12035</v>
      </c>
      <c r="AI22" s="41">
        <v>11779</v>
      </c>
      <c r="AJ22" s="41">
        <v>11843</v>
      </c>
      <c r="AK22" s="41">
        <v>10936</v>
      </c>
      <c r="AL22" s="41">
        <v>12523</v>
      </c>
      <c r="AM22" s="41">
        <v>12014</v>
      </c>
      <c r="AN22" s="41">
        <v>11390</v>
      </c>
      <c r="AO22" s="41">
        <v>13859</v>
      </c>
      <c r="AP22" s="41">
        <v>13938</v>
      </c>
      <c r="AQ22" s="41">
        <v>13221</v>
      </c>
      <c r="AR22" s="41">
        <v>14424</v>
      </c>
      <c r="AS22" s="41">
        <v>14198</v>
      </c>
      <c r="AT22" s="41">
        <v>13959</v>
      </c>
      <c r="AU22" s="41">
        <v>13410</v>
      </c>
      <c r="AV22" s="41">
        <v>14443</v>
      </c>
      <c r="AW22" s="41">
        <v>14151</v>
      </c>
      <c r="AX22" s="41">
        <v>14517</v>
      </c>
      <c r="AY22" s="41">
        <v>13637</v>
      </c>
      <c r="AZ22" s="41">
        <v>12982</v>
      </c>
      <c r="BA22" s="41">
        <v>14355</v>
      </c>
      <c r="BB22" s="41">
        <v>16356</v>
      </c>
      <c r="BC22" s="41">
        <v>19854</v>
      </c>
      <c r="BD22" s="41">
        <v>18684</v>
      </c>
      <c r="BE22" s="41">
        <v>25460</v>
      </c>
      <c r="BF22" s="41">
        <v>25117</v>
      </c>
      <c r="BG22" s="41">
        <v>22441</v>
      </c>
      <c r="BH22" s="41">
        <v>19741</v>
      </c>
      <c r="BI22" s="41">
        <v>19954</v>
      </c>
      <c r="BJ22" s="41">
        <v>19641</v>
      </c>
      <c r="BK22" s="41">
        <v>18595</v>
      </c>
      <c r="BL22" s="41">
        <v>19310</v>
      </c>
      <c r="BM22" s="41">
        <v>17966</v>
      </c>
      <c r="BN22" s="41">
        <v>19888</v>
      </c>
      <c r="BO22" s="41">
        <v>19470</v>
      </c>
      <c r="BP22" s="41">
        <v>23438</v>
      </c>
      <c r="BQ22" s="41">
        <v>23680</v>
      </c>
      <c r="BR22" s="41">
        <v>21882</v>
      </c>
      <c r="BS22" s="41">
        <v>21481</v>
      </c>
      <c r="BT22" s="41">
        <v>19668</v>
      </c>
      <c r="BU22" s="41">
        <v>20790</v>
      </c>
      <c r="BV22" s="41">
        <v>19608</v>
      </c>
      <c r="BW22" s="41">
        <v>24569</v>
      </c>
      <c r="BX22" s="41">
        <v>25346</v>
      </c>
      <c r="BY22" s="41">
        <v>25817</v>
      </c>
      <c r="BZ22" s="41">
        <v>27012</v>
      </c>
      <c r="CA22" s="41">
        <v>28770</v>
      </c>
      <c r="CB22" s="41">
        <v>24643</v>
      </c>
      <c r="CC22" s="41">
        <v>25210</v>
      </c>
      <c r="CD22" s="41">
        <v>24390</v>
      </c>
      <c r="CE22" s="41">
        <v>20180</v>
      </c>
      <c r="CF22" s="41">
        <v>21641</v>
      </c>
    </row>
    <row r="23" spans="1:84" s="101" customFormat="1" ht="15" customHeight="1" x14ac:dyDescent="0.25">
      <c r="A23" s="123"/>
      <c r="B23" s="101" t="s">
        <v>62</v>
      </c>
      <c r="C23" s="188">
        <v>3701</v>
      </c>
      <c r="D23" s="127">
        <v>4483</v>
      </c>
      <c r="E23" s="127">
        <v>5509</v>
      </c>
      <c r="F23" s="127">
        <v>5782</v>
      </c>
      <c r="G23" s="127">
        <v>7247</v>
      </c>
      <c r="H23" s="127">
        <v>5451</v>
      </c>
      <c r="I23" s="127">
        <v>5766</v>
      </c>
      <c r="J23" s="127">
        <v>6203</v>
      </c>
      <c r="K23" s="127">
        <v>6694</v>
      </c>
      <c r="L23" s="127">
        <v>6847</v>
      </c>
      <c r="M23" s="127">
        <v>6828</v>
      </c>
      <c r="N23" s="127">
        <v>6729</v>
      </c>
      <c r="O23" s="127">
        <v>7582</v>
      </c>
      <c r="P23" s="127">
        <v>6861</v>
      </c>
      <c r="Q23" s="127">
        <v>6837</v>
      </c>
      <c r="R23" s="127">
        <v>7195</v>
      </c>
      <c r="S23" s="127">
        <v>7712</v>
      </c>
      <c r="T23" s="127">
        <v>7085</v>
      </c>
      <c r="U23" s="127">
        <v>6391</v>
      </c>
      <c r="V23" s="127">
        <v>7848</v>
      </c>
      <c r="W23" s="127">
        <v>7770.1336307500023</v>
      </c>
      <c r="X23" s="127">
        <v>7697</v>
      </c>
      <c r="Y23" s="127">
        <v>7480.1016091099882</v>
      </c>
      <c r="Z23" s="127">
        <v>8392</v>
      </c>
      <c r="AA23" s="127">
        <v>8273.408928490011</v>
      </c>
      <c r="AB23" s="127">
        <v>8173</v>
      </c>
      <c r="AC23" s="127">
        <v>13915.525553839998</v>
      </c>
      <c r="AD23" s="127">
        <v>22423</v>
      </c>
      <c r="AE23" s="127">
        <v>20347.924358690008</v>
      </c>
      <c r="AF23" s="127">
        <v>18139</v>
      </c>
      <c r="AG23" s="127">
        <v>18105.32207212998</v>
      </c>
      <c r="AH23" s="127">
        <v>18580</v>
      </c>
      <c r="AI23" s="127">
        <v>18581.401262619998</v>
      </c>
      <c r="AJ23" s="127">
        <v>18856</v>
      </c>
      <c r="AK23" s="127">
        <v>19192.384997710047</v>
      </c>
      <c r="AL23" s="127">
        <v>19891</v>
      </c>
      <c r="AM23" s="127">
        <v>19801.840634259926</v>
      </c>
      <c r="AN23" s="127">
        <v>19688</v>
      </c>
      <c r="AO23" s="127">
        <v>21246.246487590004</v>
      </c>
      <c r="AP23" s="127">
        <v>22084</v>
      </c>
      <c r="AQ23" s="127">
        <v>21732.023183039957</v>
      </c>
      <c r="AR23" s="127">
        <v>23176</v>
      </c>
      <c r="AS23" s="127">
        <v>23424.041864000028</v>
      </c>
      <c r="AT23" s="127">
        <v>23809.455000000075</v>
      </c>
      <c r="AU23" s="127">
        <v>24034.781073120001</v>
      </c>
      <c r="AV23" s="127">
        <v>24805.972999999998</v>
      </c>
      <c r="AW23" s="127">
        <v>24658.246503020102</v>
      </c>
      <c r="AX23" s="127">
        <v>27423</v>
      </c>
      <c r="AY23" s="127">
        <v>26753.386153119936</v>
      </c>
      <c r="AZ23" s="127">
        <v>26420.023999999976</v>
      </c>
      <c r="BA23" s="127">
        <v>27261.251484759938</v>
      </c>
      <c r="BB23" s="127">
        <v>29040</v>
      </c>
      <c r="BC23" s="127">
        <v>31451.381831140065</v>
      </c>
      <c r="BD23" s="127">
        <v>31654</v>
      </c>
      <c r="BE23" s="127">
        <v>35786.892634380012</v>
      </c>
      <c r="BF23" s="127">
        <v>36590</v>
      </c>
      <c r="BG23" s="127">
        <v>34914.630297580043</v>
      </c>
      <c r="BH23" s="127">
        <v>32690</v>
      </c>
      <c r="BI23" s="127">
        <v>33336.87502335004</v>
      </c>
      <c r="BJ23" s="127">
        <v>34312</v>
      </c>
      <c r="BK23" s="127">
        <v>33789</v>
      </c>
      <c r="BL23" s="127">
        <v>34079</v>
      </c>
      <c r="BM23" s="127">
        <v>33718</v>
      </c>
      <c r="BN23" s="127">
        <v>34396.692999999999</v>
      </c>
      <c r="BO23" s="127">
        <v>34267.309000000001</v>
      </c>
      <c r="BP23" s="127">
        <v>36620.759999999995</v>
      </c>
      <c r="BQ23" s="127">
        <v>37132.369999999995</v>
      </c>
      <c r="BR23" s="127">
        <v>37472.206999999995</v>
      </c>
      <c r="BS23" s="127">
        <v>37180.214999999967</v>
      </c>
      <c r="BT23" s="127">
        <v>36865.70199999999</v>
      </c>
      <c r="BU23" s="127">
        <v>37563.562000000005</v>
      </c>
      <c r="BV23" s="127">
        <v>36542.551999999996</v>
      </c>
      <c r="BW23" s="127">
        <v>40660.959999999992</v>
      </c>
      <c r="BX23" s="127">
        <v>41212.341000000015</v>
      </c>
      <c r="BY23" s="127">
        <v>41188.377000000008</v>
      </c>
      <c r="BZ23" s="127">
        <v>39762</v>
      </c>
      <c r="CA23" s="127">
        <v>40855</v>
      </c>
      <c r="CB23" s="127">
        <v>37574</v>
      </c>
      <c r="CC23" s="127">
        <v>37206</v>
      </c>
      <c r="CD23" s="127">
        <v>37470</v>
      </c>
      <c r="CE23" s="127">
        <v>33793</v>
      </c>
      <c r="CF23" s="127">
        <v>35037</v>
      </c>
    </row>
    <row r="24" spans="1:84" s="42" customFormat="1" ht="15" customHeight="1" outlineLevel="1" x14ac:dyDescent="0.25">
      <c r="A24" s="123"/>
      <c r="B24" s="30" t="s">
        <v>63</v>
      </c>
      <c r="C24" s="31">
        <v>0</v>
      </c>
      <c r="D24" s="31">
        <v>0</v>
      </c>
      <c r="E24" s="31">
        <v>0</v>
      </c>
      <c r="F24" s="31">
        <v>0</v>
      </c>
      <c r="G24" s="31">
        <v>0</v>
      </c>
      <c r="H24" s="31">
        <v>0</v>
      </c>
      <c r="I24" s="31">
        <v>0</v>
      </c>
      <c r="J24" s="31">
        <v>0</v>
      </c>
      <c r="K24" s="31">
        <v>0</v>
      </c>
      <c r="L24" s="31">
        <v>0</v>
      </c>
      <c r="M24" s="31">
        <v>0</v>
      </c>
      <c r="N24" s="31">
        <v>0</v>
      </c>
      <c r="O24" s="31">
        <v>0</v>
      </c>
      <c r="P24" s="31">
        <v>0</v>
      </c>
      <c r="Q24" s="31">
        <v>0</v>
      </c>
      <c r="R24" s="31">
        <v>0</v>
      </c>
      <c r="S24" s="31">
        <v>0</v>
      </c>
      <c r="T24" s="31">
        <v>0</v>
      </c>
      <c r="U24" s="31">
        <v>0</v>
      </c>
      <c r="V24" s="31">
        <v>0</v>
      </c>
      <c r="W24" s="31">
        <v>0</v>
      </c>
      <c r="X24" s="31">
        <v>0</v>
      </c>
      <c r="Y24" s="31">
        <v>0</v>
      </c>
      <c r="Z24" s="31">
        <v>0</v>
      </c>
      <c r="AA24" s="31">
        <v>0</v>
      </c>
      <c r="AB24" s="31">
        <v>0</v>
      </c>
      <c r="AC24" s="31">
        <v>6035.2830082099999</v>
      </c>
      <c r="AD24" s="31">
        <v>6073</v>
      </c>
      <c r="AE24" s="31">
        <v>6011.37251603</v>
      </c>
      <c r="AF24" s="31">
        <v>5936</v>
      </c>
      <c r="AG24" s="31">
        <v>5858.83615414</v>
      </c>
      <c r="AH24" s="31">
        <v>5777</v>
      </c>
      <c r="AI24" s="31">
        <v>5696.3595614999995</v>
      </c>
      <c r="AJ24" s="31">
        <v>5618</v>
      </c>
      <c r="AK24" s="31">
        <v>5547.6935584100002</v>
      </c>
      <c r="AL24" s="31">
        <v>5474</v>
      </c>
      <c r="AM24" s="31">
        <v>5401.9943116800005</v>
      </c>
      <c r="AN24" s="31">
        <v>5333</v>
      </c>
      <c r="AO24" s="31">
        <v>5269.1704313500004</v>
      </c>
      <c r="AP24" s="31">
        <v>5194</v>
      </c>
      <c r="AQ24" s="31">
        <v>5125.4498565600006</v>
      </c>
      <c r="AR24" s="31">
        <v>5035</v>
      </c>
      <c r="AS24" s="31">
        <v>4949</v>
      </c>
      <c r="AT24" s="31">
        <v>4862</v>
      </c>
      <c r="AU24" s="31">
        <v>4775.3821664899997</v>
      </c>
      <c r="AV24" s="31">
        <v>4689</v>
      </c>
      <c r="AW24" s="31">
        <v>4603.0399503599992</v>
      </c>
      <c r="AX24" s="31">
        <v>4523</v>
      </c>
      <c r="AY24" s="31">
        <v>4445.0411497300001</v>
      </c>
      <c r="AZ24" s="31">
        <v>4318</v>
      </c>
      <c r="BA24" s="31">
        <v>4287.9684859400004</v>
      </c>
      <c r="BB24" s="31">
        <v>4211</v>
      </c>
      <c r="BC24" s="31">
        <v>4133.1310599199996</v>
      </c>
      <c r="BD24" s="31">
        <v>4061</v>
      </c>
      <c r="BE24" s="31">
        <v>3997.3857103800001</v>
      </c>
      <c r="BF24" s="31">
        <v>3929</v>
      </c>
      <c r="BG24" s="31">
        <v>3857.2109666399997</v>
      </c>
      <c r="BH24" s="31">
        <v>3786</v>
      </c>
      <c r="BI24" s="31">
        <v>3717.1264907300001</v>
      </c>
      <c r="BJ24" s="31">
        <v>3644</v>
      </c>
      <c r="BK24" s="31">
        <v>3566</v>
      </c>
      <c r="BL24" s="31">
        <v>3479</v>
      </c>
      <c r="BM24" s="31">
        <v>3391</v>
      </c>
      <c r="BN24" s="31">
        <v>3300</v>
      </c>
      <c r="BO24" s="31">
        <v>3208</v>
      </c>
      <c r="BP24" s="31">
        <v>3116</v>
      </c>
      <c r="BQ24" s="31">
        <v>3025</v>
      </c>
      <c r="BR24" s="31">
        <v>2933</v>
      </c>
      <c r="BS24" s="31">
        <v>2842</v>
      </c>
      <c r="BT24" s="31">
        <v>2750</v>
      </c>
      <c r="BU24" s="31">
        <v>2658</v>
      </c>
      <c r="BV24" s="31">
        <v>2566</v>
      </c>
      <c r="BW24" s="31">
        <v>2475</v>
      </c>
      <c r="BX24" s="31">
        <v>2383</v>
      </c>
      <c r="BY24" s="31">
        <v>2291</v>
      </c>
      <c r="BZ24" s="31">
        <v>2200</v>
      </c>
      <c r="CA24" s="31">
        <v>2108</v>
      </c>
      <c r="CB24" s="31">
        <v>2016</v>
      </c>
      <c r="CC24" s="31">
        <v>1925</v>
      </c>
      <c r="CD24" s="31">
        <v>1834</v>
      </c>
      <c r="CE24" s="31">
        <v>1745</v>
      </c>
      <c r="CF24" s="31">
        <v>1659</v>
      </c>
    </row>
    <row r="25" spans="1:84" s="42" customFormat="1" ht="15" customHeight="1" outlineLevel="1" x14ac:dyDescent="0.25">
      <c r="A25" s="123"/>
      <c r="B25" s="32" t="s">
        <v>64</v>
      </c>
      <c r="C25" s="33">
        <v>0</v>
      </c>
      <c r="D25" s="33"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7004</v>
      </c>
      <c r="AE25" s="33">
        <v>7041.4973421800005</v>
      </c>
      <c r="AF25" s="33">
        <v>7026</v>
      </c>
      <c r="AG25" s="33">
        <v>6999.0529413199993</v>
      </c>
      <c r="AH25" s="33">
        <v>6960</v>
      </c>
      <c r="AI25" s="33">
        <v>6909.7757933199991</v>
      </c>
      <c r="AJ25" s="33">
        <v>6859</v>
      </c>
      <c r="AK25" s="33">
        <v>6809.2145877000003</v>
      </c>
      <c r="AL25" s="33">
        <v>6727</v>
      </c>
      <c r="AM25" s="33">
        <v>6614.9490304999999</v>
      </c>
      <c r="AN25" s="33">
        <v>6504</v>
      </c>
      <c r="AO25" s="33">
        <v>6400.8775007499999</v>
      </c>
      <c r="AP25" s="33">
        <v>6277</v>
      </c>
      <c r="AQ25" s="33">
        <v>6141.3554043999993</v>
      </c>
      <c r="AR25" s="33">
        <v>5996</v>
      </c>
      <c r="AS25" s="33">
        <v>5848</v>
      </c>
      <c r="AT25" s="33">
        <v>5700</v>
      </c>
      <c r="AU25" s="33">
        <v>5554.9050680299997</v>
      </c>
      <c r="AV25" s="33">
        <v>5409</v>
      </c>
      <c r="AW25" s="33">
        <v>5266.0655103999998</v>
      </c>
      <c r="AX25" s="33">
        <v>5131</v>
      </c>
      <c r="AY25" s="33">
        <v>4997.2878382500003</v>
      </c>
      <c r="AZ25" s="33">
        <v>4859</v>
      </c>
      <c r="BA25" s="33">
        <v>4727.3790534</v>
      </c>
      <c r="BB25" s="33">
        <v>4596</v>
      </c>
      <c r="BC25" s="33">
        <v>4470.0746696099995</v>
      </c>
      <c r="BD25" s="33">
        <v>4352</v>
      </c>
      <c r="BE25" s="33">
        <v>4242.36006894</v>
      </c>
      <c r="BF25" s="33">
        <v>4131</v>
      </c>
      <c r="BG25" s="33">
        <v>4014.5816189099996</v>
      </c>
      <c r="BH25" s="33">
        <v>3898</v>
      </c>
      <c r="BI25" s="33">
        <v>3784.3457693800001</v>
      </c>
      <c r="BJ25" s="33">
        <v>3666</v>
      </c>
      <c r="BK25" s="33">
        <v>3540</v>
      </c>
      <c r="BL25" s="33">
        <v>3406</v>
      </c>
      <c r="BM25" s="33">
        <v>3272</v>
      </c>
      <c r="BN25" s="33">
        <v>3135</v>
      </c>
      <c r="BO25" s="33">
        <v>3000</v>
      </c>
      <c r="BP25" s="33">
        <v>2864</v>
      </c>
      <c r="BQ25" s="33">
        <v>2728</v>
      </c>
      <c r="BR25" s="33">
        <v>2592</v>
      </c>
      <c r="BS25" s="33">
        <v>2457</v>
      </c>
      <c r="BT25" s="33">
        <v>2321</v>
      </c>
      <c r="BU25" s="33">
        <v>2186</v>
      </c>
      <c r="BV25" s="33">
        <v>2054</v>
      </c>
      <c r="BW25" s="33">
        <v>1926</v>
      </c>
      <c r="BX25" s="33">
        <v>1798</v>
      </c>
      <c r="BY25" s="33">
        <v>1671</v>
      </c>
      <c r="BZ25" s="33">
        <v>1552</v>
      </c>
      <c r="CA25" s="33">
        <v>1417</v>
      </c>
      <c r="CB25" s="33">
        <v>1309</v>
      </c>
      <c r="CC25" s="33">
        <v>1206</v>
      </c>
      <c r="CD25" s="33">
        <v>1105</v>
      </c>
      <c r="CE25" s="33">
        <v>1007</v>
      </c>
      <c r="CF25" s="33">
        <v>913</v>
      </c>
    </row>
    <row r="26" spans="1:84" s="42" customFormat="1" ht="15" customHeight="1" outlineLevel="1" x14ac:dyDescent="0.25">
      <c r="A26" s="123"/>
      <c r="B26" s="34" t="s">
        <v>65</v>
      </c>
      <c r="C26" s="191">
        <v>0</v>
      </c>
      <c r="D26" s="35">
        <v>1337</v>
      </c>
      <c r="E26" s="35">
        <v>1798</v>
      </c>
      <c r="F26" s="35">
        <v>1918</v>
      </c>
      <c r="G26" s="35">
        <v>1829</v>
      </c>
      <c r="H26" s="35">
        <v>1593</v>
      </c>
      <c r="I26" s="35">
        <v>1793</v>
      </c>
      <c r="J26" s="35">
        <v>2129</v>
      </c>
      <c r="K26" s="35">
        <v>2172</v>
      </c>
      <c r="L26" s="35">
        <v>2441</v>
      </c>
      <c r="M26" s="35">
        <v>2348</v>
      </c>
      <c r="N26" s="35">
        <v>2373</v>
      </c>
      <c r="O26" s="35">
        <v>2425</v>
      </c>
      <c r="P26" s="35">
        <v>2161</v>
      </c>
      <c r="Q26" s="35">
        <v>2112</v>
      </c>
      <c r="R26" s="35">
        <v>2449</v>
      </c>
      <c r="S26" s="35">
        <v>2257</v>
      </c>
      <c r="T26" s="35">
        <v>2371</v>
      </c>
      <c r="U26" s="35">
        <v>2636</v>
      </c>
      <c r="V26" s="35">
        <v>2713</v>
      </c>
      <c r="W26" s="35">
        <v>2700</v>
      </c>
      <c r="X26" s="35">
        <v>2735</v>
      </c>
      <c r="Y26" s="35">
        <v>2658</v>
      </c>
      <c r="Z26" s="35">
        <v>2913</v>
      </c>
      <c r="AA26" s="35">
        <v>2842</v>
      </c>
      <c r="AB26" s="35">
        <v>2810</v>
      </c>
      <c r="AC26" s="35">
        <v>3532</v>
      </c>
      <c r="AD26" s="35">
        <v>4751</v>
      </c>
      <c r="AE26" s="35">
        <v>4735</v>
      </c>
      <c r="AF26" s="35">
        <v>4677</v>
      </c>
      <c r="AG26" s="35">
        <v>4708</v>
      </c>
      <c r="AH26" s="35">
        <v>5214</v>
      </c>
      <c r="AI26" s="35">
        <v>5396</v>
      </c>
      <c r="AJ26" s="35">
        <v>5787</v>
      </c>
      <c r="AK26" s="35">
        <v>6115</v>
      </c>
      <c r="AL26" s="35">
        <v>7077</v>
      </c>
      <c r="AM26" s="35">
        <v>7132</v>
      </c>
      <c r="AN26" s="35">
        <v>7128</v>
      </c>
      <c r="AO26" s="35">
        <v>8789</v>
      </c>
      <c r="AP26" s="35">
        <v>9419</v>
      </c>
      <c r="AQ26" s="35">
        <v>9617</v>
      </c>
      <c r="AR26" s="35">
        <v>10828</v>
      </c>
      <c r="AS26" s="35">
        <v>11359</v>
      </c>
      <c r="AT26" s="35">
        <v>11811</v>
      </c>
      <c r="AU26" s="35">
        <v>12035</v>
      </c>
      <c r="AV26" s="35">
        <v>12612</v>
      </c>
      <c r="AW26" s="35">
        <v>12584</v>
      </c>
      <c r="AX26" s="35">
        <v>13555</v>
      </c>
      <c r="AY26" s="35">
        <v>13207</v>
      </c>
      <c r="AZ26" s="35">
        <v>13087</v>
      </c>
      <c r="BA26" s="35">
        <v>14096</v>
      </c>
      <c r="BB26" s="35">
        <v>15417</v>
      </c>
      <c r="BC26" s="35">
        <v>18118</v>
      </c>
      <c r="BD26" s="35">
        <v>18075</v>
      </c>
      <c r="BE26" s="35">
        <v>22088</v>
      </c>
      <c r="BF26" s="35">
        <v>22171</v>
      </c>
      <c r="BG26" s="35">
        <v>20809</v>
      </c>
      <c r="BH26" s="35">
        <v>19114</v>
      </c>
      <c r="BI26" s="35">
        <v>19357</v>
      </c>
      <c r="BJ26" s="35">
        <v>19642</v>
      </c>
      <c r="BK26" s="35">
        <v>19337</v>
      </c>
      <c r="BL26" s="35">
        <v>20006</v>
      </c>
      <c r="BM26" s="35">
        <v>19537</v>
      </c>
      <c r="BN26" s="35">
        <v>20132</v>
      </c>
      <c r="BO26" s="35">
        <v>20117</v>
      </c>
      <c r="BP26" s="35">
        <v>22428</v>
      </c>
      <c r="BQ26" s="35">
        <v>23072</v>
      </c>
      <c r="BR26" s="35">
        <v>22300</v>
      </c>
      <c r="BS26" s="35">
        <v>23114</v>
      </c>
      <c r="BT26" s="35">
        <v>22727</v>
      </c>
      <c r="BU26" s="35">
        <v>23558</v>
      </c>
      <c r="BV26" s="35">
        <v>22715</v>
      </c>
      <c r="BW26" s="35">
        <v>26624</v>
      </c>
      <c r="BX26" s="35">
        <v>27472</v>
      </c>
      <c r="BY26" s="35">
        <v>27783</v>
      </c>
      <c r="BZ26" s="35">
        <v>25824</v>
      </c>
      <c r="CA26" s="35">
        <v>27373</v>
      </c>
      <c r="CB26" s="35">
        <v>22986</v>
      </c>
      <c r="CC26" s="35">
        <v>24043</v>
      </c>
      <c r="CD26" s="35">
        <v>24029</v>
      </c>
      <c r="CE26" s="35">
        <v>20654</v>
      </c>
      <c r="CF26" s="35">
        <v>21990</v>
      </c>
    </row>
    <row r="27" spans="1:84" s="42" customFormat="1" ht="15" customHeight="1" outlineLevel="1" x14ac:dyDescent="0.25">
      <c r="A27" s="123"/>
      <c r="B27" s="36" t="s">
        <v>66</v>
      </c>
      <c r="C27" s="192">
        <v>3701</v>
      </c>
      <c r="D27" s="37">
        <v>3146</v>
      </c>
      <c r="E27" s="37">
        <v>3711</v>
      </c>
      <c r="F27" s="37">
        <v>3864</v>
      </c>
      <c r="G27" s="37">
        <v>5418</v>
      </c>
      <c r="H27" s="37">
        <v>3858</v>
      </c>
      <c r="I27" s="37">
        <v>3973</v>
      </c>
      <c r="J27" s="37">
        <v>4074</v>
      </c>
      <c r="K27" s="37">
        <v>4522</v>
      </c>
      <c r="L27" s="37">
        <v>4406</v>
      </c>
      <c r="M27" s="37">
        <v>4480</v>
      </c>
      <c r="N27" s="37">
        <v>4356</v>
      </c>
      <c r="O27" s="37">
        <v>5157</v>
      </c>
      <c r="P27" s="37">
        <v>4700</v>
      </c>
      <c r="Q27" s="37">
        <v>4725</v>
      </c>
      <c r="R27" s="37">
        <v>4746</v>
      </c>
      <c r="S27" s="37">
        <v>5455</v>
      </c>
      <c r="T27" s="37">
        <v>4714</v>
      </c>
      <c r="U27" s="37">
        <v>3755</v>
      </c>
      <c r="V27" s="37">
        <v>5135</v>
      </c>
      <c r="W27" s="37">
        <v>5070.1336307500023</v>
      </c>
      <c r="X27" s="37">
        <v>4962</v>
      </c>
      <c r="Y27" s="37">
        <v>4822.1016091099882</v>
      </c>
      <c r="Z27" s="37">
        <v>5479</v>
      </c>
      <c r="AA27" s="37">
        <v>5431.408928490011</v>
      </c>
      <c r="AB27" s="37">
        <v>5363</v>
      </c>
      <c r="AC27" s="37">
        <v>4348.242545629997</v>
      </c>
      <c r="AD27" s="37">
        <v>4595</v>
      </c>
      <c r="AE27" s="37">
        <v>2560.0545004800078</v>
      </c>
      <c r="AF27" s="37">
        <v>500</v>
      </c>
      <c r="AG27" s="37">
        <v>539.43297666998114</v>
      </c>
      <c r="AH27" s="37">
        <v>629</v>
      </c>
      <c r="AI27" s="37">
        <v>579.2659077999997</v>
      </c>
      <c r="AJ27" s="37">
        <v>592</v>
      </c>
      <c r="AK27" s="37">
        <v>720.47685160004767</v>
      </c>
      <c r="AL27" s="37">
        <v>613</v>
      </c>
      <c r="AM27" s="37">
        <v>652.89729207992787</v>
      </c>
      <c r="AN27" s="37">
        <v>723</v>
      </c>
      <c r="AO27" s="37">
        <v>787.19855549000204</v>
      </c>
      <c r="AP27" s="37">
        <v>1194</v>
      </c>
      <c r="AQ27" s="37">
        <v>848.21792207995895</v>
      </c>
      <c r="AR27" s="37">
        <v>1317</v>
      </c>
      <c r="AS27" s="37">
        <v>1268.041864000028</v>
      </c>
      <c r="AT27" s="37">
        <v>1436.4550000000745</v>
      </c>
      <c r="AU27" s="37">
        <v>1669.4938385999994</v>
      </c>
      <c r="AV27" s="37">
        <v>2095.9729999999981</v>
      </c>
      <c r="AW27" s="37">
        <v>2205.1410422601039</v>
      </c>
      <c r="AX27" s="37">
        <v>4214</v>
      </c>
      <c r="AY27" s="37">
        <v>4104.0571651399368</v>
      </c>
      <c r="AZ27" s="37">
        <v>4156.0239999999758</v>
      </c>
      <c r="BA27" s="37">
        <v>4149.9039454199374</v>
      </c>
      <c r="BB27" s="37">
        <v>4816</v>
      </c>
      <c r="BC27" s="37">
        <v>4730.1761016100645</v>
      </c>
      <c r="BD27" s="37">
        <v>5166</v>
      </c>
      <c r="BE27" s="37">
        <v>5459.1468550600111</v>
      </c>
      <c r="BF27" s="37">
        <v>6359</v>
      </c>
      <c r="BG27" s="37">
        <v>6233.8377120300429</v>
      </c>
      <c r="BH27" s="37">
        <v>5892</v>
      </c>
      <c r="BI27" s="37">
        <v>6478.4027632400393</v>
      </c>
      <c r="BJ27" s="37">
        <v>7360</v>
      </c>
      <c r="BK27" s="37">
        <v>7346</v>
      </c>
      <c r="BL27" s="37">
        <v>7188</v>
      </c>
      <c r="BM27" s="37">
        <v>7518</v>
      </c>
      <c r="BN27" s="248">
        <v>7830</v>
      </c>
      <c r="BO27" s="248">
        <v>7942</v>
      </c>
      <c r="BP27" s="248">
        <v>8213</v>
      </c>
      <c r="BQ27" s="248">
        <v>8307</v>
      </c>
      <c r="BR27" s="37">
        <v>9647.2069999999949</v>
      </c>
      <c r="BS27" s="248">
        <v>8767.2149999999674</v>
      </c>
      <c r="BT27" s="248">
        <v>9067.7019999999902</v>
      </c>
      <c r="BU27" s="248">
        <v>9161.5620000000054</v>
      </c>
      <c r="BV27" s="37">
        <v>9207.551999999996</v>
      </c>
      <c r="BW27" s="37">
        <v>9635.9599999999919</v>
      </c>
      <c r="BX27" s="37">
        <v>9559.3410000000149</v>
      </c>
      <c r="BY27" s="37">
        <v>9443.3770000000077</v>
      </c>
      <c r="BZ27" s="37">
        <v>10186</v>
      </c>
      <c r="CA27" s="37">
        <v>9957</v>
      </c>
      <c r="CB27" s="37">
        <v>11263</v>
      </c>
      <c r="CC27" s="37">
        <v>10032</v>
      </c>
      <c r="CD27" s="37">
        <v>10502</v>
      </c>
      <c r="CE27" s="37">
        <v>10387</v>
      </c>
      <c r="CF27" s="37">
        <v>10475</v>
      </c>
    </row>
    <row r="28" spans="1:84" s="101" customFormat="1" ht="15" customHeight="1" x14ac:dyDescent="0.25">
      <c r="A28" s="123"/>
      <c r="B28" s="101" t="s">
        <v>67</v>
      </c>
      <c r="C28" s="188">
        <v>0</v>
      </c>
      <c r="D28" s="127">
        <v>0</v>
      </c>
      <c r="E28" s="127">
        <v>0</v>
      </c>
      <c r="F28" s="127">
        <v>0</v>
      </c>
      <c r="G28" s="127">
        <v>0</v>
      </c>
      <c r="H28" s="127">
        <v>0</v>
      </c>
      <c r="I28" s="127">
        <v>0</v>
      </c>
      <c r="J28" s="127">
        <v>0</v>
      </c>
      <c r="K28" s="127">
        <v>0</v>
      </c>
      <c r="L28" s="127">
        <v>0</v>
      </c>
      <c r="M28" s="127">
        <v>0</v>
      </c>
      <c r="N28" s="127">
        <v>0</v>
      </c>
      <c r="O28" s="127">
        <v>0</v>
      </c>
      <c r="P28" s="127">
        <v>0</v>
      </c>
      <c r="Q28" s="127">
        <v>0</v>
      </c>
      <c r="R28" s="127">
        <v>0</v>
      </c>
      <c r="S28" s="127">
        <v>0</v>
      </c>
      <c r="T28" s="127">
        <v>0</v>
      </c>
      <c r="U28" s="127">
        <v>0</v>
      </c>
      <c r="V28" s="127">
        <v>0</v>
      </c>
      <c r="W28" s="127">
        <v>0</v>
      </c>
      <c r="X28" s="127">
        <v>0</v>
      </c>
      <c r="Y28" s="127">
        <v>0</v>
      </c>
      <c r="Z28" s="127">
        <v>0</v>
      </c>
      <c r="AA28" s="127">
        <v>0</v>
      </c>
      <c r="AB28" s="127">
        <v>0</v>
      </c>
      <c r="AC28" s="127">
        <v>3963</v>
      </c>
      <c r="AD28" s="127">
        <v>8447</v>
      </c>
      <c r="AE28" s="127">
        <v>7831</v>
      </c>
      <c r="AF28" s="127">
        <v>4109</v>
      </c>
      <c r="AG28" s="127">
        <v>0</v>
      </c>
      <c r="AH28" s="127">
        <v>13741</v>
      </c>
      <c r="AI28" s="127">
        <v>18157</v>
      </c>
      <c r="AJ28" s="127">
        <v>10039</v>
      </c>
      <c r="AK28" s="127">
        <v>4035</v>
      </c>
      <c r="AL28" s="127">
        <v>0</v>
      </c>
      <c r="AM28" s="127">
        <v>0</v>
      </c>
      <c r="AN28" s="127">
        <v>0</v>
      </c>
      <c r="AO28" s="127">
        <v>0</v>
      </c>
      <c r="AP28" s="127">
        <v>7808</v>
      </c>
      <c r="AQ28" s="127">
        <v>8516</v>
      </c>
      <c r="AR28" s="127">
        <v>0</v>
      </c>
      <c r="AS28" s="127">
        <v>9082</v>
      </c>
      <c r="AT28" s="127">
        <v>21312</v>
      </c>
      <c r="AU28" s="127">
        <v>7809</v>
      </c>
      <c r="AV28" s="127">
        <v>14368</v>
      </c>
      <c r="AW28" s="127">
        <v>15866</v>
      </c>
      <c r="AX28" s="127">
        <v>18014</v>
      </c>
      <c r="AY28" s="127">
        <v>7108</v>
      </c>
      <c r="AZ28" s="127">
        <v>1751</v>
      </c>
      <c r="BA28" s="127">
        <v>12244</v>
      </c>
      <c r="BB28" s="127">
        <v>23083</v>
      </c>
      <c r="BC28" s="127">
        <v>16519</v>
      </c>
      <c r="BD28" s="127">
        <v>11220</v>
      </c>
      <c r="BE28" s="127">
        <v>2</v>
      </c>
      <c r="BF28" s="127">
        <v>0</v>
      </c>
      <c r="BG28" s="127">
        <v>0</v>
      </c>
      <c r="BH28" s="127">
        <v>23</v>
      </c>
      <c r="BI28" s="127">
        <v>511</v>
      </c>
      <c r="BJ28" s="127">
        <v>0</v>
      </c>
      <c r="BK28" s="127">
        <v>32</v>
      </c>
      <c r="BL28" s="127">
        <v>768</v>
      </c>
      <c r="BM28" s="127">
        <v>5187</v>
      </c>
      <c r="BN28" s="127">
        <v>5297</v>
      </c>
      <c r="BO28" s="127">
        <v>6418</v>
      </c>
      <c r="BP28" s="127">
        <v>4821</v>
      </c>
      <c r="BQ28" s="127">
        <v>10240</v>
      </c>
      <c r="BR28" s="127">
        <v>8164</v>
      </c>
      <c r="BS28" s="127">
        <v>21143</v>
      </c>
      <c r="BT28" s="127">
        <v>19698</v>
      </c>
      <c r="BU28" s="127">
        <v>8379</v>
      </c>
      <c r="BV28" s="127">
        <v>4768</v>
      </c>
      <c r="BW28" s="127">
        <v>9039</v>
      </c>
      <c r="BX28" s="127">
        <v>21711</v>
      </c>
      <c r="BY28" s="127">
        <v>31363</v>
      </c>
      <c r="BZ28" s="127">
        <v>40522</v>
      </c>
      <c r="CA28" s="127">
        <v>35268</v>
      </c>
      <c r="CB28" s="127">
        <v>29392</v>
      </c>
      <c r="CC28" s="127">
        <v>31007</v>
      </c>
      <c r="CD28" s="127">
        <v>39825</v>
      </c>
      <c r="CE28" s="127">
        <v>46376</v>
      </c>
      <c r="CF28" s="127">
        <v>46683</v>
      </c>
    </row>
    <row r="29" spans="1:84" s="101" customFormat="1" ht="15" customHeight="1" x14ac:dyDescent="0.25">
      <c r="A29" s="123"/>
      <c r="B29" s="101" t="s">
        <v>212</v>
      </c>
      <c r="C29" s="188">
        <v>0</v>
      </c>
      <c r="D29" s="127">
        <v>0</v>
      </c>
      <c r="E29" s="127">
        <v>0</v>
      </c>
      <c r="F29" s="127">
        <v>0</v>
      </c>
      <c r="G29" s="127">
        <v>0</v>
      </c>
      <c r="H29" s="127">
        <v>0</v>
      </c>
      <c r="I29" s="127">
        <v>0</v>
      </c>
      <c r="J29" s="127">
        <v>0</v>
      </c>
      <c r="K29" s="127">
        <v>0</v>
      </c>
      <c r="L29" s="127">
        <v>0</v>
      </c>
      <c r="M29" s="127">
        <v>0</v>
      </c>
      <c r="N29" s="127">
        <v>0</v>
      </c>
      <c r="O29" s="127">
        <v>0</v>
      </c>
      <c r="P29" s="127">
        <v>0</v>
      </c>
      <c r="Q29" s="127">
        <v>0</v>
      </c>
      <c r="R29" s="127">
        <v>0</v>
      </c>
      <c r="S29" s="127">
        <v>0</v>
      </c>
      <c r="T29" s="127">
        <v>0</v>
      </c>
      <c r="U29" s="127">
        <v>0</v>
      </c>
      <c r="V29" s="127">
        <v>0</v>
      </c>
      <c r="W29" s="127">
        <v>0</v>
      </c>
      <c r="X29" s="127">
        <v>0</v>
      </c>
      <c r="Y29" s="127">
        <v>0</v>
      </c>
      <c r="Z29" s="127">
        <v>0</v>
      </c>
      <c r="AA29" s="127">
        <v>0</v>
      </c>
      <c r="AB29" s="127">
        <v>0</v>
      </c>
      <c r="AC29" s="127">
        <v>0</v>
      </c>
      <c r="AD29" s="127">
        <v>0</v>
      </c>
      <c r="AE29" s="127">
        <v>0</v>
      </c>
      <c r="AF29" s="127">
        <v>0</v>
      </c>
      <c r="AG29" s="127">
        <v>0</v>
      </c>
      <c r="AH29" s="127">
        <v>0</v>
      </c>
      <c r="AI29" s="127">
        <v>0</v>
      </c>
      <c r="AJ29" s="127">
        <v>0</v>
      </c>
      <c r="AK29" s="127">
        <v>0</v>
      </c>
      <c r="AL29" s="127">
        <v>0</v>
      </c>
      <c r="AM29" s="127">
        <v>0</v>
      </c>
      <c r="AN29" s="127">
        <v>0</v>
      </c>
      <c r="AO29" s="127">
        <v>0</v>
      </c>
      <c r="AP29" s="127">
        <v>0</v>
      </c>
      <c r="AQ29" s="127">
        <v>0</v>
      </c>
      <c r="AR29" s="127">
        <v>60</v>
      </c>
      <c r="AS29" s="127">
        <v>183</v>
      </c>
      <c r="AT29" s="127">
        <v>186</v>
      </c>
      <c r="AU29" s="127">
        <v>188</v>
      </c>
      <c r="AV29" s="127">
        <v>127</v>
      </c>
      <c r="AW29" s="127">
        <v>204</v>
      </c>
      <c r="AX29" s="127">
        <v>268</v>
      </c>
      <c r="AY29" s="127">
        <v>274</v>
      </c>
      <c r="AZ29" s="127">
        <v>280</v>
      </c>
      <c r="BA29" s="127">
        <v>725</v>
      </c>
      <c r="BB29" s="127">
        <v>1380</v>
      </c>
      <c r="BC29" s="127">
        <v>2981</v>
      </c>
      <c r="BD29" s="127">
        <v>4285</v>
      </c>
      <c r="BE29" s="127">
        <v>5815</v>
      </c>
      <c r="BF29" s="127">
        <v>6498</v>
      </c>
      <c r="BG29" s="127">
        <v>8177</v>
      </c>
      <c r="BH29" s="127">
        <v>9567</v>
      </c>
      <c r="BI29" s="127">
        <v>8429</v>
      </c>
      <c r="BJ29" s="127">
        <v>7511</v>
      </c>
      <c r="BK29" s="127">
        <v>5456</v>
      </c>
      <c r="BL29" s="127">
        <v>4326</v>
      </c>
      <c r="BM29" s="127">
        <v>3009</v>
      </c>
      <c r="BN29" s="127">
        <v>2278</v>
      </c>
      <c r="BO29" s="247">
        <v>1557</v>
      </c>
      <c r="BP29" s="247">
        <v>2511</v>
      </c>
      <c r="BQ29" s="127">
        <v>2433</v>
      </c>
      <c r="BR29" s="127">
        <v>2993</v>
      </c>
      <c r="BS29" s="247">
        <v>2804</v>
      </c>
      <c r="BT29" s="247">
        <v>2430</v>
      </c>
      <c r="BU29" s="247">
        <v>2468</v>
      </c>
      <c r="BV29" s="127">
        <v>2499</v>
      </c>
      <c r="BW29" s="127">
        <v>2525</v>
      </c>
      <c r="BX29" s="127">
        <v>637</v>
      </c>
      <c r="BY29" s="127">
        <v>640</v>
      </c>
      <c r="BZ29" s="127">
        <v>1004</v>
      </c>
      <c r="CA29" s="127">
        <v>1010</v>
      </c>
      <c r="CB29" s="127">
        <v>1019</v>
      </c>
      <c r="CC29" s="127">
        <v>1033</v>
      </c>
      <c r="CD29" s="127">
        <v>1054</v>
      </c>
      <c r="CE29" s="127">
        <v>1081</v>
      </c>
      <c r="CF29" s="127">
        <v>1113</v>
      </c>
    </row>
    <row r="30" spans="1:84" s="101" customFormat="1" ht="15" customHeight="1" x14ac:dyDescent="0.25">
      <c r="A30" s="123"/>
      <c r="B30" s="101" t="s">
        <v>68</v>
      </c>
      <c r="C30" s="188">
        <v>0</v>
      </c>
      <c r="D30" s="127">
        <v>0</v>
      </c>
      <c r="E30" s="127">
        <v>0</v>
      </c>
      <c r="F30" s="127">
        <v>0</v>
      </c>
      <c r="G30" s="127">
        <v>0</v>
      </c>
      <c r="H30" s="127">
        <v>0</v>
      </c>
      <c r="I30" s="127">
        <v>0</v>
      </c>
      <c r="J30" s="127">
        <v>0</v>
      </c>
      <c r="K30" s="127">
        <v>0</v>
      </c>
      <c r="L30" s="127">
        <v>0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0</v>
      </c>
      <c r="V30" s="127">
        <v>542</v>
      </c>
      <c r="W30" s="127">
        <v>561.86636925000016</v>
      </c>
      <c r="X30" s="127">
        <v>579</v>
      </c>
      <c r="Y30" s="127">
        <v>1973.8983908900002</v>
      </c>
      <c r="Z30" s="127">
        <v>2026</v>
      </c>
      <c r="AA30" s="127">
        <v>2094.5910715099999</v>
      </c>
      <c r="AB30" s="127">
        <v>2168</v>
      </c>
      <c r="AC30" s="127">
        <v>2236.4744461600003</v>
      </c>
      <c r="AD30" s="127">
        <v>2302</v>
      </c>
      <c r="AE30" s="127">
        <v>2284.0756413100003</v>
      </c>
      <c r="AF30" s="127">
        <v>2349</v>
      </c>
      <c r="AG30" s="127">
        <v>2279.6779278700005</v>
      </c>
      <c r="AH30" s="127">
        <v>3599</v>
      </c>
      <c r="AI30" s="127">
        <v>3691.5987373799999</v>
      </c>
      <c r="AJ30" s="127">
        <v>3801</v>
      </c>
      <c r="AK30" s="127">
        <v>3819.6150022900001</v>
      </c>
      <c r="AL30" s="127">
        <v>6000</v>
      </c>
      <c r="AM30" s="127">
        <v>5346.1593657399999</v>
      </c>
      <c r="AN30" s="127">
        <v>5522</v>
      </c>
      <c r="AO30" s="127">
        <v>5603.7535124099995</v>
      </c>
      <c r="AP30" s="127">
        <v>5778</v>
      </c>
      <c r="AQ30" s="127">
        <v>4990.9768169599984</v>
      </c>
      <c r="AR30" s="127">
        <v>7165</v>
      </c>
      <c r="AS30" s="127">
        <v>7273.9581359999993</v>
      </c>
      <c r="AT30" s="127">
        <v>7485</v>
      </c>
      <c r="AU30" s="127">
        <v>6634.2189268799984</v>
      </c>
      <c r="AV30" s="127">
        <v>6795</v>
      </c>
      <c r="AW30" s="127">
        <v>5745.7534969799999</v>
      </c>
      <c r="AX30" s="127">
        <v>5911</v>
      </c>
      <c r="AY30" s="127">
        <v>3903.61384688</v>
      </c>
      <c r="AZ30" s="127">
        <v>3861</v>
      </c>
      <c r="BA30" s="127">
        <v>3949.7485152400004</v>
      </c>
      <c r="BB30" s="127">
        <v>4073</v>
      </c>
      <c r="BC30" s="127">
        <v>3293.6181688600004</v>
      </c>
      <c r="BD30" s="127">
        <v>3324</v>
      </c>
      <c r="BE30" s="127">
        <v>3421.1073656200006</v>
      </c>
      <c r="BF30" s="127">
        <v>3554</v>
      </c>
      <c r="BG30" s="127">
        <v>3649.3697024199996</v>
      </c>
      <c r="BH30" s="127">
        <v>3669</v>
      </c>
      <c r="BI30" s="127">
        <v>2628.12497665</v>
      </c>
      <c r="BJ30" s="127">
        <v>2675</v>
      </c>
      <c r="BK30" s="127">
        <v>1884</v>
      </c>
      <c r="BL30" s="127">
        <v>1823</v>
      </c>
      <c r="BM30" s="127">
        <v>1851</v>
      </c>
      <c r="BN30" s="127">
        <v>1891</v>
      </c>
      <c r="BO30" s="127">
        <v>1936</v>
      </c>
      <c r="BP30" s="127">
        <v>1876</v>
      </c>
      <c r="BQ30" s="127">
        <v>1925</v>
      </c>
      <c r="BR30" s="127">
        <v>1963</v>
      </c>
      <c r="BS30" s="127">
        <v>2013</v>
      </c>
      <c r="BT30" s="127">
        <v>0</v>
      </c>
      <c r="BU30" s="127">
        <v>0</v>
      </c>
      <c r="BV30" s="127">
        <v>0</v>
      </c>
      <c r="BW30" s="127">
        <v>0</v>
      </c>
      <c r="BX30" s="127">
        <v>0</v>
      </c>
      <c r="BY30" s="127">
        <v>0</v>
      </c>
      <c r="BZ30" s="127">
        <v>0</v>
      </c>
      <c r="CA30" s="127">
        <v>0</v>
      </c>
      <c r="CB30" s="127">
        <v>0</v>
      </c>
      <c r="CC30" s="127">
        <v>0</v>
      </c>
      <c r="CD30" s="127">
        <v>0</v>
      </c>
      <c r="CE30" s="127">
        <v>0</v>
      </c>
      <c r="CF30" s="127">
        <v>0</v>
      </c>
    </row>
    <row r="31" spans="1:84" s="101" customFormat="1" ht="15" customHeight="1" x14ac:dyDescent="0.25">
      <c r="A31" s="123"/>
      <c r="B31" s="101" t="s">
        <v>69</v>
      </c>
      <c r="C31" s="188">
        <v>5955</v>
      </c>
      <c r="D31" s="127">
        <v>2353</v>
      </c>
      <c r="E31" s="127">
        <v>2101</v>
      </c>
      <c r="F31" s="127">
        <v>4882</v>
      </c>
      <c r="G31" s="127">
        <v>3482</v>
      </c>
      <c r="H31" s="127">
        <v>2727</v>
      </c>
      <c r="I31" s="127">
        <v>2405</v>
      </c>
      <c r="J31" s="127">
        <v>3394</v>
      </c>
      <c r="K31" s="127">
        <v>2914</v>
      </c>
      <c r="L31" s="127">
        <v>2850</v>
      </c>
      <c r="M31" s="127">
        <v>3044</v>
      </c>
      <c r="N31" s="127">
        <v>3745</v>
      </c>
      <c r="O31" s="127">
        <v>5598</v>
      </c>
      <c r="P31" s="127">
        <v>4494</v>
      </c>
      <c r="Q31" s="127">
        <v>4400</v>
      </c>
      <c r="R31" s="127">
        <v>4413</v>
      </c>
      <c r="S31" s="127">
        <v>3980</v>
      </c>
      <c r="T31" s="127">
        <v>3575</v>
      </c>
      <c r="U31" s="127">
        <v>3122</v>
      </c>
      <c r="V31" s="127">
        <v>4494</v>
      </c>
      <c r="W31" s="127">
        <v>4022</v>
      </c>
      <c r="X31" s="127">
        <v>3524</v>
      </c>
      <c r="Y31" s="127">
        <v>3638</v>
      </c>
      <c r="Z31" s="127">
        <v>7482</v>
      </c>
      <c r="AA31" s="127">
        <v>6581</v>
      </c>
      <c r="AB31" s="127">
        <v>7256</v>
      </c>
      <c r="AC31" s="127">
        <v>5327</v>
      </c>
      <c r="AD31" s="127">
        <v>12074</v>
      </c>
      <c r="AE31" s="127">
        <v>10627</v>
      </c>
      <c r="AF31" s="127">
        <v>7536</v>
      </c>
      <c r="AG31" s="127">
        <v>9155</v>
      </c>
      <c r="AH31" s="127">
        <v>9869</v>
      </c>
      <c r="AI31" s="127">
        <v>26637</v>
      </c>
      <c r="AJ31" s="127">
        <v>19511</v>
      </c>
      <c r="AK31" s="127">
        <v>20221</v>
      </c>
      <c r="AL31" s="127">
        <v>21303</v>
      </c>
      <c r="AM31" s="127">
        <v>22230</v>
      </c>
      <c r="AN31" s="127">
        <v>18308</v>
      </c>
      <c r="AO31" s="127">
        <v>14058</v>
      </c>
      <c r="AP31" s="127">
        <v>16975</v>
      </c>
      <c r="AQ31" s="127">
        <v>19270</v>
      </c>
      <c r="AR31" s="127">
        <v>17956</v>
      </c>
      <c r="AS31" s="127">
        <v>16977</v>
      </c>
      <c r="AT31" s="127">
        <v>18739.243999999999</v>
      </c>
      <c r="AU31" s="127">
        <v>16942</v>
      </c>
      <c r="AV31" s="127">
        <v>15371</v>
      </c>
      <c r="AW31" s="127">
        <v>15987</v>
      </c>
      <c r="AX31" s="127">
        <f>15598-5</f>
        <v>15593</v>
      </c>
      <c r="AY31" s="127">
        <v>13642</v>
      </c>
      <c r="AZ31" s="127">
        <v>14372</v>
      </c>
      <c r="BA31" s="127">
        <v>17163</v>
      </c>
      <c r="BB31" s="127">
        <v>12333</v>
      </c>
      <c r="BC31" s="127">
        <v>12518</v>
      </c>
      <c r="BD31" s="127">
        <v>15546</v>
      </c>
      <c r="BE31" s="127">
        <v>17248</v>
      </c>
      <c r="BF31" s="127">
        <v>18265</v>
      </c>
      <c r="BG31" s="127">
        <v>17220</v>
      </c>
      <c r="BH31" s="127">
        <v>21123</v>
      </c>
      <c r="BI31" s="127">
        <v>25160</v>
      </c>
      <c r="BJ31" s="127">
        <v>29388</v>
      </c>
      <c r="BK31" s="127">
        <v>23009</v>
      </c>
      <c r="BL31" s="127">
        <v>21016</v>
      </c>
      <c r="BM31" s="127">
        <v>25165</v>
      </c>
      <c r="BN31" s="127">
        <v>27024</v>
      </c>
      <c r="BO31" s="127">
        <v>30671</v>
      </c>
      <c r="BP31" s="127">
        <v>25203</v>
      </c>
      <c r="BQ31" s="127">
        <v>31794</v>
      </c>
      <c r="BR31" s="127">
        <v>34477</v>
      </c>
      <c r="BS31" s="127">
        <v>35927</v>
      </c>
      <c r="BT31" s="127">
        <v>36953</v>
      </c>
      <c r="BU31" s="127">
        <v>37593</v>
      </c>
      <c r="BV31" s="127">
        <v>40636</v>
      </c>
      <c r="BW31" s="127">
        <v>26509</v>
      </c>
      <c r="BX31" s="127">
        <v>33017</v>
      </c>
      <c r="BY31" s="127">
        <v>32417</v>
      </c>
      <c r="BZ31" s="127">
        <v>38405.385000000009</v>
      </c>
      <c r="CA31" s="127">
        <v>32926.928000000073</v>
      </c>
      <c r="CB31" s="127">
        <v>27763.429000000004</v>
      </c>
      <c r="CC31" s="127">
        <v>35134.418999999994</v>
      </c>
      <c r="CD31" s="127">
        <v>26664.060000000056</v>
      </c>
      <c r="CE31" s="127">
        <v>28725.476999999955</v>
      </c>
      <c r="CF31" s="127">
        <v>24814.140000000014</v>
      </c>
    </row>
    <row r="32" spans="1:84" s="101" customFormat="1" ht="15" customHeight="1" x14ac:dyDescent="0.25">
      <c r="A32" s="123"/>
      <c r="B32" s="101" t="s">
        <v>17</v>
      </c>
      <c r="C32" s="188">
        <v>12218</v>
      </c>
      <c r="D32" s="127">
        <v>12500</v>
      </c>
      <c r="E32" s="127">
        <v>12551</v>
      </c>
      <c r="F32" s="127">
        <v>12350</v>
      </c>
      <c r="G32" s="127">
        <v>11986</v>
      </c>
      <c r="H32" s="127">
        <v>10056</v>
      </c>
      <c r="I32" s="127">
        <v>10119</v>
      </c>
      <c r="J32" s="127">
        <v>12857</v>
      </c>
      <c r="K32" s="127">
        <v>13967</v>
      </c>
      <c r="L32" s="127">
        <v>14382</v>
      </c>
      <c r="M32" s="127">
        <v>15222</v>
      </c>
      <c r="N32" s="127">
        <v>14115</v>
      </c>
      <c r="O32" s="127">
        <v>15529</v>
      </c>
      <c r="P32" s="127">
        <v>15065</v>
      </c>
      <c r="Q32" s="127">
        <v>15736</v>
      </c>
      <c r="R32" s="127">
        <v>15711</v>
      </c>
      <c r="S32" s="127">
        <v>17107</v>
      </c>
      <c r="T32" s="127">
        <v>18713</v>
      </c>
      <c r="U32" s="127">
        <v>19388</v>
      </c>
      <c r="V32" s="127">
        <v>19092</v>
      </c>
      <c r="W32" s="127">
        <v>20697</v>
      </c>
      <c r="X32" s="127">
        <v>23565</v>
      </c>
      <c r="Y32" s="127">
        <v>26631</v>
      </c>
      <c r="Z32" s="127">
        <v>24923</v>
      </c>
      <c r="AA32" s="127">
        <v>24791</v>
      </c>
      <c r="AB32" s="127">
        <v>28773</v>
      </c>
      <c r="AC32" s="127">
        <v>26230</v>
      </c>
      <c r="AD32" s="127">
        <v>25267</v>
      </c>
      <c r="AE32" s="127">
        <v>25867</v>
      </c>
      <c r="AF32" s="127">
        <v>24700</v>
      </c>
      <c r="AG32" s="127">
        <v>26567</v>
      </c>
      <c r="AH32" s="127">
        <v>27628</v>
      </c>
      <c r="AI32" s="127">
        <v>63670</v>
      </c>
      <c r="AJ32" s="127">
        <v>57316</v>
      </c>
      <c r="AK32" s="127">
        <v>62759</v>
      </c>
      <c r="AL32" s="127">
        <v>65899</v>
      </c>
      <c r="AM32" s="127">
        <v>75602</v>
      </c>
      <c r="AN32" s="127">
        <v>65366</v>
      </c>
      <c r="AO32" s="127">
        <v>56374</v>
      </c>
      <c r="AP32" s="127">
        <v>61012</v>
      </c>
      <c r="AQ32" s="127">
        <v>62727</v>
      </c>
      <c r="AR32" s="127">
        <v>54911</v>
      </c>
      <c r="AS32" s="127">
        <v>55572</v>
      </c>
      <c r="AT32" s="127">
        <v>49993.300999999999</v>
      </c>
      <c r="AU32" s="127">
        <v>46799</v>
      </c>
      <c r="AV32" s="127">
        <v>40172</v>
      </c>
      <c r="AW32" s="127">
        <v>45331</v>
      </c>
      <c r="AX32" s="127">
        <v>45626</v>
      </c>
      <c r="AY32" s="127">
        <v>39641</v>
      </c>
      <c r="AZ32" s="127">
        <v>43592</v>
      </c>
      <c r="BA32" s="127">
        <v>41222.024000000005</v>
      </c>
      <c r="BB32" s="127">
        <v>30738</v>
      </c>
      <c r="BC32" s="127">
        <v>30813</v>
      </c>
      <c r="BD32" s="127">
        <v>38029</v>
      </c>
      <c r="BE32" s="127">
        <v>33794</v>
      </c>
      <c r="BF32" s="127">
        <v>30993</v>
      </c>
      <c r="BG32" s="127">
        <v>37032</v>
      </c>
      <c r="BH32" s="127">
        <v>36876</v>
      </c>
      <c r="BI32" s="127">
        <v>51019</v>
      </c>
      <c r="BJ32" s="127">
        <v>55176</v>
      </c>
      <c r="BK32" s="127">
        <v>55595</v>
      </c>
      <c r="BL32" s="127">
        <v>50170</v>
      </c>
      <c r="BM32" s="127">
        <v>59575</v>
      </c>
      <c r="BN32" s="127">
        <v>62836</v>
      </c>
      <c r="BO32" s="127">
        <v>74184</v>
      </c>
      <c r="BP32" s="127">
        <v>71487</v>
      </c>
      <c r="BQ32" s="127">
        <v>80604</v>
      </c>
      <c r="BR32" s="127">
        <v>79556</v>
      </c>
      <c r="BS32" s="127">
        <v>100197</v>
      </c>
      <c r="BT32" s="127">
        <v>99618</v>
      </c>
      <c r="BU32" s="127">
        <v>100920</v>
      </c>
      <c r="BV32" s="127">
        <v>104811</v>
      </c>
      <c r="BW32" s="127">
        <v>85401</v>
      </c>
      <c r="BX32" s="127">
        <v>98495</v>
      </c>
      <c r="BY32" s="127">
        <v>104454</v>
      </c>
      <c r="BZ32" s="127">
        <v>113003</v>
      </c>
      <c r="CA32" s="127">
        <v>113886</v>
      </c>
      <c r="CB32" s="127">
        <v>122306</v>
      </c>
      <c r="CC32" s="127">
        <v>119068</v>
      </c>
      <c r="CD32" s="127">
        <v>126997</v>
      </c>
      <c r="CE32" s="127">
        <v>142422</v>
      </c>
      <c r="CF32" s="127">
        <v>129328</v>
      </c>
    </row>
    <row r="33" spans="1:84" s="101" customFormat="1" ht="15" customHeight="1" outlineLevel="1" x14ac:dyDescent="0.25">
      <c r="A33" s="123"/>
      <c r="B33" s="30" t="s">
        <v>257</v>
      </c>
      <c r="C33" s="31"/>
      <c r="D33" s="31"/>
      <c r="E33" s="31"/>
      <c r="F33" s="31"/>
      <c r="G33" s="31"/>
      <c r="H33" s="31"/>
      <c r="I33" s="31"/>
      <c r="J33" s="31"/>
      <c r="K33" s="31"/>
      <c r="L33" s="31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>
        <v>20260.881347170001</v>
      </c>
      <c r="AI33" s="31"/>
      <c r="AJ33" s="31"/>
      <c r="AK33" s="31"/>
      <c r="AL33" s="31">
        <v>29557.41470831</v>
      </c>
      <c r="AM33" s="31">
        <v>35957.415000000001</v>
      </c>
      <c r="AN33" s="31">
        <v>35957.415000000001</v>
      </c>
      <c r="AO33" s="31">
        <v>35957.415000000001</v>
      </c>
      <c r="AP33" s="31">
        <v>29557.41470831</v>
      </c>
      <c r="AQ33" s="31">
        <v>36340.506999999998</v>
      </c>
      <c r="AR33" s="31">
        <v>36340.506999999998</v>
      </c>
      <c r="AS33" s="31">
        <v>36340.506000000001</v>
      </c>
      <c r="AT33" s="31">
        <v>36340.506458950003</v>
      </c>
      <c r="AU33" s="31">
        <v>36340.506000000001</v>
      </c>
      <c r="AV33" s="31">
        <v>36340.506000000001</v>
      </c>
      <c r="AW33" s="31">
        <v>36340.506000000001</v>
      </c>
      <c r="AX33" s="31">
        <v>36340.506000000001</v>
      </c>
      <c r="AY33" s="31">
        <v>36340.506000000001</v>
      </c>
      <c r="AZ33" s="31">
        <v>36340.506000000001</v>
      </c>
      <c r="BA33" s="31">
        <v>36340.506000000001</v>
      </c>
      <c r="BB33" s="31">
        <v>36340.506458950003</v>
      </c>
      <c r="BC33" s="31">
        <v>36340.506000000001</v>
      </c>
      <c r="BD33" s="31">
        <v>36340.506000000001</v>
      </c>
      <c r="BE33" s="31">
        <v>36340.506000000001</v>
      </c>
      <c r="BF33" s="31">
        <v>36340.506458950003</v>
      </c>
      <c r="BG33" s="31">
        <v>36340.506000000001</v>
      </c>
      <c r="BH33" s="31">
        <v>36340.506000000001</v>
      </c>
      <c r="BI33" s="31">
        <v>36340.506000000001</v>
      </c>
      <c r="BJ33" s="31">
        <v>36340.506458949996</v>
      </c>
      <c r="BK33" s="31">
        <v>36340.506000000001</v>
      </c>
      <c r="BL33" s="31">
        <v>40877.231</v>
      </c>
      <c r="BM33" s="31">
        <v>40877.231</v>
      </c>
      <c r="BN33" s="31">
        <v>42349.380713750004</v>
      </c>
      <c r="BO33" s="31">
        <v>42349.381000000001</v>
      </c>
      <c r="BP33" s="31">
        <v>44699.080999999998</v>
      </c>
      <c r="BQ33" s="31">
        <v>44699.080999999998</v>
      </c>
      <c r="BR33" s="31">
        <v>44699.080999999998</v>
      </c>
      <c r="BS33" s="31">
        <v>44699.080999999998</v>
      </c>
      <c r="BT33" s="31">
        <v>44699.080999999998</v>
      </c>
      <c r="BU33" s="31">
        <v>44699.080999999998</v>
      </c>
      <c r="BV33" s="31">
        <v>47249.175999999999</v>
      </c>
      <c r="BW33" s="31">
        <v>47249.175999999999</v>
      </c>
      <c r="BX33" s="31">
        <v>47249.175999999999</v>
      </c>
      <c r="BY33" s="31">
        <v>47249.175999999999</v>
      </c>
      <c r="BZ33" s="31">
        <v>53983.18</v>
      </c>
      <c r="CA33" s="31">
        <v>53983.18</v>
      </c>
      <c r="CB33" s="31">
        <v>61842.148000000001</v>
      </c>
      <c r="CC33" s="31">
        <v>61842.148000000001</v>
      </c>
      <c r="CD33" s="31">
        <v>61842.148000000001</v>
      </c>
      <c r="CE33" s="31">
        <v>61842.148000000001</v>
      </c>
      <c r="CF33" s="31">
        <f>61842.148+12946.254</f>
        <v>74788.402000000002</v>
      </c>
    </row>
    <row r="34" spans="1:84" s="101" customFormat="1" ht="15" customHeight="1" outlineLevel="1" x14ac:dyDescent="0.25">
      <c r="A34" s="123"/>
      <c r="B34" s="32" t="s">
        <v>258</v>
      </c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>
        <v>7242.3576332700004</v>
      </c>
      <c r="AI34" s="33"/>
      <c r="AJ34" s="33"/>
      <c r="AK34" s="33"/>
      <c r="AL34" s="33">
        <v>7045.2978144099998</v>
      </c>
      <c r="AM34" s="33">
        <v>8234.2279999999992</v>
      </c>
      <c r="AN34" s="33">
        <v>8124.4920000000002</v>
      </c>
      <c r="AO34" s="33">
        <v>8656.2309999999998</v>
      </c>
      <c r="AP34" s="33">
        <v>16043.460455730001</v>
      </c>
      <c r="AQ34" s="33">
        <v>7170.018</v>
      </c>
      <c r="AR34" s="33">
        <v>8610.5820000000003</v>
      </c>
      <c r="AS34" s="33">
        <v>4000.0059999999999</v>
      </c>
      <c r="AT34" s="33">
        <v>4984.6859999999997</v>
      </c>
      <c r="AU34" s="33">
        <v>6569.9229999999998</v>
      </c>
      <c r="AV34" s="33">
        <v>4269.1779999999999</v>
      </c>
      <c r="AW34" s="33">
        <v>3548.761</v>
      </c>
      <c r="AX34" s="33">
        <v>6133.2870000000003</v>
      </c>
      <c r="AY34" s="33">
        <v>3866.7350000000001</v>
      </c>
      <c r="AZ34" s="33">
        <v>6851.527</v>
      </c>
      <c r="BA34" s="33">
        <v>4476.6859999999997</v>
      </c>
      <c r="BB34" s="33">
        <v>5525.5983580100001</v>
      </c>
      <c r="BC34" s="33">
        <v>7110.97</v>
      </c>
      <c r="BD34" s="33">
        <v>9040.1669999999995</v>
      </c>
      <c r="BE34" s="33">
        <v>12164.626</v>
      </c>
      <c r="BF34" s="33">
        <v>6938.2836521500003</v>
      </c>
      <c r="BG34" s="33">
        <v>8536.4320000000007</v>
      </c>
      <c r="BH34" s="33">
        <v>4764.357</v>
      </c>
      <c r="BI34" s="33">
        <v>11177.878000000001</v>
      </c>
      <c r="BJ34" s="33">
        <v>11621.110941250001</v>
      </c>
      <c r="BK34" s="33">
        <v>11993.661</v>
      </c>
      <c r="BL34" s="33">
        <v>6304.0860000000002</v>
      </c>
      <c r="BM34" s="33">
        <v>8161.5559999999996</v>
      </c>
      <c r="BN34" s="33">
        <v>8201.8695578100014</v>
      </c>
      <c r="BO34" s="33">
        <v>10265.438</v>
      </c>
      <c r="BP34" s="33">
        <v>10612.662</v>
      </c>
      <c r="BQ34" s="33">
        <v>12215.662</v>
      </c>
      <c r="BR34" s="33">
        <v>10969.137000000001</v>
      </c>
      <c r="BS34" s="33">
        <v>22046.921000000002</v>
      </c>
      <c r="BT34" s="33">
        <v>24776.721000000001</v>
      </c>
      <c r="BU34" s="33">
        <v>25656.455000000002</v>
      </c>
      <c r="BV34" s="33">
        <v>18187.077999999998</v>
      </c>
      <c r="BW34" s="33">
        <v>23731.531999999999</v>
      </c>
      <c r="BX34" s="33">
        <v>23148.802000000003</v>
      </c>
      <c r="BY34" s="33">
        <v>31875.266000000003</v>
      </c>
      <c r="BZ34" s="33">
        <v>27222.715</v>
      </c>
      <c r="CA34" s="33">
        <v>37030.315999999999</v>
      </c>
      <c r="CB34" s="33">
        <v>34479.826999999997</v>
      </c>
      <c r="CC34" s="33">
        <v>37118.186999999998</v>
      </c>
      <c r="CD34" s="33">
        <v>44745.760000000002</v>
      </c>
      <c r="CE34" s="33">
        <v>57647.703999999998</v>
      </c>
      <c r="CF34" s="33">
        <f>51752.357-12946.254</f>
        <v>38806.103000000003</v>
      </c>
    </row>
    <row r="35" spans="1:84" s="101" customFormat="1" ht="15" customHeight="1" outlineLevel="1" x14ac:dyDescent="0.25">
      <c r="A35" s="123"/>
      <c r="B35" s="34" t="s">
        <v>259</v>
      </c>
      <c r="C35" s="191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>
        <v>124.80668708</v>
      </c>
      <c r="AI35" s="35"/>
      <c r="AJ35" s="35"/>
      <c r="AK35" s="35"/>
      <c r="AL35" s="35">
        <v>29296.551703720001</v>
      </c>
      <c r="AM35" s="35">
        <v>31410.377</v>
      </c>
      <c r="AN35" s="35">
        <v>21284.125</v>
      </c>
      <c r="AO35" s="35">
        <v>11759.936</v>
      </c>
      <c r="AP35" s="35">
        <v>15411.5501716</v>
      </c>
      <c r="AQ35" s="35">
        <v>19216.795999999998</v>
      </c>
      <c r="AR35" s="35">
        <v>9959.8760000000002</v>
      </c>
      <c r="AS35" s="35">
        <v>15231.495999999999</v>
      </c>
      <c r="AT35" s="35">
        <v>8668.1090000000004</v>
      </c>
      <c r="AU35" s="35">
        <v>3888.5810000000001</v>
      </c>
      <c r="AV35" s="35">
        <v>-437.73599999999999</v>
      </c>
      <c r="AW35" s="35">
        <v>5441.8950000000004</v>
      </c>
      <c r="AX35" s="35">
        <v>3152.357</v>
      </c>
      <c r="AY35" s="35">
        <v>-566.50699999999995</v>
      </c>
      <c r="AZ35" s="35">
        <v>399.95800000000003</v>
      </c>
      <c r="BA35" s="35">
        <v>404.649</v>
      </c>
      <c r="BB35" s="35">
        <v>-11128</v>
      </c>
      <c r="BC35" s="35">
        <v>-12638.941000000001</v>
      </c>
      <c r="BD35" s="35">
        <v>-7352.067</v>
      </c>
      <c r="BE35" s="35">
        <v>-14711.545</v>
      </c>
      <c r="BF35" s="35">
        <v>-12285.502721749999</v>
      </c>
      <c r="BG35" s="35">
        <v>-7844.5169999999998</v>
      </c>
      <c r="BH35" s="35">
        <v>-4228.9129999999996</v>
      </c>
      <c r="BI35" s="35">
        <v>3501.0810000000001</v>
      </c>
      <c r="BJ35" s="35">
        <v>7214.4276209700001</v>
      </c>
      <c r="BK35" s="35">
        <v>7260.5129999999999</v>
      </c>
      <c r="BL35" s="35">
        <v>2988.326</v>
      </c>
      <c r="BM35" s="35">
        <v>10536.1</v>
      </c>
      <c r="BN35" s="35">
        <v>12285.056484249999</v>
      </c>
      <c r="BO35" s="35">
        <v>21568.848999999998</v>
      </c>
      <c r="BP35" s="35">
        <v>16175.468000000001</v>
      </c>
      <c r="BQ35" s="35">
        <v>23688.931</v>
      </c>
      <c r="BR35" s="35">
        <v>23888.054</v>
      </c>
      <c r="BS35" s="35">
        <v>33450.502999999997</v>
      </c>
      <c r="BT35" s="35">
        <v>30142.526999999998</v>
      </c>
      <c r="BU35" s="35">
        <v>30564.175999999999</v>
      </c>
      <c r="BV35" s="35">
        <v>39374.338000000003</v>
      </c>
      <c r="BW35" s="35">
        <v>14420.495000000001</v>
      </c>
      <c r="BX35" s="35">
        <v>28097.352999999999</v>
      </c>
      <c r="BY35" s="35">
        <v>25329.940999999999</v>
      </c>
      <c r="BZ35" s="35">
        <v>31796.623</v>
      </c>
      <c r="CA35" s="35">
        <v>22872.681</v>
      </c>
      <c r="CB35" s="35">
        <v>25984.061000000002</v>
      </c>
      <c r="CC35" s="35">
        <v>20107.281999999999</v>
      </c>
      <c r="CD35" s="35">
        <v>20409.116999999998</v>
      </c>
      <c r="CE35" s="35">
        <v>22931.584999999999</v>
      </c>
      <c r="CF35" s="35">
        <v>15733.522000000001</v>
      </c>
    </row>
    <row r="36" spans="1:84" ht="15" customHeight="1" x14ac:dyDescent="0.25">
      <c r="B36" s="38" t="s">
        <v>70</v>
      </c>
      <c r="C36" s="219">
        <v>115893</v>
      </c>
      <c r="D36" s="39">
        <v>122731</v>
      </c>
      <c r="E36" s="39">
        <v>146311</v>
      </c>
      <c r="F36" s="220">
        <v>150958</v>
      </c>
      <c r="G36" s="219">
        <v>150338</v>
      </c>
      <c r="H36" s="39">
        <v>140110</v>
      </c>
      <c r="I36" s="39">
        <v>144087</v>
      </c>
      <c r="J36" s="220">
        <v>152125</v>
      </c>
      <c r="K36" s="219">
        <v>157310</v>
      </c>
      <c r="L36" s="39">
        <v>165330</v>
      </c>
      <c r="M36" s="39">
        <v>162818</v>
      </c>
      <c r="N36" s="220">
        <v>163959</v>
      </c>
      <c r="O36" s="219">
        <v>170483</v>
      </c>
      <c r="P36" s="39">
        <v>164506</v>
      </c>
      <c r="Q36" s="39">
        <v>164691</v>
      </c>
      <c r="R36" s="220">
        <v>174967</v>
      </c>
      <c r="S36" s="219">
        <v>175062</v>
      </c>
      <c r="T36" s="39">
        <v>181077</v>
      </c>
      <c r="U36" s="39">
        <v>181649</v>
      </c>
      <c r="V36" s="220">
        <v>187475</v>
      </c>
      <c r="W36" s="219">
        <v>186863</v>
      </c>
      <c r="X36" s="39">
        <v>190493</v>
      </c>
      <c r="Y36" s="39">
        <v>194378</v>
      </c>
      <c r="Z36" s="220">
        <v>202652</v>
      </c>
      <c r="AA36" s="219">
        <v>213943</v>
      </c>
      <c r="AB36" s="39">
        <v>222751</v>
      </c>
      <c r="AC36" s="39">
        <v>241077</v>
      </c>
      <c r="AD36" s="220">
        <v>277294</v>
      </c>
      <c r="AE36" s="219">
        <v>292484</v>
      </c>
      <c r="AF36" s="39">
        <v>309018</v>
      </c>
      <c r="AG36" s="39">
        <v>365670</v>
      </c>
      <c r="AH36" s="220">
        <v>386633</v>
      </c>
      <c r="AI36" s="219">
        <v>447332</v>
      </c>
      <c r="AJ36" s="39">
        <v>512891</v>
      </c>
      <c r="AK36" s="39">
        <v>537746</v>
      </c>
      <c r="AL36" s="220">
        <v>549020</v>
      </c>
      <c r="AM36" s="219">
        <v>564514</v>
      </c>
      <c r="AN36" s="39">
        <v>583964</v>
      </c>
      <c r="AO36" s="39">
        <v>586319</v>
      </c>
      <c r="AP36" s="220">
        <v>624827</v>
      </c>
      <c r="AQ36" s="219">
        <v>640007</v>
      </c>
      <c r="AR36" s="39">
        <v>650695</v>
      </c>
      <c r="AS36" s="39">
        <v>664314</v>
      </c>
      <c r="AT36" s="39">
        <v>715497</v>
      </c>
      <c r="AU36" s="219">
        <v>698412</v>
      </c>
      <c r="AV36" s="219">
        <v>729044.973</v>
      </c>
      <c r="AW36" s="39">
        <v>745166</v>
      </c>
      <c r="AX36" s="219">
        <f>782049-5</f>
        <v>782044</v>
      </c>
      <c r="AY36" s="219">
        <v>777848</v>
      </c>
      <c r="AZ36" s="39">
        <v>814364</v>
      </c>
      <c r="BA36" s="39">
        <v>834756</v>
      </c>
      <c r="BB36" s="39">
        <v>877219</v>
      </c>
      <c r="BC36" s="219">
        <v>896459</v>
      </c>
      <c r="BD36" s="39">
        <v>911453</v>
      </c>
      <c r="BE36" s="39">
        <v>938575</v>
      </c>
      <c r="BF36" s="220">
        <v>930576</v>
      </c>
      <c r="BG36" s="219">
        <v>925173</v>
      </c>
      <c r="BH36" s="39">
        <v>935223</v>
      </c>
      <c r="BI36" s="39">
        <v>959699</v>
      </c>
      <c r="BJ36" s="220">
        <v>876137</v>
      </c>
      <c r="BK36" s="219">
        <v>872707</v>
      </c>
      <c r="BL36" s="39">
        <v>883640</v>
      </c>
      <c r="BM36" s="39">
        <v>868576</v>
      </c>
      <c r="BN36" s="220">
        <v>867516.69299999997</v>
      </c>
      <c r="BO36" s="39">
        <v>860114.30900000001</v>
      </c>
      <c r="BP36" s="39">
        <v>834460.76</v>
      </c>
      <c r="BQ36" s="39">
        <v>791480.37</v>
      </c>
      <c r="BR36" s="39">
        <v>802527</v>
      </c>
      <c r="BS36" s="39">
        <v>835084</v>
      </c>
      <c r="BT36" s="39">
        <v>799345</v>
      </c>
      <c r="BU36" s="39">
        <v>750299</v>
      </c>
      <c r="BV36" s="39">
        <v>728166</v>
      </c>
      <c r="BW36" s="39">
        <v>718265</v>
      </c>
      <c r="BX36" s="39">
        <v>747872</v>
      </c>
      <c r="BY36" s="39">
        <v>764407</v>
      </c>
      <c r="BZ36" s="39">
        <v>778342</v>
      </c>
      <c r="CA36" s="39">
        <v>737237.34700000007</v>
      </c>
      <c r="CB36" s="39">
        <v>728459.76399999997</v>
      </c>
      <c r="CC36" s="39">
        <v>724545</v>
      </c>
      <c r="CD36" s="39">
        <v>737178</v>
      </c>
      <c r="CE36" s="39">
        <v>749693</v>
      </c>
      <c r="CF36" s="39">
        <v>733661</v>
      </c>
    </row>
    <row r="37" spans="1:84" s="101" customFormat="1" ht="7.5" customHeight="1" x14ac:dyDescent="0.25">
      <c r="A37" s="98"/>
      <c r="B37" s="99"/>
      <c r="C37" s="99"/>
      <c r="D37" s="100"/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  <c r="W37" s="100"/>
      <c r="X37" s="100"/>
      <c r="Y37" s="100"/>
      <c r="Z37" s="100"/>
      <c r="AA37" s="100"/>
      <c r="AB37" s="100"/>
      <c r="AC37" s="100"/>
      <c r="AD37" s="100"/>
      <c r="AE37" s="100"/>
      <c r="AF37" s="100"/>
      <c r="AG37" s="100"/>
      <c r="AH37" s="100"/>
      <c r="AI37" s="100"/>
      <c r="AJ37" s="100"/>
      <c r="AK37" s="100"/>
      <c r="AL37" s="100"/>
      <c r="AM37" s="100"/>
      <c r="AN37" s="100"/>
      <c r="AO37" s="100"/>
      <c r="AP37" s="100"/>
      <c r="AQ37" s="100"/>
      <c r="AR37" s="100"/>
      <c r="AS37" s="100"/>
      <c r="AT37" s="100"/>
      <c r="AU37" s="100"/>
      <c r="AV37" s="100"/>
      <c r="AW37" s="100"/>
      <c r="AX37" s="100"/>
      <c r="AY37" s="100"/>
      <c r="AZ37" s="100"/>
      <c r="BA37" s="100"/>
      <c r="BB37" s="100"/>
      <c r="BC37" s="100"/>
      <c r="BD37" s="100"/>
      <c r="BE37" s="100"/>
      <c r="BF37" s="100"/>
      <c r="BG37" s="100"/>
      <c r="BH37" s="100"/>
      <c r="BI37" s="100"/>
      <c r="BJ37" s="100"/>
      <c r="BK37" s="100"/>
      <c r="BL37" s="100"/>
      <c r="BM37" s="100"/>
      <c r="BN37" s="100"/>
      <c r="BO37" s="100"/>
      <c r="BP37" s="100"/>
      <c r="BQ37" s="100"/>
      <c r="BR37" s="100"/>
      <c r="BV37" s="100"/>
      <c r="CD37" s="127"/>
    </row>
    <row r="38" spans="1:84" s="101" customFormat="1" ht="15" customHeight="1" x14ac:dyDescent="0.25">
      <c r="A38" s="125"/>
      <c r="B38" s="476" t="s">
        <v>71</v>
      </c>
      <c r="C38" s="187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  <c r="BR38" s="129"/>
      <c r="BS38" s="127"/>
      <c r="BT38" s="127"/>
      <c r="BU38" s="127"/>
      <c r="BV38" s="129"/>
      <c r="BW38" s="127"/>
      <c r="BX38" s="127"/>
      <c r="BY38" s="127"/>
      <c r="BZ38" s="127"/>
      <c r="CA38" s="127"/>
      <c r="CB38" s="127"/>
      <c r="CC38" s="127"/>
      <c r="CD38" s="127"/>
      <c r="CE38" s="127"/>
      <c r="CF38" s="127"/>
    </row>
    <row r="39" spans="1:84" s="101" customFormat="1" ht="15" customHeight="1" x14ac:dyDescent="0.25">
      <c r="A39" s="125"/>
      <c r="B39" s="476"/>
      <c r="C39" s="187"/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29"/>
      <c r="W39" s="129"/>
      <c r="X39" s="129"/>
      <c r="Y39" s="129"/>
      <c r="Z39" s="129"/>
      <c r="AA39" s="129"/>
      <c r="AB39" s="129"/>
      <c r="AC39" s="129"/>
      <c r="AD39" s="129"/>
      <c r="AE39" s="129"/>
      <c r="AF39" s="129"/>
      <c r="AG39" s="129"/>
      <c r="AH39" s="129"/>
      <c r="AI39" s="129"/>
      <c r="AJ39" s="129"/>
      <c r="AK39" s="129"/>
      <c r="AL39" s="129"/>
      <c r="AM39" s="129"/>
      <c r="AN39" s="129"/>
      <c r="AO39" s="129"/>
      <c r="AP39" s="129"/>
      <c r="AQ39" s="129"/>
      <c r="AR39" s="129"/>
      <c r="AS39" s="129"/>
      <c r="AT39" s="129"/>
      <c r="AU39" s="129"/>
      <c r="AV39" s="129"/>
      <c r="AW39" s="129"/>
      <c r="AX39" s="129"/>
      <c r="AY39" s="129"/>
      <c r="AZ39" s="129"/>
      <c r="BA39" s="129"/>
      <c r="BB39" s="129"/>
      <c r="BC39" s="129"/>
      <c r="BD39" s="129"/>
      <c r="BE39" s="129"/>
      <c r="BF39" s="129"/>
      <c r="BG39" s="129"/>
      <c r="BH39" s="129"/>
      <c r="BI39" s="129"/>
      <c r="BJ39" s="129"/>
      <c r="BK39" s="129"/>
      <c r="BL39" s="129"/>
      <c r="BM39" s="129"/>
      <c r="BN39" s="129"/>
      <c r="BO39" s="129"/>
      <c r="BP39" s="129"/>
      <c r="BQ39" s="129"/>
      <c r="BR39" s="129"/>
      <c r="BS39" s="129"/>
      <c r="BT39" s="129"/>
      <c r="BV39" s="129"/>
      <c r="BW39" s="129"/>
      <c r="BX39" s="129"/>
      <c r="BY39" s="129"/>
      <c r="BZ39" s="129"/>
      <c r="CA39" s="129"/>
      <c r="CB39" s="129"/>
      <c r="CC39" s="129"/>
      <c r="CD39" s="129"/>
      <c r="CE39" s="129"/>
      <c r="CF39" s="129"/>
    </row>
    <row r="40" spans="1:84" s="101" customFormat="1" ht="15" customHeight="1" x14ac:dyDescent="0.25">
      <c r="A40" s="125"/>
      <c r="B40" s="476"/>
      <c r="C40" s="187"/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29"/>
      <c r="W40" s="129"/>
      <c r="X40" s="129"/>
      <c r="Y40" s="129"/>
      <c r="Z40" s="129"/>
      <c r="AA40" s="129"/>
      <c r="AB40" s="129"/>
      <c r="AC40" s="129"/>
      <c r="AD40" s="129"/>
      <c r="AE40" s="129"/>
      <c r="AF40" s="129"/>
      <c r="AG40" s="129"/>
      <c r="AH40" s="129"/>
      <c r="AI40" s="129"/>
      <c r="AJ40" s="129"/>
      <c r="AK40" s="129"/>
      <c r="AL40" s="129"/>
      <c r="AM40" s="129"/>
      <c r="AN40" s="129"/>
      <c r="AO40" s="129"/>
      <c r="AP40" s="129"/>
      <c r="AQ40" s="129"/>
      <c r="AR40" s="129"/>
      <c r="AS40" s="129"/>
      <c r="AT40" s="129"/>
      <c r="AU40" s="129"/>
      <c r="AV40" s="129"/>
      <c r="AW40" s="129"/>
      <c r="AX40" s="129"/>
      <c r="AY40" s="129"/>
      <c r="AZ40" s="129"/>
      <c r="BA40" s="129"/>
      <c r="BB40" s="129"/>
      <c r="BC40" s="129"/>
      <c r="BD40" s="129"/>
      <c r="BE40" s="129"/>
      <c r="BF40" s="129"/>
      <c r="BG40" s="129"/>
      <c r="BH40" s="129"/>
      <c r="BI40" s="129"/>
      <c r="BJ40" s="129"/>
      <c r="BK40" s="129"/>
      <c r="BL40" s="129"/>
      <c r="BM40" s="129"/>
      <c r="BN40" s="129"/>
      <c r="BO40" s="129"/>
      <c r="BP40" s="129"/>
      <c r="BQ40" s="129"/>
      <c r="BR40" s="129"/>
      <c r="BS40" s="129"/>
      <c r="BV40" s="129"/>
      <c r="BW40" s="129"/>
      <c r="BX40" s="129"/>
      <c r="BY40" s="129"/>
      <c r="BZ40" s="129"/>
      <c r="CA40" s="129"/>
      <c r="CB40" s="129"/>
      <c r="CC40" s="129"/>
      <c r="CD40" s="268"/>
      <c r="CE40" s="129"/>
      <c r="CF40" s="129"/>
    </row>
    <row r="41" spans="1:84" s="101" customFormat="1" ht="15" customHeight="1" x14ac:dyDescent="0.25">
      <c r="A41" s="125"/>
      <c r="B41" s="476"/>
      <c r="C41" s="187"/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29"/>
      <c r="W41" s="129"/>
      <c r="X41" s="129"/>
      <c r="Y41" s="129"/>
      <c r="Z41" s="129"/>
      <c r="AA41" s="129"/>
      <c r="AB41" s="129"/>
      <c r="AC41" s="129"/>
      <c r="AD41" s="129"/>
      <c r="AE41" s="129"/>
      <c r="AF41" s="129"/>
      <c r="AG41" s="129"/>
      <c r="AH41" s="129"/>
      <c r="AI41" s="129"/>
      <c r="AJ41" s="129"/>
      <c r="AK41" s="129"/>
      <c r="AL41" s="129"/>
      <c r="AM41" s="129"/>
      <c r="AN41" s="129"/>
      <c r="AO41" s="129"/>
      <c r="AP41" s="129"/>
      <c r="AQ41" s="129"/>
      <c r="AR41" s="129"/>
      <c r="AS41" s="129"/>
      <c r="AT41" s="129"/>
      <c r="AU41" s="268"/>
      <c r="AV41" s="129"/>
      <c r="AW41" s="129"/>
      <c r="AX41" s="129"/>
      <c r="AY41" s="129"/>
      <c r="AZ41" s="129"/>
      <c r="BA41" s="129"/>
      <c r="BB41" s="129"/>
      <c r="BC41" s="129"/>
      <c r="BD41" s="129"/>
      <c r="BE41" s="129"/>
      <c r="BF41" s="129"/>
      <c r="BG41" s="129"/>
      <c r="BH41" s="129"/>
      <c r="BI41" s="276"/>
      <c r="BJ41" s="129"/>
      <c r="BK41" s="129"/>
      <c r="BL41" s="129"/>
      <c r="BM41" s="129"/>
      <c r="BN41" s="276"/>
      <c r="BO41" s="129"/>
      <c r="BP41" s="129"/>
      <c r="BQ41" s="129"/>
      <c r="BR41" s="129"/>
      <c r="BS41" s="129"/>
      <c r="BV41" s="129"/>
      <c r="BW41" s="129"/>
      <c r="BX41" s="129"/>
      <c r="BY41" s="129"/>
      <c r="BZ41" s="129"/>
      <c r="CA41" s="129"/>
      <c r="CB41" s="129"/>
      <c r="CC41" s="129"/>
      <c r="CD41" s="268"/>
      <c r="CE41" s="129"/>
      <c r="CF41" s="129"/>
    </row>
    <row r="42" spans="1:84" s="97" customFormat="1" ht="7.5" customHeight="1" x14ac:dyDescent="0.25">
      <c r="D42" s="130"/>
      <c r="E42" s="130"/>
      <c r="F42" s="130"/>
      <c r="G42" s="130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1"/>
      <c r="S42" s="131"/>
      <c r="T42" s="131"/>
      <c r="U42" s="131"/>
      <c r="V42" s="131"/>
      <c r="W42" s="131"/>
    </row>
    <row r="43" spans="1:84" s="8" customFormat="1" ht="15" hidden="1" customHeight="1" x14ac:dyDescent="0.25">
      <c r="A43" s="97"/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</row>
    <row r="44" spans="1:84" s="8" customFormat="1" ht="15" hidden="1" customHeight="1" x14ac:dyDescent="0.25">
      <c r="A44" s="97"/>
      <c r="C44" s="193">
        <v>0</v>
      </c>
      <c r="D44" s="193">
        <v>0</v>
      </c>
      <c r="E44" s="193">
        <v>0</v>
      </c>
      <c r="F44" s="193">
        <v>0</v>
      </c>
      <c r="G44" s="193">
        <v>0</v>
      </c>
      <c r="H44" s="193">
        <v>0</v>
      </c>
      <c r="I44" s="193">
        <v>0</v>
      </c>
      <c r="J44" s="193">
        <v>0</v>
      </c>
      <c r="K44" s="193">
        <v>0</v>
      </c>
      <c r="L44" s="193">
        <v>0</v>
      </c>
      <c r="M44" s="193">
        <v>0</v>
      </c>
      <c r="N44" s="193">
        <v>0</v>
      </c>
      <c r="O44" s="193">
        <v>0</v>
      </c>
      <c r="P44" s="193">
        <v>0</v>
      </c>
      <c r="Q44" s="193">
        <v>0</v>
      </c>
      <c r="R44" s="193">
        <v>0</v>
      </c>
      <c r="S44" s="193">
        <v>0</v>
      </c>
      <c r="T44" s="193">
        <v>0</v>
      </c>
      <c r="U44" s="193">
        <v>0</v>
      </c>
      <c r="V44" s="193">
        <v>0</v>
      </c>
      <c r="W44" s="193">
        <v>0</v>
      </c>
      <c r="X44" s="193">
        <v>0</v>
      </c>
      <c r="Y44" s="193">
        <v>0</v>
      </c>
      <c r="Z44" s="193">
        <v>0</v>
      </c>
      <c r="AA44" s="193">
        <v>0</v>
      </c>
      <c r="AB44" s="193">
        <v>0</v>
      </c>
      <c r="AC44" s="193">
        <v>0</v>
      </c>
      <c r="AD44" s="193">
        <v>0</v>
      </c>
      <c r="AE44" s="193">
        <v>0</v>
      </c>
      <c r="AF44" s="193">
        <v>0</v>
      </c>
      <c r="AG44" s="193">
        <v>0</v>
      </c>
      <c r="AH44" s="193">
        <v>0</v>
      </c>
      <c r="AI44" s="193">
        <v>0</v>
      </c>
      <c r="AJ44" s="193">
        <v>0</v>
      </c>
      <c r="AK44" s="193">
        <v>0</v>
      </c>
      <c r="AL44" s="193">
        <v>0</v>
      </c>
      <c r="AM44" s="193">
        <v>0</v>
      </c>
      <c r="AN44" s="193">
        <v>0</v>
      </c>
      <c r="AO44" s="193">
        <v>0</v>
      </c>
      <c r="AP44" s="193">
        <v>0</v>
      </c>
      <c r="AQ44" s="193">
        <v>0</v>
      </c>
      <c r="AR44" s="193">
        <v>0</v>
      </c>
      <c r="AS44" s="193">
        <v>0</v>
      </c>
      <c r="AT44" s="193">
        <v>0</v>
      </c>
      <c r="AU44" s="193">
        <v>0</v>
      </c>
      <c r="AV44" s="193">
        <v>0</v>
      </c>
      <c r="AW44" s="193">
        <v>0</v>
      </c>
      <c r="AX44" s="193">
        <v>0</v>
      </c>
      <c r="AY44" s="193">
        <v>0</v>
      </c>
      <c r="AZ44" s="193">
        <v>0</v>
      </c>
      <c r="BA44" s="193">
        <v>0</v>
      </c>
      <c r="BB44" s="193">
        <v>0</v>
      </c>
      <c r="BC44" s="193">
        <v>0</v>
      </c>
      <c r="BD44" s="193">
        <v>0</v>
      </c>
      <c r="BE44" s="193">
        <v>0</v>
      </c>
      <c r="BF44" s="193">
        <v>0</v>
      </c>
      <c r="BG44" s="193">
        <v>0</v>
      </c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</row>
    <row r="45" spans="1:84" s="8" customFormat="1" ht="15" hidden="1" customHeight="1" x14ac:dyDescent="0.25">
      <c r="A45" s="97"/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  <c r="O45" s="194"/>
      <c r="P45" s="194"/>
      <c r="Q45" s="194"/>
      <c r="R45" s="194"/>
      <c r="S45" s="194"/>
      <c r="T45" s="194"/>
      <c r="U45" s="194"/>
      <c r="V45" s="194"/>
      <c r="W45" s="194"/>
      <c r="X45" s="194"/>
      <c r="Y45" s="194"/>
      <c r="Z45" s="194"/>
      <c r="AA45" s="194"/>
      <c r="AB45" s="194"/>
      <c r="AC45" s="194"/>
      <c r="AD45" s="194"/>
      <c r="AE45" s="194"/>
      <c r="AF45" s="194"/>
      <c r="AG45" s="194"/>
      <c r="AH45" s="194"/>
      <c r="AI45" s="194"/>
      <c r="AJ45" s="194"/>
      <c r="AK45" s="194"/>
      <c r="AL45" s="194"/>
      <c r="AM45" s="194"/>
      <c r="AN45" s="194"/>
      <c r="AO45" s="194"/>
      <c r="AP45" s="194"/>
      <c r="AQ45" s="194"/>
      <c r="AR45" s="194"/>
      <c r="AS45" s="194"/>
      <c r="AT45" s="194"/>
      <c r="AU45" s="194"/>
      <c r="AV45" s="194"/>
      <c r="AW45" s="194"/>
      <c r="AX45" s="194"/>
      <c r="AY45" s="194"/>
      <c r="AZ45" s="194"/>
      <c r="BA45" s="194"/>
      <c r="BB45" s="194"/>
      <c r="BC45" s="194"/>
      <c r="BD45" s="194"/>
      <c r="BE45" s="194"/>
      <c r="BF45" s="194"/>
      <c r="BG45" s="194"/>
      <c r="BH45" s="194"/>
      <c r="BI45" s="194"/>
      <c r="BJ45" s="194"/>
      <c r="BK45" s="194"/>
      <c r="BL45" s="194"/>
      <c r="BM45" s="194"/>
      <c r="BN45" s="194"/>
      <c r="BO45" s="194"/>
      <c r="BP45" s="194"/>
      <c r="BQ45" s="194"/>
      <c r="BR45" s="194"/>
      <c r="BS45" s="194"/>
      <c r="BV45" s="194"/>
      <c r="BW45" s="194"/>
      <c r="BX45" s="194"/>
      <c r="BY45" s="194"/>
      <c r="BZ45" s="194"/>
      <c r="CA45" s="194"/>
      <c r="CB45" s="194"/>
      <c r="CC45" s="194"/>
      <c r="CD45" s="194"/>
      <c r="CE45" s="194"/>
      <c r="CF45" s="194"/>
    </row>
    <row r="46" spans="1:84" s="8" customFormat="1" ht="15" hidden="1" customHeight="1" x14ac:dyDescent="0.25">
      <c r="A46" s="97"/>
    </row>
    <row r="47" spans="1:84" ht="15" hidden="1" customHeight="1" x14ac:dyDescent="0.25"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</row>
    <row r="48" spans="1:84" ht="15" hidden="1" customHeight="1" x14ac:dyDescent="0.25"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</row>
    <row r="49" spans="3:84" ht="15" hidden="1" customHeight="1" x14ac:dyDescent="0.25"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</row>
    <row r="50" spans="3:84" ht="15" hidden="1" customHeight="1" x14ac:dyDescent="0.25"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</row>
    <row r="51" spans="3:84" ht="15" hidden="1" customHeight="1" x14ac:dyDescent="0.25"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</row>
    <row r="52" spans="3:84" ht="15" hidden="1" customHeight="1" x14ac:dyDescent="0.25"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</row>
    <row r="53" spans="3:84" ht="15" hidden="1" customHeight="1" x14ac:dyDescent="0.25"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</row>
    <row r="54" spans="3:84" ht="15" hidden="1" customHeight="1" x14ac:dyDescent="0.25"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</row>
    <row r="55" spans="3:84" ht="15" hidden="1" customHeight="1" x14ac:dyDescent="0.25"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</row>
    <row r="56" spans="3:84" ht="15" hidden="1" customHeight="1" x14ac:dyDescent="0.25"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</row>
    <row r="57" spans="3:84" ht="15" hidden="1" customHeight="1" x14ac:dyDescent="0.25"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213"/>
      <c r="BM57" s="213"/>
      <c r="BN57" s="213"/>
      <c r="BO57" s="8"/>
      <c r="BP57" s="8"/>
      <c r="BQ57" s="8"/>
      <c r="BR57" s="8"/>
      <c r="BS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</row>
    <row r="58" spans="3:84" ht="15" hidden="1" customHeight="1" x14ac:dyDescent="0.25"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213"/>
      <c r="BM58" s="213"/>
      <c r="BN58" s="213"/>
      <c r="BO58" s="8"/>
      <c r="BP58" s="8"/>
      <c r="BQ58" s="8"/>
      <c r="BR58" s="8"/>
      <c r="BS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</row>
    <row r="59" spans="3:84" ht="15" hidden="1" customHeight="1" x14ac:dyDescent="0.25"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213"/>
      <c r="BM59" s="213"/>
      <c r="BN59" s="213"/>
      <c r="BO59" s="8"/>
      <c r="BP59" s="8"/>
      <c r="BQ59" s="8"/>
      <c r="BR59" s="8"/>
      <c r="BS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</row>
    <row r="60" spans="3:84" ht="15" hidden="1" customHeight="1" x14ac:dyDescent="0.25"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213"/>
      <c r="BM60" s="213"/>
      <c r="BN60" s="213"/>
      <c r="BO60" s="8"/>
      <c r="BP60" s="8"/>
      <c r="BQ60" s="8"/>
      <c r="BR60" s="8"/>
      <c r="BS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</row>
    <row r="61" spans="3:84" ht="15" hidden="1" customHeight="1" x14ac:dyDescent="0.25"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213"/>
      <c r="BM61" s="213"/>
      <c r="BN61" s="213"/>
      <c r="BO61" s="8"/>
      <c r="BP61" s="8"/>
      <c r="BQ61" s="8"/>
      <c r="BR61" s="8"/>
      <c r="BS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</row>
    <row r="62" spans="3:84" ht="15" hidden="1" customHeight="1" x14ac:dyDescent="0.25"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213"/>
      <c r="BM62" s="213"/>
      <c r="BN62" s="213"/>
      <c r="BO62" s="8"/>
      <c r="BP62" s="8"/>
      <c r="BQ62" s="8"/>
      <c r="BR62" s="8"/>
      <c r="BS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</row>
    <row r="63" spans="3:84" ht="15" hidden="1" customHeight="1" x14ac:dyDescent="0.25"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213"/>
      <c r="BM63" s="213"/>
      <c r="BN63" s="213"/>
      <c r="BO63" s="8"/>
      <c r="BP63" s="8"/>
      <c r="BQ63" s="8"/>
      <c r="BR63" s="8"/>
      <c r="BS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</row>
    <row r="64" spans="3:84" ht="15" hidden="1" customHeight="1" x14ac:dyDescent="0.25"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213"/>
      <c r="BM64" s="213"/>
      <c r="BN64" s="213"/>
      <c r="BO64" s="8"/>
      <c r="BP64" s="8"/>
      <c r="BQ64" s="8"/>
      <c r="BR64" s="8"/>
      <c r="BS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</row>
    <row r="65" spans="3:84" ht="15" hidden="1" customHeight="1" x14ac:dyDescent="0.25"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213"/>
      <c r="BM65" s="213"/>
      <c r="BN65" s="213"/>
      <c r="BO65" s="8"/>
      <c r="BP65" s="8"/>
      <c r="BQ65" s="8"/>
      <c r="BR65" s="8"/>
      <c r="BS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</row>
    <row r="66" spans="3:84" ht="15" hidden="1" customHeight="1" x14ac:dyDescent="0.25"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213"/>
      <c r="BM66" s="213"/>
      <c r="BN66" s="213"/>
      <c r="BO66" s="8"/>
      <c r="BP66" s="8"/>
      <c r="BQ66" s="8"/>
      <c r="BR66" s="8"/>
      <c r="BS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</row>
    <row r="67" spans="3:84" ht="15" hidden="1" customHeight="1" x14ac:dyDescent="0.25"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213"/>
      <c r="BM67" s="213"/>
      <c r="BN67" s="213"/>
      <c r="BO67" s="8"/>
      <c r="BP67" s="8"/>
      <c r="BQ67" s="8"/>
      <c r="BR67" s="8"/>
      <c r="BS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</row>
    <row r="68" spans="3:84" ht="15" hidden="1" customHeight="1" x14ac:dyDescent="0.25"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213"/>
      <c r="BM68" s="213"/>
      <c r="BN68" s="213"/>
      <c r="BO68" s="8"/>
      <c r="BP68" s="8"/>
      <c r="BQ68" s="8"/>
      <c r="BR68" s="8"/>
      <c r="BS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</row>
    <row r="69" spans="3:84" ht="15" hidden="1" customHeight="1" x14ac:dyDescent="0.25"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213"/>
      <c r="BM69" s="213"/>
      <c r="BN69" s="213"/>
      <c r="BO69" s="8"/>
      <c r="BP69" s="8"/>
      <c r="BQ69" s="8"/>
      <c r="BR69" s="8"/>
      <c r="BS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</row>
    <row r="70" spans="3:84" ht="15" hidden="1" customHeight="1" x14ac:dyDescent="0.25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213"/>
      <c r="BM70" s="213"/>
      <c r="BN70" s="213"/>
      <c r="BO70" s="8"/>
      <c r="BP70" s="8"/>
      <c r="BQ70" s="8"/>
      <c r="BR70" s="8"/>
      <c r="BS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</row>
    <row r="71" spans="3:84" ht="15" hidden="1" customHeight="1" x14ac:dyDescent="0.25"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</row>
    <row r="72" spans="3:84" ht="15" hidden="1" customHeight="1" x14ac:dyDescent="0.25">
      <c r="D72" s="43"/>
      <c r="E72" s="43"/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43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</row>
    <row r="73" spans="3:84" ht="15" hidden="1" customHeight="1" x14ac:dyDescent="0.25">
      <c r="D73" s="43"/>
      <c r="E73" s="43"/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43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</row>
    <row r="74" spans="3:84" ht="15" hidden="1" customHeight="1" x14ac:dyDescent="0.25">
      <c r="D74" s="43"/>
      <c r="E74" s="43"/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43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</row>
    <row r="75" spans="3:84" ht="15" hidden="1" customHeight="1" x14ac:dyDescent="0.25">
      <c r="D75" s="43"/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</row>
    <row r="76" spans="3:84" ht="15" hidden="1" customHeight="1" x14ac:dyDescent="0.25">
      <c r="D76" s="43"/>
      <c r="E76" s="43"/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43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</row>
    <row r="77" spans="3:84" ht="15" hidden="1" customHeight="1" x14ac:dyDescent="0.25">
      <c r="BL77" s="214"/>
      <c r="BM77" s="214"/>
      <c r="BN77" s="214"/>
    </row>
    <row r="78" spans="3:84" ht="15" hidden="1" customHeight="1" x14ac:dyDescent="0.25"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  <c r="BK78" s="44"/>
      <c r="BL78" s="44"/>
      <c r="BM78" s="44"/>
      <c r="BN78" s="44"/>
      <c r="BO78" s="44"/>
      <c r="BP78" s="44"/>
      <c r="BQ78" s="44"/>
      <c r="BR78" s="44"/>
      <c r="BS78" s="44"/>
      <c r="BV78" s="44"/>
      <c r="BW78" s="44"/>
      <c r="BX78" s="44"/>
      <c r="BY78" s="44"/>
      <c r="BZ78" s="44"/>
      <c r="CA78" s="44"/>
      <c r="CB78" s="44"/>
      <c r="CC78" s="44"/>
      <c r="CD78" s="44"/>
      <c r="CE78" s="44"/>
      <c r="CF78" s="44"/>
    </row>
    <row r="79" spans="3:84" ht="15" hidden="1" customHeight="1" x14ac:dyDescent="0.25">
      <c r="BL79" s="215"/>
      <c r="BM79" s="215"/>
      <c r="BN79" s="215"/>
    </row>
    <row r="80" spans="3:84" ht="15" hidden="1" customHeight="1" x14ac:dyDescent="0.25">
      <c r="BL80" s="215"/>
      <c r="BM80" s="215"/>
      <c r="BN80" s="215"/>
    </row>
    <row r="81" spans="4:84" ht="15" hidden="1" customHeight="1" x14ac:dyDescent="0.25">
      <c r="D81" s="43"/>
      <c r="E81" s="43"/>
      <c r="F81" s="43"/>
      <c r="G81" s="43"/>
      <c r="H81" s="43"/>
      <c r="I81" s="43"/>
      <c r="J81" s="43"/>
      <c r="K81" s="43"/>
      <c r="L81" s="43"/>
      <c r="M81" s="43"/>
      <c r="N81" s="43"/>
      <c r="O81" s="43"/>
      <c r="P81" s="43"/>
      <c r="Q81" s="43"/>
      <c r="R81" s="43"/>
      <c r="S81" s="43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</row>
    <row r="82" spans="4:84" ht="15" hidden="1" customHeight="1" x14ac:dyDescent="0.25">
      <c r="D82" s="43"/>
      <c r="E82" s="43"/>
      <c r="F82" s="43"/>
      <c r="G82" s="43"/>
      <c r="H82" s="43"/>
      <c r="I82" s="43"/>
      <c r="J82" s="43"/>
      <c r="K82" s="43"/>
      <c r="L82" s="43"/>
      <c r="M82" s="43"/>
      <c r="N82" s="43"/>
      <c r="O82" s="43"/>
      <c r="P82" s="43"/>
      <c r="Q82" s="43"/>
      <c r="R82" s="43"/>
      <c r="S82" s="43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</row>
    <row r="83" spans="4:84" ht="15" hidden="1" customHeight="1" x14ac:dyDescent="0.25">
      <c r="D83" s="43"/>
      <c r="E83" s="43"/>
      <c r="F83" s="43"/>
      <c r="G83" s="43"/>
      <c r="H83" s="43"/>
      <c r="I83" s="43"/>
      <c r="J83" s="43"/>
      <c r="K83" s="43"/>
      <c r="L83" s="43"/>
      <c r="M83" s="43"/>
      <c r="N83" s="43"/>
      <c r="O83" s="43"/>
      <c r="P83" s="43"/>
      <c r="Q83" s="43"/>
      <c r="R83" s="43"/>
      <c r="S83" s="43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</row>
    <row r="84" spans="4:84" ht="15" hidden="1" customHeight="1" x14ac:dyDescent="0.25">
      <c r="P84" s="43"/>
      <c r="Q84" s="43"/>
      <c r="T84" s="43"/>
      <c r="U84" s="43"/>
      <c r="X84" s="43"/>
      <c r="Y84" s="43"/>
      <c r="AB84" s="43"/>
      <c r="AC84" s="43"/>
      <c r="AF84" s="43"/>
      <c r="AG84" s="43"/>
      <c r="AJ84" s="43"/>
      <c r="AK84" s="43"/>
      <c r="AN84" s="43"/>
      <c r="AO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</row>
    <row r="85" spans="4:84" ht="15" hidden="1" customHeight="1" x14ac:dyDescent="0.25"/>
    <row r="86" spans="4:84" ht="15" hidden="1" customHeight="1" x14ac:dyDescent="0.25"/>
    <row r="87" spans="4:84" ht="15" hidden="1" customHeight="1" x14ac:dyDescent="0.25"/>
  </sheetData>
  <mergeCells count="23">
    <mergeCell ref="AM2:AP2"/>
    <mergeCell ref="AI2:AL2"/>
    <mergeCell ref="AE2:AH2"/>
    <mergeCell ref="AA2:AD2"/>
    <mergeCell ref="W2:Z2"/>
    <mergeCell ref="B38:B41"/>
    <mergeCell ref="B2:B3"/>
    <mergeCell ref="S2:V2"/>
    <mergeCell ref="O2:R2"/>
    <mergeCell ref="K2:N2"/>
    <mergeCell ref="G2:J2"/>
    <mergeCell ref="C2:F2"/>
    <mergeCell ref="AY2:BB2"/>
    <mergeCell ref="BS2:BV2"/>
    <mergeCell ref="AU2:AX2"/>
    <mergeCell ref="BK2:BN2"/>
    <mergeCell ref="AQ2:AT2"/>
    <mergeCell ref="CE2:CF2"/>
    <mergeCell ref="BW2:BZ2"/>
    <mergeCell ref="BO2:BR2"/>
    <mergeCell ref="BG2:BJ2"/>
    <mergeCell ref="BC2:BF2"/>
    <mergeCell ref="CA2:CC2"/>
  </mergeCells>
  <pageMargins left="0.78740157499999996" right="0.78740157499999996" top="0.984251969" bottom="0.984251969" header="0.49212598499999999" footer="0.49212598499999999"/>
  <pageSetup paperSize="9" scale="2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>
    <tabColor rgb="FF009933"/>
  </sheetPr>
  <dimension ref="A1:CG173"/>
  <sheetViews>
    <sheetView showGridLines="0" zoomScale="90" zoomScaleNormal="90" workbookViewId="0">
      <pane xSplit="2" ySplit="3" topLeftCell="BX22" activePane="bottomRight" state="frozen"/>
      <selection activeCell="B2" sqref="B2:B3"/>
      <selection pane="topRight" activeCell="B2" sqref="B2:B3"/>
      <selection pane="bottomLeft" activeCell="B2" sqref="B2:B3"/>
      <selection pane="bottomRight" activeCell="CG1" sqref="CG1"/>
    </sheetView>
  </sheetViews>
  <sheetFormatPr defaultColWidth="9.08984375" defaultRowHeight="0" customHeight="1" zeroHeight="1" outlineLevelRow="1" x14ac:dyDescent="0.25"/>
  <cols>
    <col min="1" max="1" width="1.453125" style="89" customWidth="1"/>
    <col min="2" max="2" width="61.6328125" style="7" customWidth="1"/>
    <col min="3" max="3" width="61.6328125" style="7" hidden="1" customWidth="1"/>
    <col min="4" max="6" width="9.6328125" style="7" customWidth="1"/>
    <col min="7" max="73" width="9.6328125" style="3" customWidth="1"/>
    <col min="74" max="74" width="10" style="3" customWidth="1"/>
    <col min="75" max="75" width="9.54296875" style="3" bestFit="1" customWidth="1"/>
    <col min="76" max="80" width="9.08984375" style="3" customWidth="1"/>
    <col min="81" max="83" width="10.1796875" style="3" customWidth="1"/>
    <col min="84" max="85" width="9.453125" style="3" bestFit="1" customWidth="1"/>
    <col min="86" max="16384" width="9.08984375" style="3"/>
  </cols>
  <sheetData>
    <row r="1" spans="2:85" ht="48.75" customHeight="1" x14ac:dyDescent="0.25">
      <c r="B1" s="94"/>
      <c r="C1" s="94"/>
      <c r="D1" s="94"/>
      <c r="E1" s="94"/>
      <c r="F1" s="94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95"/>
      <c r="AN1" s="95"/>
      <c r="AO1" s="95"/>
      <c r="AP1" s="95"/>
      <c r="AQ1" s="89"/>
      <c r="AR1" s="89"/>
      <c r="AS1" s="89"/>
      <c r="AT1" s="89"/>
      <c r="AU1" s="89"/>
      <c r="AV1" s="89"/>
      <c r="AW1" s="89"/>
      <c r="AX1" s="89"/>
      <c r="AY1" s="89"/>
      <c r="AZ1" s="89"/>
      <c r="BA1" s="110"/>
      <c r="BB1" s="89"/>
      <c r="BC1" s="89"/>
      <c r="BD1" s="89"/>
      <c r="BE1" s="89"/>
      <c r="BF1" s="89"/>
      <c r="BG1" s="96"/>
      <c r="BH1" s="96"/>
      <c r="BI1" s="89"/>
      <c r="BJ1" s="89"/>
      <c r="BK1" s="96"/>
      <c r="BL1" s="96"/>
      <c r="BM1" s="96"/>
      <c r="BN1" s="96"/>
      <c r="BO1" s="96"/>
      <c r="BP1" s="96"/>
      <c r="BQ1" s="96"/>
      <c r="BR1" s="96"/>
      <c r="BS1" s="89"/>
      <c r="BT1" s="89"/>
      <c r="BU1" s="216"/>
      <c r="BV1" s="89"/>
      <c r="BW1" s="216"/>
      <c r="BY1" s="216"/>
      <c r="CB1" s="216"/>
      <c r="CD1" s="216"/>
      <c r="CE1" s="216"/>
      <c r="CG1" s="216" t="s">
        <v>72</v>
      </c>
    </row>
    <row r="2" spans="2:85" ht="15" customHeight="1" x14ac:dyDescent="0.25">
      <c r="B2" s="479" t="s">
        <v>156</v>
      </c>
      <c r="C2" s="479"/>
      <c r="D2" s="481">
        <v>2002</v>
      </c>
      <c r="E2" s="478">
        <v>2002</v>
      </c>
      <c r="F2" s="478"/>
      <c r="G2" s="482"/>
      <c r="H2" s="481">
        <v>2003</v>
      </c>
      <c r="I2" s="478">
        <v>2003</v>
      </c>
      <c r="J2" s="478"/>
      <c r="K2" s="482"/>
      <c r="L2" s="481">
        <v>2004</v>
      </c>
      <c r="M2" s="478">
        <v>2004</v>
      </c>
      <c r="N2" s="478"/>
      <c r="O2" s="482"/>
      <c r="P2" s="481">
        <v>2005</v>
      </c>
      <c r="Q2" s="478">
        <v>2005</v>
      </c>
      <c r="R2" s="478"/>
      <c r="S2" s="482"/>
      <c r="T2" s="481">
        <v>2006</v>
      </c>
      <c r="U2" s="478">
        <v>2006</v>
      </c>
      <c r="V2" s="478"/>
      <c r="W2" s="482"/>
      <c r="X2" s="481">
        <v>2007</v>
      </c>
      <c r="Y2" s="478">
        <v>2007</v>
      </c>
      <c r="Z2" s="478"/>
      <c r="AA2" s="482"/>
      <c r="AB2" s="481">
        <v>2008</v>
      </c>
      <c r="AC2" s="478">
        <v>2008</v>
      </c>
      <c r="AD2" s="478"/>
      <c r="AE2" s="482"/>
      <c r="AF2" s="481">
        <v>2009</v>
      </c>
      <c r="AG2" s="478">
        <v>2009</v>
      </c>
      <c r="AH2" s="478"/>
      <c r="AI2" s="482"/>
      <c r="AJ2" s="481">
        <v>2010</v>
      </c>
      <c r="AK2" s="478">
        <v>2010</v>
      </c>
      <c r="AL2" s="478"/>
      <c r="AM2" s="482"/>
      <c r="AN2" s="481">
        <v>2011</v>
      </c>
      <c r="AO2" s="478">
        <v>2011</v>
      </c>
      <c r="AP2" s="478"/>
      <c r="AQ2" s="482"/>
      <c r="AR2" s="481">
        <v>2012</v>
      </c>
      <c r="AS2" s="478">
        <v>2012</v>
      </c>
      <c r="AT2" s="478"/>
      <c r="AU2" s="482"/>
      <c r="AV2" s="481">
        <v>2013</v>
      </c>
      <c r="AW2" s="478">
        <v>2013</v>
      </c>
      <c r="AX2" s="478"/>
      <c r="AY2" s="482"/>
      <c r="AZ2" s="481">
        <v>2014</v>
      </c>
      <c r="BA2" s="478">
        <v>2014</v>
      </c>
      <c r="BB2" s="478"/>
      <c r="BC2" s="482"/>
      <c r="BD2" s="481">
        <v>2015</v>
      </c>
      <c r="BE2" s="478">
        <v>2015</v>
      </c>
      <c r="BF2" s="478"/>
      <c r="BG2" s="482"/>
      <c r="BH2" s="481">
        <v>2016</v>
      </c>
      <c r="BI2" s="478"/>
      <c r="BJ2" s="478"/>
      <c r="BK2" s="482"/>
      <c r="BL2" s="481">
        <v>2017</v>
      </c>
      <c r="BM2" s="478"/>
      <c r="BN2" s="478"/>
      <c r="BO2" s="482"/>
      <c r="BP2" s="481">
        <v>2018</v>
      </c>
      <c r="BQ2" s="478"/>
      <c r="BR2" s="478"/>
      <c r="BS2" s="482"/>
      <c r="BT2" s="481">
        <v>2019</v>
      </c>
      <c r="BU2" s="478"/>
      <c r="BV2" s="478"/>
      <c r="BW2" s="478"/>
      <c r="BX2" s="481">
        <v>2020</v>
      </c>
      <c r="BY2" s="478"/>
      <c r="BZ2" s="478"/>
      <c r="CA2" s="478"/>
      <c r="CB2" s="477">
        <v>2021</v>
      </c>
      <c r="CC2" s="478"/>
      <c r="CD2" s="478"/>
      <c r="CE2" s="478"/>
      <c r="CF2" s="470">
        <v>2022</v>
      </c>
      <c r="CG2" s="471"/>
    </row>
    <row r="3" spans="2:85" ht="15" customHeight="1" thickBot="1" x14ac:dyDescent="0.3">
      <c r="B3" s="480"/>
      <c r="C3" s="480"/>
      <c r="D3" s="199" t="s">
        <v>201</v>
      </c>
      <c r="E3" s="161" t="s">
        <v>163</v>
      </c>
      <c r="F3" s="161" t="s">
        <v>202</v>
      </c>
      <c r="G3" s="157" t="s">
        <v>164</v>
      </c>
      <c r="H3" s="161" t="s">
        <v>201</v>
      </c>
      <c r="I3" s="161" t="s">
        <v>163</v>
      </c>
      <c r="J3" s="161" t="s">
        <v>202</v>
      </c>
      <c r="K3" s="157" t="s">
        <v>164</v>
      </c>
      <c r="L3" s="161" t="s">
        <v>201</v>
      </c>
      <c r="M3" s="161" t="s">
        <v>163</v>
      </c>
      <c r="N3" s="161" t="s">
        <v>202</v>
      </c>
      <c r="O3" s="157" t="s">
        <v>164</v>
      </c>
      <c r="P3" s="161" t="s">
        <v>201</v>
      </c>
      <c r="Q3" s="161" t="s">
        <v>163</v>
      </c>
      <c r="R3" s="161" t="s">
        <v>202</v>
      </c>
      <c r="S3" s="157" t="s">
        <v>164</v>
      </c>
      <c r="T3" s="161" t="s">
        <v>201</v>
      </c>
      <c r="U3" s="161" t="s">
        <v>163</v>
      </c>
      <c r="V3" s="161" t="s">
        <v>202</v>
      </c>
      <c r="W3" s="157" t="s">
        <v>164</v>
      </c>
      <c r="X3" s="161" t="s">
        <v>201</v>
      </c>
      <c r="Y3" s="161" t="s">
        <v>163</v>
      </c>
      <c r="Z3" s="161" t="s">
        <v>202</v>
      </c>
      <c r="AA3" s="157" t="s">
        <v>164</v>
      </c>
      <c r="AB3" s="161" t="s">
        <v>201</v>
      </c>
      <c r="AC3" s="161" t="s">
        <v>163</v>
      </c>
      <c r="AD3" s="161" t="s">
        <v>202</v>
      </c>
      <c r="AE3" s="157" t="s">
        <v>164</v>
      </c>
      <c r="AF3" s="161" t="s">
        <v>201</v>
      </c>
      <c r="AG3" s="161" t="s">
        <v>163</v>
      </c>
      <c r="AH3" s="161" t="s">
        <v>202</v>
      </c>
      <c r="AI3" s="157" t="s">
        <v>164</v>
      </c>
      <c r="AJ3" s="161" t="s">
        <v>201</v>
      </c>
      <c r="AK3" s="161" t="s">
        <v>163</v>
      </c>
      <c r="AL3" s="161" t="s">
        <v>202</v>
      </c>
      <c r="AM3" s="157" t="s">
        <v>164</v>
      </c>
      <c r="AN3" s="161" t="s">
        <v>201</v>
      </c>
      <c r="AO3" s="161" t="s">
        <v>163</v>
      </c>
      <c r="AP3" s="161" t="s">
        <v>202</v>
      </c>
      <c r="AQ3" s="157" t="s">
        <v>164</v>
      </c>
      <c r="AR3" s="161" t="s">
        <v>201</v>
      </c>
      <c r="AS3" s="161" t="s">
        <v>163</v>
      </c>
      <c r="AT3" s="161" t="s">
        <v>202</v>
      </c>
      <c r="AU3" s="157" t="s">
        <v>164</v>
      </c>
      <c r="AV3" s="161" t="s">
        <v>201</v>
      </c>
      <c r="AW3" s="161" t="s">
        <v>163</v>
      </c>
      <c r="AX3" s="161" t="s">
        <v>202</v>
      </c>
      <c r="AY3" s="157" t="s">
        <v>164</v>
      </c>
      <c r="AZ3" s="161" t="s">
        <v>201</v>
      </c>
      <c r="BA3" s="161" t="s">
        <v>163</v>
      </c>
      <c r="BB3" s="161" t="s">
        <v>202</v>
      </c>
      <c r="BC3" s="157" t="s">
        <v>164</v>
      </c>
      <c r="BD3" s="161" t="s">
        <v>201</v>
      </c>
      <c r="BE3" s="161" t="s">
        <v>163</v>
      </c>
      <c r="BF3" s="161" t="s">
        <v>202</v>
      </c>
      <c r="BG3" s="157" t="s">
        <v>164</v>
      </c>
      <c r="BH3" s="161" t="s">
        <v>201</v>
      </c>
      <c r="BI3" s="161" t="s">
        <v>163</v>
      </c>
      <c r="BJ3" s="161" t="s">
        <v>202</v>
      </c>
      <c r="BK3" s="157" t="s">
        <v>164</v>
      </c>
      <c r="BL3" s="161" t="s">
        <v>201</v>
      </c>
      <c r="BM3" s="161" t="s">
        <v>163</v>
      </c>
      <c r="BN3" s="161" t="s">
        <v>202</v>
      </c>
      <c r="BO3" s="157" t="s">
        <v>164</v>
      </c>
      <c r="BP3" s="161" t="s">
        <v>201</v>
      </c>
      <c r="BQ3" s="161" t="s">
        <v>163</v>
      </c>
      <c r="BR3" s="161" t="s">
        <v>202</v>
      </c>
      <c r="BS3" s="157" t="s">
        <v>164</v>
      </c>
      <c r="BT3" s="161">
        <v>42093</v>
      </c>
      <c r="BU3" s="161">
        <v>42184</v>
      </c>
      <c r="BV3" s="161" t="s">
        <v>202</v>
      </c>
      <c r="BW3" s="157" t="s">
        <v>164</v>
      </c>
      <c r="BX3" s="161" t="s">
        <v>201</v>
      </c>
      <c r="BY3" s="161">
        <v>42550</v>
      </c>
      <c r="BZ3" s="161">
        <v>42642</v>
      </c>
      <c r="CA3" s="161" t="s">
        <v>164</v>
      </c>
      <c r="CB3" s="414" t="s">
        <v>201</v>
      </c>
      <c r="CC3" s="431" t="s">
        <v>163</v>
      </c>
      <c r="CD3" s="431">
        <v>43007</v>
      </c>
      <c r="CE3" s="431" t="s">
        <v>164</v>
      </c>
      <c r="CF3" s="412">
        <v>42824</v>
      </c>
      <c r="CG3" s="431" t="s">
        <v>163</v>
      </c>
    </row>
    <row r="4" spans="2:85" ht="15" customHeight="1" x14ac:dyDescent="0.25">
      <c r="B4" s="45" t="s">
        <v>73</v>
      </c>
      <c r="C4" s="45"/>
      <c r="D4" s="208"/>
      <c r="E4" s="208"/>
      <c r="F4" s="208"/>
      <c r="G4" s="208"/>
      <c r="H4" s="208"/>
      <c r="I4" s="208"/>
      <c r="J4" s="208"/>
      <c r="K4" s="208"/>
      <c r="L4" s="208"/>
      <c r="M4" s="208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  <c r="AA4" s="208"/>
      <c r="AB4" s="208"/>
      <c r="AC4" s="208"/>
      <c r="AD4" s="208"/>
      <c r="AE4" s="208"/>
      <c r="AF4" s="208"/>
      <c r="AG4" s="208"/>
      <c r="AH4" s="208"/>
      <c r="AI4" s="208"/>
      <c r="AJ4" s="208"/>
      <c r="AK4" s="208"/>
      <c r="AL4" s="208"/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  <c r="AY4" s="208"/>
      <c r="AZ4" s="208"/>
      <c r="BA4" s="208"/>
      <c r="BB4" s="208"/>
      <c r="BC4" s="208"/>
      <c r="BD4" s="208"/>
      <c r="BE4" s="208"/>
      <c r="BF4" s="208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  <c r="BZ4" s="208"/>
      <c r="CA4" s="208"/>
      <c r="CB4" s="413"/>
      <c r="CC4" s="413"/>
      <c r="CD4" s="413"/>
      <c r="CE4" s="413"/>
      <c r="CF4" s="413"/>
      <c r="CG4" s="413"/>
    </row>
    <row r="5" spans="2:85" ht="15" customHeight="1" x14ac:dyDescent="0.25">
      <c r="B5" s="87" t="s">
        <v>74</v>
      </c>
      <c r="C5" s="87"/>
      <c r="D5" s="196">
        <v>88723</v>
      </c>
      <c r="E5" s="197">
        <v>91996</v>
      </c>
      <c r="F5" s="197">
        <v>120765</v>
      </c>
      <c r="G5" s="197">
        <v>118642</v>
      </c>
      <c r="H5" s="197">
        <v>121921</v>
      </c>
      <c r="I5" s="197">
        <v>109656</v>
      </c>
      <c r="J5" s="197">
        <v>112195</v>
      </c>
      <c r="K5" s="197">
        <v>118815</v>
      </c>
      <c r="L5" s="197">
        <v>120297</v>
      </c>
      <c r="M5" s="197">
        <v>125772</v>
      </c>
      <c r="N5" s="197">
        <v>125862</v>
      </c>
      <c r="O5" s="197">
        <v>127167</v>
      </c>
      <c r="P5" s="197">
        <v>129084</v>
      </c>
      <c r="Q5" s="197">
        <v>127524</v>
      </c>
      <c r="R5" s="197">
        <v>128718</v>
      </c>
      <c r="S5" s="197">
        <v>138507</v>
      </c>
      <c r="T5" s="197">
        <v>136224</v>
      </c>
      <c r="U5" s="197">
        <v>140369</v>
      </c>
      <c r="V5" s="197">
        <v>142106</v>
      </c>
      <c r="W5" s="197">
        <v>151219</v>
      </c>
      <c r="X5" s="197">
        <v>150396</v>
      </c>
      <c r="Y5" s="197">
        <v>149535</v>
      </c>
      <c r="Z5" s="197">
        <v>157131</v>
      </c>
      <c r="AA5" s="197">
        <v>168929</v>
      </c>
      <c r="AB5" s="197">
        <v>176036</v>
      </c>
      <c r="AC5" s="197">
        <v>181690</v>
      </c>
      <c r="AD5" s="197">
        <v>194056</v>
      </c>
      <c r="AE5" s="197">
        <v>220549</v>
      </c>
      <c r="AF5" s="197">
        <v>226091</v>
      </c>
      <c r="AG5" s="197">
        <v>230319</v>
      </c>
      <c r="AH5" s="197">
        <v>266203</v>
      </c>
      <c r="AI5" s="197">
        <v>288322</v>
      </c>
      <c r="AJ5" s="197">
        <v>299419</v>
      </c>
      <c r="AK5" s="197">
        <v>321950</v>
      </c>
      <c r="AL5" s="197">
        <v>345306</v>
      </c>
      <c r="AM5" s="197">
        <v>365790</v>
      </c>
      <c r="AN5" s="197">
        <v>371453</v>
      </c>
      <c r="AO5" s="197">
        <v>379239</v>
      </c>
      <c r="AP5" s="197">
        <v>405829</v>
      </c>
      <c r="AQ5" s="197">
        <v>429170</v>
      </c>
      <c r="AR5" s="197">
        <v>430678</v>
      </c>
      <c r="AS5" s="197">
        <v>445318</v>
      </c>
      <c r="AT5" s="197">
        <v>456714</v>
      </c>
      <c r="AU5" s="197">
        <v>495672</v>
      </c>
      <c r="AV5" s="197">
        <v>504976</v>
      </c>
      <c r="AW5" s="197">
        <v>527880</v>
      </c>
      <c r="AX5" s="197">
        <v>541194</v>
      </c>
      <c r="AY5" s="197">
        <v>568445</v>
      </c>
      <c r="AZ5" s="197">
        <v>580912</v>
      </c>
      <c r="BA5" s="197">
        <v>591547</v>
      </c>
      <c r="BB5" s="197">
        <v>618091</v>
      </c>
      <c r="BC5" s="197">
        <v>654385</v>
      </c>
      <c r="BD5" s="197">
        <v>674490</v>
      </c>
      <c r="BE5" s="197">
        <v>671204</v>
      </c>
      <c r="BF5" s="197">
        <v>691177</v>
      </c>
      <c r="BG5" s="197">
        <v>700065</v>
      </c>
      <c r="BH5" s="197">
        <v>675605</v>
      </c>
      <c r="BI5" s="197">
        <v>655797</v>
      </c>
      <c r="BJ5" s="197">
        <v>646410</v>
      </c>
      <c r="BK5" s="197">
        <v>623866</v>
      </c>
      <c r="BL5" s="197">
        <v>608253</v>
      </c>
      <c r="BM5" s="88">
        <v>600195</v>
      </c>
      <c r="BN5" s="88">
        <v>576333</v>
      </c>
      <c r="BO5" s="88">
        <v>560764</v>
      </c>
      <c r="BP5" s="197">
        <v>539826</v>
      </c>
      <c r="BQ5" s="197">
        <v>531828</v>
      </c>
      <c r="BR5" s="197">
        <v>525392</v>
      </c>
      <c r="BS5" s="197">
        <v>519935</v>
      </c>
      <c r="BT5" s="197">
        <v>510443</v>
      </c>
      <c r="BU5" s="197">
        <v>485022</v>
      </c>
      <c r="BV5" s="197">
        <v>476794</v>
      </c>
      <c r="BW5" s="197">
        <v>456209</v>
      </c>
      <c r="BX5" s="197">
        <v>458737</v>
      </c>
      <c r="BY5" s="197">
        <v>462588</v>
      </c>
      <c r="BZ5" s="197">
        <v>469584</v>
      </c>
      <c r="CA5" s="197">
        <f>466967-1</f>
        <v>466966</v>
      </c>
      <c r="CB5" s="197">
        <v>465957</v>
      </c>
      <c r="CC5" s="197">
        <v>448810.68</v>
      </c>
      <c r="CD5" s="197">
        <v>457075</v>
      </c>
      <c r="CE5" s="197">
        <v>459274</v>
      </c>
      <c r="CF5" s="197">
        <v>454418</v>
      </c>
      <c r="CG5" s="197">
        <v>463552.3</v>
      </c>
    </row>
    <row r="6" spans="2:85" ht="15" customHeight="1" x14ac:dyDescent="0.25">
      <c r="B6" s="87" t="s">
        <v>75</v>
      </c>
      <c r="C6" s="87"/>
      <c r="D6" s="88">
        <v>-2742</v>
      </c>
      <c r="E6" s="88">
        <v>-2836</v>
      </c>
      <c r="F6" s="88">
        <v>-3692</v>
      </c>
      <c r="G6" s="88">
        <v>-4449</v>
      </c>
      <c r="H6" s="88">
        <v>-5953</v>
      </c>
      <c r="I6" s="88">
        <v>-6776</v>
      </c>
      <c r="J6" s="88">
        <v>-6781</v>
      </c>
      <c r="K6" s="88">
        <v>-5148</v>
      </c>
      <c r="L6" s="88">
        <v>-3314</v>
      </c>
      <c r="M6" s="88">
        <v>-3712</v>
      </c>
      <c r="N6" s="88">
        <v>-3909</v>
      </c>
      <c r="O6" s="88">
        <v>-4683</v>
      </c>
      <c r="P6" s="88">
        <v>-4782</v>
      </c>
      <c r="Q6" s="88">
        <v>-4492</v>
      </c>
      <c r="R6" s="88">
        <v>-4534</v>
      </c>
      <c r="S6" s="88">
        <v>-5400</v>
      </c>
      <c r="T6" s="88">
        <v>-5324</v>
      </c>
      <c r="U6" s="88">
        <v>-5382</v>
      </c>
      <c r="V6" s="88">
        <v>-4570</v>
      </c>
      <c r="W6" s="88">
        <v>-4340</v>
      </c>
      <c r="X6" s="88">
        <v>-4092</v>
      </c>
      <c r="Y6" s="88">
        <v>-3805</v>
      </c>
      <c r="Z6" s="88">
        <v>-2718</v>
      </c>
      <c r="AA6" s="88">
        <v>-4402</v>
      </c>
      <c r="AB6" s="88">
        <v>-4465</v>
      </c>
      <c r="AC6" s="88">
        <v>-3945</v>
      </c>
      <c r="AD6" s="88">
        <v>-4100</v>
      </c>
      <c r="AE6" s="88">
        <v>-4560</v>
      </c>
      <c r="AF6" s="88">
        <v>-4885</v>
      </c>
      <c r="AG6" s="88">
        <v>-5614</v>
      </c>
      <c r="AH6" s="88">
        <v>-4437</v>
      </c>
      <c r="AI6" s="88">
        <v>-4651</v>
      </c>
      <c r="AJ6" s="88">
        <v>-4750</v>
      </c>
      <c r="AK6" s="88">
        <v>-4967</v>
      </c>
      <c r="AL6" s="88">
        <v>-5186</v>
      </c>
      <c r="AM6" s="88">
        <v>-4215</v>
      </c>
      <c r="AN6" s="88">
        <v>-3518</v>
      </c>
      <c r="AO6" s="88">
        <v>-3219</v>
      </c>
      <c r="AP6" s="88">
        <v>-2632</v>
      </c>
      <c r="AQ6" s="88">
        <v>-3652</v>
      </c>
      <c r="AR6" s="88">
        <v>-3633</v>
      </c>
      <c r="AS6" s="88">
        <v>-3611</v>
      </c>
      <c r="AT6" s="88">
        <v>-3752</v>
      </c>
      <c r="AU6" s="88">
        <v>-3524</v>
      </c>
      <c r="AV6" s="88">
        <v>-3321</v>
      </c>
      <c r="AW6" s="88">
        <v>-3504</v>
      </c>
      <c r="AX6" s="88">
        <v>-3548</v>
      </c>
      <c r="AY6" s="88">
        <v>-3202</v>
      </c>
      <c r="AZ6" s="88">
        <v>-3161</v>
      </c>
      <c r="BA6" s="88">
        <v>-3284</v>
      </c>
      <c r="BB6" s="88">
        <v>-3140</v>
      </c>
      <c r="BC6" s="88">
        <v>-3178</v>
      </c>
      <c r="BD6" s="88">
        <v>-3469</v>
      </c>
      <c r="BE6" s="88">
        <v>-3579</v>
      </c>
      <c r="BF6" s="88">
        <v>-3729</v>
      </c>
      <c r="BG6" s="88">
        <v>-4687</v>
      </c>
      <c r="BH6" s="88">
        <v>-5473</v>
      </c>
      <c r="BI6" s="88">
        <v>-8873</v>
      </c>
      <c r="BJ6" s="88">
        <v>-11572</v>
      </c>
      <c r="BK6" s="88">
        <v>-12949</v>
      </c>
      <c r="BL6" s="88">
        <v>-15519</v>
      </c>
      <c r="BM6" s="88">
        <v>-17113</v>
      </c>
      <c r="BN6" s="151">
        <v>-13521</v>
      </c>
      <c r="BO6" s="151">
        <v>-12727</v>
      </c>
      <c r="BP6" s="88">
        <v>-11881</v>
      </c>
      <c r="BQ6" s="88">
        <v>-12898</v>
      </c>
      <c r="BR6" s="88">
        <v>-19335</v>
      </c>
      <c r="BS6" s="88">
        <v>-22846</v>
      </c>
      <c r="BT6" s="88">
        <v>-20647</v>
      </c>
      <c r="BU6" s="88">
        <v>-14379</v>
      </c>
      <c r="BV6" s="88">
        <v>-14105</v>
      </c>
      <c r="BW6" s="88">
        <v>-14368</v>
      </c>
      <c r="BX6" s="88">
        <v>-16615</v>
      </c>
      <c r="BY6" s="88">
        <v>-18327</v>
      </c>
      <c r="BZ6" s="88">
        <v>-17272</v>
      </c>
      <c r="CA6" s="88">
        <v>-20021</v>
      </c>
      <c r="CB6" s="88">
        <v>-19898</v>
      </c>
      <c r="CC6" s="88">
        <v>-20297</v>
      </c>
      <c r="CD6" s="88">
        <v>-19959</v>
      </c>
      <c r="CE6" s="88">
        <v>-19735</v>
      </c>
      <c r="CF6" s="88">
        <v>-20714</v>
      </c>
      <c r="CG6" s="88">
        <v>-15365</v>
      </c>
    </row>
    <row r="7" spans="2:85" ht="15" customHeight="1" x14ac:dyDescent="0.25">
      <c r="B7" s="87" t="s">
        <v>76</v>
      </c>
      <c r="C7" s="87"/>
      <c r="D7" s="196">
        <v>85981</v>
      </c>
      <c r="E7" s="197">
        <v>89160</v>
      </c>
      <c r="F7" s="197">
        <v>117073</v>
      </c>
      <c r="G7" s="197">
        <v>114193</v>
      </c>
      <c r="H7" s="197">
        <v>115968</v>
      </c>
      <c r="I7" s="197">
        <v>102880</v>
      </c>
      <c r="J7" s="197">
        <v>105414</v>
      </c>
      <c r="K7" s="197">
        <v>113667</v>
      </c>
      <c r="L7" s="197">
        <v>116983</v>
      </c>
      <c r="M7" s="197">
        <v>122060</v>
      </c>
      <c r="N7" s="197">
        <v>121953</v>
      </c>
      <c r="O7" s="197">
        <v>122484</v>
      </c>
      <c r="P7" s="197">
        <v>124302</v>
      </c>
      <c r="Q7" s="197">
        <v>123032</v>
      </c>
      <c r="R7" s="197">
        <v>124184</v>
      </c>
      <c r="S7" s="197">
        <v>133107</v>
      </c>
      <c r="T7" s="197">
        <v>130900</v>
      </c>
      <c r="U7" s="197">
        <v>134987</v>
      </c>
      <c r="V7" s="197">
        <v>137536</v>
      </c>
      <c r="W7" s="197">
        <v>146879</v>
      </c>
      <c r="X7" s="197">
        <v>146304</v>
      </c>
      <c r="Y7" s="197">
        <v>145730</v>
      </c>
      <c r="Z7" s="197">
        <v>154413</v>
      </c>
      <c r="AA7" s="197">
        <v>164527</v>
      </c>
      <c r="AB7" s="197">
        <v>171571</v>
      </c>
      <c r="AC7" s="197">
        <v>177745</v>
      </c>
      <c r="AD7" s="197">
        <v>189956</v>
      </c>
      <c r="AE7" s="197">
        <v>215989</v>
      </c>
      <c r="AF7" s="197">
        <v>221206</v>
      </c>
      <c r="AG7" s="197">
        <v>224705</v>
      </c>
      <c r="AH7" s="197">
        <v>261766</v>
      </c>
      <c r="AI7" s="197">
        <v>283671</v>
      </c>
      <c r="AJ7" s="197">
        <v>294669</v>
      </c>
      <c r="AK7" s="197">
        <v>316983</v>
      </c>
      <c r="AL7" s="197">
        <v>340120</v>
      </c>
      <c r="AM7" s="197">
        <v>361575</v>
      </c>
      <c r="AN7" s="197">
        <v>367935</v>
      </c>
      <c r="AO7" s="197">
        <v>376020</v>
      </c>
      <c r="AP7" s="197">
        <v>403197</v>
      </c>
      <c r="AQ7" s="197">
        <v>425518</v>
      </c>
      <c r="AR7" s="197">
        <v>427045</v>
      </c>
      <c r="AS7" s="197">
        <v>441707</v>
      </c>
      <c r="AT7" s="197">
        <v>452962</v>
      </c>
      <c r="AU7" s="197">
        <v>492148</v>
      </c>
      <c r="AV7" s="197">
        <v>501655</v>
      </c>
      <c r="AW7" s="197">
        <v>524376</v>
      </c>
      <c r="AX7" s="197">
        <v>537646</v>
      </c>
      <c r="AY7" s="197">
        <v>565243</v>
      </c>
      <c r="AZ7" s="197">
        <v>577751</v>
      </c>
      <c r="BA7" s="197">
        <v>588263</v>
      </c>
      <c r="BB7" s="197">
        <v>614951</v>
      </c>
      <c r="BC7" s="197">
        <v>651207</v>
      </c>
      <c r="BD7" s="197">
        <v>671021</v>
      </c>
      <c r="BE7" s="197">
        <v>667625</v>
      </c>
      <c r="BF7" s="197">
        <v>687448</v>
      </c>
      <c r="BG7" s="197">
        <v>695378</v>
      </c>
      <c r="BH7" s="197">
        <v>670132</v>
      </c>
      <c r="BI7" s="197">
        <v>646924</v>
      </c>
      <c r="BJ7" s="197">
        <v>634838</v>
      </c>
      <c r="BK7" s="197">
        <v>610917</v>
      </c>
      <c r="BL7" s="197">
        <v>592734</v>
      </c>
      <c r="BM7" s="197">
        <v>583082</v>
      </c>
      <c r="BN7" s="197">
        <v>562812</v>
      </c>
      <c r="BO7" s="197">
        <v>548037</v>
      </c>
      <c r="BP7" s="197">
        <v>527945</v>
      </c>
      <c r="BQ7" s="197">
        <v>518930</v>
      </c>
      <c r="BR7" s="197">
        <v>506057</v>
      </c>
      <c r="BS7" s="197">
        <v>497089</v>
      </c>
      <c r="BT7" s="197">
        <v>489796</v>
      </c>
      <c r="BU7" s="197">
        <v>470643</v>
      </c>
      <c r="BV7" s="197">
        <v>462689</v>
      </c>
      <c r="BW7" s="197">
        <v>441841</v>
      </c>
      <c r="BX7" s="197">
        <v>442122</v>
      </c>
      <c r="BY7" s="197">
        <v>444261</v>
      </c>
      <c r="BZ7" s="197">
        <v>452312</v>
      </c>
      <c r="CA7" s="197">
        <v>446946</v>
      </c>
      <c r="CB7" s="197">
        <v>446059</v>
      </c>
      <c r="CC7" s="197">
        <v>428513.68</v>
      </c>
      <c r="CD7" s="197">
        <v>437116</v>
      </c>
      <c r="CE7" s="197">
        <v>439539</v>
      </c>
      <c r="CF7" s="197">
        <v>433704</v>
      </c>
      <c r="CG7" s="197">
        <v>448187.3</v>
      </c>
    </row>
    <row r="8" spans="2:85" ht="15" customHeight="1" x14ac:dyDescent="0.25">
      <c r="B8" s="46" t="s">
        <v>77</v>
      </c>
      <c r="C8" s="46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09"/>
      <c r="Q8" s="209"/>
      <c r="R8" s="209"/>
      <c r="S8" s="209"/>
      <c r="T8" s="209"/>
      <c r="U8" s="209"/>
      <c r="V8" s="209"/>
      <c r="W8" s="209"/>
      <c r="X8" s="209"/>
      <c r="Y8" s="209"/>
      <c r="Z8" s="209"/>
      <c r="AA8" s="209"/>
      <c r="AB8" s="209"/>
      <c r="AC8" s="209"/>
      <c r="AD8" s="209"/>
      <c r="AE8" s="209"/>
      <c r="AF8" s="209"/>
      <c r="AG8" s="209"/>
      <c r="AH8" s="209"/>
      <c r="AI8" s="209"/>
      <c r="AJ8" s="209"/>
      <c r="AK8" s="209"/>
      <c r="AL8" s="209"/>
      <c r="AM8" s="209"/>
      <c r="AN8" s="209"/>
      <c r="AO8" s="209"/>
      <c r="AP8" s="209"/>
      <c r="AQ8" s="209"/>
      <c r="AR8" s="209"/>
      <c r="AS8" s="209"/>
      <c r="AT8" s="209"/>
      <c r="AU8" s="209"/>
      <c r="AV8" s="209"/>
      <c r="AW8" s="209"/>
      <c r="AX8" s="209"/>
      <c r="AY8" s="209"/>
      <c r="AZ8" s="209"/>
      <c r="BA8" s="209"/>
      <c r="BB8" s="209"/>
      <c r="BC8" s="209"/>
      <c r="BD8" s="209"/>
      <c r="BE8" s="209"/>
      <c r="BF8" s="209"/>
      <c r="BG8" s="209"/>
      <c r="BH8" s="209"/>
      <c r="BI8" s="209"/>
      <c r="BJ8" s="209"/>
      <c r="BK8" s="209"/>
      <c r="BL8" s="209"/>
      <c r="BM8" s="209"/>
      <c r="BN8" s="209"/>
      <c r="BO8" s="209"/>
      <c r="BP8" s="209"/>
      <c r="BQ8" s="209"/>
      <c r="BR8" s="209"/>
      <c r="BS8" s="209"/>
      <c r="BT8" s="209"/>
      <c r="BU8" s="209"/>
      <c r="BV8" s="209"/>
      <c r="BW8" s="209"/>
      <c r="BX8" s="209"/>
      <c r="BY8" s="209"/>
      <c r="BZ8" s="209"/>
      <c r="CA8" s="209"/>
      <c r="CB8" s="209"/>
      <c r="CC8" s="209"/>
      <c r="CD8" s="209"/>
      <c r="CE8" s="209"/>
      <c r="CF8" s="209"/>
      <c r="CG8" s="209"/>
    </row>
    <row r="9" spans="2:85" ht="15" customHeight="1" x14ac:dyDescent="0.25">
      <c r="B9" s="87" t="s">
        <v>78</v>
      </c>
      <c r="C9" s="87"/>
      <c r="D9" s="88">
        <v>20871</v>
      </c>
      <c r="E9" s="88">
        <v>27901</v>
      </c>
      <c r="F9" s="88">
        <v>26737</v>
      </c>
      <c r="G9" s="88">
        <v>26599</v>
      </c>
      <c r="H9" s="88">
        <v>29681</v>
      </c>
      <c r="I9" s="88">
        <v>33022</v>
      </c>
      <c r="J9" s="88">
        <v>28180</v>
      </c>
      <c r="K9" s="88">
        <v>27796</v>
      </c>
      <c r="L9" s="88">
        <v>26773</v>
      </c>
      <c r="M9" s="88">
        <v>29422</v>
      </c>
      <c r="N9" s="88">
        <v>31454</v>
      </c>
      <c r="O9" s="88">
        <v>27375</v>
      </c>
      <c r="P9" s="88">
        <v>27785</v>
      </c>
      <c r="Q9" s="88">
        <v>28516</v>
      </c>
      <c r="R9" s="88">
        <v>29756</v>
      </c>
      <c r="S9" s="88">
        <v>34522</v>
      </c>
      <c r="T9" s="88">
        <v>35576</v>
      </c>
      <c r="U9" s="88">
        <v>36625</v>
      </c>
      <c r="V9" s="88">
        <v>36648</v>
      </c>
      <c r="W9" s="88">
        <v>40690</v>
      </c>
      <c r="X9" s="88">
        <v>38547</v>
      </c>
      <c r="Y9" s="88">
        <v>38595</v>
      </c>
      <c r="Z9" s="88">
        <v>39172</v>
      </c>
      <c r="AA9" s="88">
        <v>39200</v>
      </c>
      <c r="AB9" s="88">
        <v>39231</v>
      </c>
      <c r="AC9" s="88">
        <v>39350</v>
      </c>
      <c r="AD9" s="88">
        <v>40752</v>
      </c>
      <c r="AE9" s="88">
        <v>46507</v>
      </c>
      <c r="AF9" s="88">
        <v>48185</v>
      </c>
      <c r="AG9" s="88">
        <v>48439</v>
      </c>
      <c r="AH9" s="88">
        <v>51180</v>
      </c>
      <c r="AI9" s="88">
        <v>51790</v>
      </c>
      <c r="AJ9" s="88">
        <v>55787</v>
      </c>
      <c r="AK9" s="88">
        <v>58707</v>
      </c>
      <c r="AL9" s="88">
        <v>58567</v>
      </c>
      <c r="AM9" s="88">
        <v>60506</v>
      </c>
      <c r="AN9" s="88">
        <v>58270</v>
      </c>
      <c r="AO9" s="88">
        <v>43405</v>
      </c>
      <c r="AP9" s="88">
        <v>72267</v>
      </c>
      <c r="AQ9" s="88">
        <v>72268</v>
      </c>
      <c r="AR9" s="88">
        <v>73560</v>
      </c>
      <c r="AS9" s="88">
        <v>104666</v>
      </c>
      <c r="AT9" s="88">
        <v>101333</v>
      </c>
      <c r="AU9" s="88">
        <v>101664</v>
      </c>
      <c r="AV9" s="88">
        <v>102220</v>
      </c>
      <c r="AW9" s="88">
        <v>102496</v>
      </c>
      <c r="AX9" s="88">
        <v>111197</v>
      </c>
      <c r="AY9" s="88">
        <v>109234</v>
      </c>
      <c r="AZ9" s="88">
        <v>111249</v>
      </c>
      <c r="BA9" s="88">
        <v>109980</v>
      </c>
      <c r="BB9" s="88">
        <v>113059</v>
      </c>
      <c r="BC9" s="88">
        <v>121712</v>
      </c>
      <c r="BD9" s="88">
        <v>126468</v>
      </c>
      <c r="BE9" s="88">
        <v>127850</v>
      </c>
      <c r="BF9" s="88">
        <v>129414</v>
      </c>
      <c r="BG9" s="88">
        <v>128790</v>
      </c>
      <c r="BH9" s="88">
        <v>124541</v>
      </c>
      <c r="BI9" s="88">
        <v>118504</v>
      </c>
      <c r="BJ9" s="88">
        <v>119012</v>
      </c>
      <c r="BK9" s="88">
        <v>117334</v>
      </c>
      <c r="BL9" s="88">
        <v>114161</v>
      </c>
      <c r="BM9" s="88">
        <v>114401</v>
      </c>
      <c r="BN9" s="88">
        <v>110194</v>
      </c>
      <c r="BO9" s="88">
        <v>103520</v>
      </c>
      <c r="BP9" s="88">
        <v>90672</v>
      </c>
      <c r="BQ9" s="88">
        <v>83277</v>
      </c>
      <c r="BR9" s="88">
        <v>82446</v>
      </c>
      <c r="BS9" s="88">
        <v>76910</v>
      </c>
      <c r="BT9" s="88">
        <v>72369</v>
      </c>
      <c r="BU9" s="88">
        <v>80143.75</v>
      </c>
      <c r="BV9" s="88">
        <v>77801.471999999994</v>
      </c>
      <c r="BW9" s="88">
        <v>71752.991999999998</v>
      </c>
      <c r="BX9" s="88">
        <v>70932.194000000003</v>
      </c>
      <c r="BY9" s="88">
        <v>68143.171000000002</v>
      </c>
      <c r="BZ9" s="88">
        <v>70468.534</v>
      </c>
      <c r="CA9" s="88">
        <v>67880.005999999994</v>
      </c>
      <c r="CB9" s="88">
        <v>68088.091</v>
      </c>
      <c r="CC9" s="88">
        <v>65765.884999999995</v>
      </c>
      <c r="CD9" s="88">
        <v>67989.959000000003</v>
      </c>
      <c r="CE9" s="88">
        <v>68032.903999999995</v>
      </c>
      <c r="CF9" s="88">
        <f>67334.497+1</f>
        <v>67335.497000000003</v>
      </c>
      <c r="CG9" s="88">
        <v>71599.509000000005</v>
      </c>
    </row>
    <row r="10" spans="2:85" ht="15" customHeight="1" x14ac:dyDescent="0.25">
      <c r="B10" s="87" t="s">
        <v>79</v>
      </c>
      <c r="C10" s="87"/>
      <c r="D10" s="88">
        <v>67852</v>
      </c>
      <c r="E10" s="88">
        <v>64095</v>
      </c>
      <c r="F10" s="88">
        <v>94028</v>
      </c>
      <c r="G10" s="88">
        <v>92043</v>
      </c>
      <c r="H10" s="88">
        <v>92240</v>
      </c>
      <c r="I10" s="88">
        <v>76634</v>
      </c>
      <c r="J10" s="88">
        <v>84015</v>
      </c>
      <c r="K10" s="88">
        <v>91019</v>
      </c>
      <c r="L10" s="88">
        <v>93524</v>
      </c>
      <c r="M10" s="88">
        <v>96350</v>
      </c>
      <c r="N10" s="88">
        <v>94408</v>
      </c>
      <c r="O10" s="88">
        <v>99792</v>
      </c>
      <c r="P10" s="88">
        <v>101299</v>
      </c>
      <c r="Q10" s="88">
        <v>99008</v>
      </c>
      <c r="R10" s="88">
        <v>98962</v>
      </c>
      <c r="S10" s="88">
        <v>103985</v>
      </c>
      <c r="T10" s="88">
        <v>100648</v>
      </c>
      <c r="U10" s="88">
        <v>103744</v>
      </c>
      <c r="V10" s="88">
        <v>105458</v>
      </c>
      <c r="W10" s="88">
        <v>110529</v>
      </c>
      <c r="X10" s="88">
        <v>111849</v>
      </c>
      <c r="Y10" s="88">
        <v>110940</v>
      </c>
      <c r="Z10" s="88">
        <v>117959</v>
      </c>
      <c r="AA10" s="88">
        <v>129729</v>
      </c>
      <c r="AB10" s="88">
        <v>136805</v>
      </c>
      <c r="AC10" s="88">
        <v>142340</v>
      </c>
      <c r="AD10" s="88">
        <v>153304</v>
      </c>
      <c r="AE10" s="88">
        <v>174042</v>
      </c>
      <c r="AF10" s="88">
        <v>177906</v>
      </c>
      <c r="AG10" s="88">
        <v>181880</v>
      </c>
      <c r="AH10" s="88">
        <v>215023</v>
      </c>
      <c r="AI10" s="88">
        <v>236532</v>
      </c>
      <c r="AJ10" s="88">
        <v>243632</v>
      </c>
      <c r="AK10" s="88">
        <v>263243</v>
      </c>
      <c r="AL10" s="88">
        <v>286739</v>
      </c>
      <c r="AM10" s="88">
        <v>305284</v>
      </c>
      <c r="AN10" s="88">
        <v>313183</v>
      </c>
      <c r="AO10" s="88">
        <v>335834</v>
      </c>
      <c r="AP10" s="88">
        <v>333562</v>
      </c>
      <c r="AQ10" s="88">
        <v>356902</v>
      </c>
      <c r="AR10" s="88">
        <v>357118</v>
      </c>
      <c r="AS10" s="88">
        <v>340652</v>
      </c>
      <c r="AT10" s="88">
        <v>355381</v>
      </c>
      <c r="AU10" s="88">
        <v>394008</v>
      </c>
      <c r="AV10" s="88">
        <v>402756</v>
      </c>
      <c r="AW10" s="88">
        <v>425384</v>
      </c>
      <c r="AX10" s="88">
        <v>429997</v>
      </c>
      <c r="AY10" s="88">
        <v>459211</v>
      </c>
      <c r="AZ10" s="88">
        <v>469663</v>
      </c>
      <c r="BA10" s="88">
        <v>481567</v>
      </c>
      <c r="BB10" s="88">
        <v>505032</v>
      </c>
      <c r="BC10" s="88">
        <v>532673</v>
      </c>
      <c r="BD10" s="88">
        <v>548022</v>
      </c>
      <c r="BE10" s="88">
        <v>543354</v>
      </c>
      <c r="BF10" s="88">
        <v>561763</v>
      </c>
      <c r="BG10" s="88">
        <v>571275</v>
      </c>
      <c r="BH10" s="88">
        <v>551064</v>
      </c>
      <c r="BI10" s="88">
        <v>537293</v>
      </c>
      <c r="BJ10" s="88">
        <v>527398</v>
      </c>
      <c r="BK10" s="88">
        <v>506532</v>
      </c>
      <c r="BL10" s="88">
        <v>494092</v>
      </c>
      <c r="BM10" s="88">
        <v>485794</v>
      </c>
      <c r="BN10" s="88">
        <v>466139</v>
      </c>
      <c r="BO10" s="88">
        <v>457244</v>
      </c>
      <c r="BP10" s="88">
        <v>449154</v>
      </c>
      <c r="BQ10" s="88">
        <v>448551</v>
      </c>
      <c r="BR10" s="88">
        <v>442946</v>
      </c>
      <c r="BS10" s="88">
        <v>443025</v>
      </c>
      <c r="BT10" s="88">
        <v>438074</v>
      </c>
      <c r="BU10" s="88">
        <v>404877.84700000001</v>
      </c>
      <c r="BV10" s="88">
        <v>398993</v>
      </c>
      <c r="BW10" s="88">
        <v>384456.48700000002</v>
      </c>
      <c r="BX10" s="88">
        <v>387805.027</v>
      </c>
      <c r="BY10" s="88">
        <v>394445.11800000002</v>
      </c>
      <c r="BZ10" s="88">
        <v>399115.29599999997</v>
      </c>
      <c r="CA10" s="88">
        <v>399086.391</v>
      </c>
      <c r="CB10" s="88">
        <v>397869.11</v>
      </c>
      <c r="CC10" s="151">
        <v>383045</v>
      </c>
      <c r="CD10" s="151">
        <v>389085</v>
      </c>
      <c r="CE10" s="151">
        <v>391241</v>
      </c>
      <c r="CF10" s="151">
        <v>387083</v>
      </c>
      <c r="CG10" s="151">
        <v>391952</v>
      </c>
    </row>
    <row r="11" spans="2:85" ht="15" customHeight="1" x14ac:dyDescent="0.25">
      <c r="B11" s="46" t="s">
        <v>80</v>
      </c>
      <c r="C11" s="46"/>
      <c r="D11" s="210"/>
      <c r="E11" s="47"/>
      <c r="F11" s="47"/>
      <c r="G11" s="47"/>
      <c r="H11" s="47"/>
      <c r="I11" s="47"/>
      <c r="J11" s="47"/>
      <c r="K11" s="47"/>
      <c r="L11" s="47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  <c r="BL11" s="47"/>
      <c r="BM11" s="47"/>
      <c r="BN11" s="47"/>
      <c r="BO11" s="47"/>
      <c r="BP11" s="47"/>
      <c r="BQ11" s="47"/>
      <c r="BR11" s="47"/>
      <c r="BS11" s="47"/>
      <c r="BT11" s="47"/>
      <c r="BU11" s="47"/>
      <c r="BV11" s="47"/>
      <c r="BW11" s="47"/>
      <c r="BX11" s="47"/>
      <c r="BY11" s="47"/>
      <c r="BZ11" s="47"/>
      <c r="CA11" s="47"/>
      <c r="CB11" s="47"/>
      <c r="CC11" s="47"/>
      <c r="CD11" s="47"/>
      <c r="CE11" s="47"/>
      <c r="CF11" s="47"/>
      <c r="CG11" s="47"/>
    </row>
    <row r="12" spans="2:85" ht="15" customHeight="1" x14ac:dyDescent="0.25">
      <c r="B12" s="87" t="s">
        <v>81</v>
      </c>
      <c r="C12" s="87"/>
      <c r="D12" s="88" t="s">
        <v>93</v>
      </c>
      <c r="E12" s="88">
        <v>57538</v>
      </c>
      <c r="F12" s="88" t="s">
        <v>93</v>
      </c>
      <c r="G12" s="88">
        <v>68371</v>
      </c>
      <c r="H12" s="88" t="s">
        <v>93</v>
      </c>
      <c r="I12" s="88">
        <v>70852</v>
      </c>
      <c r="J12" s="88">
        <v>72116</v>
      </c>
      <c r="K12" s="88">
        <v>71660</v>
      </c>
      <c r="L12" s="88">
        <v>78162</v>
      </c>
      <c r="M12" s="88">
        <v>76264</v>
      </c>
      <c r="N12" s="88">
        <v>75928</v>
      </c>
      <c r="O12" s="88">
        <v>76708</v>
      </c>
      <c r="P12" s="88">
        <v>78532</v>
      </c>
      <c r="Q12" s="88">
        <v>75021</v>
      </c>
      <c r="R12" s="88">
        <v>74547</v>
      </c>
      <c r="S12" s="88">
        <v>80865</v>
      </c>
      <c r="T12" s="88">
        <v>77999</v>
      </c>
      <c r="U12" s="88">
        <v>80180</v>
      </c>
      <c r="V12" s="88">
        <v>79497</v>
      </c>
      <c r="W12" s="88">
        <v>83753</v>
      </c>
      <c r="X12" s="88">
        <v>82249</v>
      </c>
      <c r="Y12" s="88">
        <v>77065</v>
      </c>
      <c r="Z12" s="88">
        <v>79958</v>
      </c>
      <c r="AA12" s="88">
        <v>86389</v>
      </c>
      <c r="AB12" s="88">
        <v>89354</v>
      </c>
      <c r="AC12" s="88">
        <v>90935</v>
      </c>
      <c r="AD12" s="88">
        <v>99897</v>
      </c>
      <c r="AE12" s="88">
        <v>118836</v>
      </c>
      <c r="AF12" s="88">
        <v>123302</v>
      </c>
      <c r="AG12" s="88">
        <v>125315</v>
      </c>
      <c r="AH12" s="88">
        <v>151741</v>
      </c>
      <c r="AI12" s="88">
        <v>165465</v>
      </c>
      <c r="AJ12" s="88">
        <v>168090</v>
      </c>
      <c r="AK12" s="88">
        <v>175257</v>
      </c>
      <c r="AL12" s="88">
        <v>177600</v>
      </c>
      <c r="AM12" s="88">
        <v>184469</v>
      </c>
      <c r="AN12" s="88">
        <v>184111</v>
      </c>
      <c r="AO12" s="88">
        <v>186271</v>
      </c>
      <c r="AP12" s="88">
        <v>203289</v>
      </c>
      <c r="AQ12" s="88">
        <v>220897</v>
      </c>
      <c r="AR12" s="151">
        <v>221350</v>
      </c>
      <c r="AS12" s="88">
        <v>231748</v>
      </c>
      <c r="AT12" s="88">
        <v>239666</v>
      </c>
      <c r="AU12" s="88">
        <v>259129</v>
      </c>
      <c r="AV12" s="88">
        <v>257987</v>
      </c>
      <c r="AW12" s="88">
        <v>272957</v>
      </c>
      <c r="AX12" s="88">
        <v>275999</v>
      </c>
      <c r="AY12" s="88">
        <v>288151</v>
      </c>
      <c r="AZ12" s="88">
        <v>292224</v>
      </c>
      <c r="BA12" s="88">
        <v>300647</v>
      </c>
      <c r="BB12" s="88">
        <v>318297</v>
      </c>
      <c r="BC12" s="88">
        <v>343070</v>
      </c>
      <c r="BD12" s="88">
        <v>364173</v>
      </c>
      <c r="BE12" s="88">
        <v>368050</v>
      </c>
      <c r="BF12" s="88">
        <v>397789</v>
      </c>
      <c r="BG12" s="88">
        <v>405900</v>
      </c>
      <c r="BH12" s="88">
        <v>391690</v>
      </c>
      <c r="BI12" s="88">
        <v>381558</v>
      </c>
      <c r="BJ12" s="88">
        <v>375875</v>
      </c>
      <c r="BK12" s="88">
        <v>357368</v>
      </c>
      <c r="BL12" s="88">
        <v>347397</v>
      </c>
      <c r="BM12" s="88">
        <v>345860</v>
      </c>
      <c r="BN12" s="88">
        <v>329869</v>
      </c>
      <c r="BO12" s="88">
        <v>319838</v>
      </c>
      <c r="BP12" s="88">
        <v>310418</v>
      </c>
      <c r="BQ12" s="88">
        <v>315254</v>
      </c>
      <c r="BR12" s="88">
        <v>316017</v>
      </c>
      <c r="BS12" s="88">
        <v>314057</v>
      </c>
      <c r="BT12" s="88">
        <v>309494</v>
      </c>
      <c r="BU12" s="88">
        <v>293661.94</v>
      </c>
      <c r="BV12" s="88">
        <v>292022.17599999998</v>
      </c>
      <c r="BW12" s="88">
        <v>277975.81599999999</v>
      </c>
      <c r="BX12" s="88">
        <v>284826.429</v>
      </c>
      <c r="BY12" s="88">
        <v>294361.64600000001</v>
      </c>
      <c r="BZ12" s="88">
        <v>300089.90600000002</v>
      </c>
      <c r="CA12" s="88">
        <v>298574.57199999999</v>
      </c>
      <c r="CB12" s="88">
        <v>300525.47600000002</v>
      </c>
      <c r="CC12" s="88">
        <v>290313.71000000002</v>
      </c>
      <c r="CD12" s="88">
        <v>296766.59999999998</v>
      </c>
      <c r="CE12" s="88">
        <v>296776</v>
      </c>
      <c r="CF12" s="88">
        <v>291376.78999999998</v>
      </c>
      <c r="CG12" s="88">
        <v>303468.45</v>
      </c>
    </row>
    <row r="13" spans="2:85" ht="15" customHeight="1" x14ac:dyDescent="0.25">
      <c r="B13" s="87" t="s">
        <v>82</v>
      </c>
      <c r="C13" s="87"/>
      <c r="D13" s="88" t="s">
        <v>93</v>
      </c>
      <c r="E13" s="88">
        <v>34458</v>
      </c>
      <c r="F13" s="88" t="s">
        <v>93</v>
      </c>
      <c r="G13" s="88">
        <v>50271</v>
      </c>
      <c r="H13" s="88" t="s">
        <v>93</v>
      </c>
      <c r="I13" s="88">
        <v>38804</v>
      </c>
      <c r="J13" s="88">
        <v>40079</v>
      </c>
      <c r="K13" s="88">
        <v>47155</v>
      </c>
      <c r="L13" s="88">
        <v>42135</v>
      </c>
      <c r="M13" s="88">
        <v>49508</v>
      </c>
      <c r="N13" s="88">
        <v>49934</v>
      </c>
      <c r="O13" s="88">
        <v>50459</v>
      </c>
      <c r="P13" s="88">
        <v>50552</v>
      </c>
      <c r="Q13" s="88">
        <v>52503</v>
      </c>
      <c r="R13" s="88">
        <v>54171</v>
      </c>
      <c r="S13" s="88">
        <v>57642</v>
      </c>
      <c r="T13" s="88">
        <v>58225</v>
      </c>
      <c r="U13" s="88">
        <v>60189</v>
      </c>
      <c r="V13" s="88">
        <v>62609</v>
      </c>
      <c r="W13" s="88">
        <v>67466</v>
      </c>
      <c r="X13" s="88">
        <v>68147</v>
      </c>
      <c r="Y13" s="88">
        <v>72470</v>
      </c>
      <c r="Z13" s="88">
        <v>77173</v>
      </c>
      <c r="AA13" s="88">
        <v>82540</v>
      </c>
      <c r="AB13" s="88">
        <v>86682</v>
      </c>
      <c r="AC13" s="88">
        <v>90755</v>
      </c>
      <c r="AD13" s="88">
        <v>94159</v>
      </c>
      <c r="AE13" s="88">
        <v>101713</v>
      </c>
      <c r="AF13" s="88">
        <v>102789</v>
      </c>
      <c r="AG13" s="88">
        <v>105004</v>
      </c>
      <c r="AH13" s="88">
        <v>114462</v>
      </c>
      <c r="AI13" s="88">
        <v>122857</v>
      </c>
      <c r="AJ13" s="88">
        <v>131329</v>
      </c>
      <c r="AK13" s="88">
        <v>146693</v>
      </c>
      <c r="AL13" s="88">
        <v>167706</v>
      </c>
      <c r="AM13" s="88">
        <v>181321</v>
      </c>
      <c r="AN13" s="88">
        <v>187342</v>
      </c>
      <c r="AO13" s="88">
        <v>192968</v>
      </c>
      <c r="AP13" s="88">
        <v>202540</v>
      </c>
      <c r="AQ13" s="88">
        <v>208273</v>
      </c>
      <c r="AR13" s="151">
        <v>209328</v>
      </c>
      <c r="AS13" s="88">
        <v>213570</v>
      </c>
      <c r="AT13" s="88">
        <v>217048</v>
      </c>
      <c r="AU13" s="88">
        <v>236543</v>
      </c>
      <c r="AV13" s="88">
        <v>246989</v>
      </c>
      <c r="AW13" s="88">
        <v>254923</v>
      </c>
      <c r="AX13" s="88">
        <v>265195</v>
      </c>
      <c r="AY13" s="88">
        <v>280294</v>
      </c>
      <c r="AZ13" s="88">
        <v>288688</v>
      </c>
      <c r="BA13" s="88">
        <v>290900</v>
      </c>
      <c r="BB13" s="88">
        <v>299794</v>
      </c>
      <c r="BC13" s="88">
        <v>311315</v>
      </c>
      <c r="BD13" s="88">
        <v>310317</v>
      </c>
      <c r="BE13" s="88">
        <v>303154</v>
      </c>
      <c r="BF13" s="88">
        <v>293388</v>
      </c>
      <c r="BG13" s="88">
        <v>294165</v>
      </c>
      <c r="BH13" s="88">
        <v>283915</v>
      </c>
      <c r="BI13" s="88">
        <v>274239</v>
      </c>
      <c r="BJ13" s="88">
        <v>270535</v>
      </c>
      <c r="BK13" s="88">
        <v>266498</v>
      </c>
      <c r="BL13" s="88">
        <v>260856</v>
      </c>
      <c r="BM13" s="88">
        <v>254335</v>
      </c>
      <c r="BN13" s="88">
        <v>246464</v>
      </c>
      <c r="BO13" s="88">
        <v>240926</v>
      </c>
      <c r="BP13" s="88">
        <v>229408</v>
      </c>
      <c r="BQ13" s="88">
        <v>216574</v>
      </c>
      <c r="BR13" s="88">
        <v>209375</v>
      </c>
      <c r="BS13" s="88">
        <v>205878</v>
      </c>
      <c r="BT13" s="88">
        <v>200949</v>
      </c>
      <c r="BU13" s="88">
        <v>191360.65700000001</v>
      </c>
      <c r="BV13" s="88">
        <v>184771.13200000001</v>
      </c>
      <c r="BW13" s="88">
        <v>178232.663</v>
      </c>
      <c r="BX13" s="88">
        <v>173910.791</v>
      </c>
      <c r="BY13" s="88">
        <v>168226.64199999999</v>
      </c>
      <c r="BZ13" s="88">
        <v>169493.924</v>
      </c>
      <c r="CA13" s="88">
        <v>168391.826</v>
      </c>
      <c r="CB13" s="88">
        <v>165431.72500000001</v>
      </c>
      <c r="CC13" s="88">
        <v>158497.76999999999</v>
      </c>
      <c r="CD13" s="88">
        <v>160308.59</v>
      </c>
      <c r="CE13" s="88">
        <v>162498.23000000001</v>
      </c>
      <c r="CF13" s="88">
        <v>163040.79</v>
      </c>
      <c r="CG13" s="88">
        <v>160083.91</v>
      </c>
    </row>
    <row r="14" spans="2:85" ht="15" customHeight="1" x14ac:dyDescent="0.25">
      <c r="B14" s="46" t="s">
        <v>83</v>
      </c>
      <c r="C14" s="46"/>
      <c r="D14" s="47"/>
      <c r="E14" s="210"/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10"/>
      <c r="AL14" s="210"/>
      <c r="AM14" s="210"/>
      <c r="AN14" s="210"/>
      <c r="AO14" s="210"/>
      <c r="AP14" s="210"/>
      <c r="AQ14" s="210"/>
      <c r="AR14" s="210"/>
      <c r="AS14" s="210"/>
      <c r="AT14" s="210"/>
      <c r="AU14" s="210"/>
      <c r="AV14" s="210"/>
      <c r="AW14" s="210"/>
      <c r="AX14" s="210"/>
      <c r="AY14" s="210"/>
      <c r="AZ14" s="210"/>
      <c r="BA14" s="210"/>
      <c r="BB14" s="210"/>
      <c r="BC14" s="210"/>
      <c r="BD14" s="210"/>
      <c r="BE14" s="210"/>
      <c r="BF14" s="210"/>
      <c r="BG14" s="210"/>
      <c r="BH14" s="210"/>
      <c r="BI14" s="210"/>
      <c r="BJ14" s="210"/>
      <c r="BK14" s="210"/>
      <c r="BL14" s="210"/>
      <c r="BM14" s="210"/>
      <c r="BN14" s="210"/>
      <c r="BO14" s="210"/>
      <c r="BP14" s="210"/>
      <c r="BQ14" s="210"/>
      <c r="BR14" s="210"/>
      <c r="BS14" s="210"/>
      <c r="BT14" s="210"/>
      <c r="BU14" s="210"/>
      <c r="BV14" s="210"/>
      <c r="BW14" s="210"/>
      <c r="BX14" s="210"/>
      <c r="BY14" s="210"/>
      <c r="BZ14" s="210"/>
      <c r="CA14" s="210"/>
      <c r="CB14" s="210"/>
      <c r="CC14" s="210"/>
      <c r="CD14" s="210"/>
      <c r="CE14" s="210"/>
      <c r="CF14" s="210"/>
      <c r="CG14" s="210"/>
    </row>
    <row r="15" spans="2:85" ht="15" customHeight="1" x14ac:dyDescent="0.25">
      <c r="B15" s="87" t="s">
        <v>84</v>
      </c>
      <c r="C15" s="87"/>
      <c r="D15" s="88" t="s">
        <v>93</v>
      </c>
      <c r="E15" s="88">
        <v>13575</v>
      </c>
      <c r="F15" s="88" t="s">
        <v>93</v>
      </c>
      <c r="G15" s="88">
        <v>15379</v>
      </c>
      <c r="H15" s="88" t="s">
        <v>93</v>
      </c>
      <c r="I15" s="88">
        <v>31253</v>
      </c>
      <c r="J15" s="88" t="s">
        <v>93</v>
      </c>
      <c r="K15" s="88">
        <v>19177</v>
      </c>
      <c r="L15" s="88" t="s">
        <v>93</v>
      </c>
      <c r="M15" s="88">
        <v>22035</v>
      </c>
      <c r="N15" s="88" t="s">
        <v>93</v>
      </c>
      <c r="O15" s="88">
        <v>23272</v>
      </c>
      <c r="P15" s="88" t="s">
        <v>93</v>
      </c>
      <c r="Q15" s="88">
        <v>23754</v>
      </c>
      <c r="R15" s="88" t="s">
        <v>93</v>
      </c>
      <c r="S15" s="88">
        <v>25412</v>
      </c>
      <c r="T15" s="88" t="s">
        <v>93</v>
      </c>
      <c r="U15" s="88">
        <v>26067</v>
      </c>
      <c r="V15" s="88" t="s">
        <v>93</v>
      </c>
      <c r="W15" s="88">
        <v>25853</v>
      </c>
      <c r="X15" s="88" t="s">
        <v>93</v>
      </c>
      <c r="Y15" s="88">
        <v>26319</v>
      </c>
      <c r="Z15" s="88" t="s">
        <v>93</v>
      </c>
      <c r="AA15" s="88">
        <v>28386</v>
      </c>
      <c r="AB15" s="88" t="s">
        <v>93</v>
      </c>
      <c r="AC15" s="88">
        <v>31059</v>
      </c>
      <c r="AD15" s="88" t="s">
        <v>93</v>
      </c>
      <c r="AE15" s="88">
        <v>36683</v>
      </c>
      <c r="AF15" s="88" t="s">
        <v>93</v>
      </c>
      <c r="AG15" s="88">
        <v>39597</v>
      </c>
      <c r="AH15" s="88" t="s">
        <v>93</v>
      </c>
      <c r="AI15" s="88">
        <v>73348</v>
      </c>
      <c r="AJ15" s="88" t="s">
        <v>93</v>
      </c>
      <c r="AK15" s="88">
        <v>85840</v>
      </c>
      <c r="AL15" s="88" t="s">
        <v>93</v>
      </c>
      <c r="AM15" s="88">
        <v>97104</v>
      </c>
      <c r="AN15" s="88" t="s">
        <v>93</v>
      </c>
      <c r="AO15" s="88">
        <v>98731</v>
      </c>
      <c r="AP15" s="88" t="s">
        <v>93</v>
      </c>
      <c r="AQ15" s="88">
        <v>116120</v>
      </c>
      <c r="AR15" s="88" t="s">
        <v>93</v>
      </c>
      <c r="AS15" s="88">
        <v>130926</v>
      </c>
      <c r="AT15" s="88" t="s">
        <v>93</v>
      </c>
      <c r="AU15" s="88">
        <v>168706</v>
      </c>
      <c r="AV15" s="88" t="s">
        <v>93</v>
      </c>
      <c r="AW15" s="88">
        <v>184093</v>
      </c>
      <c r="AX15" s="88" t="s">
        <v>93</v>
      </c>
      <c r="AY15" s="88">
        <v>201935</v>
      </c>
      <c r="AZ15" s="88" t="s">
        <v>93</v>
      </c>
      <c r="BA15" s="88">
        <v>219176</v>
      </c>
      <c r="BB15" s="88" t="s">
        <v>93</v>
      </c>
      <c r="BC15" s="88">
        <v>251734</v>
      </c>
      <c r="BD15" s="88" t="s">
        <v>93</v>
      </c>
      <c r="BE15" s="88">
        <v>259070</v>
      </c>
      <c r="BF15" s="88" t="s">
        <v>93</v>
      </c>
      <c r="BG15" s="88">
        <v>260584</v>
      </c>
      <c r="BH15" s="88" t="s">
        <v>93</v>
      </c>
      <c r="BI15" s="88">
        <v>248778</v>
      </c>
      <c r="BJ15" s="88" t="s">
        <v>93</v>
      </c>
      <c r="BK15" s="88">
        <v>218264</v>
      </c>
      <c r="BL15" s="88">
        <v>206691</v>
      </c>
      <c r="BM15" s="88">
        <v>205198</v>
      </c>
      <c r="BN15" s="88">
        <v>197450</v>
      </c>
      <c r="BO15" s="88">
        <v>190948</v>
      </c>
      <c r="BP15" s="88">
        <v>184368</v>
      </c>
      <c r="BQ15" s="88">
        <v>179873</v>
      </c>
      <c r="BR15" s="88">
        <v>176115</v>
      </c>
      <c r="BS15" s="88">
        <v>169967</v>
      </c>
      <c r="BT15" s="88">
        <v>165826</v>
      </c>
      <c r="BU15" s="88">
        <v>154664.212</v>
      </c>
      <c r="BV15" s="88">
        <v>151152.77600000001</v>
      </c>
      <c r="BW15" s="88">
        <v>145387</v>
      </c>
      <c r="BX15" s="88">
        <v>141493</v>
      </c>
      <c r="BY15" s="88">
        <v>137130.79999999999</v>
      </c>
      <c r="BZ15" s="88">
        <v>136585.21</v>
      </c>
      <c r="CA15" s="88">
        <v>134581.29</v>
      </c>
      <c r="CB15" s="88">
        <v>131481.81</v>
      </c>
      <c r="CC15" s="88">
        <v>125153.07</v>
      </c>
      <c r="CD15" s="88">
        <v>122135.03</v>
      </c>
      <c r="CE15" s="88">
        <v>118574.99</v>
      </c>
      <c r="CF15" s="88">
        <v>116148.86</v>
      </c>
      <c r="CG15" s="88">
        <v>114488.82</v>
      </c>
    </row>
    <row r="16" spans="2:85" ht="15" customHeight="1" x14ac:dyDescent="0.25">
      <c r="B16" s="87" t="s">
        <v>85</v>
      </c>
      <c r="C16" s="87"/>
      <c r="D16" s="88" t="s">
        <v>93</v>
      </c>
      <c r="E16" s="88">
        <v>78421</v>
      </c>
      <c r="F16" s="88" t="s">
        <v>93</v>
      </c>
      <c r="G16" s="88">
        <v>103263</v>
      </c>
      <c r="H16" s="88" t="s">
        <v>93</v>
      </c>
      <c r="I16" s="88">
        <v>78403</v>
      </c>
      <c r="J16" s="88" t="s">
        <v>93</v>
      </c>
      <c r="K16" s="88">
        <v>99638</v>
      </c>
      <c r="L16" s="88" t="s">
        <v>93</v>
      </c>
      <c r="M16" s="88">
        <v>103737</v>
      </c>
      <c r="N16" s="88" t="s">
        <v>93</v>
      </c>
      <c r="O16" s="88">
        <v>103895</v>
      </c>
      <c r="P16" s="88" t="s">
        <v>93</v>
      </c>
      <c r="Q16" s="88">
        <v>103770</v>
      </c>
      <c r="R16" s="88" t="s">
        <v>93</v>
      </c>
      <c r="S16" s="88">
        <v>113095</v>
      </c>
      <c r="T16" s="88" t="s">
        <v>93</v>
      </c>
      <c r="U16" s="88">
        <v>114302</v>
      </c>
      <c r="V16" s="88" t="s">
        <v>93</v>
      </c>
      <c r="W16" s="88">
        <v>125366</v>
      </c>
      <c r="X16" s="88" t="s">
        <v>93</v>
      </c>
      <c r="Y16" s="88">
        <v>123216</v>
      </c>
      <c r="Z16" s="88" t="s">
        <v>93</v>
      </c>
      <c r="AA16" s="88">
        <v>140543</v>
      </c>
      <c r="AB16" s="88" t="s">
        <v>93</v>
      </c>
      <c r="AC16" s="88">
        <v>150631</v>
      </c>
      <c r="AD16" s="88" t="s">
        <v>93</v>
      </c>
      <c r="AE16" s="88">
        <v>183866</v>
      </c>
      <c r="AF16" s="88" t="s">
        <v>93</v>
      </c>
      <c r="AG16" s="88">
        <v>190722</v>
      </c>
      <c r="AH16" s="88" t="s">
        <v>93</v>
      </c>
      <c r="AI16" s="88">
        <v>214974</v>
      </c>
      <c r="AJ16" s="88" t="s">
        <v>93</v>
      </c>
      <c r="AK16" s="88">
        <v>236110</v>
      </c>
      <c r="AL16" s="88" t="s">
        <v>93</v>
      </c>
      <c r="AM16" s="88">
        <v>268686</v>
      </c>
      <c r="AN16" s="88" t="s">
        <v>93</v>
      </c>
      <c r="AO16" s="88">
        <v>280508</v>
      </c>
      <c r="AP16" s="88" t="s">
        <v>93</v>
      </c>
      <c r="AQ16" s="88">
        <v>313050</v>
      </c>
      <c r="AR16" s="88" t="s">
        <v>93</v>
      </c>
      <c r="AS16" s="88">
        <v>314392</v>
      </c>
      <c r="AT16" s="88" t="s">
        <v>93</v>
      </c>
      <c r="AU16" s="88">
        <v>326966</v>
      </c>
      <c r="AV16" s="88" t="s">
        <v>93</v>
      </c>
      <c r="AW16" s="88">
        <v>343787</v>
      </c>
      <c r="AX16" s="88" t="s">
        <v>93</v>
      </c>
      <c r="AY16" s="88">
        <v>366510</v>
      </c>
      <c r="AZ16" s="88" t="s">
        <v>93</v>
      </c>
      <c r="BA16" s="88">
        <v>372371</v>
      </c>
      <c r="BB16" s="88" t="s">
        <v>93</v>
      </c>
      <c r="BC16" s="88">
        <v>402651</v>
      </c>
      <c r="BD16" s="88" t="s">
        <v>93</v>
      </c>
      <c r="BE16" s="88">
        <v>412134</v>
      </c>
      <c r="BF16" s="88" t="s">
        <v>93</v>
      </c>
      <c r="BG16" s="88">
        <v>439481</v>
      </c>
      <c r="BH16" s="88" t="s">
        <v>93</v>
      </c>
      <c r="BI16" s="88">
        <v>407019</v>
      </c>
      <c r="BJ16" s="88" t="s">
        <v>93</v>
      </c>
      <c r="BK16" s="88">
        <v>405602</v>
      </c>
      <c r="BL16" s="88">
        <v>401562</v>
      </c>
      <c r="BM16" s="88">
        <v>394997</v>
      </c>
      <c r="BN16" s="88">
        <v>378883</v>
      </c>
      <c r="BO16" s="88">
        <v>369816</v>
      </c>
      <c r="BP16" s="88">
        <v>355458</v>
      </c>
      <c r="BQ16" s="88">
        <v>351955</v>
      </c>
      <c r="BR16" s="88">
        <v>349277</v>
      </c>
      <c r="BS16" s="88">
        <v>349968</v>
      </c>
      <c r="BT16" s="88">
        <v>344617</v>
      </c>
      <c r="BU16" s="88">
        <v>330358.38500000001</v>
      </c>
      <c r="BV16" s="88">
        <v>325641.533</v>
      </c>
      <c r="BW16" s="88">
        <v>310822</v>
      </c>
      <c r="BX16" s="88">
        <v>317243</v>
      </c>
      <c r="BY16" s="88">
        <v>325457.49</v>
      </c>
      <c r="BZ16" s="88">
        <v>332998.62</v>
      </c>
      <c r="CA16" s="88">
        <v>332385.11</v>
      </c>
      <c r="CB16" s="88">
        <v>334475.39</v>
      </c>
      <c r="CC16" s="88">
        <v>323658.42</v>
      </c>
      <c r="CD16" s="88">
        <v>334940.15999999997</v>
      </c>
      <c r="CE16" s="88">
        <v>340699.24</v>
      </c>
      <c r="CF16" s="88">
        <v>338268.72</v>
      </c>
      <c r="CG16" s="88">
        <v>349063.54</v>
      </c>
    </row>
    <row r="17" spans="2:85" ht="15" customHeight="1" x14ac:dyDescent="0.25">
      <c r="B17" s="46" t="s">
        <v>86</v>
      </c>
      <c r="C17" s="46"/>
      <c r="D17" s="47"/>
      <c r="E17" s="211"/>
      <c r="F17" s="211"/>
      <c r="G17" s="211"/>
      <c r="H17" s="211"/>
      <c r="I17" s="211"/>
      <c r="J17" s="211"/>
      <c r="K17" s="211"/>
      <c r="L17" s="211"/>
      <c r="M17" s="211"/>
      <c r="N17" s="211"/>
      <c r="O17" s="211"/>
      <c r="P17" s="211"/>
      <c r="Q17" s="211"/>
      <c r="R17" s="211"/>
      <c r="S17" s="211"/>
      <c r="T17" s="211"/>
      <c r="U17" s="211"/>
      <c r="V17" s="211"/>
      <c r="W17" s="211"/>
      <c r="X17" s="211"/>
      <c r="Y17" s="211"/>
      <c r="Z17" s="211"/>
      <c r="AA17" s="211"/>
      <c r="AB17" s="211"/>
      <c r="AC17" s="211"/>
      <c r="AD17" s="211"/>
      <c r="AE17" s="211"/>
      <c r="AF17" s="211"/>
      <c r="AG17" s="211"/>
      <c r="AH17" s="211"/>
      <c r="AI17" s="211"/>
      <c r="AJ17" s="211"/>
      <c r="AK17" s="211"/>
      <c r="AL17" s="211"/>
      <c r="AM17" s="211"/>
      <c r="AN17" s="211"/>
      <c r="AO17" s="211"/>
      <c r="AP17" s="211"/>
      <c r="AQ17" s="211"/>
      <c r="AR17" s="211"/>
      <c r="AS17" s="211"/>
      <c r="AT17" s="211"/>
      <c r="AU17" s="211"/>
      <c r="AV17" s="211"/>
      <c r="AW17" s="211"/>
      <c r="AX17" s="211"/>
      <c r="AY17" s="211"/>
      <c r="AZ17" s="211"/>
      <c r="BA17" s="211"/>
      <c r="BB17" s="211"/>
      <c r="BC17" s="211"/>
      <c r="BD17" s="211"/>
      <c r="BE17" s="211"/>
      <c r="BF17" s="211"/>
      <c r="BG17" s="211"/>
      <c r="BH17" s="211"/>
      <c r="BI17" s="211"/>
      <c r="BJ17" s="211"/>
      <c r="BK17" s="211"/>
      <c r="BL17" s="211"/>
      <c r="BM17" s="211"/>
      <c r="BN17" s="211"/>
      <c r="BO17" s="211"/>
      <c r="BP17" s="211"/>
      <c r="BQ17" s="211"/>
      <c r="BR17" s="211"/>
      <c r="BS17" s="211"/>
      <c r="BT17" s="211"/>
      <c r="BU17" s="211"/>
      <c r="BV17" s="211"/>
      <c r="BW17" s="211"/>
      <c r="BX17" s="211"/>
      <c r="BY17" s="211"/>
      <c r="BZ17" s="211"/>
      <c r="CA17" s="211"/>
      <c r="CB17" s="211"/>
      <c r="CC17" s="211"/>
      <c r="CD17" s="211"/>
      <c r="CE17" s="211"/>
      <c r="CF17" s="211"/>
      <c r="CG17" s="211"/>
    </row>
    <row r="18" spans="2:85" ht="15" customHeight="1" x14ac:dyDescent="0.25">
      <c r="B18" s="87" t="s">
        <v>87</v>
      </c>
      <c r="C18" s="87"/>
      <c r="D18" s="88" t="s">
        <v>93</v>
      </c>
      <c r="E18" s="88">
        <v>59565</v>
      </c>
      <c r="F18" s="88" t="s">
        <v>93</v>
      </c>
      <c r="G18" s="88">
        <v>67986</v>
      </c>
      <c r="H18" s="88" t="s">
        <v>93</v>
      </c>
      <c r="I18" s="88">
        <v>70714</v>
      </c>
      <c r="J18" s="88" t="s">
        <v>93</v>
      </c>
      <c r="K18" s="88">
        <v>77800</v>
      </c>
      <c r="L18" s="88" t="s">
        <v>93</v>
      </c>
      <c r="M18" s="88">
        <v>85042</v>
      </c>
      <c r="N18" s="88" t="s">
        <v>93</v>
      </c>
      <c r="O18" s="88">
        <v>88591</v>
      </c>
      <c r="P18" s="88" t="s">
        <v>93</v>
      </c>
      <c r="Q18" s="88">
        <v>92038</v>
      </c>
      <c r="R18" s="88" t="s">
        <v>93</v>
      </c>
      <c r="S18" s="88">
        <v>100947</v>
      </c>
      <c r="T18" s="88" t="s">
        <v>93</v>
      </c>
      <c r="U18" s="88">
        <v>104029</v>
      </c>
      <c r="V18" s="88" t="s">
        <v>93</v>
      </c>
      <c r="W18" s="88">
        <v>114112</v>
      </c>
      <c r="X18" s="88" t="s">
        <v>93</v>
      </c>
      <c r="Y18" s="88">
        <v>118257</v>
      </c>
      <c r="Z18" s="88" t="s">
        <v>93</v>
      </c>
      <c r="AA18" s="88">
        <v>139269.15054586</v>
      </c>
      <c r="AB18" s="88" t="s">
        <v>93</v>
      </c>
      <c r="AC18" s="88">
        <v>154052</v>
      </c>
      <c r="AD18" s="88" t="s">
        <v>93</v>
      </c>
      <c r="AE18" s="88">
        <v>176285.69265665999</v>
      </c>
      <c r="AF18" s="88" t="s">
        <v>93</v>
      </c>
      <c r="AG18" s="88">
        <v>190675</v>
      </c>
      <c r="AH18" s="88" t="s">
        <v>93</v>
      </c>
      <c r="AI18" s="88">
        <v>223588</v>
      </c>
      <c r="AJ18" s="88" t="s">
        <v>93</v>
      </c>
      <c r="AK18" s="88">
        <v>254862</v>
      </c>
      <c r="AL18" s="88" t="s">
        <v>93</v>
      </c>
      <c r="AM18" s="88">
        <v>302001</v>
      </c>
      <c r="AN18" s="88" t="s">
        <v>93</v>
      </c>
      <c r="AO18" s="88">
        <v>318957</v>
      </c>
      <c r="AP18" s="88">
        <v>346748</v>
      </c>
      <c r="AQ18" s="88">
        <v>351984</v>
      </c>
      <c r="AR18" s="88">
        <v>362887</v>
      </c>
      <c r="AS18" s="88">
        <v>360897</v>
      </c>
      <c r="AT18" s="88">
        <v>374418</v>
      </c>
      <c r="AU18" s="88">
        <v>407426</v>
      </c>
      <c r="AV18" s="88">
        <v>420875</v>
      </c>
      <c r="AW18" s="88">
        <v>440155</v>
      </c>
      <c r="AX18" s="88">
        <v>457420</v>
      </c>
      <c r="AY18" s="88">
        <v>486703</v>
      </c>
      <c r="AZ18" s="88">
        <v>503525</v>
      </c>
      <c r="BA18" s="88">
        <v>515903</v>
      </c>
      <c r="BB18" s="88">
        <v>533590</v>
      </c>
      <c r="BC18" s="88">
        <v>561263</v>
      </c>
      <c r="BD18" s="88">
        <v>564019</v>
      </c>
      <c r="BE18" s="88">
        <v>565373</v>
      </c>
      <c r="BF18" s="88">
        <v>557703</v>
      </c>
      <c r="BG18" s="88">
        <v>569360</v>
      </c>
      <c r="BH18" s="88">
        <v>558782</v>
      </c>
      <c r="BI18" s="88">
        <v>551314</v>
      </c>
      <c r="BJ18" s="88">
        <v>544550</v>
      </c>
      <c r="BK18" s="88">
        <v>544003</v>
      </c>
      <c r="BL18" s="88">
        <v>535997</v>
      </c>
      <c r="BM18" s="88">
        <v>527861</v>
      </c>
      <c r="BN18" s="88">
        <v>510693</v>
      </c>
      <c r="BO18" s="88">
        <v>495323</v>
      </c>
      <c r="BP18" s="88">
        <v>477169</v>
      </c>
      <c r="BQ18" s="88">
        <v>459843</v>
      </c>
      <c r="BR18" s="88">
        <v>453151</v>
      </c>
      <c r="BS18" s="88">
        <v>451655</v>
      </c>
      <c r="BT18" s="88">
        <v>447965</v>
      </c>
      <c r="BU18" s="88">
        <v>430063.22499999998</v>
      </c>
      <c r="BV18" s="88">
        <v>420952.39500000002</v>
      </c>
      <c r="BW18" s="88">
        <v>408357</v>
      </c>
      <c r="BX18" s="88">
        <v>399374</v>
      </c>
      <c r="BY18" s="88">
        <v>401297.18</v>
      </c>
      <c r="BZ18" s="88">
        <v>406251.9</v>
      </c>
      <c r="CA18" s="88">
        <v>406387.84</v>
      </c>
      <c r="CB18" s="88">
        <v>401533.81</v>
      </c>
      <c r="CC18" s="88">
        <v>393254.87</v>
      </c>
      <c r="CD18" s="88">
        <v>398236.31</v>
      </c>
      <c r="CE18" s="88">
        <v>400962.52</v>
      </c>
      <c r="CF18" s="88">
        <v>406245.22</v>
      </c>
      <c r="CG18" s="88">
        <v>411146.06</v>
      </c>
    </row>
    <row r="19" spans="2:85" ht="15" customHeight="1" x14ac:dyDescent="0.25">
      <c r="B19" s="87" t="s">
        <v>88</v>
      </c>
      <c r="C19" s="87"/>
      <c r="D19" s="88" t="s">
        <v>93</v>
      </c>
      <c r="E19" s="88">
        <v>32431</v>
      </c>
      <c r="F19" s="88" t="s">
        <v>93</v>
      </c>
      <c r="G19" s="88">
        <v>50656</v>
      </c>
      <c r="H19" s="88" t="s">
        <v>93</v>
      </c>
      <c r="I19" s="88">
        <v>38942</v>
      </c>
      <c r="J19" s="88" t="s">
        <v>93</v>
      </c>
      <c r="K19" s="88">
        <v>41015</v>
      </c>
      <c r="L19" s="88" t="s">
        <v>93</v>
      </c>
      <c r="M19" s="88">
        <v>40730</v>
      </c>
      <c r="N19" s="88" t="s">
        <v>93</v>
      </c>
      <c r="O19" s="88">
        <v>38576</v>
      </c>
      <c r="P19" s="88" t="s">
        <v>93</v>
      </c>
      <c r="Q19" s="88">
        <v>35486</v>
      </c>
      <c r="R19" s="88" t="s">
        <v>93</v>
      </c>
      <c r="S19" s="88">
        <v>37560</v>
      </c>
      <c r="T19" s="88" t="s">
        <v>93</v>
      </c>
      <c r="U19" s="88">
        <v>36340</v>
      </c>
      <c r="V19" s="88" t="s">
        <v>93</v>
      </c>
      <c r="W19" s="88">
        <v>37107</v>
      </c>
      <c r="X19" s="88" t="s">
        <v>93</v>
      </c>
      <c r="Y19" s="88">
        <v>31278</v>
      </c>
      <c r="Z19" s="88" t="s">
        <v>93</v>
      </c>
      <c r="AA19" s="88">
        <v>29659.84945414</v>
      </c>
      <c r="AB19" s="88" t="s">
        <v>93</v>
      </c>
      <c r="AC19" s="88">
        <v>27638</v>
      </c>
      <c r="AD19" s="88" t="s">
        <v>93</v>
      </c>
      <c r="AE19" s="88">
        <v>44263.307343340013</v>
      </c>
      <c r="AF19" s="88" t="s">
        <v>93</v>
      </c>
      <c r="AG19" s="88">
        <v>39644</v>
      </c>
      <c r="AH19" s="88" t="s">
        <v>93</v>
      </c>
      <c r="AI19" s="88">
        <v>64734</v>
      </c>
      <c r="AJ19" s="88" t="s">
        <v>93</v>
      </c>
      <c r="AK19" s="88">
        <v>67088</v>
      </c>
      <c r="AL19" s="88" t="s">
        <v>93</v>
      </c>
      <c r="AM19" s="88">
        <v>63789</v>
      </c>
      <c r="AN19" s="88" t="s">
        <v>93</v>
      </c>
      <c r="AO19" s="88">
        <v>60282</v>
      </c>
      <c r="AP19" s="88">
        <v>59081</v>
      </c>
      <c r="AQ19" s="88">
        <v>77186</v>
      </c>
      <c r="AR19" s="88">
        <v>67791</v>
      </c>
      <c r="AS19" s="88">
        <v>84421</v>
      </c>
      <c r="AT19" s="88">
        <v>82296</v>
      </c>
      <c r="AU19" s="88">
        <v>88246</v>
      </c>
      <c r="AV19" s="88">
        <v>84101</v>
      </c>
      <c r="AW19" s="88">
        <v>87725</v>
      </c>
      <c r="AX19" s="88">
        <v>83774</v>
      </c>
      <c r="AY19" s="88">
        <v>81742</v>
      </c>
      <c r="AZ19" s="88">
        <v>77387</v>
      </c>
      <c r="BA19" s="88">
        <v>75644</v>
      </c>
      <c r="BB19" s="88">
        <v>84501</v>
      </c>
      <c r="BC19" s="88">
        <v>93122</v>
      </c>
      <c r="BD19" s="88">
        <v>110471</v>
      </c>
      <c r="BE19" s="88">
        <v>105831</v>
      </c>
      <c r="BF19" s="88">
        <v>133474</v>
      </c>
      <c r="BG19" s="88">
        <v>130705</v>
      </c>
      <c r="BH19" s="88">
        <v>116823</v>
      </c>
      <c r="BI19" s="88">
        <v>104483</v>
      </c>
      <c r="BJ19" s="88">
        <v>101860</v>
      </c>
      <c r="BK19" s="88">
        <v>79863</v>
      </c>
      <c r="BL19" s="88">
        <v>72256</v>
      </c>
      <c r="BM19" s="88">
        <v>72334</v>
      </c>
      <c r="BN19" s="88">
        <v>65640</v>
      </c>
      <c r="BO19" s="88">
        <v>65441</v>
      </c>
      <c r="BP19" s="88">
        <v>62657</v>
      </c>
      <c r="BQ19" s="88">
        <v>71985</v>
      </c>
      <c r="BR19" s="88">
        <v>72241</v>
      </c>
      <c r="BS19" s="88">
        <v>68280</v>
      </c>
      <c r="BT19" s="88">
        <v>62478</v>
      </c>
      <c r="BU19" s="88">
        <v>54959.372000000003</v>
      </c>
      <c r="BV19" s="88">
        <v>55841.913999999997</v>
      </c>
      <c r="BW19" s="88">
        <v>47852</v>
      </c>
      <c r="BX19" s="88">
        <v>59362</v>
      </c>
      <c r="BY19" s="88">
        <v>61291.11</v>
      </c>
      <c r="BZ19" s="88">
        <v>63331.93</v>
      </c>
      <c r="CA19" s="88">
        <v>60578.559999999998</v>
      </c>
      <c r="CB19" s="88">
        <v>64423.39</v>
      </c>
      <c r="CC19" s="88">
        <v>55556.62</v>
      </c>
      <c r="CD19" s="88">
        <v>58838.89</v>
      </c>
      <c r="CE19" s="88">
        <v>58311.7</v>
      </c>
      <c r="CF19" s="88">
        <v>48172.35</v>
      </c>
      <c r="CG19" s="88">
        <v>52406.31</v>
      </c>
    </row>
    <row r="20" spans="2:85" ht="15" customHeight="1" x14ac:dyDescent="0.25">
      <c r="B20" s="46" t="s">
        <v>89</v>
      </c>
      <c r="C20" s="46"/>
      <c r="D20" s="47"/>
      <c r="E20" s="211"/>
      <c r="F20" s="211"/>
      <c r="G20" s="211"/>
      <c r="H20" s="211"/>
      <c r="I20" s="211"/>
      <c r="J20" s="211"/>
      <c r="K20" s="211"/>
      <c r="L20" s="211"/>
      <c r="M20" s="211"/>
      <c r="N20" s="211"/>
      <c r="O20" s="211"/>
      <c r="P20" s="211"/>
      <c r="Q20" s="211"/>
      <c r="R20" s="211"/>
      <c r="S20" s="211"/>
      <c r="T20" s="211"/>
      <c r="U20" s="211"/>
      <c r="V20" s="211"/>
      <c r="W20" s="211"/>
      <c r="X20" s="211"/>
      <c r="Y20" s="211"/>
      <c r="Z20" s="211"/>
      <c r="AA20" s="211"/>
      <c r="AB20" s="211"/>
      <c r="AC20" s="211"/>
      <c r="AD20" s="211"/>
      <c r="AE20" s="211"/>
      <c r="AF20" s="211"/>
      <c r="AG20" s="211"/>
      <c r="AH20" s="211"/>
      <c r="AI20" s="211"/>
      <c r="AJ20" s="211"/>
      <c r="AK20" s="211"/>
      <c r="AL20" s="211"/>
      <c r="AM20" s="211"/>
      <c r="AN20" s="211"/>
      <c r="AO20" s="211"/>
      <c r="AP20" s="211"/>
      <c r="AQ20" s="211"/>
      <c r="AR20" s="211"/>
      <c r="AS20" s="211"/>
      <c r="AT20" s="211"/>
      <c r="AU20" s="211"/>
      <c r="AV20" s="211"/>
      <c r="AW20" s="211"/>
      <c r="AX20" s="211"/>
      <c r="AY20" s="211"/>
      <c r="AZ20" s="211"/>
      <c r="BA20" s="211"/>
      <c r="BB20" s="211"/>
      <c r="BC20" s="211"/>
      <c r="BD20" s="211"/>
      <c r="BE20" s="211"/>
      <c r="BF20" s="211"/>
      <c r="BG20" s="211"/>
      <c r="BH20" s="211"/>
      <c r="BI20" s="211"/>
      <c r="BJ20" s="211"/>
      <c r="BK20" s="211"/>
      <c r="BL20" s="211"/>
      <c r="BM20" s="211"/>
      <c r="BN20" s="211"/>
      <c r="BO20" s="211"/>
      <c r="BP20" s="211"/>
      <c r="BQ20" s="211"/>
      <c r="BR20" s="211"/>
      <c r="BS20" s="211"/>
      <c r="BT20" s="211"/>
      <c r="BU20" s="211"/>
      <c r="BV20" s="211"/>
      <c r="BW20" s="211"/>
      <c r="BX20" s="211"/>
      <c r="BY20" s="211"/>
      <c r="BZ20" s="211"/>
      <c r="CA20" s="211"/>
      <c r="CB20" s="211"/>
      <c r="CC20" s="211"/>
      <c r="CD20" s="211"/>
      <c r="CE20" s="211"/>
      <c r="CF20" s="211"/>
      <c r="CG20" s="211"/>
    </row>
    <row r="21" spans="2:85" ht="15" customHeight="1" x14ac:dyDescent="0.25">
      <c r="B21" s="87" t="s">
        <v>90</v>
      </c>
      <c r="C21" s="87"/>
      <c r="D21" s="88" t="s">
        <v>93</v>
      </c>
      <c r="E21" s="88">
        <v>91084</v>
      </c>
      <c r="F21" s="88" t="s">
        <v>93</v>
      </c>
      <c r="G21" s="88">
        <v>118024</v>
      </c>
      <c r="H21" s="88" t="s">
        <v>93</v>
      </c>
      <c r="I21" s="88">
        <v>104041</v>
      </c>
      <c r="J21" s="88" t="s">
        <v>93</v>
      </c>
      <c r="K21" s="88">
        <v>115160</v>
      </c>
      <c r="L21" s="88" t="s">
        <v>93</v>
      </c>
      <c r="M21" s="88">
        <v>124625</v>
      </c>
      <c r="N21" s="88" t="s">
        <v>93</v>
      </c>
      <c r="O21" s="88">
        <v>126347</v>
      </c>
      <c r="P21" s="88" t="s">
        <v>93</v>
      </c>
      <c r="Q21" s="88">
        <v>126797</v>
      </c>
      <c r="R21" s="88">
        <v>127750</v>
      </c>
      <c r="S21" s="88">
        <v>135624</v>
      </c>
      <c r="T21" s="88">
        <v>134995</v>
      </c>
      <c r="U21" s="88">
        <v>139395</v>
      </c>
      <c r="V21" s="88">
        <v>141323</v>
      </c>
      <c r="W21" s="88">
        <v>150190</v>
      </c>
      <c r="X21" s="88">
        <v>150007</v>
      </c>
      <c r="Y21" s="88">
        <v>149136</v>
      </c>
      <c r="Z21" s="88">
        <v>156996</v>
      </c>
      <c r="AA21" s="88">
        <v>168748</v>
      </c>
      <c r="AB21" s="88">
        <v>175880</v>
      </c>
      <c r="AC21" s="88">
        <v>181652</v>
      </c>
      <c r="AD21" s="88">
        <v>193980</v>
      </c>
      <c r="AE21" s="88">
        <v>220221</v>
      </c>
      <c r="AF21" s="88">
        <v>225757</v>
      </c>
      <c r="AG21" s="88">
        <v>229911</v>
      </c>
      <c r="AH21" s="88">
        <v>265378</v>
      </c>
      <c r="AI21" s="88">
        <v>287744</v>
      </c>
      <c r="AJ21" s="88">
        <v>298528</v>
      </c>
      <c r="AK21" s="88">
        <v>321295</v>
      </c>
      <c r="AL21" s="88">
        <v>344682</v>
      </c>
      <c r="AM21" s="88">
        <v>365239</v>
      </c>
      <c r="AN21" s="88">
        <v>371345</v>
      </c>
      <c r="AO21" s="88">
        <v>378778</v>
      </c>
      <c r="AP21" s="88">
        <v>405349</v>
      </c>
      <c r="AQ21" s="88">
        <v>428582</v>
      </c>
      <c r="AR21" s="88">
        <v>429976</v>
      </c>
      <c r="AS21" s="88">
        <v>444774</v>
      </c>
      <c r="AT21" s="88">
        <v>456045</v>
      </c>
      <c r="AU21" s="88">
        <v>495396</v>
      </c>
      <c r="AV21" s="88">
        <v>504777</v>
      </c>
      <c r="AW21" s="88">
        <v>527753</v>
      </c>
      <c r="AX21" s="88">
        <v>541061</v>
      </c>
      <c r="AY21" s="88">
        <v>568376</v>
      </c>
      <c r="AZ21" s="88">
        <v>580852</v>
      </c>
      <c r="BA21" s="88">
        <v>591119</v>
      </c>
      <c r="BB21" s="88">
        <v>617681</v>
      </c>
      <c r="BC21" s="88">
        <v>654297</v>
      </c>
      <c r="BD21" s="88">
        <v>674266</v>
      </c>
      <c r="BE21" s="88">
        <v>670899</v>
      </c>
      <c r="BF21" s="88">
        <v>682211</v>
      </c>
      <c r="BG21" s="88">
        <v>699634</v>
      </c>
      <c r="BH21" s="88">
        <v>674074</v>
      </c>
      <c r="BI21" s="88">
        <v>646727</v>
      </c>
      <c r="BJ21" s="88">
        <v>633770</v>
      </c>
      <c r="BK21" s="88">
        <v>606345</v>
      </c>
      <c r="BL21" s="88">
        <v>595317</v>
      </c>
      <c r="BM21" s="88">
        <v>585519</v>
      </c>
      <c r="BN21" s="88">
        <v>565758</v>
      </c>
      <c r="BO21" s="88">
        <v>548875</v>
      </c>
      <c r="BP21" s="88">
        <v>527735</v>
      </c>
      <c r="BQ21" s="88">
        <v>519301</v>
      </c>
      <c r="BR21" s="88">
        <v>509393</v>
      </c>
      <c r="BS21" s="88">
        <v>504564</v>
      </c>
      <c r="BT21" s="88">
        <v>496263</v>
      </c>
      <c r="BU21" s="88">
        <v>476224</v>
      </c>
      <c r="BV21" s="88">
        <v>469149</v>
      </c>
      <c r="BW21" s="88">
        <v>443098</v>
      </c>
      <c r="BX21" s="88">
        <v>450021</v>
      </c>
      <c r="BY21" s="88">
        <v>458262</v>
      </c>
      <c r="BZ21" s="88">
        <v>468758</v>
      </c>
      <c r="CA21" s="88">
        <v>466808.54427757912</v>
      </c>
      <c r="CB21" s="88">
        <v>465458</v>
      </c>
      <c r="CC21" s="88">
        <v>447076</v>
      </c>
      <c r="CD21" s="88">
        <v>456027</v>
      </c>
      <c r="CE21" s="88">
        <v>457871.82892915036</v>
      </c>
      <c r="CF21" s="88">
        <v>452893</v>
      </c>
      <c r="CG21" s="88">
        <v>462606</v>
      </c>
    </row>
    <row r="22" spans="2:85" ht="15" customHeight="1" x14ac:dyDescent="0.25">
      <c r="B22" s="87" t="s">
        <v>165</v>
      </c>
      <c r="C22" s="87"/>
      <c r="D22" s="88" t="s">
        <v>93</v>
      </c>
      <c r="E22" s="88">
        <v>-2510</v>
      </c>
      <c r="F22" s="88" t="s">
        <v>93</v>
      </c>
      <c r="G22" s="88">
        <v>-3991</v>
      </c>
      <c r="H22" s="88" t="s">
        <v>93</v>
      </c>
      <c r="I22" s="88">
        <v>-2146</v>
      </c>
      <c r="J22" s="88" t="s">
        <v>93</v>
      </c>
      <c r="K22" s="88">
        <v>-1608</v>
      </c>
      <c r="L22" s="88" t="s">
        <v>93</v>
      </c>
      <c r="M22" s="88">
        <v>-3412</v>
      </c>
      <c r="N22" s="88" t="s">
        <v>93</v>
      </c>
      <c r="O22" s="88">
        <v>-4214</v>
      </c>
      <c r="P22" s="88" t="s">
        <v>93</v>
      </c>
      <c r="Q22" s="88">
        <v>-3983</v>
      </c>
      <c r="R22" s="88">
        <v>-3732</v>
      </c>
      <c r="S22" s="88">
        <v>-4115</v>
      </c>
      <c r="T22" s="88">
        <v>-4283</v>
      </c>
      <c r="U22" s="88">
        <v>-4524</v>
      </c>
      <c r="V22" s="88">
        <v>-3989</v>
      </c>
      <c r="W22" s="88">
        <v>-3780</v>
      </c>
      <c r="X22" s="88">
        <v>-3751</v>
      </c>
      <c r="Y22" s="88">
        <v>-3451</v>
      </c>
      <c r="Z22" s="88">
        <v>-2585</v>
      </c>
      <c r="AA22" s="88">
        <v>-4109</v>
      </c>
      <c r="AB22" s="88">
        <v>-4159</v>
      </c>
      <c r="AC22" s="88">
        <v>-3910</v>
      </c>
      <c r="AD22" s="88">
        <v>-4025</v>
      </c>
      <c r="AE22" s="88">
        <v>-4428</v>
      </c>
      <c r="AF22" s="88">
        <v>-4684</v>
      </c>
      <c r="AG22" s="88">
        <v>-5386</v>
      </c>
      <c r="AH22" s="88">
        <v>-3879</v>
      </c>
      <c r="AI22" s="88">
        <v>-4165</v>
      </c>
      <c r="AJ22" s="88">
        <v>-4371</v>
      </c>
      <c r="AK22" s="88">
        <v>-4481</v>
      </c>
      <c r="AL22" s="88">
        <v>-4562</v>
      </c>
      <c r="AM22" s="88">
        <v>-4105</v>
      </c>
      <c r="AN22" s="88">
        <v>-3063</v>
      </c>
      <c r="AO22" s="88">
        <v>-3077</v>
      </c>
      <c r="AP22" s="88">
        <v>-2411</v>
      </c>
      <c r="AQ22" s="88">
        <v>-3178</v>
      </c>
      <c r="AR22" s="88">
        <v>-3145</v>
      </c>
      <c r="AS22" s="88">
        <v>-3271</v>
      </c>
      <c r="AT22" s="88">
        <v>-3137</v>
      </c>
      <c r="AU22" s="88">
        <v>-3345</v>
      </c>
      <c r="AV22" s="88">
        <v>-3209</v>
      </c>
      <c r="AW22" s="88">
        <v>-3397</v>
      </c>
      <c r="AX22" s="88">
        <v>-3446</v>
      </c>
      <c r="AY22" s="88">
        <v>-3159</v>
      </c>
      <c r="AZ22" s="88">
        <v>-3134</v>
      </c>
      <c r="BA22" s="88">
        <v>-2902</v>
      </c>
      <c r="BB22" s="88">
        <v>-2786</v>
      </c>
      <c r="BC22" s="88">
        <v>-3114</v>
      </c>
      <c r="BD22" s="88">
        <v>-3274</v>
      </c>
      <c r="BE22" s="88">
        <v>-3363</v>
      </c>
      <c r="BF22" s="88">
        <v>-3585</v>
      </c>
      <c r="BG22" s="88">
        <v>-4517</v>
      </c>
      <c r="BH22" s="88">
        <v>-4817</v>
      </c>
      <c r="BI22" s="88">
        <v>-7473</v>
      </c>
      <c r="BJ22" s="88">
        <v>-8328</v>
      </c>
      <c r="BK22" s="88">
        <v>-7763</v>
      </c>
      <c r="BL22" s="88">
        <v>-10699</v>
      </c>
      <c r="BM22" s="88">
        <v>-10614</v>
      </c>
      <c r="BN22" s="88">
        <v>-10783</v>
      </c>
      <c r="BO22" s="88">
        <v>-9797</v>
      </c>
      <c r="BP22" s="88">
        <v>-9180</v>
      </c>
      <c r="BQ22" s="88">
        <v>-10360</v>
      </c>
      <c r="BR22" s="88">
        <v>-14335</v>
      </c>
      <c r="BS22" s="88">
        <v>-14165</v>
      </c>
      <c r="BT22" s="88">
        <v>-7476</v>
      </c>
      <c r="BU22" s="88">
        <v>-12446</v>
      </c>
      <c r="BV22" s="88">
        <v>-13412</v>
      </c>
      <c r="BW22" s="88">
        <v>-12670</v>
      </c>
      <c r="BX22" s="88">
        <v>-14856</v>
      </c>
      <c r="BY22" s="88">
        <v>-15267</v>
      </c>
      <c r="BZ22" s="88">
        <v>-16446.7</v>
      </c>
      <c r="CA22" s="88">
        <v>-19962.972382568259</v>
      </c>
      <c r="CB22" s="88">
        <v>-19506</v>
      </c>
      <c r="CC22" s="88">
        <v>-19279</v>
      </c>
      <c r="CD22" s="88">
        <v>-19155.080000000002</v>
      </c>
      <c r="CE22" s="88">
        <v>-18648.03681509884</v>
      </c>
      <c r="CF22" s="88">
        <v>-19566</v>
      </c>
      <c r="CG22" s="88">
        <v>-14851</v>
      </c>
    </row>
    <row r="23" spans="2:85" ht="15" customHeight="1" x14ac:dyDescent="0.25">
      <c r="B23" s="87" t="s">
        <v>91</v>
      </c>
      <c r="C23" s="87"/>
      <c r="D23" s="88" t="s">
        <v>93</v>
      </c>
      <c r="E23" s="88">
        <v>912</v>
      </c>
      <c r="F23" s="88" t="s">
        <v>93</v>
      </c>
      <c r="G23" s="88">
        <v>618</v>
      </c>
      <c r="H23" s="88" t="s">
        <v>93</v>
      </c>
      <c r="I23" s="88">
        <v>5615</v>
      </c>
      <c r="J23" s="88" t="s">
        <v>93</v>
      </c>
      <c r="K23" s="88">
        <v>3655</v>
      </c>
      <c r="L23" s="88" t="s">
        <v>93</v>
      </c>
      <c r="M23" s="88">
        <v>1147</v>
      </c>
      <c r="N23" s="88" t="s">
        <v>93</v>
      </c>
      <c r="O23" s="88">
        <v>820</v>
      </c>
      <c r="P23" s="88" t="s">
        <v>93</v>
      </c>
      <c r="Q23" s="88">
        <v>727</v>
      </c>
      <c r="R23" s="88">
        <v>968</v>
      </c>
      <c r="S23" s="88">
        <v>2883</v>
      </c>
      <c r="T23" s="88">
        <v>1229</v>
      </c>
      <c r="U23" s="88">
        <v>974</v>
      </c>
      <c r="V23" s="88">
        <v>783</v>
      </c>
      <c r="W23" s="88">
        <v>1029</v>
      </c>
      <c r="X23" s="88">
        <v>389</v>
      </c>
      <c r="Y23" s="88">
        <v>399</v>
      </c>
      <c r="Z23" s="88">
        <v>135</v>
      </c>
      <c r="AA23" s="88">
        <v>181</v>
      </c>
      <c r="AB23" s="88">
        <v>156</v>
      </c>
      <c r="AC23" s="88">
        <v>38</v>
      </c>
      <c r="AD23" s="88">
        <v>76</v>
      </c>
      <c r="AE23" s="88">
        <v>328</v>
      </c>
      <c r="AF23" s="88">
        <v>334</v>
      </c>
      <c r="AG23" s="88">
        <v>408</v>
      </c>
      <c r="AH23" s="88">
        <v>825</v>
      </c>
      <c r="AI23" s="88">
        <v>578</v>
      </c>
      <c r="AJ23" s="88">
        <v>891</v>
      </c>
      <c r="AK23" s="88">
        <v>655</v>
      </c>
      <c r="AL23" s="88">
        <v>624</v>
      </c>
      <c r="AM23" s="88">
        <v>551</v>
      </c>
      <c r="AN23" s="88">
        <v>108</v>
      </c>
      <c r="AO23" s="88">
        <v>461</v>
      </c>
      <c r="AP23" s="88">
        <v>480</v>
      </c>
      <c r="AQ23" s="88">
        <v>588</v>
      </c>
      <c r="AR23" s="88">
        <v>702</v>
      </c>
      <c r="AS23" s="88">
        <v>544</v>
      </c>
      <c r="AT23" s="88">
        <v>669</v>
      </c>
      <c r="AU23" s="88">
        <v>276</v>
      </c>
      <c r="AV23" s="88">
        <v>199</v>
      </c>
      <c r="AW23" s="88">
        <v>127</v>
      </c>
      <c r="AX23" s="88">
        <v>133</v>
      </c>
      <c r="AY23" s="88">
        <v>69</v>
      </c>
      <c r="AZ23" s="88">
        <v>60</v>
      </c>
      <c r="BA23" s="88">
        <v>428</v>
      </c>
      <c r="BB23" s="88">
        <v>410</v>
      </c>
      <c r="BC23" s="88">
        <v>88</v>
      </c>
      <c r="BD23" s="88">
        <v>224</v>
      </c>
      <c r="BE23" s="88">
        <v>305</v>
      </c>
      <c r="BF23" s="88">
        <v>8966</v>
      </c>
      <c r="BG23" s="88">
        <v>431</v>
      </c>
      <c r="BH23" s="88">
        <v>1531</v>
      </c>
      <c r="BI23" s="88">
        <v>9070</v>
      </c>
      <c r="BJ23" s="88">
        <v>12640</v>
      </c>
      <c r="BK23" s="88">
        <v>17521</v>
      </c>
      <c r="BL23" s="88">
        <v>12936</v>
      </c>
      <c r="BM23" s="88">
        <v>14676</v>
      </c>
      <c r="BN23" s="88">
        <v>10575</v>
      </c>
      <c r="BO23" s="88">
        <v>11889</v>
      </c>
      <c r="BP23" s="88">
        <v>12091</v>
      </c>
      <c r="BQ23" s="88">
        <v>12526</v>
      </c>
      <c r="BR23" s="88">
        <v>15998</v>
      </c>
      <c r="BS23" s="88">
        <v>15370</v>
      </c>
      <c r="BT23" s="88">
        <v>14180</v>
      </c>
      <c r="BU23" s="88">
        <v>8799</v>
      </c>
      <c r="BV23" s="88">
        <v>7645</v>
      </c>
      <c r="BW23" s="88">
        <v>13111</v>
      </c>
      <c r="BX23" s="88">
        <v>8716</v>
      </c>
      <c r="BY23" s="88">
        <v>4326</v>
      </c>
      <c r="BZ23" s="88">
        <v>826</v>
      </c>
      <c r="CA23" s="88">
        <v>157.85251899000002</v>
      </c>
      <c r="CB23" s="88">
        <v>499</v>
      </c>
      <c r="CC23" s="88">
        <v>1735</v>
      </c>
      <c r="CD23" s="88">
        <v>1048</v>
      </c>
      <c r="CE23" s="88">
        <v>1401.3987696899999</v>
      </c>
      <c r="CF23" s="88">
        <v>1525</v>
      </c>
      <c r="CG23" s="88">
        <v>946.2</v>
      </c>
    </row>
    <row r="24" spans="2:85" ht="15" customHeight="1" outlineLevel="1" x14ac:dyDescent="0.25">
      <c r="B24" s="30" t="s">
        <v>92</v>
      </c>
      <c r="C24" s="30"/>
      <c r="D24" s="48" t="s">
        <v>93</v>
      </c>
      <c r="E24" s="48">
        <v>487</v>
      </c>
      <c r="F24" s="48" t="s">
        <v>93</v>
      </c>
      <c r="G24" s="48">
        <v>164</v>
      </c>
      <c r="H24" s="48" t="s">
        <v>93</v>
      </c>
      <c r="I24" s="48">
        <v>56</v>
      </c>
      <c r="J24" s="48" t="s">
        <v>93</v>
      </c>
      <c r="K24" s="48">
        <v>83</v>
      </c>
      <c r="L24" s="48" t="s">
        <v>93</v>
      </c>
      <c r="M24" s="48">
        <v>583</v>
      </c>
      <c r="N24" s="48" t="s">
        <v>93</v>
      </c>
      <c r="O24" s="48">
        <v>232</v>
      </c>
      <c r="P24" s="48" t="s">
        <v>93</v>
      </c>
      <c r="Q24" s="48">
        <v>91</v>
      </c>
      <c r="R24" s="48">
        <v>211</v>
      </c>
      <c r="S24" s="48">
        <v>933</v>
      </c>
      <c r="T24" s="48">
        <v>168</v>
      </c>
      <c r="U24" s="48">
        <v>118</v>
      </c>
      <c r="V24" s="48">
        <v>167</v>
      </c>
      <c r="W24" s="48">
        <v>32</v>
      </c>
      <c r="X24" s="48">
        <v>39</v>
      </c>
      <c r="Y24" s="48">
        <v>18</v>
      </c>
      <c r="Z24" s="48">
        <v>9</v>
      </c>
      <c r="AA24" s="48">
        <v>101</v>
      </c>
      <c r="AB24" s="48">
        <v>91</v>
      </c>
      <c r="AC24" s="48">
        <v>2</v>
      </c>
      <c r="AD24" s="48">
        <v>13</v>
      </c>
      <c r="AE24" s="48">
        <v>231</v>
      </c>
      <c r="AF24" s="48">
        <v>20</v>
      </c>
      <c r="AG24" s="48">
        <v>198</v>
      </c>
      <c r="AH24" s="48">
        <v>374</v>
      </c>
      <c r="AI24" s="48">
        <v>255</v>
      </c>
      <c r="AJ24" s="48">
        <v>683</v>
      </c>
      <c r="AK24" s="48">
        <v>42</v>
      </c>
      <c r="AL24" s="48">
        <v>30</v>
      </c>
      <c r="AM24" s="48">
        <v>44</v>
      </c>
      <c r="AN24" s="48">
        <v>25</v>
      </c>
      <c r="AO24" s="48">
        <v>395</v>
      </c>
      <c r="AP24" s="48">
        <v>100</v>
      </c>
      <c r="AQ24" s="48">
        <v>130</v>
      </c>
      <c r="AR24" s="48">
        <v>167</v>
      </c>
      <c r="AS24" s="48">
        <v>0</v>
      </c>
      <c r="AT24" s="48">
        <v>101</v>
      </c>
      <c r="AU24" s="48">
        <v>22</v>
      </c>
      <c r="AV24" s="48">
        <v>64</v>
      </c>
      <c r="AW24" s="48">
        <v>4</v>
      </c>
      <c r="AX24" s="48">
        <v>33</v>
      </c>
      <c r="AY24" s="48">
        <v>3</v>
      </c>
      <c r="AZ24" s="48">
        <v>15</v>
      </c>
      <c r="BA24" s="48">
        <v>292</v>
      </c>
      <c r="BB24" s="48">
        <v>294</v>
      </c>
      <c r="BC24" s="48">
        <v>33</v>
      </c>
      <c r="BD24" s="48">
        <v>97</v>
      </c>
      <c r="BE24" s="48">
        <v>113</v>
      </c>
      <c r="BF24" s="48">
        <v>8811</v>
      </c>
      <c r="BG24" s="48">
        <v>278</v>
      </c>
      <c r="BH24" s="48">
        <v>776</v>
      </c>
      <c r="BI24" s="48">
        <v>7824</v>
      </c>
      <c r="BJ24" s="48">
        <v>11268</v>
      </c>
      <c r="BK24" s="48">
        <v>2356</v>
      </c>
      <c r="BL24" s="48">
        <v>204</v>
      </c>
      <c r="BM24" s="48">
        <v>1773</v>
      </c>
      <c r="BN24" s="48">
        <v>44</v>
      </c>
      <c r="BO24" s="48">
        <v>250</v>
      </c>
      <c r="BP24" s="48">
        <v>3365</v>
      </c>
      <c r="BQ24" s="48">
        <v>4804</v>
      </c>
      <c r="BR24" s="48">
        <v>537</v>
      </c>
      <c r="BS24" s="48">
        <v>28</v>
      </c>
      <c r="BT24" s="48">
        <v>834</v>
      </c>
      <c r="BU24" s="48">
        <v>802</v>
      </c>
      <c r="BV24" s="48">
        <v>555</v>
      </c>
      <c r="BW24" s="48">
        <v>461.57599999999911</v>
      </c>
      <c r="BX24" s="48">
        <v>435.55061172999922</v>
      </c>
      <c r="BY24" s="48">
        <v>2184</v>
      </c>
      <c r="BZ24" s="404">
        <v>0</v>
      </c>
      <c r="CA24" s="48">
        <v>128.46808347000001</v>
      </c>
      <c r="CB24" s="48">
        <v>326.66518628999995</v>
      </c>
      <c r="CC24" s="48">
        <v>887.58</v>
      </c>
      <c r="CD24" s="48">
        <v>0</v>
      </c>
      <c r="CE24" s="48">
        <v>539</v>
      </c>
      <c r="CF24" s="48">
        <v>592</v>
      </c>
      <c r="CG24" s="48">
        <v>177</v>
      </c>
    </row>
    <row r="25" spans="2:85" ht="15" customHeight="1" outlineLevel="1" x14ac:dyDescent="0.25">
      <c r="B25" s="40" t="s">
        <v>94</v>
      </c>
      <c r="C25" s="40"/>
      <c r="D25" s="49" t="s">
        <v>93</v>
      </c>
      <c r="E25" s="49">
        <v>425</v>
      </c>
      <c r="F25" s="49" t="s">
        <v>93</v>
      </c>
      <c r="G25" s="49">
        <v>454</v>
      </c>
      <c r="H25" s="49" t="s">
        <v>93</v>
      </c>
      <c r="I25" s="49">
        <v>5559</v>
      </c>
      <c r="J25" s="49" t="s">
        <v>93</v>
      </c>
      <c r="K25" s="49">
        <v>3572</v>
      </c>
      <c r="L25" s="49" t="s">
        <v>93</v>
      </c>
      <c r="M25" s="49">
        <v>564</v>
      </c>
      <c r="N25" s="49" t="s">
        <v>93</v>
      </c>
      <c r="O25" s="49">
        <v>588</v>
      </c>
      <c r="P25" s="49" t="s">
        <v>93</v>
      </c>
      <c r="Q25" s="49">
        <v>636</v>
      </c>
      <c r="R25" s="49">
        <v>757</v>
      </c>
      <c r="S25" s="49">
        <v>1950</v>
      </c>
      <c r="T25" s="49">
        <v>1061</v>
      </c>
      <c r="U25" s="49">
        <v>856</v>
      </c>
      <c r="V25" s="49">
        <v>616</v>
      </c>
      <c r="W25" s="49">
        <v>997</v>
      </c>
      <c r="X25" s="49">
        <v>350</v>
      </c>
      <c r="Y25" s="49">
        <v>381</v>
      </c>
      <c r="Z25" s="49">
        <v>126</v>
      </c>
      <c r="AA25" s="49">
        <v>80</v>
      </c>
      <c r="AB25" s="49">
        <v>65</v>
      </c>
      <c r="AC25" s="49">
        <v>36</v>
      </c>
      <c r="AD25" s="49">
        <v>63</v>
      </c>
      <c r="AE25" s="49">
        <v>97</v>
      </c>
      <c r="AF25" s="49">
        <v>314</v>
      </c>
      <c r="AG25" s="49">
        <v>210</v>
      </c>
      <c r="AH25" s="49">
        <v>451</v>
      </c>
      <c r="AI25" s="49">
        <v>323</v>
      </c>
      <c r="AJ25" s="49">
        <v>208</v>
      </c>
      <c r="AK25" s="49">
        <v>613</v>
      </c>
      <c r="AL25" s="49">
        <v>594</v>
      </c>
      <c r="AM25" s="49">
        <v>507</v>
      </c>
      <c r="AN25" s="49">
        <v>83</v>
      </c>
      <c r="AO25" s="49">
        <v>66</v>
      </c>
      <c r="AP25" s="49">
        <v>380</v>
      </c>
      <c r="AQ25" s="49">
        <v>458</v>
      </c>
      <c r="AR25" s="49">
        <v>535</v>
      </c>
      <c r="AS25" s="49">
        <v>544</v>
      </c>
      <c r="AT25" s="49">
        <v>568</v>
      </c>
      <c r="AU25" s="49">
        <v>254</v>
      </c>
      <c r="AV25" s="49">
        <v>135</v>
      </c>
      <c r="AW25" s="49">
        <v>123</v>
      </c>
      <c r="AX25" s="49">
        <v>100</v>
      </c>
      <c r="AY25" s="49">
        <v>66</v>
      </c>
      <c r="AZ25" s="49">
        <v>45</v>
      </c>
      <c r="BA25" s="49">
        <v>136</v>
      </c>
      <c r="BB25" s="49">
        <v>116</v>
      </c>
      <c r="BC25" s="49">
        <v>55</v>
      </c>
      <c r="BD25" s="49">
        <v>127</v>
      </c>
      <c r="BE25" s="49">
        <v>192</v>
      </c>
      <c r="BF25" s="49">
        <v>155</v>
      </c>
      <c r="BG25" s="49">
        <v>153</v>
      </c>
      <c r="BH25" s="49">
        <v>755</v>
      </c>
      <c r="BI25" s="49">
        <v>1246</v>
      </c>
      <c r="BJ25" s="49">
        <v>1372</v>
      </c>
      <c r="BK25" s="49">
        <v>15165</v>
      </c>
      <c r="BL25" s="49">
        <v>12732</v>
      </c>
      <c r="BM25" s="49">
        <v>12903</v>
      </c>
      <c r="BN25" s="49">
        <v>10531</v>
      </c>
      <c r="BO25" s="49">
        <v>11639</v>
      </c>
      <c r="BP25" s="49">
        <v>8726</v>
      </c>
      <c r="BQ25" s="49">
        <v>7722</v>
      </c>
      <c r="BR25" s="49">
        <v>15461</v>
      </c>
      <c r="BS25" s="49">
        <v>15342</v>
      </c>
      <c r="BT25" s="49">
        <v>13346</v>
      </c>
      <c r="BU25" s="49">
        <v>7997</v>
      </c>
      <c r="BV25" s="49">
        <v>7090</v>
      </c>
      <c r="BW25" s="49">
        <v>12649.424000000001</v>
      </c>
      <c r="BX25" s="49">
        <v>8280.4493882700008</v>
      </c>
      <c r="BY25" s="49">
        <v>2142</v>
      </c>
      <c r="BZ25" s="49">
        <v>826</v>
      </c>
      <c r="CA25" s="49">
        <v>29.38443552</v>
      </c>
      <c r="CB25" s="49">
        <v>172.33481371000002</v>
      </c>
      <c r="CC25" s="49">
        <v>847.42</v>
      </c>
      <c r="CD25" s="49">
        <v>1047.77</v>
      </c>
      <c r="CE25" s="49">
        <v>862</v>
      </c>
      <c r="CF25" s="49">
        <v>933.14</v>
      </c>
      <c r="CG25" s="49">
        <v>769</v>
      </c>
    </row>
    <row r="26" spans="2:85" ht="15" customHeight="1" x14ac:dyDescent="0.25">
      <c r="B26" s="87" t="s">
        <v>166</v>
      </c>
      <c r="C26" s="87"/>
      <c r="D26" s="88" t="s">
        <v>93</v>
      </c>
      <c r="E26" s="88">
        <v>-326</v>
      </c>
      <c r="F26" s="88" t="s">
        <v>93</v>
      </c>
      <c r="G26" s="88">
        <v>-458</v>
      </c>
      <c r="H26" s="88" t="s">
        <v>93</v>
      </c>
      <c r="I26" s="88">
        <v>-4630</v>
      </c>
      <c r="J26" s="88" t="s">
        <v>93</v>
      </c>
      <c r="K26" s="88">
        <v>-3540</v>
      </c>
      <c r="L26" s="88" t="s">
        <v>93</v>
      </c>
      <c r="M26" s="88">
        <v>-300</v>
      </c>
      <c r="N26" s="88" t="s">
        <v>93</v>
      </c>
      <c r="O26" s="88">
        <v>-469</v>
      </c>
      <c r="P26" s="88" t="s">
        <v>93</v>
      </c>
      <c r="Q26" s="88">
        <v>-509</v>
      </c>
      <c r="R26" s="88">
        <v>-802</v>
      </c>
      <c r="S26" s="88">
        <v>-1285</v>
      </c>
      <c r="T26" s="88">
        <v>-1041</v>
      </c>
      <c r="U26" s="88">
        <v>-858</v>
      </c>
      <c r="V26" s="88">
        <v>-581</v>
      </c>
      <c r="W26" s="88">
        <v>-560</v>
      </c>
      <c r="X26" s="88">
        <v>-341</v>
      </c>
      <c r="Y26" s="88">
        <v>-354</v>
      </c>
      <c r="Z26" s="88">
        <v>-133</v>
      </c>
      <c r="AA26" s="88">
        <v>-293</v>
      </c>
      <c r="AB26" s="88">
        <v>-306</v>
      </c>
      <c r="AC26" s="88">
        <v>-35</v>
      </c>
      <c r="AD26" s="88">
        <v>-75</v>
      </c>
      <c r="AE26" s="88">
        <v>-132</v>
      </c>
      <c r="AF26" s="88">
        <v>-201</v>
      </c>
      <c r="AG26" s="88">
        <v>-228</v>
      </c>
      <c r="AH26" s="88">
        <v>-558</v>
      </c>
      <c r="AI26" s="88">
        <v>-486</v>
      </c>
      <c r="AJ26" s="88">
        <v>-379</v>
      </c>
      <c r="AK26" s="88">
        <v>-486</v>
      </c>
      <c r="AL26" s="88">
        <v>-624</v>
      </c>
      <c r="AM26" s="88">
        <v>-110</v>
      </c>
      <c r="AN26" s="88">
        <v>-455</v>
      </c>
      <c r="AO26" s="88">
        <v>-142</v>
      </c>
      <c r="AP26" s="88">
        <v>-221</v>
      </c>
      <c r="AQ26" s="88">
        <v>-474</v>
      </c>
      <c r="AR26" s="88">
        <v>-488</v>
      </c>
      <c r="AS26" s="88">
        <v>-340</v>
      </c>
      <c r="AT26" s="88">
        <v>-615</v>
      </c>
      <c r="AU26" s="88">
        <v>-179</v>
      </c>
      <c r="AV26" s="88">
        <v>-112</v>
      </c>
      <c r="AW26" s="88">
        <v>-107</v>
      </c>
      <c r="AX26" s="88">
        <v>-102</v>
      </c>
      <c r="AY26" s="88">
        <v>-43</v>
      </c>
      <c r="AZ26" s="88">
        <v>-27</v>
      </c>
      <c r="BA26" s="88">
        <v>-382</v>
      </c>
      <c r="BB26" s="88">
        <v>-354</v>
      </c>
      <c r="BC26" s="88">
        <v>-64</v>
      </c>
      <c r="BD26" s="88">
        <v>-195</v>
      </c>
      <c r="BE26" s="88">
        <v>-216</v>
      </c>
      <c r="BF26" s="88">
        <v>-144</v>
      </c>
      <c r="BG26" s="88">
        <v>-170</v>
      </c>
      <c r="BH26" s="88">
        <v>-656</v>
      </c>
      <c r="BI26" s="88">
        <v>-1400</v>
      </c>
      <c r="BJ26" s="88">
        <v>-3244</v>
      </c>
      <c r="BK26" s="88">
        <v>-5186</v>
      </c>
      <c r="BL26" s="88">
        <v>-4820</v>
      </c>
      <c r="BM26" s="88">
        <v>-6499</v>
      </c>
      <c r="BN26" s="88">
        <v>-2738</v>
      </c>
      <c r="BO26" s="88">
        <v>-2930</v>
      </c>
      <c r="BP26" s="88">
        <v>-2701</v>
      </c>
      <c r="BQ26" s="88">
        <v>-2538</v>
      </c>
      <c r="BR26" s="88">
        <v>-5000</v>
      </c>
      <c r="BS26" s="88">
        <v>-8681</v>
      </c>
      <c r="BT26" s="88">
        <v>-13171</v>
      </c>
      <c r="BU26" s="88">
        <v>-1933</v>
      </c>
      <c r="BV26" s="88">
        <v>-693</v>
      </c>
      <c r="BW26" s="88">
        <v>-1698</v>
      </c>
      <c r="BX26" s="88">
        <v>-1759</v>
      </c>
      <c r="BY26" s="88">
        <v>-3060</v>
      </c>
      <c r="BZ26" s="88">
        <v>-825.29999999999927</v>
      </c>
      <c r="CA26" s="88">
        <v>-58.027617431740509</v>
      </c>
      <c r="CB26" s="88">
        <v>-392</v>
      </c>
      <c r="CC26" s="88">
        <v>-1018</v>
      </c>
      <c r="CD26" s="88">
        <v>-803.91999999999825</v>
      </c>
      <c r="CE26" s="88">
        <v>-1086.9631849011603</v>
      </c>
      <c r="CF26" s="88">
        <v>-1148</v>
      </c>
      <c r="CG26" s="88">
        <v>-514</v>
      </c>
    </row>
    <row r="27" spans="2:85" ht="15" customHeight="1" x14ac:dyDescent="0.25">
      <c r="B27" s="46" t="s">
        <v>95</v>
      </c>
      <c r="C27" s="46"/>
      <c r="D27" s="47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  <c r="AB27" s="210"/>
      <c r="AC27" s="210"/>
      <c r="AD27" s="210"/>
      <c r="AE27" s="210"/>
      <c r="AF27" s="210"/>
      <c r="AG27" s="210"/>
      <c r="AH27" s="210"/>
      <c r="AI27" s="210"/>
      <c r="AJ27" s="210"/>
      <c r="AK27" s="210"/>
      <c r="AL27" s="210"/>
      <c r="AM27" s="210"/>
      <c r="AN27" s="210"/>
      <c r="AO27" s="210"/>
      <c r="AP27" s="210"/>
      <c r="AQ27" s="210"/>
      <c r="AR27" s="210"/>
      <c r="AS27" s="210"/>
      <c r="AT27" s="210"/>
      <c r="AU27" s="210"/>
      <c r="AV27" s="210"/>
      <c r="AW27" s="210"/>
      <c r="AX27" s="210"/>
      <c r="AY27" s="210"/>
      <c r="AZ27" s="210"/>
      <c r="BA27" s="210"/>
      <c r="BB27" s="210"/>
      <c r="BC27" s="210"/>
      <c r="BD27" s="210"/>
      <c r="BE27" s="210"/>
      <c r="BF27" s="210"/>
      <c r="BG27" s="210"/>
      <c r="BH27" s="210"/>
      <c r="BI27" s="210"/>
      <c r="BJ27" s="210"/>
      <c r="BK27" s="210"/>
      <c r="BL27" s="210"/>
      <c r="BM27" s="210"/>
      <c r="BN27" s="210"/>
      <c r="BO27" s="210"/>
      <c r="BP27" s="210"/>
      <c r="BQ27" s="210"/>
      <c r="BR27" s="210"/>
      <c r="BS27" s="210"/>
      <c r="BT27" s="210"/>
      <c r="BU27" s="210"/>
      <c r="BV27" s="210"/>
      <c r="BW27" s="210"/>
      <c r="BX27" s="210"/>
      <c r="BY27" s="210"/>
      <c r="BZ27" s="210"/>
      <c r="CA27" s="210"/>
      <c r="CB27" s="210"/>
      <c r="CC27" s="210"/>
      <c r="CD27" s="210"/>
      <c r="CE27" s="210"/>
      <c r="CF27" s="210"/>
      <c r="CG27" s="210"/>
    </row>
    <row r="28" spans="2:85" ht="15" customHeight="1" x14ac:dyDescent="0.25">
      <c r="B28" s="87" t="s">
        <v>96</v>
      </c>
      <c r="C28" s="87"/>
      <c r="D28" s="90" t="s">
        <v>93</v>
      </c>
      <c r="E28" s="90">
        <v>3.1096491228070176</v>
      </c>
      <c r="F28" s="90" t="s">
        <v>93</v>
      </c>
      <c r="G28" s="90">
        <v>7.1990291262135919</v>
      </c>
      <c r="H28" s="90" t="s">
        <v>93</v>
      </c>
      <c r="I28" s="90">
        <v>1.206767586821015</v>
      </c>
      <c r="J28" s="90" t="s">
        <v>93</v>
      </c>
      <c r="K28" s="90">
        <v>1.4084815321477429</v>
      </c>
      <c r="L28" s="90" t="s">
        <v>93</v>
      </c>
      <c r="M28" s="90">
        <v>3.2362685265911071</v>
      </c>
      <c r="N28" s="90" t="s">
        <v>93</v>
      </c>
      <c r="O28" s="90">
        <v>5.7109756097560975</v>
      </c>
      <c r="P28" s="90" t="s">
        <v>93</v>
      </c>
      <c r="Q28" s="90">
        <v>6.1788170563961486</v>
      </c>
      <c r="R28" s="90">
        <v>4.6838842975206614</v>
      </c>
      <c r="S28" s="90">
        <v>1.8730489073881373</v>
      </c>
      <c r="T28" s="90">
        <v>4.331977217249797</v>
      </c>
      <c r="U28" s="90">
        <v>5.5256673511293632</v>
      </c>
      <c r="V28" s="90">
        <v>5.8365261813537677</v>
      </c>
      <c r="W28" s="90">
        <v>4.2176870748299322</v>
      </c>
      <c r="X28" s="90">
        <v>10.519280205655527</v>
      </c>
      <c r="Y28" s="90">
        <v>9.5363408521303263</v>
      </c>
      <c r="Z28" s="90">
        <v>20.133333333333333</v>
      </c>
      <c r="AA28" s="90">
        <v>24.320441988950275</v>
      </c>
      <c r="AB28" s="90">
        <v>28.621794871794872</v>
      </c>
      <c r="AC28" s="90">
        <v>103.81578947368421</v>
      </c>
      <c r="AD28" s="90">
        <v>53.94736842105263</v>
      </c>
      <c r="AE28" s="90">
        <v>13.902439024390244</v>
      </c>
      <c r="AF28" s="90">
        <v>14.625748502994012</v>
      </c>
      <c r="AG28" s="90">
        <v>13.759803921568627</v>
      </c>
      <c r="AH28" s="90">
        <v>5.378181818181818</v>
      </c>
      <c r="AI28" s="90">
        <v>8.046712802768166</v>
      </c>
      <c r="AJ28" s="90">
        <v>5.3310886644219977</v>
      </c>
      <c r="AK28" s="90">
        <v>7.5832061068702288</v>
      </c>
      <c r="AL28" s="90">
        <v>8.3108974358974361</v>
      </c>
      <c r="AM28" s="90">
        <v>7.6497277676950999</v>
      </c>
      <c r="AN28" s="90">
        <v>32.574074074074076</v>
      </c>
      <c r="AO28" s="90">
        <v>6.9826464208242953</v>
      </c>
      <c r="AP28" s="90">
        <v>5.4833333333333334</v>
      </c>
      <c r="AQ28" s="90">
        <v>6.2108843537414966</v>
      </c>
      <c r="AR28" s="90">
        <v>5.1752136752136755</v>
      </c>
      <c r="AS28" s="90">
        <v>6.6378676470588234</v>
      </c>
      <c r="AT28" s="90">
        <v>5.608370702541106</v>
      </c>
      <c r="AU28" s="90">
        <v>12.768115942028986</v>
      </c>
      <c r="AV28" s="90">
        <v>16.688442211055275</v>
      </c>
      <c r="AW28" s="90">
        <v>27.590551181102363</v>
      </c>
      <c r="AX28" s="90">
        <v>26.676691729323309</v>
      </c>
      <c r="AY28" s="90">
        <v>46.405797101449274</v>
      </c>
      <c r="AZ28" s="90">
        <v>52.68333333333333</v>
      </c>
      <c r="BA28" s="90">
        <v>7.6728971962616823</v>
      </c>
      <c r="BB28" s="90">
        <v>7.6585365853658534</v>
      </c>
      <c r="BC28" s="90">
        <v>36.113636363636367</v>
      </c>
      <c r="BD28" s="90">
        <v>15.486607142857142</v>
      </c>
      <c r="BE28" s="90">
        <v>11.734426229508196</v>
      </c>
      <c r="BF28" s="90">
        <v>0.41590452821771134</v>
      </c>
      <c r="BG28" s="90">
        <v>10.874709976798144</v>
      </c>
      <c r="BH28" s="90">
        <v>3.5747877204441543</v>
      </c>
      <c r="BI28" s="90">
        <v>0.97828004410143332</v>
      </c>
      <c r="BJ28" s="90">
        <v>0.91550632911392404</v>
      </c>
      <c r="BK28" s="90">
        <v>0.73905598995491129</v>
      </c>
      <c r="BL28" s="90">
        <v>1.1996753246753247</v>
      </c>
      <c r="BM28" s="90">
        <v>1.1660534205505588</v>
      </c>
      <c r="BN28" s="90">
        <v>1.2785815602836879</v>
      </c>
      <c r="BO28" s="90">
        <v>1.0704853225670787</v>
      </c>
      <c r="BP28" s="90">
        <v>0.98263170953601853</v>
      </c>
      <c r="BQ28" s="90">
        <v>1.0296982276864122</v>
      </c>
      <c r="BR28" s="90">
        <v>1.2085885735716964</v>
      </c>
      <c r="BS28" s="90">
        <v>1.4864020819778789</v>
      </c>
      <c r="BT28" s="90">
        <v>1.4560648801128351</v>
      </c>
      <c r="BU28" s="90">
        <v>1.634162973065121</v>
      </c>
      <c r="BV28" s="90">
        <v>1.8449967298888161</v>
      </c>
      <c r="BW28" s="90">
        <v>1.095873693844863</v>
      </c>
      <c r="BX28" s="90">
        <v>1.9062643414410281</v>
      </c>
      <c r="BY28" s="90">
        <v>4.2364771151178919</v>
      </c>
      <c r="BZ28" s="90">
        <v>20.91041162227603</v>
      </c>
      <c r="CA28" s="90">
        <v>126.83357939488019</v>
      </c>
      <c r="CB28" s="90">
        <v>39.875751503006015</v>
      </c>
      <c r="CC28" s="90">
        <v>11.698559077809799</v>
      </c>
      <c r="CD28" s="90">
        <v>19.044847328244273</v>
      </c>
      <c r="CE28" s="90">
        <v>14.082358588316396</v>
      </c>
      <c r="CF28" s="90">
        <v>13.582950819672131</v>
      </c>
      <c r="CG28" s="90">
        <v>16.238638765588668</v>
      </c>
    </row>
    <row r="29" spans="2:85" ht="15" customHeight="1" x14ac:dyDescent="0.25">
      <c r="B29" s="46" t="s">
        <v>97</v>
      </c>
      <c r="C29" s="46"/>
      <c r="D29" s="47"/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  <c r="BL29" s="47"/>
      <c r="BM29" s="47"/>
      <c r="BN29" s="47"/>
      <c r="BO29" s="47"/>
      <c r="BP29" s="47"/>
      <c r="BQ29" s="47"/>
      <c r="BR29" s="47"/>
      <c r="BS29" s="47"/>
      <c r="BT29" s="47"/>
      <c r="BU29" s="47"/>
      <c r="BV29" s="47"/>
      <c r="BW29" s="47"/>
      <c r="BX29" s="47"/>
      <c r="BY29" s="47"/>
      <c r="BZ29" s="47"/>
      <c r="CA29" s="47"/>
      <c r="CB29" s="47"/>
      <c r="CC29" s="47"/>
      <c r="CD29" s="47"/>
      <c r="CE29" s="47"/>
      <c r="CF29" s="47"/>
      <c r="CG29" s="47"/>
    </row>
    <row r="30" spans="2:85" ht="15" customHeight="1" x14ac:dyDescent="0.25">
      <c r="B30" s="87" t="s">
        <v>167</v>
      </c>
      <c r="C30" s="87"/>
      <c r="D30" s="91" t="s">
        <v>93</v>
      </c>
      <c r="E30" s="91">
        <v>9.9134744988912567E-3</v>
      </c>
      <c r="F30" s="91" t="s">
        <v>93</v>
      </c>
      <c r="G30" s="91">
        <v>5.2089479273781632E-3</v>
      </c>
      <c r="H30" s="91" t="s">
        <v>93</v>
      </c>
      <c r="I30" s="91">
        <v>5.1205588385496464E-2</v>
      </c>
      <c r="J30" s="91" t="s">
        <v>93</v>
      </c>
      <c r="K30" s="91">
        <v>3.0762109161301184E-2</v>
      </c>
      <c r="L30" s="91" t="s">
        <v>93</v>
      </c>
      <c r="M30" s="91">
        <v>9.1196768756161943E-3</v>
      </c>
      <c r="N30" s="91" t="s">
        <v>93</v>
      </c>
      <c r="O30" s="91">
        <v>6.4482137661500231E-3</v>
      </c>
      <c r="P30" s="91" t="s">
        <v>93</v>
      </c>
      <c r="Q30" s="91">
        <v>5.7008876760452935E-3</v>
      </c>
      <c r="R30" s="91">
        <v>7.5203157289578772E-3</v>
      </c>
      <c r="S30" s="91">
        <v>2.0814832463341204E-2</v>
      </c>
      <c r="T30" s="91">
        <v>9.021905097486493E-3</v>
      </c>
      <c r="U30" s="91">
        <v>6.9388540204746059E-3</v>
      </c>
      <c r="V30" s="91">
        <v>5.5099714297777713E-3</v>
      </c>
      <c r="W30" s="91">
        <v>6.8047004675338418E-3</v>
      </c>
      <c r="X30" s="91">
        <v>2.5865049602383041E-3</v>
      </c>
      <c r="Y30" s="91">
        <v>2.6682716420904804E-3</v>
      </c>
      <c r="Z30" s="91">
        <v>8.5915573629646597E-4</v>
      </c>
      <c r="AA30" s="91">
        <v>1.0714560555026076E-3</v>
      </c>
      <c r="AB30" s="91">
        <v>8.861823717875889E-4</v>
      </c>
      <c r="AC30" s="91">
        <v>2.0914744895151081E-4</v>
      </c>
      <c r="AD30" s="91">
        <v>3.9163952673455083E-4</v>
      </c>
      <c r="AE30" s="91">
        <v>1.4871978562586998E-3</v>
      </c>
      <c r="AF30" s="91">
        <v>1.477281271700333E-3</v>
      </c>
      <c r="AG30" s="91">
        <v>1.7714561108723118E-3</v>
      </c>
      <c r="AH30" s="91">
        <v>3.0991386272881975E-3</v>
      </c>
      <c r="AI30" s="91">
        <v>2.0047030750341634E-3</v>
      </c>
      <c r="AJ30" s="91">
        <v>2.9757630611283851E-3</v>
      </c>
      <c r="AK30" s="91">
        <v>2.0344774033234972E-3</v>
      </c>
      <c r="AL30" s="91">
        <v>1.8070928393946238E-3</v>
      </c>
      <c r="AM30" s="91">
        <v>1.5063287678722765E-3</v>
      </c>
      <c r="AN30" s="91">
        <v>2.9075010835825796E-4</v>
      </c>
      <c r="AO30" s="91">
        <v>1.2155922782203308E-3</v>
      </c>
      <c r="AP30" s="91">
        <v>1.1827641691451326E-3</v>
      </c>
      <c r="AQ30" s="91">
        <v>1.3700864459305171E-3</v>
      </c>
      <c r="AR30" s="91">
        <v>1.6299880653295501E-3</v>
      </c>
      <c r="AS30" s="91">
        <v>1.2215989472691424E-3</v>
      </c>
      <c r="AT30" s="91">
        <v>1.4648116764539735E-3</v>
      </c>
      <c r="AU30" s="91">
        <v>5.5681983246985906E-4</v>
      </c>
      <c r="AV30" s="91">
        <v>3.9407813440638762E-4</v>
      </c>
      <c r="AW30" s="91">
        <v>2.4058498143517465E-4</v>
      </c>
      <c r="AX30" s="91">
        <v>2.4575290930793761E-4</v>
      </c>
      <c r="AY30" s="91">
        <v>1.213837750354036E-4</v>
      </c>
      <c r="AZ30" s="91">
        <v>1.0328586773900349E-4</v>
      </c>
      <c r="BA30" s="91">
        <v>7.2352661749615842E-4</v>
      </c>
      <c r="BB30" s="91">
        <v>6.6333274550187593E-4</v>
      </c>
      <c r="BC30" s="91">
        <v>1.3447741008733392E-4</v>
      </c>
      <c r="BD30" s="91">
        <v>3.3210277394772348E-4</v>
      </c>
      <c r="BE30" s="91">
        <v>4.5440730388972652E-4</v>
      </c>
      <c r="BF30" s="91">
        <v>1.2972075170325401E-2</v>
      </c>
      <c r="BG30" s="91">
        <v>6.1565711755337006E-4</v>
      </c>
      <c r="BH30" s="91">
        <v>2.266117035841949E-3</v>
      </c>
      <c r="BI30" s="91">
        <v>1.3830499377093826E-2</v>
      </c>
      <c r="BJ30" s="91">
        <v>1.9554152936990456E-2</v>
      </c>
      <c r="BK30" s="91">
        <v>2.8084556619530476E-2</v>
      </c>
      <c r="BL30" s="91">
        <v>2.126746600509985E-2</v>
      </c>
      <c r="BM30" s="91">
        <v>2.4452053082748108E-2</v>
      </c>
      <c r="BN30" s="91">
        <v>1.8348767119009322E-2</v>
      </c>
      <c r="BO30" s="91">
        <v>2.1201432331604739E-2</v>
      </c>
      <c r="BP30" s="91">
        <v>2.2397957860495789E-2</v>
      </c>
      <c r="BQ30" s="91">
        <v>2.3552727573576418E-2</v>
      </c>
      <c r="BR30" s="91">
        <v>3.0549645217285377E-2</v>
      </c>
      <c r="BS30" s="91">
        <v>2.9561387481127448E-2</v>
      </c>
      <c r="BT30" s="91">
        <v>2.7779791279339709E-2</v>
      </c>
      <c r="BU30" s="91">
        <v>1.8141445130323987E-2</v>
      </c>
      <c r="BV30" s="91">
        <v>1.6034178282444831E-2</v>
      </c>
      <c r="BW30" s="91">
        <v>2.873902093119601E-2</v>
      </c>
      <c r="BX30" s="362">
        <v>1.8999993460305141E-2</v>
      </c>
      <c r="BY30" s="362">
        <v>9.3517341565280548E-3</v>
      </c>
      <c r="BZ30" s="362">
        <v>1.7590037139255171E-3</v>
      </c>
      <c r="CA30" s="362">
        <v>3.3803784633603664E-4</v>
      </c>
      <c r="CB30" s="362">
        <v>1.070914268913226E-3</v>
      </c>
      <c r="CC30" s="362">
        <v>3.8657697783699599E-3</v>
      </c>
      <c r="CD30" s="362">
        <v>2.2928403434884868E-3</v>
      </c>
      <c r="CE30" s="362">
        <v>3.051334866963947E-3</v>
      </c>
      <c r="CF30" s="362">
        <v>3.3559410058580427E-3</v>
      </c>
      <c r="CG30" s="362">
        <v>2.0411936258325114E-3</v>
      </c>
    </row>
    <row r="31" spans="2:85" ht="15" customHeight="1" x14ac:dyDescent="0.25">
      <c r="B31" s="87" t="s">
        <v>231</v>
      </c>
      <c r="C31" s="87"/>
      <c r="D31" s="91" t="s">
        <v>93</v>
      </c>
      <c r="E31" s="91">
        <v>9.9134744988912567E-3</v>
      </c>
      <c r="F31" s="91" t="s">
        <v>93</v>
      </c>
      <c r="G31" s="91">
        <v>5.2089479273781632E-3</v>
      </c>
      <c r="H31" s="91" t="s">
        <v>93</v>
      </c>
      <c r="I31" s="91">
        <v>5.1205588385496464E-2</v>
      </c>
      <c r="J31" s="91" t="s">
        <v>93</v>
      </c>
      <c r="K31" s="91">
        <v>3.0762109161301184E-2</v>
      </c>
      <c r="L31" s="91" t="s">
        <v>93</v>
      </c>
      <c r="M31" s="91">
        <v>9.1196768756161943E-3</v>
      </c>
      <c r="N31" s="91" t="s">
        <v>93</v>
      </c>
      <c r="O31" s="91">
        <v>6.4482137661500231E-3</v>
      </c>
      <c r="P31" s="91" t="s">
        <v>93</v>
      </c>
      <c r="Q31" s="91">
        <v>5.7008876760452935E-3</v>
      </c>
      <c r="R31" s="91">
        <v>7.5203157289578772E-3</v>
      </c>
      <c r="S31" s="91">
        <v>2.0814832463341204E-2</v>
      </c>
      <c r="T31" s="91">
        <v>9.021905097486493E-3</v>
      </c>
      <c r="U31" s="91">
        <v>6.9388540204746059E-3</v>
      </c>
      <c r="V31" s="91">
        <v>5.5099714297777713E-3</v>
      </c>
      <c r="W31" s="91">
        <v>6.8047004675338418E-3</v>
      </c>
      <c r="X31" s="91">
        <v>2.5865049602383041E-3</v>
      </c>
      <c r="Y31" s="91">
        <v>2.6682716420904804E-3</v>
      </c>
      <c r="Z31" s="91">
        <v>8.5915573629646597E-4</v>
      </c>
      <c r="AA31" s="91">
        <v>1.0714560555026076E-3</v>
      </c>
      <c r="AB31" s="91">
        <v>8.861823717875889E-4</v>
      </c>
      <c r="AC31" s="91">
        <v>2.0914744895151081E-4</v>
      </c>
      <c r="AD31" s="91">
        <v>3.9163952673455083E-4</v>
      </c>
      <c r="AE31" s="91">
        <v>1.4871978562586998E-3</v>
      </c>
      <c r="AF31" s="91">
        <v>1.477281271700333E-3</v>
      </c>
      <c r="AG31" s="91">
        <v>1.7714561108723118E-3</v>
      </c>
      <c r="AH31" s="91">
        <v>3.0991386272881975E-3</v>
      </c>
      <c r="AI31" s="91">
        <v>2.0047030750341634E-3</v>
      </c>
      <c r="AJ31" s="91">
        <v>2.9757630611283851E-3</v>
      </c>
      <c r="AK31" s="91">
        <v>2.0344774033234972E-3</v>
      </c>
      <c r="AL31" s="91">
        <v>1.8070928393946238E-3</v>
      </c>
      <c r="AM31" s="91">
        <v>1.5063287678722765E-3</v>
      </c>
      <c r="AN31" s="91">
        <v>2.9075010835825796E-4</v>
      </c>
      <c r="AO31" s="91">
        <v>1.2155922782203308E-3</v>
      </c>
      <c r="AP31" s="91">
        <v>1.1827641691451326E-3</v>
      </c>
      <c r="AQ31" s="91">
        <v>1.3700864459305171E-3</v>
      </c>
      <c r="AR31" s="91">
        <v>1.6299880653295501E-3</v>
      </c>
      <c r="AS31" s="91">
        <v>1.2215989472691424E-3</v>
      </c>
      <c r="AT31" s="91">
        <v>1.4648116764539735E-3</v>
      </c>
      <c r="AU31" s="91">
        <v>5.5681983246985906E-4</v>
      </c>
      <c r="AV31" s="91">
        <v>3.9407813440638762E-4</v>
      </c>
      <c r="AW31" s="91">
        <v>2.4058498143517465E-4</v>
      </c>
      <c r="AX31" s="91">
        <v>2.4575290930793761E-4</v>
      </c>
      <c r="AY31" s="91">
        <v>1.213837750354036E-4</v>
      </c>
      <c r="AZ31" s="91">
        <v>1.0328586773900349E-4</v>
      </c>
      <c r="BA31" s="91">
        <v>7.2352661749615842E-4</v>
      </c>
      <c r="BB31" s="91">
        <v>6.6333274550187593E-4</v>
      </c>
      <c r="BC31" s="91">
        <v>1.3447741008733392E-4</v>
      </c>
      <c r="BD31" s="91">
        <v>3.3210277394772348E-4</v>
      </c>
      <c r="BE31" s="91">
        <v>4.5440730388972652E-4</v>
      </c>
      <c r="BF31" s="91">
        <v>1.2972075170325401E-2</v>
      </c>
      <c r="BG31" s="91">
        <v>6.1565711755337006E-4</v>
      </c>
      <c r="BH31" s="91">
        <v>2.266117035841949E-3</v>
      </c>
      <c r="BI31" s="91">
        <v>1.3830499377093826E-2</v>
      </c>
      <c r="BJ31" s="91">
        <v>1.9554152936990456E-2</v>
      </c>
      <c r="BK31" s="91">
        <v>1.67E-2</v>
      </c>
      <c r="BL31" s="91">
        <v>9.7000000000000003E-3</v>
      </c>
      <c r="BM31" s="91">
        <v>1.2800000000000001E-2</v>
      </c>
      <c r="BN31" s="91">
        <v>6.3E-3</v>
      </c>
      <c r="BO31" s="91">
        <v>8.9999999999999993E-3</v>
      </c>
      <c r="BP31" s="91">
        <v>9.7999999999999997E-3</v>
      </c>
      <c r="BQ31" s="91">
        <v>1.0800000000000001E-2</v>
      </c>
      <c r="BR31" s="91">
        <v>1.77E-2</v>
      </c>
      <c r="BS31" s="91">
        <v>1.67E-2</v>
      </c>
      <c r="BT31" s="91">
        <v>1.4800000000000001E-2</v>
      </c>
      <c r="BU31" s="91">
        <v>4.1999999999999997E-3</v>
      </c>
      <c r="BV31" s="91">
        <v>2E-3</v>
      </c>
      <c r="BW31" s="91">
        <v>9.4000000000000004E-3</v>
      </c>
      <c r="BX31" s="362">
        <v>4.5999999999999999E-3</v>
      </c>
      <c r="BY31" s="362">
        <v>9.4000000000000004E-3</v>
      </c>
      <c r="BZ31" s="362">
        <v>1.8E-3</v>
      </c>
      <c r="CA31" s="362">
        <v>2.9999999999999997E-4</v>
      </c>
      <c r="CB31" s="362">
        <v>1.1000000000000001E-3</v>
      </c>
      <c r="CC31" s="362">
        <v>3.8999999999999998E-3</v>
      </c>
      <c r="CD31" s="362">
        <v>2.3E-3</v>
      </c>
      <c r="CE31" s="362">
        <v>3.0999999999999999E-3</v>
      </c>
      <c r="CF31" s="362">
        <v>3.3999999999999998E-3</v>
      </c>
      <c r="CG31" s="362">
        <v>2E-3</v>
      </c>
    </row>
    <row r="32" spans="2:85" ht="15" customHeight="1" x14ac:dyDescent="0.25">
      <c r="B32" s="87" t="s">
        <v>227</v>
      </c>
      <c r="C32" s="101"/>
      <c r="D32" s="91" t="s">
        <v>93</v>
      </c>
      <c r="E32" s="91" t="s">
        <v>93</v>
      </c>
      <c r="F32" s="91" t="s">
        <v>93</v>
      </c>
      <c r="G32" s="91" t="s">
        <v>93</v>
      </c>
      <c r="H32" s="91" t="s">
        <v>93</v>
      </c>
      <c r="I32" s="91" t="s">
        <v>93</v>
      </c>
      <c r="J32" s="91" t="s">
        <v>93</v>
      </c>
      <c r="K32" s="91" t="s">
        <v>93</v>
      </c>
      <c r="L32" s="91" t="s">
        <v>93</v>
      </c>
      <c r="M32" s="141">
        <v>4.4999999999999997E-3</v>
      </c>
      <c r="N32" s="141">
        <v>5.6005182324338062E-3</v>
      </c>
      <c r="O32" s="141">
        <v>4.5999999999999999E-3</v>
      </c>
      <c r="P32" s="141">
        <v>1.4553265434184486E-2</v>
      </c>
      <c r="Q32" s="141">
        <v>5.0000000000000001E-3</v>
      </c>
      <c r="R32" s="141">
        <v>7.9317786510339494E-3</v>
      </c>
      <c r="S32" s="141">
        <v>1.41E-2</v>
      </c>
      <c r="T32" s="141">
        <v>9.3812070282658522E-3</v>
      </c>
      <c r="U32" s="141">
        <v>6.1000000000000004E-3</v>
      </c>
      <c r="V32" s="141">
        <v>5.6857840856212195E-3</v>
      </c>
      <c r="W32" s="141">
        <v>6.6E-3</v>
      </c>
      <c r="X32" s="141">
        <v>2.6520122484689412E-3</v>
      </c>
      <c r="Y32" s="141">
        <v>2.5999999999999999E-3</v>
      </c>
      <c r="Z32" s="141">
        <v>8.8075485872303493E-4</v>
      </c>
      <c r="AA32" s="141">
        <v>5.0000000000000001E-4</v>
      </c>
      <c r="AB32" s="141">
        <v>9.2090155096140954E-4</v>
      </c>
      <c r="AC32" s="141">
        <v>2.0000000000000001E-4</v>
      </c>
      <c r="AD32" s="141">
        <v>4.000926530354398E-4</v>
      </c>
      <c r="AE32" s="141">
        <v>4.0000000000000002E-4</v>
      </c>
      <c r="AF32" s="141">
        <v>1.505384121588022E-3</v>
      </c>
      <c r="AG32" s="141">
        <v>8.9999999999999998E-4</v>
      </c>
      <c r="AH32" s="141">
        <v>3.1516698119694688E-3</v>
      </c>
      <c r="AI32" s="141">
        <v>1.1000000000000001E-3</v>
      </c>
      <c r="AJ32" s="141">
        <v>3.0237317125316882E-3</v>
      </c>
      <c r="AK32" s="141">
        <v>1.9E-3</v>
      </c>
      <c r="AL32" s="141">
        <v>1.8346465953192992E-3</v>
      </c>
      <c r="AM32" s="141">
        <v>1.4E-3</v>
      </c>
      <c r="AN32" s="141">
        <v>2.935301072200253E-4</v>
      </c>
      <c r="AO32" s="141">
        <v>2.0000000000000001E-4</v>
      </c>
      <c r="AP32" s="141">
        <v>1.1904850482518472E-3</v>
      </c>
      <c r="AQ32" s="141">
        <v>1.1000000000000001E-3</v>
      </c>
      <c r="AR32" s="141">
        <v>1.6438548630706366E-3</v>
      </c>
      <c r="AS32" s="141">
        <v>1.1999999999999999E-3</v>
      </c>
      <c r="AT32" s="141">
        <v>1.4769450859012457E-3</v>
      </c>
      <c r="AU32" s="141">
        <v>5.0000000000000001E-4</v>
      </c>
      <c r="AV32" s="141">
        <v>3.9668696614206977E-4</v>
      </c>
      <c r="AW32" s="141">
        <v>2.0000000000000001E-4</v>
      </c>
      <c r="AX32" s="141">
        <v>2.4737466660218807E-4</v>
      </c>
      <c r="AY32" s="141">
        <v>1E-4</v>
      </c>
      <c r="AZ32" s="235">
        <v>1.0385096693904468E-4</v>
      </c>
      <c r="BA32" s="141">
        <v>2.0000000000000001E-4</v>
      </c>
      <c r="BB32" s="141">
        <v>6.6509364160721751E-4</v>
      </c>
      <c r="BC32" s="141">
        <v>1E-4</v>
      </c>
      <c r="BD32" s="141">
        <v>2.0000000000000001E-4</v>
      </c>
      <c r="BE32" s="141">
        <v>2.9999999999999997E-4</v>
      </c>
      <c r="BF32" s="141">
        <v>2.0000000000000001E-4</v>
      </c>
      <c r="BG32" s="141">
        <v>2.0000000000000001E-4</v>
      </c>
      <c r="BH32" s="141">
        <v>1.1000000000000001E-3</v>
      </c>
      <c r="BI32" s="141">
        <v>1.9E-3</v>
      </c>
      <c r="BJ32" s="141">
        <v>2.0999999999999999E-3</v>
      </c>
      <c r="BK32" s="141">
        <v>2.4299999999999999E-2</v>
      </c>
      <c r="BL32" s="141">
        <v>2.0899999999999998E-2</v>
      </c>
      <c r="BM32" s="141">
        <v>2.1499999999999998E-2</v>
      </c>
      <c r="BN32" s="141">
        <v>1.83E-2</v>
      </c>
      <c r="BO32" s="141">
        <v>2.0799999999999999E-2</v>
      </c>
      <c r="BP32" s="235">
        <v>1.6199999999999999E-2</v>
      </c>
      <c r="BQ32" s="235">
        <v>1.4519731943410276E-2</v>
      </c>
      <c r="BR32" s="235">
        <v>2.9427551237932819E-2</v>
      </c>
      <c r="BS32" s="235">
        <v>2.9507534595670612E-2</v>
      </c>
      <c r="BT32" s="235">
        <v>2.6145916390272764E-2</v>
      </c>
      <c r="BU32" s="235">
        <v>1.6487911888532891E-2</v>
      </c>
      <c r="BV32" s="235">
        <v>1.4870153567368717E-2</v>
      </c>
      <c r="BW32" s="235">
        <v>2.7727256586345294E-2</v>
      </c>
      <c r="BX32" s="235">
        <v>1.8050537428352196E-2</v>
      </c>
      <c r="BY32" s="235">
        <v>4.6304703105138918E-3</v>
      </c>
      <c r="BZ32" s="235">
        <v>1.7590037139255171E-3</v>
      </c>
      <c r="CA32" s="235">
        <v>6.2926150070561731E-5</v>
      </c>
      <c r="CB32" s="235">
        <v>3.6985132471451231E-4</v>
      </c>
      <c r="CC32" s="235">
        <v>1.8881443134415156E-3</v>
      </c>
      <c r="CD32" s="235">
        <v>2.2923371437947818E-3</v>
      </c>
      <c r="CE32" s="235">
        <v>1.8768752422301284E-3</v>
      </c>
      <c r="CF32" s="235">
        <v>2.0534837968566384E-3</v>
      </c>
      <c r="CG32" s="235">
        <v>1.6589282374394432E-3</v>
      </c>
    </row>
    <row r="33" spans="2:85" ht="15" customHeight="1" x14ac:dyDescent="0.25">
      <c r="B33" s="87" t="s">
        <v>230</v>
      </c>
      <c r="C33" s="101"/>
      <c r="D33" s="91" t="s">
        <v>93</v>
      </c>
      <c r="E33" s="91" t="s">
        <v>93</v>
      </c>
      <c r="F33" s="91" t="s">
        <v>93</v>
      </c>
      <c r="G33" s="91" t="s">
        <v>93</v>
      </c>
      <c r="H33" s="91" t="s">
        <v>93</v>
      </c>
      <c r="I33" s="91" t="s">
        <v>93</v>
      </c>
      <c r="J33" s="91" t="s">
        <v>93</v>
      </c>
      <c r="K33" s="91" t="s">
        <v>93</v>
      </c>
      <c r="L33" s="91" t="s">
        <v>93</v>
      </c>
      <c r="M33" s="141">
        <v>4.4999999999999997E-3</v>
      </c>
      <c r="N33" s="141">
        <v>5.6005182324338062E-3</v>
      </c>
      <c r="O33" s="141">
        <v>4.5999999999999999E-3</v>
      </c>
      <c r="P33" s="141">
        <v>1.4553265434184486E-2</v>
      </c>
      <c r="Q33" s="141">
        <v>5.0000000000000001E-3</v>
      </c>
      <c r="R33" s="141">
        <v>7.9317786510339494E-3</v>
      </c>
      <c r="S33" s="141">
        <v>1.41E-2</v>
      </c>
      <c r="T33" s="141">
        <v>9.3812070282658522E-3</v>
      </c>
      <c r="U33" s="141">
        <v>6.1000000000000004E-3</v>
      </c>
      <c r="V33" s="141">
        <v>5.6857840856212195E-3</v>
      </c>
      <c r="W33" s="141">
        <v>6.6E-3</v>
      </c>
      <c r="X33" s="141">
        <v>2.6520122484689412E-3</v>
      </c>
      <c r="Y33" s="141">
        <v>2.5999999999999999E-3</v>
      </c>
      <c r="Z33" s="141">
        <v>8.8075485872303493E-4</v>
      </c>
      <c r="AA33" s="141">
        <v>5.0000000000000001E-4</v>
      </c>
      <c r="AB33" s="141">
        <v>9.2090155096140954E-4</v>
      </c>
      <c r="AC33" s="141">
        <v>2.0000000000000001E-4</v>
      </c>
      <c r="AD33" s="141">
        <v>4.000926530354398E-4</v>
      </c>
      <c r="AE33" s="141">
        <v>4.0000000000000002E-4</v>
      </c>
      <c r="AF33" s="141">
        <v>1.505384121588022E-3</v>
      </c>
      <c r="AG33" s="141">
        <v>8.9999999999999998E-4</v>
      </c>
      <c r="AH33" s="141">
        <v>3.1516698119694688E-3</v>
      </c>
      <c r="AI33" s="141">
        <v>1.1000000000000001E-3</v>
      </c>
      <c r="AJ33" s="141">
        <v>3.0237317125316882E-3</v>
      </c>
      <c r="AK33" s="141">
        <v>1.9E-3</v>
      </c>
      <c r="AL33" s="141">
        <v>1.8346465953192992E-3</v>
      </c>
      <c r="AM33" s="141">
        <v>1.4E-3</v>
      </c>
      <c r="AN33" s="141">
        <v>2.935301072200253E-4</v>
      </c>
      <c r="AO33" s="141">
        <v>2.0000000000000001E-4</v>
      </c>
      <c r="AP33" s="141">
        <v>1.1904850482518472E-3</v>
      </c>
      <c r="AQ33" s="141">
        <v>1.1000000000000001E-3</v>
      </c>
      <c r="AR33" s="141">
        <v>1.6438548630706366E-3</v>
      </c>
      <c r="AS33" s="141">
        <v>1.1999999999999999E-3</v>
      </c>
      <c r="AT33" s="141">
        <v>1.4769450859012457E-3</v>
      </c>
      <c r="AU33" s="141">
        <v>5.0000000000000001E-4</v>
      </c>
      <c r="AV33" s="141">
        <v>3.9668696614206977E-4</v>
      </c>
      <c r="AW33" s="141">
        <v>2.0000000000000001E-4</v>
      </c>
      <c r="AX33" s="141">
        <v>2.4737466660218807E-4</v>
      </c>
      <c r="AY33" s="141">
        <v>1E-4</v>
      </c>
      <c r="AZ33" s="141">
        <v>1.0385096693904468E-4</v>
      </c>
      <c r="BA33" s="141">
        <v>2.0000000000000001E-4</v>
      </c>
      <c r="BB33" s="141">
        <v>6.6509364160721751E-4</v>
      </c>
      <c r="BC33" s="141">
        <v>1E-4</v>
      </c>
      <c r="BD33" s="141">
        <v>2.0000000000000001E-4</v>
      </c>
      <c r="BE33" s="141">
        <v>2.9999999999999997E-4</v>
      </c>
      <c r="BF33" s="141">
        <v>2.0000000000000001E-4</v>
      </c>
      <c r="BG33" s="141">
        <v>2.0000000000000001E-4</v>
      </c>
      <c r="BH33" s="141">
        <v>1.1000000000000001E-3</v>
      </c>
      <c r="BI33" s="141">
        <v>1.9E-3</v>
      </c>
      <c r="BJ33" s="141">
        <v>2.0999999999999999E-3</v>
      </c>
      <c r="BK33" s="141">
        <v>1.29E-2</v>
      </c>
      <c r="BL33" s="141">
        <v>9.2999999999999992E-3</v>
      </c>
      <c r="BM33" s="141">
        <v>9.9000000000000008E-3</v>
      </c>
      <c r="BN33" s="141">
        <v>6.1999999999999998E-3</v>
      </c>
      <c r="BO33" s="141">
        <v>8.5000000000000006E-3</v>
      </c>
      <c r="BP33" s="141">
        <v>3.5999999999999999E-3</v>
      </c>
      <c r="BQ33" s="141">
        <v>1.8E-3</v>
      </c>
      <c r="BR33" s="141">
        <v>1.67E-2</v>
      </c>
      <c r="BS33" s="141">
        <v>1.67E-2</v>
      </c>
      <c r="BT33" s="141">
        <v>1.32E-2</v>
      </c>
      <c r="BU33" s="141">
        <v>2.5000000000000001E-3</v>
      </c>
      <c r="BV33" s="141">
        <v>8.0000000000000004E-4</v>
      </c>
      <c r="BW33" s="141">
        <v>8.3999999999999995E-3</v>
      </c>
      <c r="BX33" s="141">
        <v>3.7000000000000002E-3</v>
      </c>
      <c r="BY33" s="141">
        <v>4.5999999999999999E-3</v>
      </c>
      <c r="BZ33" s="141">
        <v>1.8E-3</v>
      </c>
      <c r="CA33" s="141">
        <v>1E-4</v>
      </c>
      <c r="CB33" s="141">
        <v>4.0000000000000002E-4</v>
      </c>
      <c r="CC33" s="141">
        <v>1.9E-3</v>
      </c>
      <c r="CD33" s="141">
        <v>2.3E-3</v>
      </c>
      <c r="CE33" s="141">
        <v>1.9E-3</v>
      </c>
      <c r="CF33" s="141">
        <v>2.0999999999999999E-3</v>
      </c>
      <c r="CG33" s="141">
        <v>1.6999999999999999E-3</v>
      </c>
    </row>
    <row r="34" spans="2:85" ht="20.25" customHeight="1" x14ac:dyDescent="0.25">
      <c r="B34" s="101" t="s">
        <v>274</v>
      </c>
      <c r="C34" s="101"/>
      <c r="D34" s="362" t="s">
        <v>93</v>
      </c>
      <c r="E34" s="362" t="s">
        <v>93</v>
      </c>
      <c r="F34" s="362" t="s">
        <v>93</v>
      </c>
      <c r="G34" s="362" t="s">
        <v>93</v>
      </c>
      <c r="H34" s="362" t="s">
        <v>93</v>
      </c>
      <c r="I34" s="362" t="s">
        <v>93</v>
      </c>
      <c r="J34" s="362" t="s">
        <v>93</v>
      </c>
      <c r="K34" s="362" t="s">
        <v>93</v>
      </c>
      <c r="L34" s="362" t="s">
        <v>93</v>
      </c>
      <c r="M34" s="362" t="s">
        <v>93</v>
      </c>
      <c r="N34" s="362" t="s">
        <v>93</v>
      </c>
      <c r="O34" s="362" t="s">
        <v>93</v>
      </c>
      <c r="P34" s="362" t="s">
        <v>93</v>
      </c>
      <c r="Q34" s="362" t="s">
        <v>93</v>
      </c>
      <c r="R34" s="362" t="s">
        <v>93</v>
      </c>
      <c r="S34" s="362" t="s">
        <v>93</v>
      </c>
      <c r="T34" s="362" t="s">
        <v>93</v>
      </c>
      <c r="U34" s="362" t="s">
        <v>93</v>
      </c>
      <c r="V34" s="362" t="s">
        <v>93</v>
      </c>
      <c r="W34" s="362" t="s">
        <v>93</v>
      </c>
      <c r="X34" s="362" t="s">
        <v>93</v>
      </c>
      <c r="Y34" s="362" t="s">
        <v>93</v>
      </c>
      <c r="Z34" s="362" t="s">
        <v>93</v>
      </c>
      <c r="AA34" s="362" t="s">
        <v>93</v>
      </c>
      <c r="AB34" s="362" t="s">
        <v>93</v>
      </c>
      <c r="AC34" s="362" t="s">
        <v>93</v>
      </c>
      <c r="AD34" s="362" t="s">
        <v>93</v>
      </c>
      <c r="AE34" s="362" t="s">
        <v>93</v>
      </c>
      <c r="AF34" s="362" t="s">
        <v>93</v>
      </c>
      <c r="AG34" s="362" t="s">
        <v>93</v>
      </c>
      <c r="AH34" s="362" t="s">
        <v>93</v>
      </c>
      <c r="AI34" s="362" t="s">
        <v>93</v>
      </c>
      <c r="AJ34" s="362" t="s">
        <v>93</v>
      </c>
      <c r="AK34" s="362" t="s">
        <v>93</v>
      </c>
      <c r="AL34" s="362" t="s">
        <v>93</v>
      </c>
      <c r="AM34" s="362" t="s">
        <v>93</v>
      </c>
      <c r="AN34" s="141">
        <v>5.1000000000000004E-3</v>
      </c>
      <c r="AO34" s="141">
        <v>4.6999999999999993E-3</v>
      </c>
      <c r="AP34" s="141">
        <v>5.4000000000000003E-3</v>
      </c>
      <c r="AQ34" s="141">
        <v>5.5000000000000005E-3</v>
      </c>
      <c r="AR34" s="141">
        <v>5.3E-3</v>
      </c>
      <c r="AS34" s="141">
        <v>5.6999999999999993E-3</v>
      </c>
      <c r="AT34" s="141">
        <v>5.6999999999999993E-3</v>
      </c>
      <c r="AU34" s="141">
        <v>5.3E-3</v>
      </c>
      <c r="AV34" s="141">
        <v>5.1999999999999998E-3</v>
      </c>
      <c r="AW34" s="141">
        <v>5.6999999999999993E-3</v>
      </c>
      <c r="AX34" s="141">
        <v>5.0000000000000001E-3</v>
      </c>
      <c r="AY34" s="141">
        <v>4.3E-3</v>
      </c>
      <c r="AZ34" s="141">
        <v>4.6999999999999993E-3</v>
      </c>
      <c r="BA34" s="141">
        <v>5.1999999999999998E-3</v>
      </c>
      <c r="BB34" s="141">
        <v>5.0000000000000001E-3</v>
      </c>
      <c r="BC34" s="141">
        <v>4.7999999999999996E-3</v>
      </c>
      <c r="BD34" s="141">
        <v>5.7999999999999996E-3</v>
      </c>
      <c r="BE34" s="141">
        <v>6.7000000000000002E-3</v>
      </c>
      <c r="BF34" s="141">
        <v>7.4999999999999997E-3</v>
      </c>
      <c r="BG34" s="141">
        <v>8.8000000000000005E-3</v>
      </c>
      <c r="BH34" s="141">
        <v>9.7999999999999997E-3</v>
      </c>
      <c r="BI34" s="141">
        <v>1.0700000000000001E-2</v>
      </c>
      <c r="BJ34" s="141">
        <v>1.26E-2</v>
      </c>
      <c r="BK34" s="141">
        <v>1.8200000000000001E-2</v>
      </c>
      <c r="BL34" s="141">
        <v>1.9699999999999999E-2</v>
      </c>
      <c r="BM34" s="141">
        <v>2.0099999999999996E-2</v>
      </c>
      <c r="BN34" s="141">
        <v>1.49E-2</v>
      </c>
      <c r="BO34" s="141">
        <v>1.2199999999999999E-2</v>
      </c>
      <c r="BP34" s="235">
        <v>1.2E-2</v>
      </c>
      <c r="BQ34" s="235">
        <v>1.18E-2</v>
      </c>
      <c r="BR34" s="235">
        <v>2.0199999999999999E-2</v>
      </c>
      <c r="BS34" s="235">
        <v>0.02</v>
      </c>
      <c r="BT34" s="235">
        <v>2.06E-2</v>
      </c>
      <c r="BU34" s="235">
        <v>0.02</v>
      </c>
      <c r="BV34" s="362">
        <v>2.1700000000000001E-2</v>
      </c>
      <c r="BW34" s="362">
        <v>2.18E-2</v>
      </c>
      <c r="BX34" s="362">
        <v>1.84E-2</v>
      </c>
      <c r="BY34" s="362">
        <v>1.9400000000000001E-2</v>
      </c>
      <c r="BZ34" s="362">
        <v>1.54E-2</v>
      </c>
      <c r="CA34" s="362">
        <v>8.0000000000000002E-3</v>
      </c>
      <c r="CB34" s="362">
        <v>4.7999999999999996E-3</v>
      </c>
      <c r="CC34" s="362">
        <v>1.2500000000000001E-2</v>
      </c>
      <c r="CD34" s="362">
        <v>9.7999999999999997E-3</v>
      </c>
      <c r="CE34" s="362">
        <v>9.5999999999999992E-3</v>
      </c>
      <c r="CF34" s="362">
        <v>1.09E-2</v>
      </c>
      <c r="CG34" s="362">
        <v>1.11E-2</v>
      </c>
    </row>
    <row r="35" spans="2:85" ht="15" customHeight="1" x14ac:dyDescent="0.25">
      <c r="B35" s="101" t="s">
        <v>207</v>
      </c>
      <c r="C35" s="101"/>
      <c r="D35" s="91" t="s">
        <v>93</v>
      </c>
      <c r="E35" s="91" t="s">
        <v>93</v>
      </c>
      <c r="F35" s="91" t="s">
        <v>93</v>
      </c>
      <c r="G35" s="91" t="s">
        <v>93</v>
      </c>
      <c r="H35" s="91" t="s">
        <v>93</v>
      </c>
      <c r="I35" s="91" t="s">
        <v>93</v>
      </c>
      <c r="J35" s="91" t="s">
        <v>93</v>
      </c>
      <c r="K35" s="91" t="s">
        <v>93</v>
      </c>
      <c r="L35" s="91" t="s">
        <v>93</v>
      </c>
      <c r="M35" s="141">
        <v>7.2511276618063567E-3</v>
      </c>
      <c r="N35" s="91" t="s">
        <v>93</v>
      </c>
      <c r="O35" s="141">
        <v>7.6654325494081455E-3</v>
      </c>
      <c r="P35" s="91" t="s">
        <v>93</v>
      </c>
      <c r="Q35" s="141">
        <v>8.4776262646458992E-3</v>
      </c>
      <c r="R35" s="91" t="s">
        <v>93</v>
      </c>
      <c r="S35" s="141">
        <v>2.2444537877476318E-2</v>
      </c>
      <c r="T35" s="91" t="s">
        <v>93</v>
      </c>
      <c r="U35" s="141">
        <v>6.1361935644799201E-3</v>
      </c>
      <c r="V35" s="91" t="s">
        <v>93</v>
      </c>
      <c r="W35" s="141">
        <v>8.5370076295774484E-3</v>
      </c>
      <c r="X35" s="91" t="s">
        <v>93</v>
      </c>
      <c r="Y35" s="141">
        <v>2.1929824561403508E-3</v>
      </c>
      <c r="Z35" s="91" t="s">
        <v>93</v>
      </c>
      <c r="AA35" s="141">
        <v>7.1768396439361498E-4</v>
      </c>
      <c r="AB35" s="91" t="s">
        <v>93</v>
      </c>
      <c r="AC35" s="141">
        <v>3.0791224501017212E-4</v>
      </c>
      <c r="AD35" s="91" t="s">
        <v>93</v>
      </c>
      <c r="AE35" s="141">
        <v>7.57346258709482E-4</v>
      </c>
      <c r="AF35" s="91" t="s">
        <v>93</v>
      </c>
      <c r="AG35" s="141">
        <v>1.6278976978015402E-3</v>
      </c>
      <c r="AH35" s="91" t="s">
        <v>93</v>
      </c>
      <c r="AI35" s="141">
        <v>1.9158130118151874E-3</v>
      </c>
      <c r="AJ35" s="91" t="s">
        <v>93</v>
      </c>
      <c r="AK35" s="141">
        <v>3.4635048158122976E-3</v>
      </c>
      <c r="AL35" s="91" t="s">
        <v>93</v>
      </c>
      <c r="AM35" s="141">
        <v>2.748429275379603E-3</v>
      </c>
      <c r="AN35" s="91" t="s">
        <v>93</v>
      </c>
      <c r="AO35" s="141">
        <v>3.543224656548792E-4</v>
      </c>
      <c r="AP35" s="91" t="s">
        <v>93</v>
      </c>
      <c r="AQ35" s="141">
        <v>2.0733645092509178E-3</v>
      </c>
      <c r="AR35" s="91" t="s">
        <v>93</v>
      </c>
      <c r="AS35" s="141">
        <v>2.3430622917997137E-3</v>
      </c>
      <c r="AT35" s="91" t="s">
        <v>93</v>
      </c>
      <c r="AU35" s="141">
        <v>9.8020676960124098E-4</v>
      </c>
      <c r="AV35" s="91" t="s">
        <v>93</v>
      </c>
      <c r="AW35" s="141">
        <v>3.9933029744611791E-4</v>
      </c>
      <c r="AX35" s="91" t="s">
        <v>93</v>
      </c>
      <c r="AY35" s="141">
        <v>2.2904578139315362E-4</v>
      </c>
      <c r="AZ35" s="91" t="s">
        <v>93</v>
      </c>
      <c r="BA35" s="141">
        <v>4.2574846913489905E-4</v>
      </c>
      <c r="BB35" s="91" t="s">
        <v>93</v>
      </c>
      <c r="BC35" s="141">
        <v>1.6031713644445739E-4</v>
      </c>
      <c r="BD35" s="141">
        <v>4.0000000000000002E-4</v>
      </c>
      <c r="BE35" s="141">
        <v>5.1623420730878956E-4</v>
      </c>
      <c r="BF35" s="141">
        <v>3.896538114427498E-4</v>
      </c>
      <c r="BG35" s="141">
        <v>3.7694013303769401E-4</v>
      </c>
      <c r="BH35" s="141">
        <v>1.9275447420153693E-3</v>
      </c>
      <c r="BI35" s="141">
        <v>3.226246075301789E-3</v>
      </c>
      <c r="BJ35" s="141">
        <v>3.5999999999999999E-3</v>
      </c>
      <c r="BK35" s="141">
        <v>4.2435248819144414E-2</v>
      </c>
      <c r="BL35" s="141">
        <v>3.6649712000967193E-2</v>
      </c>
      <c r="BM35" s="141">
        <v>3.7307002833516449E-2</v>
      </c>
      <c r="BN35" s="141">
        <v>3.1924794388075266E-2</v>
      </c>
      <c r="BO35" s="141">
        <v>3.6390411365789452E-2</v>
      </c>
      <c r="BP35" s="235">
        <v>2.8109159182088641E-2</v>
      </c>
      <c r="BQ35" s="235">
        <v>2.4495972085503089E-2</v>
      </c>
      <c r="BR35" s="141">
        <v>4.8926092383754366E-2</v>
      </c>
      <c r="BS35" s="141">
        <v>4.8811191679621529E-2</v>
      </c>
      <c r="BT35" s="141">
        <v>4.3081274452107646E-2</v>
      </c>
      <c r="BU35" s="141">
        <v>2.723148110096079E-2</v>
      </c>
      <c r="BV35" s="141">
        <v>2.4278421012890544E-2</v>
      </c>
      <c r="BW35" s="141">
        <v>4.550548589684137E-2</v>
      </c>
      <c r="BX35" s="141">
        <v>2.9072016469084642E-2</v>
      </c>
      <c r="BY35" s="141">
        <v>7.2765977650383071E-3</v>
      </c>
      <c r="BZ35" s="141">
        <v>2.752702274500393E-3</v>
      </c>
      <c r="CA35" s="141">
        <v>9.8415733870383759E-5</v>
      </c>
      <c r="CB35" s="141">
        <v>5.7719186578015721E-4</v>
      </c>
      <c r="CC35" s="141">
        <v>2.9189800432920647E-3</v>
      </c>
      <c r="CD35" s="141">
        <v>3.5487866163811674E-3</v>
      </c>
      <c r="CE35" s="141">
        <v>2.9062117083708994E-3</v>
      </c>
      <c r="CF35" s="141">
        <v>3.1849821560598884E-3</v>
      </c>
      <c r="CG35" s="141">
        <v>2.5000000000000001E-3</v>
      </c>
    </row>
    <row r="36" spans="2:85" ht="15" customHeight="1" x14ac:dyDescent="0.25">
      <c r="B36" s="101" t="s">
        <v>226</v>
      </c>
      <c r="C36" s="101"/>
      <c r="D36" s="91" t="s">
        <v>93</v>
      </c>
      <c r="E36" s="91" t="s">
        <v>93</v>
      </c>
      <c r="F36" s="91" t="s">
        <v>93</v>
      </c>
      <c r="G36" s="91" t="s">
        <v>93</v>
      </c>
      <c r="H36" s="91" t="s">
        <v>93</v>
      </c>
      <c r="I36" s="91" t="s">
        <v>93</v>
      </c>
      <c r="J36" s="91" t="s">
        <v>93</v>
      </c>
      <c r="K36" s="91" t="s">
        <v>93</v>
      </c>
      <c r="L36" s="91" t="s">
        <v>93</v>
      </c>
      <c r="M36" s="141">
        <v>7.2511276618063567E-3</v>
      </c>
      <c r="N36" s="91" t="s">
        <v>93</v>
      </c>
      <c r="O36" s="141">
        <v>7.6654325494081455E-3</v>
      </c>
      <c r="P36" s="91" t="s">
        <v>93</v>
      </c>
      <c r="Q36" s="141">
        <v>8.4776262646458992E-3</v>
      </c>
      <c r="R36" s="91" t="s">
        <v>93</v>
      </c>
      <c r="S36" s="141">
        <v>2.2444537877476318E-2</v>
      </c>
      <c r="T36" s="91" t="s">
        <v>93</v>
      </c>
      <c r="U36" s="141">
        <v>6.1361935644799201E-3</v>
      </c>
      <c r="V36" s="91" t="s">
        <v>93</v>
      </c>
      <c r="W36" s="141">
        <v>8.5370076295774484E-3</v>
      </c>
      <c r="X36" s="91" t="s">
        <v>93</v>
      </c>
      <c r="Y36" s="141">
        <v>2.1929824561403508E-3</v>
      </c>
      <c r="Z36" s="91" t="s">
        <v>93</v>
      </c>
      <c r="AA36" s="141">
        <v>7.1768396439361498E-4</v>
      </c>
      <c r="AB36" s="91" t="s">
        <v>93</v>
      </c>
      <c r="AC36" s="141">
        <v>3.0791224501017212E-4</v>
      </c>
      <c r="AD36" s="91" t="s">
        <v>93</v>
      </c>
      <c r="AE36" s="141">
        <v>7.57346258709482E-4</v>
      </c>
      <c r="AF36" s="91" t="s">
        <v>93</v>
      </c>
      <c r="AG36" s="141">
        <v>1.6278976978015402E-3</v>
      </c>
      <c r="AH36" s="91" t="s">
        <v>93</v>
      </c>
      <c r="AI36" s="141">
        <v>1.9158130118151874E-3</v>
      </c>
      <c r="AJ36" s="91" t="s">
        <v>93</v>
      </c>
      <c r="AK36" s="141">
        <v>3.4635048158122976E-3</v>
      </c>
      <c r="AL36" s="91" t="s">
        <v>93</v>
      </c>
      <c r="AM36" s="141">
        <v>2.748429275379603E-3</v>
      </c>
      <c r="AN36" s="91" t="s">
        <v>93</v>
      </c>
      <c r="AO36" s="141">
        <v>3.543224656548792E-4</v>
      </c>
      <c r="AP36" s="91" t="s">
        <v>93</v>
      </c>
      <c r="AQ36" s="141">
        <v>2.0733645092509178E-3</v>
      </c>
      <c r="AR36" s="91" t="s">
        <v>93</v>
      </c>
      <c r="AS36" s="141">
        <v>2.3430622917997137E-3</v>
      </c>
      <c r="AT36" s="91" t="s">
        <v>93</v>
      </c>
      <c r="AU36" s="141">
        <v>9.8020676960124098E-4</v>
      </c>
      <c r="AV36" s="91" t="s">
        <v>93</v>
      </c>
      <c r="AW36" s="141">
        <v>3.9933029744611791E-4</v>
      </c>
      <c r="AX36" s="91" t="s">
        <v>93</v>
      </c>
      <c r="AY36" s="141">
        <v>2.2904578139315362E-4</v>
      </c>
      <c r="AZ36" s="91" t="s">
        <v>93</v>
      </c>
      <c r="BA36" s="141">
        <v>4.2574846913489905E-4</v>
      </c>
      <c r="BB36" s="91" t="s">
        <v>93</v>
      </c>
      <c r="BC36" s="141">
        <v>1.6031713644445739E-4</v>
      </c>
      <c r="BD36" s="141">
        <v>4.0000000000000002E-4</v>
      </c>
      <c r="BE36" s="141">
        <v>5.1623420730878956E-4</v>
      </c>
      <c r="BF36" s="141">
        <v>3.896538114427498E-4</v>
      </c>
      <c r="BG36" s="141">
        <v>3.7694013303769401E-4</v>
      </c>
      <c r="BH36" s="141">
        <v>1.9275447420153693E-3</v>
      </c>
      <c r="BI36" s="141">
        <v>3.226246075301789E-3</v>
      </c>
      <c r="BJ36" s="141">
        <v>3.5999999999999999E-3</v>
      </c>
      <c r="BK36" s="141">
        <v>2.2499999999999999E-2</v>
      </c>
      <c r="BL36" s="141">
        <v>1.6400000000000001E-2</v>
      </c>
      <c r="BM36" s="141">
        <v>1.7100000000000001E-2</v>
      </c>
      <c r="BN36" s="141">
        <v>1.0874013623589971E-2</v>
      </c>
      <c r="BO36" s="141">
        <v>1.497950518545384E-2</v>
      </c>
      <c r="BP36" s="235">
        <v>6.1999999999999998E-3</v>
      </c>
      <c r="BQ36" s="235">
        <v>3.0999999999999999E-3</v>
      </c>
      <c r="BR36" s="141">
        <v>2.7693919140046944E-2</v>
      </c>
      <c r="BS36" s="141">
        <v>2.7575897869898888E-2</v>
      </c>
      <c r="BT36" s="141">
        <v>2.1661156583823414E-2</v>
      </c>
      <c r="BU36" s="141">
        <v>4.1999999999999997E-3</v>
      </c>
      <c r="BV36" s="141">
        <v>1.2999999999999999E-3</v>
      </c>
      <c r="BW36" s="141">
        <v>1.38E-2</v>
      </c>
      <c r="BX36" s="141">
        <v>6.0000000000000001E-3</v>
      </c>
      <c r="BY36" s="141">
        <v>7.3000000000000001E-3</v>
      </c>
      <c r="BZ36" s="141">
        <v>2.8E-3</v>
      </c>
      <c r="CA36" s="141">
        <v>1E-4</v>
      </c>
      <c r="CB36" s="141">
        <v>5.7719186578015721E-4</v>
      </c>
      <c r="CC36" s="141">
        <v>2.9189800432920647E-3</v>
      </c>
      <c r="CD36" s="141">
        <v>3.5487866163811674E-3</v>
      </c>
      <c r="CE36" s="141">
        <v>2.9062117083708994E-3</v>
      </c>
      <c r="CF36" s="141">
        <v>3.1849821560598884E-3</v>
      </c>
      <c r="CG36" s="141">
        <v>2.5000000000000001E-3</v>
      </c>
    </row>
    <row r="37" spans="2:85" ht="14" x14ac:dyDescent="0.25">
      <c r="B37" s="101" t="s">
        <v>273</v>
      </c>
      <c r="C37" s="101"/>
      <c r="D37" s="362" t="s">
        <v>93</v>
      </c>
      <c r="E37" s="362" t="s">
        <v>93</v>
      </c>
      <c r="F37" s="362" t="s">
        <v>93</v>
      </c>
      <c r="G37" s="362" t="s">
        <v>93</v>
      </c>
      <c r="H37" s="362" t="s">
        <v>93</v>
      </c>
      <c r="I37" s="362" t="s">
        <v>93</v>
      </c>
      <c r="J37" s="362" t="s">
        <v>93</v>
      </c>
      <c r="K37" s="362" t="s">
        <v>93</v>
      </c>
      <c r="L37" s="362" t="s">
        <v>93</v>
      </c>
      <c r="M37" s="362" t="s">
        <v>93</v>
      </c>
      <c r="N37" s="362" t="s">
        <v>93</v>
      </c>
      <c r="O37" s="362" t="s">
        <v>93</v>
      </c>
      <c r="P37" s="362" t="s">
        <v>93</v>
      </c>
      <c r="Q37" s="362" t="s">
        <v>93</v>
      </c>
      <c r="R37" s="362" t="s">
        <v>93</v>
      </c>
      <c r="S37" s="362" t="s">
        <v>93</v>
      </c>
      <c r="T37" s="362" t="s">
        <v>93</v>
      </c>
      <c r="U37" s="362" t="s">
        <v>93</v>
      </c>
      <c r="V37" s="362" t="s">
        <v>93</v>
      </c>
      <c r="W37" s="362" t="s">
        <v>93</v>
      </c>
      <c r="X37" s="362" t="s">
        <v>93</v>
      </c>
      <c r="Y37" s="362" t="s">
        <v>93</v>
      </c>
      <c r="Z37" s="362" t="s">
        <v>93</v>
      </c>
      <c r="AA37" s="362" t="s">
        <v>93</v>
      </c>
      <c r="AB37" s="362" t="s">
        <v>93</v>
      </c>
      <c r="AC37" s="362" t="s">
        <v>93</v>
      </c>
      <c r="AD37" s="362" t="s">
        <v>93</v>
      </c>
      <c r="AE37" s="362" t="s">
        <v>93</v>
      </c>
      <c r="AF37" s="362" t="s">
        <v>93</v>
      </c>
      <c r="AG37" s="362" t="s">
        <v>93</v>
      </c>
      <c r="AH37" s="362" t="s">
        <v>93</v>
      </c>
      <c r="AI37" s="362" t="s">
        <v>93</v>
      </c>
      <c r="AJ37" s="362" t="s">
        <v>93</v>
      </c>
      <c r="AK37" s="362" t="s">
        <v>93</v>
      </c>
      <c r="AL37" s="362" t="s">
        <v>93</v>
      </c>
      <c r="AM37" s="362" t="s">
        <v>93</v>
      </c>
      <c r="AN37" s="362" t="s">
        <v>93</v>
      </c>
      <c r="AO37" s="362" t="s">
        <v>93</v>
      </c>
      <c r="AP37" s="362" t="s">
        <v>93</v>
      </c>
      <c r="AQ37" s="362" t="s">
        <v>93</v>
      </c>
      <c r="AR37" s="362" t="s">
        <v>93</v>
      </c>
      <c r="AS37" s="362" t="s">
        <v>93</v>
      </c>
      <c r="AT37" s="362" t="s">
        <v>93</v>
      </c>
      <c r="AU37" s="362" t="s">
        <v>93</v>
      </c>
      <c r="AV37" s="362" t="s">
        <v>93</v>
      </c>
      <c r="AW37" s="362" t="s">
        <v>93</v>
      </c>
      <c r="AX37" s="362" t="s">
        <v>93</v>
      </c>
      <c r="AY37" s="362" t="s">
        <v>93</v>
      </c>
      <c r="AZ37" s="362" t="s">
        <v>93</v>
      </c>
      <c r="BA37" s="362" t="s">
        <v>93</v>
      </c>
      <c r="BB37" s="362" t="s">
        <v>93</v>
      </c>
      <c r="BC37" s="362" t="s">
        <v>93</v>
      </c>
      <c r="BD37" s="362" t="s">
        <v>93</v>
      </c>
      <c r="BE37" s="362" t="s">
        <v>93</v>
      </c>
      <c r="BF37" s="362" t="s">
        <v>93</v>
      </c>
      <c r="BG37" s="362" t="s">
        <v>93</v>
      </c>
      <c r="BH37" s="362" t="s">
        <v>93</v>
      </c>
      <c r="BI37" s="362" t="s">
        <v>93</v>
      </c>
      <c r="BJ37" s="362" t="s">
        <v>93</v>
      </c>
      <c r="BK37" s="362" t="s">
        <v>93</v>
      </c>
      <c r="BL37" s="362" t="s">
        <v>93</v>
      </c>
      <c r="BM37" s="362" t="s">
        <v>93</v>
      </c>
      <c r="BN37" s="362" t="s">
        <v>93</v>
      </c>
      <c r="BO37" s="362" t="s">
        <v>93</v>
      </c>
      <c r="BP37" s="362" t="s">
        <v>93</v>
      </c>
      <c r="BQ37" s="235">
        <v>7.0745777303854715E-2</v>
      </c>
      <c r="BR37" s="235">
        <v>2.7674581657856037E-2</v>
      </c>
      <c r="BS37" s="235">
        <v>3.3412248918927717E-2</v>
      </c>
      <c r="BT37" s="235">
        <v>3.3334856753617345E-2</v>
      </c>
      <c r="BU37" s="235">
        <v>3.2969184228170322E-2</v>
      </c>
      <c r="BV37" s="235">
        <v>6.3343665736516369E-2</v>
      </c>
      <c r="BW37" s="235">
        <v>1.7500000000000002E-2</v>
      </c>
      <c r="BX37" s="235">
        <v>2.58E-2</v>
      </c>
      <c r="BY37" s="235">
        <v>3.9600000000000003E-2</v>
      </c>
      <c r="BZ37" s="235">
        <v>2.0199999999999999E-2</v>
      </c>
      <c r="CA37" s="235">
        <v>2.7400000000000001E-2</v>
      </c>
      <c r="CB37" s="235">
        <v>2.9899999999999999E-2</v>
      </c>
      <c r="CC37" s="427">
        <v>2.9600000000000001E-2</v>
      </c>
      <c r="CD37" s="235">
        <v>2.0000000000000002E-5</v>
      </c>
      <c r="CE37" s="235">
        <v>0</v>
      </c>
      <c r="CF37" s="235">
        <v>0</v>
      </c>
      <c r="CG37" s="235" t="s">
        <v>20</v>
      </c>
    </row>
    <row r="38" spans="2:85" ht="15" customHeight="1" x14ac:dyDescent="0.25">
      <c r="B38" s="46" t="s">
        <v>98</v>
      </c>
      <c r="C38" s="46"/>
      <c r="D38" s="47"/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  <c r="BL38" s="47"/>
      <c r="BM38" s="47"/>
      <c r="BN38" s="47"/>
      <c r="BO38" s="47"/>
      <c r="BP38" s="47"/>
      <c r="BQ38" s="47"/>
      <c r="BR38" s="47"/>
      <c r="BS38" s="47"/>
      <c r="BT38" s="47"/>
      <c r="BU38" s="47"/>
      <c r="BV38" s="47"/>
      <c r="BW38" s="47"/>
      <c r="BX38" s="47"/>
      <c r="BY38" s="47"/>
      <c r="BZ38" s="47"/>
      <c r="CA38" s="47"/>
      <c r="CB38" s="47"/>
      <c r="CC38" s="47"/>
      <c r="CD38" s="47"/>
      <c r="CE38" s="47"/>
      <c r="CF38" s="47"/>
      <c r="CG38" s="47"/>
    </row>
    <row r="39" spans="2:85" ht="15" customHeight="1" x14ac:dyDescent="0.25">
      <c r="B39" s="87" t="s">
        <v>99</v>
      </c>
      <c r="C39" s="87"/>
      <c r="D39" s="132" t="s">
        <v>93</v>
      </c>
      <c r="E39" s="92">
        <v>45118</v>
      </c>
      <c r="F39" s="132" t="s">
        <v>93</v>
      </c>
      <c r="G39" s="92">
        <v>62810</v>
      </c>
      <c r="H39" s="132" t="s">
        <v>93</v>
      </c>
      <c r="I39" s="92">
        <v>51688</v>
      </c>
      <c r="J39" s="132" t="s">
        <v>93</v>
      </c>
      <c r="K39" s="92">
        <v>73412</v>
      </c>
      <c r="L39" s="132" t="s">
        <v>93</v>
      </c>
      <c r="M39" s="92">
        <v>78364</v>
      </c>
      <c r="N39" s="132" t="s">
        <v>93</v>
      </c>
      <c r="O39" s="92">
        <v>35152</v>
      </c>
      <c r="P39" s="132">
        <v>37546</v>
      </c>
      <c r="Q39" s="92">
        <v>37552</v>
      </c>
      <c r="R39" s="92">
        <v>37531</v>
      </c>
      <c r="S39" s="92">
        <v>51446</v>
      </c>
      <c r="T39" s="92">
        <v>51101</v>
      </c>
      <c r="U39" s="92">
        <v>44700</v>
      </c>
      <c r="V39" s="92">
        <v>48274</v>
      </c>
      <c r="W39" s="92">
        <v>52350</v>
      </c>
      <c r="X39" s="92">
        <v>51203</v>
      </c>
      <c r="Y39" s="92">
        <v>49433</v>
      </c>
      <c r="Z39" s="92">
        <v>53467</v>
      </c>
      <c r="AA39" s="92">
        <v>64656</v>
      </c>
      <c r="AB39" s="92">
        <v>67390</v>
      </c>
      <c r="AC39" s="92">
        <v>71842</v>
      </c>
      <c r="AD39" s="92">
        <v>77129</v>
      </c>
      <c r="AE39" s="92">
        <v>83160</v>
      </c>
      <c r="AF39" s="92">
        <v>84267</v>
      </c>
      <c r="AG39" s="92">
        <v>69984</v>
      </c>
      <c r="AH39" s="92">
        <v>96211</v>
      </c>
      <c r="AI39" s="92">
        <v>104616</v>
      </c>
      <c r="AJ39" s="92">
        <v>106995</v>
      </c>
      <c r="AK39" s="92">
        <v>119271</v>
      </c>
      <c r="AL39" s="92">
        <v>126302</v>
      </c>
      <c r="AM39" s="92">
        <v>133742</v>
      </c>
      <c r="AN39" s="92">
        <v>134867</v>
      </c>
      <c r="AO39" s="92">
        <v>136921</v>
      </c>
      <c r="AP39" s="92">
        <v>140578</v>
      </c>
      <c r="AQ39" s="92">
        <v>155674</v>
      </c>
      <c r="AR39" s="92">
        <v>149715</v>
      </c>
      <c r="AS39" s="92">
        <v>158110</v>
      </c>
      <c r="AT39" s="92">
        <v>156017.51113470978</v>
      </c>
      <c r="AU39" s="92">
        <v>175608</v>
      </c>
      <c r="AV39" s="92">
        <v>179281</v>
      </c>
      <c r="AW39" s="92">
        <v>192151</v>
      </c>
      <c r="AX39" s="92">
        <v>203638</v>
      </c>
      <c r="AY39" s="92">
        <v>210290</v>
      </c>
      <c r="AZ39" s="92">
        <v>217723</v>
      </c>
      <c r="BA39" s="92">
        <v>223237</v>
      </c>
      <c r="BB39" s="92">
        <v>274671</v>
      </c>
      <c r="BC39" s="92">
        <v>294413</v>
      </c>
      <c r="BD39" s="92">
        <v>284915</v>
      </c>
      <c r="BE39" s="92">
        <v>275364</v>
      </c>
      <c r="BF39" s="92">
        <v>276303</v>
      </c>
      <c r="BG39" s="92">
        <v>275274</v>
      </c>
      <c r="BH39" s="92">
        <v>259174</v>
      </c>
      <c r="BI39" s="92">
        <v>210961</v>
      </c>
      <c r="BJ39" s="92">
        <v>210211</v>
      </c>
      <c r="BK39" s="92">
        <v>175339</v>
      </c>
      <c r="BL39" s="92">
        <v>171150</v>
      </c>
      <c r="BM39" s="92">
        <v>170070</v>
      </c>
      <c r="BN39" s="92">
        <v>163816</v>
      </c>
      <c r="BO39" s="92">
        <v>151710</v>
      </c>
      <c r="BP39" s="92">
        <v>143712</v>
      </c>
      <c r="BQ39" s="92">
        <v>137763</v>
      </c>
      <c r="BR39" s="92">
        <v>141163</v>
      </c>
      <c r="BS39" s="92">
        <v>146731</v>
      </c>
      <c r="BT39" s="92">
        <v>142573</v>
      </c>
      <c r="BU39" s="92">
        <v>134805</v>
      </c>
      <c r="BV39" s="92">
        <v>130434</v>
      </c>
      <c r="BW39" s="92">
        <v>123513.916</v>
      </c>
      <c r="BX39" s="197">
        <v>98684</v>
      </c>
      <c r="BY39" s="197">
        <v>101176</v>
      </c>
      <c r="BZ39" s="197">
        <v>103258</v>
      </c>
      <c r="CA39" s="197">
        <v>102315</v>
      </c>
      <c r="CB39" s="197">
        <v>100912</v>
      </c>
      <c r="CC39" s="432">
        <v>96687</v>
      </c>
      <c r="CD39" s="432">
        <v>93332.11</v>
      </c>
      <c r="CE39" s="432">
        <v>103404</v>
      </c>
      <c r="CF39" s="432">
        <v>118808</v>
      </c>
      <c r="CG39" s="432">
        <v>114780</v>
      </c>
    </row>
    <row r="40" spans="2:85" ht="15" customHeight="1" x14ac:dyDescent="0.25">
      <c r="B40" s="87" t="s">
        <v>100</v>
      </c>
      <c r="C40" s="87"/>
      <c r="D40" s="132" t="s">
        <v>93</v>
      </c>
      <c r="E40" s="92">
        <v>12718</v>
      </c>
      <c r="F40" s="132" t="s">
        <v>93</v>
      </c>
      <c r="G40" s="92">
        <v>17565</v>
      </c>
      <c r="H40" s="132" t="s">
        <v>93</v>
      </c>
      <c r="I40" s="92">
        <v>18673</v>
      </c>
      <c r="J40" s="132" t="s">
        <v>93</v>
      </c>
      <c r="K40" s="92">
        <v>16738</v>
      </c>
      <c r="L40" s="132" t="s">
        <v>93</v>
      </c>
      <c r="M40" s="92">
        <v>19408</v>
      </c>
      <c r="N40" s="132" t="s">
        <v>93</v>
      </c>
      <c r="O40" s="92">
        <v>46529</v>
      </c>
      <c r="P40" s="132">
        <v>46502</v>
      </c>
      <c r="Q40" s="92">
        <v>49560</v>
      </c>
      <c r="R40" s="92">
        <v>51929</v>
      </c>
      <c r="S40" s="92">
        <v>45752</v>
      </c>
      <c r="T40" s="92">
        <v>47408</v>
      </c>
      <c r="U40" s="92">
        <v>56620</v>
      </c>
      <c r="V40" s="92">
        <v>59640</v>
      </c>
      <c r="W40" s="92">
        <v>65275</v>
      </c>
      <c r="X40" s="92">
        <v>67923</v>
      </c>
      <c r="Y40" s="92">
        <v>71575</v>
      </c>
      <c r="Z40" s="92">
        <v>75381</v>
      </c>
      <c r="AA40" s="92">
        <v>75727</v>
      </c>
      <c r="AB40" s="92">
        <v>81071</v>
      </c>
      <c r="AC40" s="92">
        <v>84440</v>
      </c>
      <c r="AD40" s="92">
        <v>89316</v>
      </c>
      <c r="AE40" s="92">
        <v>102644</v>
      </c>
      <c r="AF40" s="92">
        <v>105782</v>
      </c>
      <c r="AG40" s="92">
        <v>121825</v>
      </c>
      <c r="AH40" s="92">
        <v>129693</v>
      </c>
      <c r="AI40" s="92">
        <v>138837</v>
      </c>
      <c r="AJ40" s="92">
        <v>146627</v>
      </c>
      <c r="AK40" s="92">
        <v>155285</v>
      </c>
      <c r="AL40" s="92">
        <v>169506</v>
      </c>
      <c r="AM40" s="92">
        <v>182539</v>
      </c>
      <c r="AN40" s="92">
        <v>179272</v>
      </c>
      <c r="AO40" s="92">
        <v>185875</v>
      </c>
      <c r="AP40" s="92">
        <v>216404</v>
      </c>
      <c r="AQ40" s="92">
        <v>221919</v>
      </c>
      <c r="AR40" s="92">
        <v>229501</v>
      </c>
      <c r="AS40" s="92">
        <v>234039</v>
      </c>
      <c r="AT40" s="92">
        <v>247191.34995701979</v>
      </c>
      <c r="AU40" s="92">
        <v>255488</v>
      </c>
      <c r="AV40" s="92">
        <v>261412</v>
      </c>
      <c r="AW40" s="92">
        <v>254590</v>
      </c>
      <c r="AX40" s="92">
        <v>252823</v>
      </c>
      <c r="AY40" s="92">
        <v>261174</v>
      </c>
      <c r="AZ40" s="92">
        <v>269709</v>
      </c>
      <c r="BA40" s="92">
        <v>261816</v>
      </c>
      <c r="BB40" s="92">
        <v>229406</v>
      </c>
      <c r="BC40" s="92">
        <v>235497</v>
      </c>
      <c r="BD40" s="92">
        <v>252348</v>
      </c>
      <c r="BE40" s="92">
        <v>248062</v>
      </c>
      <c r="BF40" s="92">
        <v>256219</v>
      </c>
      <c r="BG40" s="92">
        <v>205699</v>
      </c>
      <c r="BH40" s="92">
        <v>196355</v>
      </c>
      <c r="BI40" s="92">
        <v>179061</v>
      </c>
      <c r="BJ40" s="92">
        <v>171487</v>
      </c>
      <c r="BK40" s="92">
        <v>204400</v>
      </c>
      <c r="BL40" s="92">
        <v>199284</v>
      </c>
      <c r="BM40" s="92">
        <v>197864</v>
      </c>
      <c r="BN40" s="92">
        <v>194590</v>
      </c>
      <c r="BO40" s="92">
        <v>202736</v>
      </c>
      <c r="BP40" s="92">
        <v>201749</v>
      </c>
      <c r="BQ40" s="92">
        <v>199192</v>
      </c>
      <c r="BR40" s="92">
        <v>184936</v>
      </c>
      <c r="BS40" s="92">
        <v>176647</v>
      </c>
      <c r="BT40" s="92">
        <v>171067</v>
      </c>
      <c r="BU40" s="92">
        <v>165274</v>
      </c>
      <c r="BV40" s="92">
        <v>163029</v>
      </c>
      <c r="BW40" s="92">
        <v>161711.76500000001</v>
      </c>
      <c r="BX40" s="197">
        <v>177292</v>
      </c>
      <c r="BY40" s="197">
        <v>166953</v>
      </c>
      <c r="BZ40" s="197">
        <v>171726</v>
      </c>
      <c r="CA40" s="197">
        <v>170186</v>
      </c>
      <c r="CB40" s="197">
        <v>171180</v>
      </c>
      <c r="CC40" s="426">
        <v>179729</v>
      </c>
      <c r="CD40" s="426">
        <v>186114.72</v>
      </c>
      <c r="CE40" s="426">
        <v>189108</v>
      </c>
      <c r="CF40" s="426">
        <v>190121</v>
      </c>
      <c r="CG40" s="426">
        <v>211735</v>
      </c>
    </row>
    <row r="41" spans="2:85" ht="15" customHeight="1" x14ac:dyDescent="0.25">
      <c r="B41" s="87" t="s">
        <v>101</v>
      </c>
      <c r="C41" s="87"/>
      <c r="D41" s="132" t="s">
        <v>93</v>
      </c>
      <c r="E41" s="92">
        <v>27095</v>
      </c>
      <c r="F41" s="132" t="s">
        <v>93</v>
      </c>
      <c r="G41" s="92">
        <v>24335</v>
      </c>
      <c r="H41" s="132" t="s">
        <v>93</v>
      </c>
      <c r="I41" s="92">
        <v>19431</v>
      </c>
      <c r="J41" s="132" t="s">
        <v>93</v>
      </c>
      <c r="K41" s="92">
        <v>16861</v>
      </c>
      <c r="L41" s="132" t="s">
        <v>93</v>
      </c>
      <c r="M41" s="92">
        <v>16644</v>
      </c>
      <c r="N41" s="132" t="s">
        <v>93</v>
      </c>
      <c r="O41" s="92">
        <v>28980</v>
      </c>
      <c r="P41" s="132">
        <v>30221</v>
      </c>
      <c r="Q41" s="92">
        <v>27378</v>
      </c>
      <c r="R41" s="92">
        <v>27000</v>
      </c>
      <c r="S41" s="92">
        <v>27576</v>
      </c>
      <c r="T41" s="92">
        <v>25453</v>
      </c>
      <c r="U41" s="92">
        <v>26964</v>
      </c>
      <c r="V41" s="92">
        <v>18258</v>
      </c>
      <c r="W41" s="92">
        <v>18271</v>
      </c>
      <c r="X41" s="92">
        <v>17129</v>
      </c>
      <c r="Y41" s="92">
        <v>16009</v>
      </c>
      <c r="Z41" s="92">
        <v>16839</v>
      </c>
      <c r="AA41" s="92">
        <v>15689</v>
      </c>
      <c r="AB41" s="92">
        <v>15007</v>
      </c>
      <c r="AC41" s="92">
        <v>14487</v>
      </c>
      <c r="AD41" s="92">
        <v>15589</v>
      </c>
      <c r="AE41" s="92">
        <v>19864</v>
      </c>
      <c r="AF41" s="92">
        <v>20178</v>
      </c>
      <c r="AG41" s="92">
        <v>22530</v>
      </c>
      <c r="AH41" s="92">
        <v>27018</v>
      </c>
      <c r="AI41" s="92">
        <v>29853</v>
      </c>
      <c r="AJ41" s="92">
        <v>30251</v>
      </c>
      <c r="AK41" s="92">
        <v>29986</v>
      </c>
      <c r="AL41" s="92">
        <v>33080</v>
      </c>
      <c r="AM41" s="92">
        <v>33580</v>
      </c>
      <c r="AN41" s="92">
        <v>43886</v>
      </c>
      <c r="AO41" s="92">
        <v>43835</v>
      </c>
      <c r="AP41" s="92">
        <v>36796</v>
      </c>
      <c r="AQ41" s="92">
        <v>39330</v>
      </c>
      <c r="AR41" s="92">
        <v>39284</v>
      </c>
      <c r="AS41" s="92">
        <v>41169</v>
      </c>
      <c r="AT41" s="92">
        <v>41006.505793350043</v>
      </c>
      <c r="AU41" s="92">
        <v>51862</v>
      </c>
      <c r="AV41" s="92">
        <v>52472</v>
      </c>
      <c r="AW41" s="92">
        <v>68539</v>
      </c>
      <c r="AX41" s="92">
        <v>71343</v>
      </c>
      <c r="AY41" s="92">
        <v>84266</v>
      </c>
      <c r="AZ41" s="92">
        <v>81315</v>
      </c>
      <c r="BA41" s="92">
        <v>95576</v>
      </c>
      <c r="BB41" s="92">
        <v>101905</v>
      </c>
      <c r="BC41" s="92">
        <v>113590</v>
      </c>
      <c r="BD41" s="92">
        <v>124457</v>
      </c>
      <c r="BE41" s="92">
        <v>134298</v>
      </c>
      <c r="BF41" s="92">
        <v>145761</v>
      </c>
      <c r="BG41" s="92">
        <v>202485</v>
      </c>
      <c r="BH41" s="92">
        <v>198662</v>
      </c>
      <c r="BI41" s="92">
        <v>219508</v>
      </c>
      <c r="BJ41" s="92">
        <v>220384</v>
      </c>
      <c r="BK41" s="92">
        <v>182516</v>
      </c>
      <c r="BL41" s="92">
        <v>179167</v>
      </c>
      <c r="BM41" s="92">
        <v>159230</v>
      </c>
      <c r="BN41" s="92">
        <v>148799</v>
      </c>
      <c r="BO41" s="92">
        <v>140036</v>
      </c>
      <c r="BP41" s="92">
        <v>135318</v>
      </c>
      <c r="BQ41" s="92">
        <v>135736</v>
      </c>
      <c r="BR41" s="92">
        <v>137039</v>
      </c>
      <c r="BS41" s="92">
        <v>137379</v>
      </c>
      <c r="BT41" s="92">
        <v>140151</v>
      </c>
      <c r="BU41" s="92">
        <v>131517</v>
      </c>
      <c r="BV41" s="92">
        <v>125991</v>
      </c>
      <c r="BW41" s="92">
        <v>120964.849</v>
      </c>
      <c r="BX41" s="197">
        <v>105240</v>
      </c>
      <c r="BY41" s="197">
        <v>111672</v>
      </c>
      <c r="BZ41" s="197">
        <v>113351</v>
      </c>
      <c r="CA41" s="197">
        <v>120729</v>
      </c>
      <c r="CB41" s="197">
        <v>128971.34</v>
      </c>
      <c r="CC41" s="426">
        <v>107899</v>
      </c>
      <c r="CD41" s="426">
        <v>113748.54</v>
      </c>
      <c r="CE41" s="426">
        <v>104564</v>
      </c>
      <c r="CF41" s="426">
        <v>95398.29</v>
      </c>
      <c r="CG41" s="426">
        <v>99029</v>
      </c>
    </row>
    <row r="42" spans="2:85" ht="15" customHeight="1" x14ac:dyDescent="0.25">
      <c r="B42" s="87" t="s">
        <v>102</v>
      </c>
      <c r="C42" s="87"/>
      <c r="D42" s="132" t="s">
        <v>93</v>
      </c>
      <c r="E42" s="92">
        <v>1097</v>
      </c>
      <c r="F42" s="132" t="s">
        <v>93</v>
      </c>
      <c r="G42" s="92">
        <v>4193</v>
      </c>
      <c r="H42" s="132" t="s">
        <v>93</v>
      </c>
      <c r="I42" s="92">
        <v>10413</v>
      </c>
      <c r="J42" s="132" t="s">
        <v>93</v>
      </c>
      <c r="K42" s="92">
        <v>3049</v>
      </c>
      <c r="L42" s="132" t="s">
        <v>93</v>
      </c>
      <c r="M42" s="92">
        <v>3593</v>
      </c>
      <c r="N42" s="132" t="s">
        <v>93</v>
      </c>
      <c r="O42" s="92">
        <v>8636</v>
      </c>
      <c r="P42" s="132">
        <v>6900</v>
      </c>
      <c r="Q42" s="92">
        <v>5685</v>
      </c>
      <c r="R42" s="92">
        <v>5241</v>
      </c>
      <c r="S42" s="92">
        <v>4944</v>
      </c>
      <c r="T42" s="92">
        <v>3862</v>
      </c>
      <c r="U42" s="92">
        <v>3987</v>
      </c>
      <c r="V42" s="92">
        <v>8929</v>
      </c>
      <c r="W42" s="92">
        <v>8704</v>
      </c>
      <c r="X42" s="92">
        <v>8936</v>
      </c>
      <c r="Y42" s="92">
        <v>7675</v>
      </c>
      <c r="Z42" s="92">
        <v>7173</v>
      </c>
      <c r="AA42" s="92">
        <v>6944</v>
      </c>
      <c r="AB42" s="92">
        <v>6709</v>
      </c>
      <c r="AC42" s="92">
        <v>6381</v>
      </c>
      <c r="AD42" s="92">
        <v>7372</v>
      </c>
      <c r="AE42" s="92">
        <v>10891</v>
      </c>
      <c r="AF42" s="92">
        <v>10611</v>
      </c>
      <c r="AG42" s="92">
        <v>9164</v>
      </c>
      <c r="AH42" s="92">
        <v>8405</v>
      </c>
      <c r="AI42" s="92">
        <v>8288</v>
      </c>
      <c r="AJ42" s="92">
        <v>8524</v>
      </c>
      <c r="AK42" s="92">
        <v>10551</v>
      </c>
      <c r="AL42" s="92">
        <v>9385</v>
      </c>
      <c r="AM42" s="92">
        <v>10663</v>
      </c>
      <c r="AN42" s="92">
        <v>9058</v>
      </c>
      <c r="AO42" s="92">
        <v>7966</v>
      </c>
      <c r="AP42" s="92">
        <v>8860</v>
      </c>
      <c r="AQ42" s="92">
        <v>6752</v>
      </c>
      <c r="AR42" s="92">
        <v>6486</v>
      </c>
      <c r="AS42" s="92">
        <v>6357</v>
      </c>
      <c r="AT42" s="92">
        <v>7500</v>
      </c>
      <c r="AU42" s="92">
        <v>8146</v>
      </c>
      <c r="AV42" s="92">
        <v>7952</v>
      </c>
      <c r="AW42" s="92">
        <v>8642</v>
      </c>
      <c r="AX42" s="92">
        <v>9520</v>
      </c>
      <c r="AY42" s="92">
        <v>11087</v>
      </c>
      <c r="AZ42" s="92">
        <v>10608</v>
      </c>
      <c r="BA42" s="92">
        <v>9548</v>
      </c>
      <c r="BB42" s="92">
        <v>10952</v>
      </c>
      <c r="BC42" s="92">
        <v>9148</v>
      </c>
      <c r="BD42" s="92">
        <v>10977</v>
      </c>
      <c r="BE42" s="92">
        <v>11667</v>
      </c>
      <c r="BF42" s="92">
        <v>9991</v>
      </c>
      <c r="BG42" s="92">
        <v>12110</v>
      </c>
      <c r="BH42" s="92">
        <v>13865</v>
      </c>
      <c r="BI42" s="92">
        <v>31054</v>
      </c>
      <c r="BJ42" s="92">
        <v>27793</v>
      </c>
      <c r="BK42" s="92">
        <v>39140</v>
      </c>
      <c r="BL42" s="92">
        <v>35375</v>
      </c>
      <c r="BM42" s="92">
        <v>50225</v>
      </c>
      <c r="BN42" s="92">
        <v>44859</v>
      </c>
      <c r="BO42" s="92">
        <v>42711</v>
      </c>
      <c r="BP42" s="92">
        <v>36228</v>
      </c>
      <c r="BQ42" s="92">
        <v>36161</v>
      </c>
      <c r="BR42" s="92">
        <v>33782</v>
      </c>
      <c r="BS42" s="92">
        <v>31666</v>
      </c>
      <c r="BT42" s="92">
        <v>31139</v>
      </c>
      <c r="BU42" s="92">
        <v>33913</v>
      </c>
      <c r="BV42" s="92">
        <v>37312</v>
      </c>
      <c r="BW42" s="92">
        <v>28816.758999999998</v>
      </c>
      <c r="BX42" s="197">
        <v>49045</v>
      </c>
      <c r="BY42" s="197">
        <v>46705</v>
      </c>
      <c r="BZ42" s="197">
        <v>46024</v>
      </c>
      <c r="CA42" s="197">
        <v>36096</v>
      </c>
      <c r="CB42" s="197">
        <v>26567.71</v>
      </c>
      <c r="CC42" s="426">
        <v>28945</v>
      </c>
      <c r="CD42" s="426">
        <v>28556.43</v>
      </c>
      <c r="CE42" s="426">
        <v>22039</v>
      </c>
      <c r="CF42" s="426">
        <v>12662.88</v>
      </c>
      <c r="CG42" s="426">
        <v>6655</v>
      </c>
    </row>
    <row r="43" spans="2:85" ht="15" customHeight="1" x14ac:dyDescent="0.25">
      <c r="B43" s="87" t="s">
        <v>103</v>
      </c>
      <c r="C43" s="87"/>
      <c r="D43" s="132" t="s">
        <v>93</v>
      </c>
      <c r="E43" s="92">
        <v>3166</v>
      </c>
      <c r="F43" s="132" t="s">
        <v>93</v>
      </c>
      <c r="G43" s="92">
        <v>1564</v>
      </c>
      <c r="H43" s="132" t="s">
        <v>93</v>
      </c>
      <c r="I43" s="92">
        <v>1346</v>
      </c>
      <c r="J43" s="132" t="s">
        <v>93</v>
      </c>
      <c r="K43" s="92">
        <v>2816</v>
      </c>
      <c r="L43" s="132" t="s">
        <v>93</v>
      </c>
      <c r="M43" s="92">
        <v>2881</v>
      </c>
      <c r="N43" s="132" t="s">
        <v>93</v>
      </c>
      <c r="O43" s="92">
        <v>2585</v>
      </c>
      <c r="P43" s="132">
        <v>2586</v>
      </c>
      <c r="Q43" s="92">
        <v>2607</v>
      </c>
      <c r="R43" s="92">
        <v>2597</v>
      </c>
      <c r="S43" s="92">
        <v>2310</v>
      </c>
      <c r="T43" s="92">
        <v>2007</v>
      </c>
      <c r="U43" s="92">
        <v>1935</v>
      </c>
      <c r="V43" s="92">
        <v>1971</v>
      </c>
      <c r="W43" s="92">
        <v>1903</v>
      </c>
      <c r="X43" s="92">
        <v>924</v>
      </c>
      <c r="Y43" s="92">
        <v>942</v>
      </c>
      <c r="Z43" s="92">
        <v>775</v>
      </c>
      <c r="AA43" s="92">
        <v>767</v>
      </c>
      <c r="AB43" s="92">
        <v>722</v>
      </c>
      <c r="AC43" s="92">
        <v>668</v>
      </c>
      <c r="AD43" s="92">
        <v>544</v>
      </c>
      <c r="AE43" s="92">
        <v>202</v>
      </c>
      <c r="AF43" s="92">
        <v>799</v>
      </c>
      <c r="AG43" s="92">
        <v>845</v>
      </c>
      <c r="AH43" s="92">
        <v>507</v>
      </c>
      <c r="AI43" s="92">
        <v>2371</v>
      </c>
      <c r="AJ43" s="92">
        <v>2510</v>
      </c>
      <c r="AK43" s="92">
        <v>2090</v>
      </c>
      <c r="AL43" s="92">
        <v>2288</v>
      </c>
      <c r="AM43" s="92">
        <v>1810</v>
      </c>
      <c r="AN43" s="92">
        <v>1652</v>
      </c>
      <c r="AO43" s="92">
        <v>2376</v>
      </c>
      <c r="AP43" s="92">
        <v>1369</v>
      </c>
      <c r="AQ43" s="92">
        <v>831</v>
      </c>
      <c r="AR43" s="92">
        <v>1065</v>
      </c>
      <c r="AS43" s="92">
        <v>771</v>
      </c>
      <c r="AT43" s="92">
        <v>583</v>
      </c>
      <c r="AU43" s="92">
        <v>702</v>
      </c>
      <c r="AV43" s="92">
        <v>591</v>
      </c>
      <c r="AW43" s="92">
        <v>542</v>
      </c>
      <c r="AX43" s="92">
        <v>489</v>
      </c>
      <c r="AY43" s="92">
        <v>421</v>
      </c>
      <c r="AZ43" s="92">
        <v>390</v>
      </c>
      <c r="BA43" s="92">
        <v>127</v>
      </c>
      <c r="BB43" s="92">
        <v>92</v>
      </c>
      <c r="BC43" s="92">
        <v>826</v>
      </c>
      <c r="BD43" s="92">
        <v>881</v>
      </c>
      <c r="BE43" s="92">
        <v>857</v>
      </c>
      <c r="BF43" s="92">
        <v>1896</v>
      </c>
      <c r="BG43" s="92">
        <v>1962</v>
      </c>
      <c r="BH43" s="92">
        <v>3832</v>
      </c>
      <c r="BI43" s="92">
        <v>6624</v>
      </c>
      <c r="BJ43" s="92">
        <v>6030</v>
      </c>
      <c r="BK43" s="92">
        <v>7538</v>
      </c>
      <c r="BL43" s="92">
        <v>9113</v>
      </c>
      <c r="BM43" s="92">
        <v>5168</v>
      </c>
      <c r="BN43" s="92">
        <v>8684</v>
      </c>
      <c r="BO43" s="92">
        <v>5939</v>
      </c>
      <c r="BP43" s="92">
        <v>6100</v>
      </c>
      <c r="BQ43" s="92">
        <v>5628</v>
      </c>
      <c r="BR43" s="92">
        <v>4315</v>
      </c>
      <c r="BS43" s="92">
        <v>3421</v>
      </c>
      <c r="BT43" s="92">
        <v>3326</v>
      </c>
      <c r="BU43" s="92">
        <v>2891</v>
      </c>
      <c r="BV43" s="92">
        <v>2612</v>
      </c>
      <c r="BW43" s="92">
        <v>2517.0590000000002</v>
      </c>
      <c r="BX43" s="197">
        <v>9271</v>
      </c>
      <c r="BY43" s="197">
        <v>14993</v>
      </c>
      <c r="BZ43" s="197">
        <v>15310</v>
      </c>
      <c r="CA43" s="197">
        <v>14726</v>
      </c>
      <c r="CB43" s="197">
        <v>15899.89</v>
      </c>
      <c r="CC43" s="426">
        <v>12326</v>
      </c>
      <c r="CD43" s="426">
        <v>13839</v>
      </c>
      <c r="CE43" s="426">
        <v>19678</v>
      </c>
      <c r="CF43" s="426">
        <v>12179.67</v>
      </c>
      <c r="CG43" s="426">
        <v>12504</v>
      </c>
    </row>
    <row r="44" spans="2:85" ht="15" customHeight="1" x14ac:dyDescent="0.25">
      <c r="B44" s="87" t="s">
        <v>104</v>
      </c>
      <c r="C44" s="87"/>
      <c r="D44" s="132" t="s">
        <v>93</v>
      </c>
      <c r="E44" s="92">
        <v>212</v>
      </c>
      <c r="F44" s="132" t="s">
        <v>93</v>
      </c>
      <c r="G44" s="92">
        <v>5996</v>
      </c>
      <c r="H44" s="132" t="s">
        <v>93</v>
      </c>
      <c r="I44" s="92">
        <v>1574</v>
      </c>
      <c r="J44" s="132" t="s">
        <v>93</v>
      </c>
      <c r="K44" s="92">
        <v>1863</v>
      </c>
      <c r="L44" s="132" t="s">
        <v>93</v>
      </c>
      <c r="M44" s="92">
        <v>1188</v>
      </c>
      <c r="N44" s="132" t="s">
        <v>93</v>
      </c>
      <c r="O44" s="92">
        <v>1346</v>
      </c>
      <c r="P44" s="132">
        <v>1228</v>
      </c>
      <c r="Q44" s="92">
        <v>563</v>
      </c>
      <c r="R44" s="92">
        <v>389</v>
      </c>
      <c r="S44" s="92">
        <v>1247</v>
      </c>
      <c r="T44" s="92">
        <v>1380</v>
      </c>
      <c r="U44" s="92">
        <v>1292</v>
      </c>
      <c r="V44" s="92">
        <v>1379</v>
      </c>
      <c r="W44" s="92">
        <v>1380</v>
      </c>
      <c r="X44" s="92">
        <v>1100</v>
      </c>
      <c r="Y44" s="92">
        <v>1047</v>
      </c>
      <c r="Z44" s="92">
        <v>2109</v>
      </c>
      <c r="AA44" s="92">
        <v>2175</v>
      </c>
      <c r="AB44" s="92">
        <v>2160</v>
      </c>
      <c r="AC44" s="92">
        <v>866</v>
      </c>
      <c r="AD44" s="92">
        <v>1057</v>
      </c>
      <c r="AE44" s="92">
        <v>177</v>
      </c>
      <c r="AF44" s="92">
        <v>534</v>
      </c>
      <c r="AG44" s="92">
        <v>1739</v>
      </c>
      <c r="AH44" s="92">
        <v>780</v>
      </c>
      <c r="AI44" s="92">
        <v>891</v>
      </c>
      <c r="AJ44" s="92">
        <v>1041</v>
      </c>
      <c r="AK44" s="92">
        <v>1107</v>
      </c>
      <c r="AL44" s="92">
        <v>977</v>
      </c>
      <c r="AM44" s="92">
        <v>1063</v>
      </c>
      <c r="AN44" s="92">
        <v>1072</v>
      </c>
      <c r="AO44" s="92">
        <v>970</v>
      </c>
      <c r="AP44" s="92">
        <v>1262</v>
      </c>
      <c r="AQ44" s="92">
        <v>3827</v>
      </c>
      <c r="AR44" s="92">
        <v>3874</v>
      </c>
      <c r="AS44" s="92">
        <v>4329</v>
      </c>
      <c r="AT44" s="92">
        <v>3645</v>
      </c>
      <c r="AU44" s="92">
        <v>3456</v>
      </c>
      <c r="AV44" s="92">
        <v>2917</v>
      </c>
      <c r="AW44" s="92">
        <v>3088</v>
      </c>
      <c r="AX44" s="92">
        <v>3036</v>
      </c>
      <c r="AY44" s="92">
        <v>727</v>
      </c>
      <c r="AZ44" s="92">
        <v>710</v>
      </c>
      <c r="BA44" s="92">
        <v>678</v>
      </c>
      <c r="BB44" s="92">
        <v>606</v>
      </c>
      <c r="BC44" s="92">
        <v>562</v>
      </c>
      <c r="BD44" s="92">
        <v>488</v>
      </c>
      <c r="BE44" s="92">
        <v>519</v>
      </c>
      <c r="BF44" s="92">
        <v>650</v>
      </c>
      <c r="BG44" s="92">
        <v>2072</v>
      </c>
      <c r="BH44" s="92">
        <v>2548</v>
      </c>
      <c r="BI44" s="92">
        <v>3489</v>
      </c>
      <c r="BJ44" s="92">
        <v>5312</v>
      </c>
      <c r="BK44" s="92">
        <v>9513</v>
      </c>
      <c r="BL44" s="92">
        <v>8442</v>
      </c>
      <c r="BM44" s="92">
        <v>10888</v>
      </c>
      <c r="BN44" s="92">
        <v>11241</v>
      </c>
      <c r="BO44" s="92">
        <v>14960</v>
      </c>
      <c r="BP44" s="92">
        <v>13886</v>
      </c>
      <c r="BQ44" s="92">
        <v>11838</v>
      </c>
      <c r="BR44" s="92">
        <v>13470</v>
      </c>
      <c r="BS44" s="92">
        <v>7982</v>
      </c>
      <c r="BT44" s="92">
        <v>7835</v>
      </c>
      <c r="BU44" s="92">
        <v>8182</v>
      </c>
      <c r="BV44" s="92">
        <v>8120</v>
      </c>
      <c r="BW44" s="92">
        <v>7179.31</v>
      </c>
      <c r="BX44" s="197">
        <v>6585</v>
      </c>
      <c r="BY44" s="197">
        <v>7628</v>
      </c>
      <c r="BZ44" s="197">
        <v>7475</v>
      </c>
      <c r="CA44" s="197">
        <v>7349.57</v>
      </c>
      <c r="CB44" s="197">
        <v>6703.21</v>
      </c>
      <c r="CC44" s="426">
        <v>6235</v>
      </c>
      <c r="CD44" s="426">
        <v>5447.63</v>
      </c>
      <c r="CE44" s="426">
        <v>6468.81</v>
      </c>
      <c r="CF44" s="426">
        <f>10175.26-1</f>
        <v>10174.26</v>
      </c>
      <c r="CG44" s="426">
        <v>8814</v>
      </c>
    </row>
    <row r="45" spans="2:85" ht="15" customHeight="1" x14ac:dyDescent="0.25">
      <c r="B45" s="87" t="s">
        <v>105</v>
      </c>
      <c r="C45" s="87"/>
      <c r="D45" s="132" t="s">
        <v>93</v>
      </c>
      <c r="E45" s="92">
        <v>817</v>
      </c>
      <c r="F45" s="132" t="s">
        <v>93</v>
      </c>
      <c r="G45" s="92">
        <v>12</v>
      </c>
      <c r="H45" s="132" t="s">
        <v>93</v>
      </c>
      <c r="I45" s="92">
        <v>8</v>
      </c>
      <c r="J45" s="132" t="s">
        <v>93</v>
      </c>
      <c r="K45" s="92">
        <v>7</v>
      </c>
      <c r="L45" s="132" t="s">
        <v>93</v>
      </c>
      <c r="M45" s="92">
        <v>1761</v>
      </c>
      <c r="N45" s="132" t="s">
        <v>93</v>
      </c>
      <c r="O45" s="92">
        <v>510</v>
      </c>
      <c r="P45" s="132">
        <v>465</v>
      </c>
      <c r="Q45" s="92">
        <v>729</v>
      </c>
      <c r="R45" s="92">
        <v>401</v>
      </c>
      <c r="S45" s="92">
        <v>1218</v>
      </c>
      <c r="T45" s="92">
        <v>965</v>
      </c>
      <c r="U45" s="92">
        <v>212</v>
      </c>
      <c r="V45" s="92">
        <v>207</v>
      </c>
      <c r="W45" s="92">
        <v>228</v>
      </c>
      <c r="X45" s="92">
        <v>85</v>
      </c>
      <c r="Y45" s="92">
        <v>63</v>
      </c>
      <c r="Z45" s="92">
        <v>70</v>
      </c>
      <c r="AA45" s="92">
        <v>166</v>
      </c>
      <c r="AB45" s="92">
        <v>61</v>
      </c>
      <c r="AC45" s="92">
        <v>76</v>
      </c>
      <c r="AD45" s="92">
        <v>46</v>
      </c>
      <c r="AE45" s="92">
        <v>89</v>
      </c>
      <c r="AF45" s="92">
        <v>410</v>
      </c>
      <c r="AG45" s="92">
        <v>478</v>
      </c>
      <c r="AH45" s="92">
        <v>973</v>
      </c>
      <c r="AI45" s="92">
        <v>972</v>
      </c>
      <c r="AJ45" s="92">
        <v>975</v>
      </c>
      <c r="AK45" s="92">
        <v>821</v>
      </c>
      <c r="AL45" s="92">
        <v>824</v>
      </c>
      <c r="AM45" s="92">
        <v>142</v>
      </c>
      <c r="AN45" s="92">
        <v>199</v>
      </c>
      <c r="AO45" s="92">
        <v>244</v>
      </c>
      <c r="AP45" s="92">
        <v>273</v>
      </c>
      <c r="AQ45" s="92">
        <v>234</v>
      </c>
      <c r="AR45" s="92">
        <v>227</v>
      </c>
      <c r="AS45" s="92">
        <v>85</v>
      </c>
      <c r="AT45" s="92">
        <v>82</v>
      </c>
      <c r="AU45" s="92">
        <v>21</v>
      </c>
      <c r="AV45" s="92">
        <v>29</v>
      </c>
      <c r="AW45" s="92">
        <v>32</v>
      </c>
      <c r="AX45" s="92">
        <v>39</v>
      </c>
      <c r="AY45" s="92">
        <v>34</v>
      </c>
      <c r="AZ45" s="92">
        <v>57</v>
      </c>
      <c r="BA45" s="92">
        <v>90</v>
      </c>
      <c r="BB45" s="92">
        <v>0</v>
      </c>
      <c r="BC45" s="92">
        <v>6</v>
      </c>
      <c r="BD45" s="92">
        <v>47</v>
      </c>
      <c r="BE45" s="92">
        <v>64</v>
      </c>
      <c r="BF45" s="92">
        <v>55</v>
      </c>
      <c r="BG45" s="92">
        <v>22</v>
      </c>
      <c r="BH45" s="92">
        <v>209</v>
      </c>
      <c r="BI45" s="92">
        <v>3515</v>
      </c>
      <c r="BJ45" s="92">
        <v>3564</v>
      </c>
      <c r="BK45" s="92">
        <v>365</v>
      </c>
      <c r="BL45" s="92">
        <v>1179</v>
      </c>
      <c r="BM45" s="92">
        <v>482</v>
      </c>
      <c r="BN45" s="92">
        <v>1799</v>
      </c>
      <c r="BO45" s="92">
        <v>94</v>
      </c>
      <c r="BP45" s="92">
        <v>94</v>
      </c>
      <c r="BQ45" s="92">
        <v>303</v>
      </c>
      <c r="BR45" s="92">
        <v>289</v>
      </c>
      <c r="BS45" s="92">
        <v>225</v>
      </c>
      <c r="BT45" s="92">
        <v>231</v>
      </c>
      <c r="BU45" s="92">
        <v>194</v>
      </c>
      <c r="BV45" s="92">
        <v>2455</v>
      </c>
      <c r="BW45" s="92">
        <v>4850.2209999999995</v>
      </c>
      <c r="BX45" s="197">
        <v>4364</v>
      </c>
      <c r="BY45" s="197">
        <v>4536</v>
      </c>
      <c r="BZ45" s="197">
        <v>4629</v>
      </c>
      <c r="CA45" s="197">
        <v>4726.7</v>
      </c>
      <c r="CB45" s="197">
        <v>4671.99</v>
      </c>
      <c r="CC45" s="426">
        <v>5282</v>
      </c>
      <c r="CD45" s="426">
        <v>3551.77</v>
      </c>
      <c r="CE45" s="426">
        <v>1678.34</v>
      </c>
      <c r="CF45" s="426">
        <f>1629.03+1</f>
        <v>1630.03</v>
      </c>
      <c r="CG45" s="426">
        <v>1260</v>
      </c>
    </row>
    <row r="46" spans="2:85" ht="15" customHeight="1" x14ac:dyDescent="0.25">
      <c r="B46" s="87" t="s">
        <v>106</v>
      </c>
      <c r="C46" s="87"/>
      <c r="D46" s="132" t="s">
        <v>93</v>
      </c>
      <c r="E46" s="92">
        <v>309</v>
      </c>
      <c r="F46" s="132" t="s">
        <v>93</v>
      </c>
      <c r="G46" s="92">
        <v>455</v>
      </c>
      <c r="H46" s="132" t="s">
        <v>93</v>
      </c>
      <c r="I46" s="92">
        <v>3193</v>
      </c>
      <c r="J46" s="132" t="s">
        <v>93</v>
      </c>
      <c r="K46" s="92">
        <v>366</v>
      </c>
      <c r="L46" s="132" t="s">
        <v>93</v>
      </c>
      <c r="M46" s="92">
        <v>391</v>
      </c>
      <c r="N46" s="132" t="s">
        <v>93</v>
      </c>
      <c r="O46" s="92">
        <v>1482</v>
      </c>
      <c r="P46" s="132">
        <v>1518</v>
      </c>
      <c r="Q46" s="92">
        <v>1484</v>
      </c>
      <c r="R46" s="92">
        <v>1201</v>
      </c>
      <c r="S46" s="92">
        <v>1603</v>
      </c>
      <c r="T46" s="92">
        <v>1433</v>
      </c>
      <c r="U46" s="92">
        <v>2123</v>
      </c>
      <c r="V46" s="92">
        <v>1138</v>
      </c>
      <c r="W46" s="92">
        <v>852</v>
      </c>
      <c r="X46" s="92">
        <v>826</v>
      </c>
      <c r="Y46" s="92">
        <v>582</v>
      </c>
      <c r="Z46" s="92">
        <v>347</v>
      </c>
      <c r="AA46" s="92">
        <v>382</v>
      </c>
      <c r="AB46" s="92">
        <v>377</v>
      </c>
      <c r="AC46" s="92">
        <v>361</v>
      </c>
      <c r="AD46" s="92">
        <v>404</v>
      </c>
      <c r="AE46" s="92">
        <v>393</v>
      </c>
      <c r="AF46" s="92">
        <v>398</v>
      </c>
      <c r="AG46" s="92">
        <v>317</v>
      </c>
      <c r="AH46" s="92">
        <v>403</v>
      </c>
      <c r="AI46" s="92">
        <v>248</v>
      </c>
      <c r="AJ46" s="92">
        <v>294</v>
      </c>
      <c r="AK46" s="92">
        <v>723</v>
      </c>
      <c r="AL46" s="92">
        <v>504</v>
      </c>
      <c r="AM46" s="92">
        <v>587</v>
      </c>
      <c r="AN46" s="92">
        <v>410</v>
      </c>
      <c r="AO46" s="92">
        <v>304</v>
      </c>
      <c r="AP46" s="92">
        <v>75</v>
      </c>
      <c r="AQ46" s="92">
        <v>18</v>
      </c>
      <c r="AR46" s="92">
        <v>34</v>
      </c>
      <c r="AS46" s="92">
        <v>129</v>
      </c>
      <c r="AT46" s="92">
        <v>0</v>
      </c>
      <c r="AU46" s="92">
        <v>76</v>
      </c>
      <c r="AV46" s="92">
        <v>69</v>
      </c>
      <c r="AW46" s="92">
        <v>19</v>
      </c>
      <c r="AX46" s="92">
        <v>0</v>
      </c>
      <c r="AY46" s="92">
        <v>6</v>
      </c>
      <c r="AZ46" s="92">
        <v>0</v>
      </c>
      <c r="BA46" s="92">
        <v>11</v>
      </c>
      <c r="BB46" s="92">
        <v>20</v>
      </c>
      <c r="BC46" s="92">
        <v>22</v>
      </c>
      <c r="BD46" s="92">
        <v>1</v>
      </c>
      <c r="BE46" s="92">
        <v>2</v>
      </c>
      <c r="BF46" s="92">
        <v>76</v>
      </c>
      <c r="BG46" s="92">
        <v>1</v>
      </c>
      <c r="BH46" s="92">
        <v>412</v>
      </c>
      <c r="BI46" s="92">
        <v>666</v>
      </c>
      <c r="BJ46" s="92">
        <v>8</v>
      </c>
      <c r="BK46" s="92">
        <v>4078</v>
      </c>
      <c r="BL46" s="92">
        <v>116</v>
      </c>
      <c r="BM46" s="92">
        <v>112</v>
      </c>
      <c r="BN46" s="92">
        <v>44</v>
      </c>
      <c r="BO46" s="92">
        <v>41</v>
      </c>
      <c r="BP46" s="92">
        <v>398</v>
      </c>
      <c r="BQ46" s="92">
        <v>3254</v>
      </c>
      <c r="BR46" s="356">
        <v>0</v>
      </c>
      <c r="BS46" s="356">
        <v>0</v>
      </c>
      <c r="BT46" s="356">
        <v>0</v>
      </c>
      <c r="BU46" s="92">
        <v>73</v>
      </c>
      <c r="BV46" s="356">
        <v>0</v>
      </c>
      <c r="BW46" s="356">
        <v>0</v>
      </c>
      <c r="BX46" s="197">
        <v>453</v>
      </c>
      <c r="BY46" s="197">
        <v>22</v>
      </c>
      <c r="BZ46" s="197">
        <v>0</v>
      </c>
      <c r="CA46" s="197">
        <v>0</v>
      </c>
      <c r="CB46" s="197">
        <v>110.87</v>
      </c>
      <c r="CC46" s="426">
        <v>5</v>
      </c>
      <c r="CD46" s="426">
        <v>814</v>
      </c>
      <c r="CE46" s="426">
        <v>0</v>
      </c>
      <c r="CF46" s="426">
        <v>331.73</v>
      </c>
      <c r="CG46" s="426">
        <v>611</v>
      </c>
    </row>
    <row r="47" spans="2:85" ht="15" customHeight="1" x14ac:dyDescent="0.25">
      <c r="B47" s="87" t="s">
        <v>107</v>
      </c>
      <c r="C47" s="87"/>
      <c r="D47" s="132" t="s">
        <v>93</v>
      </c>
      <c r="E47" s="92">
        <v>1464</v>
      </c>
      <c r="F47" s="132" t="s">
        <v>93</v>
      </c>
      <c r="G47" s="92">
        <v>1712</v>
      </c>
      <c r="H47" s="132" t="s">
        <v>93</v>
      </c>
      <c r="I47" s="92">
        <v>3330</v>
      </c>
      <c r="J47" s="132" t="s">
        <v>93</v>
      </c>
      <c r="K47" s="92">
        <v>3703</v>
      </c>
      <c r="L47" s="132" t="s">
        <v>93</v>
      </c>
      <c r="M47" s="92">
        <v>1542</v>
      </c>
      <c r="N47" s="132" t="s">
        <v>93</v>
      </c>
      <c r="O47" s="92">
        <v>1947</v>
      </c>
      <c r="P47" s="132">
        <v>2118</v>
      </c>
      <c r="Q47" s="92">
        <v>1966</v>
      </c>
      <c r="R47" s="92">
        <v>2429</v>
      </c>
      <c r="S47" s="92">
        <v>2411</v>
      </c>
      <c r="T47" s="92">
        <v>2615</v>
      </c>
      <c r="U47" s="92">
        <v>2536</v>
      </c>
      <c r="V47" s="92">
        <v>2310</v>
      </c>
      <c r="W47" s="92">
        <v>2256</v>
      </c>
      <c r="X47" s="92">
        <v>2270</v>
      </c>
      <c r="Y47" s="92">
        <v>2209</v>
      </c>
      <c r="Z47" s="92">
        <v>970</v>
      </c>
      <c r="AA47" s="92">
        <v>2423</v>
      </c>
      <c r="AB47" s="92">
        <v>2539</v>
      </c>
      <c r="AC47" s="92">
        <v>2569</v>
      </c>
      <c r="AD47" s="92">
        <v>2599</v>
      </c>
      <c r="AE47" s="92">
        <v>3129</v>
      </c>
      <c r="AF47" s="92">
        <v>3112</v>
      </c>
      <c r="AG47" s="92">
        <v>3437</v>
      </c>
      <c r="AH47" s="92">
        <v>2213</v>
      </c>
      <c r="AI47" s="92">
        <v>2246</v>
      </c>
      <c r="AJ47" s="92">
        <v>2202</v>
      </c>
      <c r="AK47" s="92">
        <v>2116</v>
      </c>
      <c r="AL47" s="92">
        <v>2440</v>
      </c>
      <c r="AM47" s="92">
        <v>1664</v>
      </c>
      <c r="AN47" s="92">
        <v>1037</v>
      </c>
      <c r="AO47" s="92">
        <v>748</v>
      </c>
      <c r="AP47" s="93">
        <v>212</v>
      </c>
      <c r="AQ47" s="93">
        <v>585</v>
      </c>
      <c r="AR47" s="93">
        <v>492</v>
      </c>
      <c r="AS47" s="93">
        <v>329</v>
      </c>
      <c r="AT47" s="93">
        <v>689</v>
      </c>
      <c r="AU47" s="93">
        <v>313</v>
      </c>
      <c r="AV47" s="93">
        <v>253</v>
      </c>
      <c r="AW47" s="93">
        <v>277</v>
      </c>
      <c r="AX47" s="93">
        <v>306</v>
      </c>
      <c r="AY47" s="93">
        <v>440</v>
      </c>
      <c r="AZ47" s="93">
        <v>400</v>
      </c>
      <c r="BA47" s="93">
        <v>464</v>
      </c>
      <c r="BB47" s="93">
        <v>439</v>
      </c>
      <c r="BC47" s="92">
        <v>321</v>
      </c>
      <c r="BD47" s="92">
        <v>376</v>
      </c>
      <c r="BE47" s="92">
        <v>371</v>
      </c>
      <c r="BF47" s="92">
        <v>226</v>
      </c>
      <c r="BG47" s="92">
        <v>440</v>
      </c>
      <c r="BH47" s="92">
        <v>548</v>
      </c>
      <c r="BI47" s="92">
        <v>919</v>
      </c>
      <c r="BJ47" s="92">
        <v>1621</v>
      </c>
      <c r="BK47" s="92">
        <v>977</v>
      </c>
      <c r="BL47" s="92">
        <v>4427</v>
      </c>
      <c r="BM47" s="92">
        <v>6156</v>
      </c>
      <c r="BN47" s="92">
        <v>2501</v>
      </c>
      <c r="BO47" s="92">
        <v>2537</v>
      </c>
      <c r="BP47" s="92">
        <v>2341</v>
      </c>
      <c r="BQ47" s="92">
        <v>1953</v>
      </c>
      <c r="BR47" s="92">
        <v>10398</v>
      </c>
      <c r="BS47" s="92">
        <v>15884</v>
      </c>
      <c r="BT47" s="92">
        <v>14121</v>
      </c>
      <c r="BU47" s="92">
        <v>8174</v>
      </c>
      <c r="BV47" s="92">
        <v>6840</v>
      </c>
      <c r="BW47" s="92">
        <v>6654.6</v>
      </c>
      <c r="BX47" s="197">
        <v>7802</v>
      </c>
      <c r="BY47" s="197">
        <v>8903</v>
      </c>
      <c r="BZ47" s="197">
        <v>7811</v>
      </c>
      <c r="CA47" s="197">
        <v>10838</v>
      </c>
      <c r="CB47" s="197">
        <v>10940.15</v>
      </c>
      <c r="CC47" s="426">
        <v>11703</v>
      </c>
      <c r="CD47" s="426">
        <v>11670.36</v>
      </c>
      <c r="CE47" s="426">
        <v>12334</v>
      </c>
      <c r="CF47" s="426">
        <v>13111.9</v>
      </c>
      <c r="CG47" s="426">
        <v>8164</v>
      </c>
    </row>
    <row r="48" spans="2:85" ht="15" customHeight="1" x14ac:dyDescent="0.25">
      <c r="B48" s="46" t="s">
        <v>108</v>
      </c>
      <c r="C48" s="46"/>
      <c r="D48" s="46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2"/>
      <c r="R48" s="212"/>
      <c r="S48" s="212"/>
      <c r="T48" s="212"/>
      <c r="U48" s="212"/>
      <c r="V48" s="212"/>
      <c r="W48" s="212"/>
      <c r="X48" s="212"/>
      <c r="Y48" s="212"/>
      <c r="Z48" s="212"/>
      <c r="AA48" s="212"/>
      <c r="AB48" s="212"/>
      <c r="AC48" s="212"/>
      <c r="AD48" s="212"/>
      <c r="AE48" s="212"/>
      <c r="AF48" s="212"/>
      <c r="AG48" s="212"/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  <c r="BI48" s="212"/>
      <c r="BJ48" s="212"/>
      <c r="BK48" s="212"/>
      <c r="BL48" s="212"/>
      <c r="BM48" s="212"/>
      <c r="BN48" s="212"/>
      <c r="BO48" s="212"/>
      <c r="BP48" s="212"/>
      <c r="BQ48" s="212"/>
      <c r="BR48" s="212"/>
      <c r="BS48" s="212"/>
      <c r="BT48" s="212"/>
      <c r="BU48" s="212"/>
      <c r="BV48" s="212"/>
      <c r="BW48" s="212"/>
      <c r="BX48" s="212"/>
      <c r="BY48" s="212"/>
      <c r="BZ48" s="212"/>
      <c r="CA48" s="212"/>
      <c r="CB48" s="212"/>
      <c r="CC48" s="433"/>
      <c r="CD48" s="433"/>
      <c r="CE48" s="433"/>
      <c r="CF48" s="433"/>
      <c r="CG48" s="433"/>
    </row>
    <row r="49" spans="2:85" ht="15" customHeight="1" x14ac:dyDescent="0.25">
      <c r="B49" s="87" t="s">
        <v>99</v>
      </c>
      <c r="C49" s="87"/>
      <c r="D49" s="132" t="s">
        <v>93</v>
      </c>
      <c r="E49" s="92">
        <v>0</v>
      </c>
      <c r="F49" s="132" t="s">
        <v>93</v>
      </c>
      <c r="G49" s="92">
        <v>0</v>
      </c>
      <c r="H49" s="132" t="s">
        <v>93</v>
      </c>
      <c r="I49" s="92">
        <v>0</v>
      </c>
      <c r="J49" s="132" t="s">
        <v>93</v>
      </c>
      <c r="K49" s="92">
        <v>0</v>
      </c>
      <c r="L49" s="132" t="s">
        <v>93</v>
      </c>
      <c r="M49" s="92">
        <v>0</v>
      </c>
      <c r="N49" s="132" t="s">
        <v>93</v>
      </c>
      <c r="O49" s="92">
        <v>0</v>
      </c>
      <c r="P49" s="132">
        <v>0</v>
      </c>
      <c r="Q49" s="92">
        <v>0</v>
      </c>
      <c r="R49" s="92">
        <v>0</v>
      </c>
      <c r="S49" s="92">
        <v>0</v>
      </c>
      <c r="T49" s="92">
        <v>0</v>
      </c>
      <c r="U49" s="92">
        <v>0</v>
      </c>
      <c r="V49" s="92">
        <v>0</v>
      </c>
      <c r="W49" s="92">
        <v>0</v>
      </c>
      <c r="X49" s="92">
        <v>0</v>
      </c>
      <c r="Y49" s="92">
        <v>0</v>
      </c>
      <c r="Z49" s="92">
        <v>0</v>
      </c>
      <c r="AA49" s="92">
        <v>0</v>
      </c>
      <c r="AB49" s="92">
        <v>0</v>
      </c>
      <c r="AC49" s="92">
        <v>0</v>
      </c>
      <c r="AD49" s="92">
        <v>0</v>
      </c>
      <c r="AE49" s="92">
        <v>0</v>
      </c>
      <c r="AF49" s="92">
        <v>0</v>
      </c>
      <c r="AG49" s="92">
        <v>0</v>
      </c>
      <c r="AH49" s="92">
        <v>0</v>
      </c>
      <c r="AI49" s="92">
        <v>0</v>
      </c>
      <c r="AJ49" s="92">
        <v>0</v>
      </c>
      <c r="AK49" s="92">
        <v>0</v>
      </c>
      <c r="AL49" s="92">
        <v>0</v>
      </c>
      <c r="AM49" s="92">
        <v>0</v>
      </c>
      <c r="AN49" s="92">
        <v>0</v>
      </c>
      <c r="AO49" s="92">
        <v>0</v>
      </c>
      <c r="AP49" s="92">
        <v>0</v>
      </c>
      <c r="AQ49" s="92">
        <v>0</v>
      </c>
      <c r="AR49" s="92">
        <v>0</v>
      </c>
      <c r="AS49" s="92">
        <v>0</v>
      </c>
      <c r="AT49" s="92">
        <v>0</v>
      </c>
      <c r="AU49" s="92">
        <v>0</v>
      </c>
      <c r="AV49" s="92">
        <v>0</v>
      </c>
      <c r="AW49" s="92">
        <v>0</v>
      </c>
      <c r="AX49" s="92">
        <v>0</v>
      </c>
      <c r="AY49" s="92">
        <v>0</v>
      </c>
      <c r="AZ49" s="92">
        <v>0</v>
      </c>
      <c r="BA49" s="92">
        <v>0</v>
      </c>
      <c r="BB49" s="92">
        <v>0</v>
      </c>
      <c r="BC49" s="92">
        <v>0</v>
      </c>
      <c r="BD49" s="92">
        <v>0</v>
      </c>
      <c r="BE49" s="92">
        <v>0</v>
      </c>
      <c r="BF49" s="92">
        <v>0</v>
      </c>
      <c r="BG49" s="92">
        <v>0</v>
      </c>
      <c r="BH49" s="92">
        <v>0</v>
      </c>
      <c r="BI49" s="92">
        <v>0</v>
      </c>
      <c r="BJ49" s="92">
        <v>7</v>
      </c>
      <c r="BK49" s="92">
        <v>5</v>
      </c>
      <c r="BL49" s="92">
        <v>8</v>
      </c>
      <c r="BM49" s="356">
        <v>0</v>
      </c>
      <c r="BN49" s="356">
        <v>0</v>
      </c>
      <c r="BO49" s="356">
        <v>0</v>
      </c>
      <c r="BP49" s="92">
        <v>6</v>
      </c>
      <c r="BQ49" s="92">
        <v>6</v>
      </c>
      <c r="BR49" s="92">
        <v>6</v>
      </c>
      <c r="BS49" s="92">
        <v>6</v>
      </c>
      <c r="BT49" s="92">
        <v>5</v>
      </c>
      <c r="BU49" s="92">
        <v>3</v>
      </c>
      <c r="BV49" s="92">
        <v>3</v>
      </c>
      <c r="BW49" s="356">
        <v>0</v>
      </c>
      <c r="BX49" s="363">
        <v>0</v>
      </c>
      <c r="BY49" s="363">
        <v>0</v>
      </c>
      <c r="BZ49" s="363">
        <v>0</v>
      </c>
      <c r="CA49" s="363">
        <v>0</v>
      </c>
      <c r="CB49" s="363">
        <v>0</v>
      </c>
      <c r="CC49" s="428">
        <v>0</v>
      </c>
      <c r="CD49" s="428">
        <v>0</v>
      </c>
      <c r="CE49" s="428">
        <v>0</v>
      </c>
      <c r="CF49" s="428">
        <v>0</v>
      </c>
      <c r="CG49" s="428">
        <v>0</v>
      </c>
    </row>
    <row r="50" spans="2:85" ht="15" customHeight="1" x14ac:dyDescent="0.25">
      <c r="B50" s="87" t="s">
        <v>100</v>
      </c>
      <c r="C50" s="87"/>
      <c r="D50" s="132" t="s">
        <v>93</v>
      </c>
      <c r="E50" s="92">
        <v>63</v>
      </c>
      <c r="F50" s="132" t="s">
        <v>93</v>
      </c>
      <c r="G50" s="92">
        <v>88</v>
      </c>
      <c r="H50" s="132" t="s">
        <v>93</v>
      </c>
      <c r="I50" s="92">
        <v>93</v>
      </c>
      <c r="J50" s="132" t="s">
        <v>93</v>
      </c>
      <c r="K50" s="92">
        <v>84</v>
      </c>
      <c r="L50" s="132" t="s">
        <v>93</v>
      </c>
      <c r="M50" s="92">
        <v>97</v>
      </c>
      <c r="N50" s="132" t="s">
        <v>93</v>
      </c>
      <c r="O50" s="92">
        <v>233</v>
      </c>
      <c r="P50" s="132">
        <v>233</v>
      </c>
      <c r="Q50" s="92">
        <v>247</v>
      </c>
      <c r="R50" s="92">
        <v>261</v>
      </c>
      <c r="S50" s="92">
        <v>229</v>
      </c>
      <c r="T50" s="92">
        <v>237</v>
      </c>
      <c r="U50" s="92">
        <v>282</v>
      </c>
      <c r="V50" s="92">
        <v>298</v>
      </c>
      <c r="W50" s="92">
        <v>326</v>
      </c>
      <c r="X50" s="92">
        <v>340</v>
      </c>
      <c r="Y50" s="92">
        <v>359</v>
      </c>
      <c r="Z50" s="92">
        <v>377</v>
      </c>
      <c r="AA50" s="92">
        <v>379</v>
      </c>
      <c r="AB50" s="92">
        <v>405</v>
      </c>
      <c r="AC50" s="92">
        <v>422</v>
      </c>
      <c r="AD50" s="92">
        <v>447</v>
      </c>
      <c r="AE50" s="92">
        <v>513</v>
      </c>
      <c r="AF50" s="92">
        <v>529</v>
      </c>
      <c r="AG50" s="92">
        <v>609</v>
      </c>
      <c r="AH50" s="92">
        <v>648</v>
      </c>
      <c r="AI50" s="92">
        <v>694</v>
      </c>
      <c r="AJ50" s="92">
        <v>733</v>
      </c>
      <c r="AK50" s="92">
        <v>776</v>
      </c>
      <c r="AL50" s="92">
        <v>848</v>
      </c>
      <c r="AM50" s="92">
        <v>913</v>
      </c>
      <c r="AN50" s="92">
        <v>897</v>
      </c>
      <c r="AO50" s="92">
        <v>929</v>
      </c>
      <c r="AP50" s="92">
        <v>1082</v>
      </c>
      <c r="AQ50" s="92">
        <v>1110</v>
      </c>
      <c r="AR50" s="92">
        <v>1147</v>
      </c>
      <c r="AS50" s="92">
        <v>1170</v>
      </c>
      <c r="AT50" s="92">
        <v>1235.956749785099</v>
      </c>
      <c r="AU50" s="92">
        <v>1277</v>
      </c>
      <c r="AV50" s="92">
        <v>1307</v>
      </c>
      <c r="AW50" s="92">
        <v>1273</v>
      </c>
      <c r="AX50" s="92">
        <v>1264</v>
      </c>
      <c r="AY50" s="92">
        <v>1305</v>
      </c>
      <c r="AZ50" s="92">
        <v>1349</v>
      </c>
      <c r="BA50" s="92">
        <v>1309</v>
      </c>
      <c r="BB50" s="92">
        <v>1147</v>
      </c>
      <c r="BC50" s="92">
        <v>1176</v>
      </c>
      <c r="BD50" s="92">
        <v>1262</v>
      </c>
      <c r="BE50" s="92">
        <v>1240</v>
      </c>
      <c r="BF50" s="92">
        <v>1280</v>
      </c>
      <c r="BG50" s="92">
        <v>1028</v>
      </c>
      <c r="BH50" s="92">
        <v>982</v>
      </c>
      <c r="BI50" s="92">
        <v>895</v>
      </c>
      <c r="BJ50" s="92">
        <v>1106</v>
      </c>
      <c r="BK50" s="92">
        <v>1189</v>
      </c>
      <c r="BL50" s="92">
        <v>1241</v>
      </c>
      <c r="BM50" s="92">
        <v>1213</v>
      </c>
      <c r="BN50" s="92">
        <v>1151</v>
      </c>
      <c r="BO50" s="92">
        <v>1141</v>
      </c>
      <c r="BP50" s="92">
        <v>1134</v>
      </c>
      <c r="BQ50" s="92">
        <v>1128</v>
      </c>
      <c r="BR50" s="92">
        <v>1058</v>
      </c>
      <c r="BS50" s="92">
        <v>1016</v>
      </c>
      <c r="BT50" s="92">
        <v>866</v>
      </c>
      <c r="BU50" s="92">
        <v>834</v>
      </c>
      <c r="BV50" s="92">
        <v>822</v>
      </c>
      <c r="BW50" s="92">
        <v>808</v>
      </c>
      <c r="BX50" s="363">
        <v>886.46</v>
      </c>
      <c r="BY50" s="363">
        <v>835</v>
      </c>
      <c r="BZ50" s="363">
        <v>859</v>
      </c>
      <c r="CA50" s="363">
        <v>851</v>
      </c>
      <c r="CB50" s="363">
        <v>855.9</v>
      </c>
      <c r="CC50" s="428">
        <v>899</v>
      </c>
      <c r="CD50" s="428">
        <v>930.57</v>
      </c>
      <c r="CE50" s="428">
        <v>945</v>
      </c>
      <c r="CF50" s="428">
        <v>950.6</v>
      </c>
      <c r="CG50" s="428">
        <v>1059</v>
      </c>
    </row>
    <row r="51" spans="2:85" ht="15" customHeight="1" x14ac:dyDescent="0.25">
      <c r="B51" s="87" t="s">
        <v>101</v>
      </c>
      <c r="C51" s="87"/>
      <c r="D51" s="132" t="s">
        <v>93</v>
      </c>
      <c r="E51" s="92">
        <v>271</v>
      </c>
      <c r="F51" s="132" t="s">
        <v>93</v>
      </c>
      <c r="G51" s="92">
        <v>243</v>
      </c>
      <c r="H51" s="132" t="s">
        <v>93</v>
      </c>
      <c r="I51" s="92">
        <v>194</v>
      </c>
      <c r="J51" s="132" t="s">
        <v>93</v>
      </c>
      <c r="K51" s="92">
        <v>169</v>
      </c>
      <c r="L51" s="132" t="s">
        <v>93</v>
      </c>
      <c r="M51" s="92">
        <v>166</v>
      </c>
      <c r="N51" s="132" t="s">
        <v>93</v>
      </c>
      <c r="O51" s="92">
        <v>290</v>
      </c>
      <c r="P51" s="132">
        <v>302</v>
      </c>
      <c r="Q51" s="92">
        <v>274</v>
      </c>
      <c r="R51" s="92">
        <v>270</v>
      </c>
      <c r="S51" s="92">
        <v>276</v>
      </c>
      <c r="T51" s="92">
        <v>255</v>
      </c>
      <c r="U51" s="92">
        <v>270</v>
      </c>
      <c r="V51" s="92">
        <v>183</v>
      </c>
      <c r="W51" s="92">
        <v>183</v>
      </c>
      <c r="X51" s="92">
        <v>170</v>
      </c>
      <c r="Y51" s="92">
        <v>160</v>
      </c>
      <c r="Z51" s="92">
        <v>168</v>
      </c>
      <c r="AA51" s="92">
        <v>157</v>
      </c>
      <c r="AB51" s="92">
        <v>150</v>
      </c>
      <c r="AC51" s="92">
        <v>145</v>
      </c>
      <c r="AD51" s="92">
        <v>156</v>
      </c>
      <c r="AE51" s="92">
        <v>199</v>
      </c>
      <c r="AF51" s="92">
        <v>202</v>
      </c>
      <c r="AG51" s="92">
        <v>225</v>
      </c>
      <c r="AH51" s="92">
        <v>270</v>
      </c>
      <c r="AI51" s="92">
        <v>299</v>
      </c>
      <c r="AJ51" s="92">
        <v>303</v>
      </c>
      <c r="AK51" s="92">
        <v>300</v>
      </c>
      <c r="AL51" s="92">
        <v>331</v>
      </c>
      <c r="AM51" s="92">
        <v>336</v>
      </c>
      <c r="AN51" s="92">
        <v>440</v>
      </c>
      <c r="AO51" s="92">
        <v>439</v>
      </c>
      <c r="AP51" s="92">
        <v>368</v>
      </c>
      <c r="AQ51" s="92">
        <v>393</v>
      </c>
      <c r="AR51" s="92">
        <v>393</v>
      </c>
      <c r="AS51" s="92">
        <v>412</v>
      </c>
      <c r="AT51" s="92">
        <v>410.06505793350044</v>
      </c>
      <c r="AU51" s="92">
        <v>519</v>
      </c>
      <c r="AV51" s="92">
        <v>525</v>
      </c>
      <c r="AW51" s="92">
        <v>685</v>
      </c>
      <c r="AX51" s="92">
        <v>713</v>
      </c>
      <c r="AY51" s="92">
        <v>843</v>
      </c>
      <c r="AZ51" s="92">
        <v>813</v>
      </c>
      <c r="BA51" s="92">
        <v>956</v>
      </c>
      <c r="BB51" s="92">
        <v>1019</v>
      </c>
      <c r="BC51" s="92">
        <v>1136</v>
      </c>
      <c r="BD51" s="92">
        <v>1245</v>
      </c>
      <c r="BE51" s="92">
        <v>1343</v>
      </c>
      <c r="BF51" s="92">
        <v>1458</v>
      </c>
      <c r="BG51" s="92">
        <v>2025</v>
      </c>
      <c r="BH51" s="92">
        <v>1987</v>
      </c>
      <c r="BI51" s="92">
        <v>2195</v>
      </c>
      <c r="BJ51" s="92">
        <v>2959</v>
      </c>
      <c r="BK51" s="92">
        <v>2081</v>
      </c>
      <c r="BL51" s="92">
        <v>2153</v>
      </c>
      <c r="BM51" s="92">
        <v>1592</v>
      </c>
      <c r="BN51" s="92">
        <v>1488</v>
      </c>
      <c r="BO51" s="92">
        <v>1400</v>
      </c>
      <c r="BP51" s="92">
        <v>1396</v>
      </c>
      <c r="BQ51" s="92">
        <v>1357</v>
      </c>
      <c r="BR51" s="92">
        <v>1370</v>
      </c>
      <c r="BS51" s="92">
        <v>1374</v>
      </c>
      <c r="BT51" s="92">
        <v>1402</v>
      </c>
      <c r="BU51" s="92">
        <v>1315</v>
      </c>
      <c r="BV51" s="92">
        <v>1260</v>
      </c>
      <c r="BW51" s="92">
        <v>1210</v>
      </c>
      <c r="BX51" s="363">
        <v>1052.4000000000001</v>
      </c>
      <c r="BY51" s="363">
        <v>1117</v>
      </c>
      <c r="BZ51" s="363">
        <v>1134</v>
      </c>
      <c r="CA51" s="363">
        <v>1207</v>
      </c>
      <c r="CB51" s="363">
        <v>1289.71</v>
      </c>
      <c r="CC51" s="428">
        <v>1079</v>
      </c>
      <c r="CD51" s="428">
        <v>1137.49</v>
      </c>
      <c r="CE51" s="428">
        <v>1046</v>
      </c>
      <c r="CF51" s="428">
        <v>953.98</v>
      </c>
      <c r="CG51" s="428">
        <v>990</v>
      </c>
    </row>
    <row r="52" spans="2:85" ht="15" customHeight="1" x14ac:dyDescent="0.25">
      <c r="B52" s="87" t="s">
        <v>102</v>
      </c>
      <c r="C52" s="87"/>
      <c r="D52" s="132" t="s">
        <v>93</v>
      </c>
      <c r="E52" s="92">
        <v>33</v>
      </c>
      <c r="F52" s="132" t="s">
        <v>93</v>
      </c>
      <c r="G52" s="92">
        <v>126</v>
      </c>
      <c r="H52" s="132" t="s">
        <v>93</v>
      </c>
      <c r="I52" s="92">
        <v>313</v>
      </c>
      <c r="J52" s="132" t="s">
        <v>93</v>
      </c>
      <c r="K52" s="92">
        <v>91</v>
      </c>
      <c r="L52" s="132" t="s">
        <v>93</v>
      </c>
      <c r="M52" s="92">
        <v>108</v>
      </c>
      <c r="N52" s="132" t="s">
        <v>93</v>
      </c>
      <c r="O52" s="92">
        <v>259</v>
      </c>
      <c r="P52" s="132">
        <v>207</v>
      </c>
      <c r="Q52" s="92">
        <v>171</v>
      </c>
      <c r="R52" s="92">
        <v>157</v>
      </c>
      <c r="S52" s="92">
        <v>148</v>
      </c>
      <c r="T52" s="92">
        <v>116</v>
      </c>
      <c r="U52" s="92">
        <v>120</v>
      </c>
      <c r="V52" s="92">
        <v>268</v>
      </c>
      <c r="W52" s="92">
        <v>261</v>
      </c>
      <c r="X52" s="92">
        <v>268</v>
      </c>
      <c r="Y52" s="92">
        <v>230</v>
      </c>
      <c r="Z52" s="92">
        <v>215</v>
      </c>
      <c r="AA52" s="92">
        <v>208</v>
      </c>
      <c r="AB52" s="92">
        <v>201</v>
      </c>
      <c r="AC52" s="92">
        <v>192</v>
      </c>
      <c r="AD52" s="92">
        <v>221</v>
      </c>
      <c r="AE52" s="92">
        <v>327</v>
      </c>
      <c r="AF52" s="92">
        <v>318</v>
      </c>
      <c r="AG52" s="92">
        <v>275</v>
      </c>
      <c r="AH52" s="92">
        <v>252</v>
      </c>
      <c r="AI52" s="92">
        <v>249</v>
      </c>
      <c r="AJ52" s="92">
        <v>255</v>
      </c>
      <c r="AK52" s="92">
        <v>317</v>
      </c>
      <c r="AL52" s="92">
        <v>282</v>
      </c>
      <c r="AM52" s="92">
        <v>320</v>
      </c>
      <c r="AN52" s="92">
        <v>272</v>
      </c>
      <c r="AO52" s="92">
        <v>239</v>
      </c>
      <c r="AP52" s="92">
        <v>266</v>
      </c>
      <c r="AQ52" s="92">
        <v>203</v>
      </c>
      <c r="AR52" s="92">
        <v>194</v>
      </c>
      <c r="AS52" s="92">
        <v>191</v>
      </c>
      <c r="AT52" s="92">
        <v>225</v>
      </c>
      <c r="AU52" s="92">
        <v>244</v>
      </c>
      <c r="AV52" s="92">
        <v>239</v>
      </c>
      <c r="AW52" s="92">
        <v>259</v>
      </c>
      <c r="AX52" s="92">
        <v>286</v>
      </c>
      <c r="AY52" s="92">
        <v>333</v>
      </c>
      <c r="AZ52" s="92">
        <v>318</v>
      </c>
      <c r="BA52" s="92">
        <v>286</v>
      </c>
      <c r="BB52" s="92">
        <v>329</v>
      </c>
      <c r="BC52" s="92">
        <v>274</v>
      </c>
      <c r="BD52" s="92">
        <v>329</v>
      </c>
      <c r="BE52" s="92">
        <v>350</v>
      </c>
      <c r="BF52" s="92">
        <v>300</v>
      </c>
      <c r="BG52" s="92">
        <v>364</v>
      </c>
      <c r="BH52" s="92">
        <v>416</v>
      </c>
      <c r="BI52" s="92">
        <v>931</v>
      </c>
      <c r="BJ52" s="92">
        <v>1221</v>
      </c>
      <c r="BK52" s="92">
        <v>1553</v>
      </c>
      <c r="BL52" s="92">
        <v>1618</v>
      </c>
      <c r="BM52" s="92">
        <v>2861</v>
      </c>
      <c r="BN52" s="92">
        <v>2242</v>
      </c>
      <c r="BO52" s="92">
        <v>1986</v>
      </c>
      <c r="BP52" s="92">
        <v>1638</v>
      </c>
      <c r="BQ52" s="92">
        <v>1405</v>
      </c>
      <c r="BR52" s="92">
        <v>1609</v>
      </c>
      <c r="BS52" s="92">
        <v>1534</v>
      </c>
      <c r="BT52" s="92">
        <v>1349</v>
      </c>
      <c r="BU52" s="92">
        <v>1159</v>
      </c>
      <c r="BV52" s="92">
        <v>1253</v>
      </c>
      <c r="BW52" s="92">
        <v>864</v>
      </c>
      <c r="BX52" s="363">
        <v>1471.34</v>
      </c>
      <c r="BY52" s="363">
        <v>1401</v>
      </c>
      <c r="BZ52" s="363">
        <v>1381</v>
      </c>
      <c r="CA52" s="363">
        <v>1083</v>
      </c>
      <c r="CB52" s="363">
        <v>797.03</v>
      </c>
      <c r="CC52" s="428">
        <v>868</v>
      </c>
      <c r="CD52" s="428">
        <v>856.68</v>
      </c>
      <c r="CE52" s="428">
        <v>661</v>
      </c>
      <c r="CF52" s="428">
        <v>379.89</v>
      </c>
      <c r="CG52" s="428">
        <v>200</v>
      </c>
    </row>
    <row r="53" spans="2:85" ht="15" customHeight="1" x14ac:dyDescent="0.25">
      <c r="B53" s="87" t="s">
        <v>103</v>
      </c>
      <c r="C53" s="87"/>
      <c r="D53" s="132" t="s">
        <v>93</v>
      </c>
      <c r="E53" s="92">
        <v>317</v>
      </c>
      <c r="F53" s="132" t="s">
        <v>93</v>
      </c>
      <c r="G53" s="92">
        <v>156</v>
      </c>
      <c r="H53" s="132" t="s">
        <v>93</v>
      </c>
      <c r="I53" s="92">
        <v>135</v>
      </c>
      <c r="J53" s="132" t="s">
        <v>93</v>
      </c>
      <c r="K53" s="92">
        <v>282</v>
      </c>
      <c r="L53" s="132" t="s">
        <v>93</v>
      </c>
      <c r="M53" s="92">
        <v>288</v>
      </c>
      <c r="N53" s="132" t="s">
        <v>93</v>
      </c>
      <c r="O53" s="92">
        <v>258</v>
      </c>
      <c r="P53" s="132">
        <v>259</v>
      </c>
      <c r="Q53" s="92">
        <v>261</v>
      </c>
      <c r="R53" s="92">
        <v>260</v>
      </c>
      <c r="S53" s="92">
        <v>231</v>
      </c>
      <c r="T53" s="92">
        <v>201</v>
      </c>
      <c r="U53" s="92">
        <v>194</v>
      </c>
      <c r="V53" s="92">
        <v>197</v>
      </c>
      <c r="W53" s="92">
        <v>190</v>
      </c>
      <c r="X53" s="92">
        <v>92</v>
      </c>
      <c r="Y53" s="92">
        <v>94</v>
      </c>
      <c r="Z53" s="92">
        <v>78</v>
      </c>
      <c r="AA53" s="92">
        <v>77</v>
      </c>
      <c r="AB53" s="92">
        <v>72</v>
      </c>
      <c r="AC53" s="92">
        <v>67</v>
      </c>
      <c r="AD53" s="92">
        <v>54</v>
      </c>
      <c r="AE53" s="92">
        <v>20</v>
      </c>
      <c r="AF53" s="92">
        <v>80</v>
      </c>
      <c r="AG53" s="92">
        <v>85</v>
      </c>
      <c r="AH53" s="92">
        <v>51</v>
      </c>
      <c r="AI53" s="92">
        <v>237</v>
      </c>
      <c r="AJ53" s="92">
        <v>251</v>
      </c>
      <c r="AK53" s="92">
        <v>209</v>
      </c>
      <c r="AL53" s="92">
        <v>229</v>
      </c>
      <c r="AM53" s="92">
        <v>181</v>
      </c>
      <c r="AN53" s="92">
        <v>165</v>
      </c>
      <c r="AO53" s="92">
        <v>238</v>
      </c>
      <c r="AP53" s="92">
        <v>137</v>
      </c>
      <c r="AQ53" s="92">
        <v>83</v>
      </c>
      <c r="AR53" s="92">
        <v>107</v>
      </c>
      <c r="AS53" s="92">
        <v>77</v>
      </c>
      <c r="AT53" s="92">
        <v>58.300000000000004</v>
      </c>
      <c r="AU53" s="92">
        <v>70</v>
      </c>
      <c r="AV53" s="92">
        <v>59</v>
      </c>
      <c r="AW53" s="92">
        <v>54</v>
      </c>
      <c r="AX53" s="92">
        <v>49</v>
      </c>
      <c r="AY53" s="92">
        <v>42</v>
      </c>
      <c r="AZ53" s="92">
        <v>39</v>
      </c>
      <c r="BA53" s="92">
        <v>13</v>
      </c>
      <c r="BB53" s="92">
        <v>9</v>
      </c>
      <c r="BC53" s="92">
        <v>83</v>
      </c>
      <c r="BD53" s="92">
        <v>88</v>
      </c>
      <c r="BE53" s="92">
        <v>86</v>
      </c>
      <c r="BF53" s="92">
        <v>190</v>
      </c>
      <c r="BG53" s="92">
        <v>196</v>
      </c>
      <c r="BH53" s="92">
        <v>383</v>
      </c>
      <c r="BI53" s="92">
        <v>662</v>
      </c>
      <c r="BJ53" s="92">
        <v>1261</v>
      </c>
      <c r="BK53" s="92">
        <v>1253</v>
      </c>
      <c r="BL53" s="92">
        <v>2623</v>
      </c>
      <c r="BM53" s="92">
        <v>1072</v>
      </c>
      <c r="BN53" s="92">
        <v>1209</v>
      </c>
      <c r="BO53" s="92">
        <v>850</v>
      </c>
      <c r="BP53" s="92">
        <v>847</v>
      </c>
      <c r="BQ53" s="92">
        <v>964</v>
      </c>
      <c r="BR53" s="92">
        <v>606</v>
      </c>
      <c r="BS53" s="92">
        <v>512</v>
      </c>
      <c r="BT53" s="92">
        <v>438</v>
      </c>
      <c r="BU53" s="92">
        <v>2891</v>
      </c>
      <c r="BV53" s="92">
        <v>264</v>
      </c>
      <c r="BW53" s="92">
        <v>252</v>
      </c>
      <c r="BX53" s="363">
        <v>927.06</v>
      </c>
      <c r="BY53" s="363">
        <v>1499</v>
      </c>
      <c r="BZ53" s="363">
        <v>1531</v>
      </c>
      <c r="CA53" s="363">
        <v>1473</v>
      </c>
      <c r="CB53" s="363">
        <v>1589.99</v>
      </c>
      <c r="CC53" s="428">
        <v>1233</v>
      </c>
      <c r="CD53" s="428">
        <v>1383.97</v>
      </c>
      <c r="CE53" s="428">
        <v>1968</v>
      </c>
      <c r="CF53" s="428">
        <v>1217.97</v>
      </c>
      <c r="CG53" s="428">
        <v>1250</v>
      </c>
    </row>
    <row r="54" spans="2:85" ht="15" customHeight="1" x14ac:dyDescent="0.25">
      <c r="B54" s="87" t="s">
        <v>104</v>
      </c>
      <c r="C54" s="87"/>
      <c r="D54" s="132" t="s">
        <v>93</v>
      </c>
      <c r="E54" s="92">
        <v>64</v>
      </c>
      <c r="F54" s="132" t="s">
        <v>93</v>
      </c>
      <c r="G54" s="92">
        <v>1799</v>
      </c>
      <c r="H54" s="132" t="s">
        <v>93</v>
      </c>
      <c r="I54" s="92">
        <v>472</v>
      </c>
      <c r="J54" s="132" t="s">
        <v>93</v>
      </c>
      <c r="K54" s="92">
        <v>559</v>
      </c>
      <c r="L54" s="132" t="s">
        <v>93</v>
      </c>
      <c r="M54" s="92">
        <v>356</v>
      </c>
      <c r="N54" s="132" t="s">
        <v>93</v>
      </c>
      <c r="O54" s="92">
        <v>404</v>
      </c>
      <c r="P54" s="132">
        <v>368</v>
      </c>
      <c r="Q54" s="92">
        <v>169</v>
      </c>
      <c r="R54" s="92">
        <v>116</v>
      </c>
      <c r="S54" s="92">
        <v>374</v>
      </c>
      <c r="T54" s="92">
        <v>414</v>
      </c>
      <c r="U54" s="92">
        <v>388</v>
      </c>
      <c r="V54" s="92">
        <v>414</v>
      </c>
      <c r="W54" s="92">
        <v>414</v>
      </c>
      <c r="X54" s="92">
        <v>330</v>
      </c>
      <c r="Y54" s="92">
        <v>314</v>
      </c>
      <c r="Z54" s="92">
        <v>633</v>
      </c>
      <c r="AA54" s="92">
        <v>652</v>
      </c>
      <c r="AB54" s="92">
        <v>648</v>
      </c>
      <c r="AC54" s="92">
        <v>260</v>
      </c>
      <c r="AD54" s="92">
        <v>316</v>
      </c>
      <c r="AE54" s="92">
        <v>53</v>
      </c>
      <c r="AF54" s="92">
        <v>160</v>
      </c>
      <c r="AG54" s="92">
        <v>522</v>
      </c>
      <c r="AH54" s="92">
        <v>234</v>
      </c>
      <c r="AI54" s="92">
        <v>267</v>
      </c>
      <c r="AJ54" s="92">
        <v>312</v>
      </c>
      <c r="AK54" s="92">
        <v>332</v>
      </c>
      <c r="AL54" s="92">
        <v>293</v>
      </c>
      <c r="AM54" s="92">
        <v>319</v>
      </c>
      <c r="AN54" s="92">
        <v>321</v>
      </c>
      <c r="AO54" s="92">
        <v>291</v>
      </c>
      <c r="AP54" s="92">
        <v>379</v>
      </c>
      <c r="AQ54" s="92">
        <v>1148</v>
      </c>
      <c r="AR54" s="92">
        <v>1162</v>
      </c>
      <c r="AS54" s="92">
        <v>1299</v>
      </c>
      <c r="AT54" s="92">
        <v>1093.5</v>
      </c>
      <c r="AU54" s="92">
        <v>1037</v>
      </c>
      <c r="AV54" s="92">
        <v>875</v>
      </c>
      <c r="AW54" s="92">
        <v>926</v>
      </c>
      <c r="AX54" s="92">
        <v>911</v>
      </c>
      <c r="AY54" s="92">
        <v>218</v>
      </c>
      <c r="AZ54" s="92">
        <v>213</v>
      </c>
      <c r="BA54" s="92">
        <v>204</v>
      </c>
      <c r="BB54" s="92">
        <v>183</v>
      </c>
      <c r="BC54" s="92">
        <v>169</v>
      </c>
      <c r="BD54" s="92">
        <v>145</v>
      </c>
      <c r="BE54" s="92">
        <v>156</v>
      </c>
      <c r="BF54" s="92">
        <v>194</v>
      </c>
      <c r="BG54" s="92">
        <v>622</v>
      </c>
      <c r="BH54" s="92">
        <v>764</v>
      </c>
      <c r="BI54" s="92">
        <v>1047</v>
      </c>
      <c r="BJ54" s="92">
        <v>1611</v>
      </c>
      <c r="BK54" s="92">
        <v>2854</v>
      </c>
      <c r="BL54" s="92">
        <v>2778</v>
      </c>
      <c r="BM54" s="92">
        <v>3899</v>
      </c>
      <c r="BN54" s="92">
        <v>3999</v>
      </c>
      <c r="BO54" s="92">
        <v>4737</v>
      </c>
      <c r="BP54" s="92">
        <v>4194</v>
      </c>
      <c r="BQ54" s="92">
        <v>3655</v>
      </c>
      <c r="BR54" s="92">
        <v>4143</v>
      </c>
      <c r="BS54" s="92">
        <v>2408</v>
      </c>
      <c r="BT54" s="92">
        <v>2350</v>
      </c>
      <c r="BU54" s="92">
        <v>8182</v>
      </c>
      <c r="BV54" s="92">
        <v>2436</v>
      </c>
      <c r="BW54" s="92">
        <v>2154</v>
      </c>
      <c r="BX54" s="363">
        <v>1975.45</v>
      </c>
      <c r="BY54" s="363">
        <v>2288</v>
      </c>
      <c r="BZ54" s="363">
        <v>2243</v>
      </c>
      <c r="CA54" s="363">
        <v>2205</v>
      </c>
      <c r="CB54" s="363">
        <v>2010.66</v>
      </c>
      <c r="CC54" s="428">
        <v>1870</v>
      </c>
      <c r="CD54" s="428">
        <v>1634.28</v>
      </c>
      <c r="CE54" s="428">
        <v>1941</v>
      </c>
      <c r="CF54" s="428">
        <v>3052.28</v>
      </c>
      <c r="CG54" s="428">
        <v>2643</v>
      </c>
    </row>
    <row r="55" spans="2:85" ht="15" customHeight="1" x14ac:dyDescent="0.25">
      <c r="B55" s="87" t="s">
        <v>105</v>
      </c>
      <c r="C55" s="87"/>
      <c r="D55" s="132" t="s">
        <v>93</v>
      </c>
      <c r="E55" s="92">
        <v>408</v>
      </c>
      <c r="F55" s="132" t="s">
        <v>93</v>
      </c>
      <c r="G55" s="92">
        <v>6</v>
      </c>
      <c r="H55" s="132" t="s">
        <v>93</v>
      </c>
      <c r="I55" s="92">
        <v>4</v>
      </c>
      <c r="J55" s="132" t="s">
        <v>93</v>
      </c>
      <c r="K55" s="92">
        <v>4</v>
      </c>
      <c r="L55" s="132" t="s">
        <v>93</v>
      </c>
      <c r="M55" s="92">
        <v>881</v>
      </c>
      <c r="N55" s="132" t="s">
        <v>93</v>
      </c>
      <c r="O55" s="92">
        <v>255</v>
      </c>
      <c r="P55" s="132">
        <v>232</v>
      </c>
      <c r="Q55" s="92">
        <v>365</v>
      </c>
      <c r="R55" s="92">
        <v>200</v>
      </c>
      <c r="S55" s="92">
        <v>609</v>
      </c>
      <c r="T55" s="92">
        <v>483</v>
      </c>
      <c r="U55" s="92">
        <v>106</v>
      </c>
      <c r="V55" s="92">
        <v>104</v>
      </c>
      <c r="W55" s="92">
        <v>114</v>
      </c>
      <c r="X55" s="92">
        <v>43</v>
      </c>
      <c r="Y55" s="92">
        <v>31</v>
      </c>
      <c r="Z55" s="92">
        <v>35</v>
      </c>
      <c r="AA55" s="92">
        <v>83</v>
      </c>
      <c r="AB55" s="92">
        <v>30</v>
      </c>
      <c r="AC55" s="92">
        <v>38</v>
      </c>
      <c r="AD55" s="92">
        <v>24</v>
      </c>
      <c r="AE55" s="92">
        <v>44</v>
      </c>
      <c r="AF55" s="92">
        <v>205</v>
      </c>
      <c r="AG55" s="92">
        <v>239</v>
      </c>
      <c r="AH55" s="92">
        <v>486</v>
      </c>
      <c r="AI55" s="92">
        <v>486</v>
      </c>
      <c r="AJ55" s="92">
        <v>488</v>
      </c>
      <c r="AK55" s="92">
        <v>411</v>
      </c>
      <c r="AL55" s="92">
        <v>412</v>
      </c>
      <c r="AM55" s="92">
        <v>71</v>
      </c>
      <c r="AN55" s="92">
        <v>99</v>
      </c>
      <c r="AO55" s="92">
        <v>122</v>
      </c>
      <c r="AP55" s="92">
        <v>137</v>
      </c>
      <c r="AQ55" s="92">
        <v>117</v>
      </c>
      <c r="AR55" s="92">
        <v>114</v>
      </c>
      <c r="AS55" s="92">
        <v>42</v>
      </c>
      <c r="AT55" s="92">
        <v>40</v>
      </c>
      <c r="AU55" s="92">
        <v>11</v>
      </c>
      <c r="AV55" s="92">
        <v>15</v>
      </c>
      <c r="AW55" s="92">
        <v>16</v>
      </c>
      <c r="AX55" s="92">
        <v>19</v>
      </c>
      <c r="AY55" s="92">
        <v>17</v>
      </c>
      <c r="AZ55" s="92">
        <v>29</v>
      </c>
      <c r="BA55" s="92">
        <v>45</v>
      </c>
      <c r="BB55" s="92">
        <v>0</v>
      </c>
      <c r="BC55" s="92">
        <v>3</v>
      </c>
      <c r="BD55" s="92">
        <v>23</v>
      </c>
      <c r="BE55" s="92">
        <v>32</v>
      </c>
      <c r="BF55" s="92">
        <v>28</v>
      </c>
      <c r="BG55" s="92">
        <v>11</v>
      </c>
      <c r="BH55" s="92">
        <v>105</v>
      </c>
      <c r="BI55" s="92">
        <v>1758</v>
      </c>
      <c r="BJ55" s="92">
        <v>1781</v>
      </c>
      <c r="BK55" s="92">
        <v>182</v>
      </c>
      <c r="BL55" s="92">
        <v>590</v>
      </c>
      <c r="BM55" s="92">
        <v>241</v>
      </c>
      <c r="BN55" s="92">
        <v>900</v>
      </c>
      <c r="BO55" s="92">
        <v>47</v>
      </c>
      <c r="BP55" s="92">
        <v>47</v>
      </c>
      <c r="BQ55" s="92">
        <v>152</v>
      </c>
      <c r="BR55" s="92">
        <v>145</v>
      </c>
      <c r="BS55" s="92">
        <v>112</v>
      </c>
      <c r="BT55" s="92">
        <v>116</v>
      </c>
      <c r="BU55" s="92">
        <v>96</v>
      </c>
      <c r="BV55" s="92">
        <v>1228</v>
      </c>
      <c r="BW55" s="92">
        <v>2425</v>
      </c>
      <c r="BX55" s="363">
        <v>2182.7399999999998</v>
      </c>
      <c r="BY55" s="363">
        <v>2269</v>
      </c>
      <c r="BZ55" s="363">
        <v>2313</v>
      </c>
      <c r="CA55" s="363">
        <v>2363</v>
      </c>
      <c r="CB55" s="363">
        <v>2336.4899999999998</v>
      </c>
      <c r="CC55" s="428">
        <v>2641</v>
      </c>
      <c r="CD55" s="428">
        <v>1775.98</v>
      </c>
      <c r="CE55" s="428">
        <v>839</v>
      </c>
      <c r="CF55" s="428">
        <v>815.02</v>
      </c>
      <c r="CG55" s="428">
        <v>631</v>
      </c>
    </row>
    <row r="56" spans="2:85" ht="15" customHeight="1" x14ac:dyDescent="0.25">
      <c r="B56" s="87" t="s">
        <v>106</v>
      </c>
      <c r="C56" s="87"/>
      <c r="D56" s="132" t="s">
        <v>93</v>
      </c>
      <c r="E56" s="92">
        <v>216</v>
      </c>
      <c r="F56" s="132" t="s">
        <v>93</v>
      </c>
      <c r="G56" s="92">
        <v>319</v>
      </c>
      <c r="H56" s="132" t="s">
        <v>93</v>
      </c>
      <c r="I56" s="92">
        <v>2235</v>
      </c>
      <c r="J56" s="132" t="s">
        <v>93</v>
      </c>
      <c r="K56" s="92">
        <v>256</v>
      </c>
      <c r="L56" s="132" t="s">
        <v>93</v>
      </c>
      <c r="M56" s="92">
        <v>274</v>
      </c>
      <c r="N56" s="132" t="s">
        <v>93</v>
      </c>
      <c r="O56" s="92">
        <v>1037</v>
      </c>
      <c r="P56" s="132">
        <v>1063</v>
      </c>
      <c r="Q56" s="92">
        <v>1039</v>
      </c>
      <c r="R56" s="92">
        <v>841</v>
      </c>
      <c r="S56" s="92">
        <v>1122</v>
      </c>
      <c r="T56" s="92">
        <v>1003</v>
      </c>
      <c r="U56" s="92">
        <v>1486</v>
      </c>
      <c r="V56" s="92">
        <v>796</v>
      </c>
      <c r="W56" s="92">
        <v>596</v>
      </c>
      <c r="X56" s="92">
        <v>579</v>
      </c>
      <c r="Y56" s="92">
        <v>408</v>
      </c>
      <c r="Z56" s="92">
        <v>242</v>
      </c>
      <c r="AA56" s="92">
        <v>268</v>
      </c>
      <c r="AB56" s="92">
        <v>265</v>
      </c>
      <c r="AC56" s="92">
        <v>252</v>
      </c>
      <c r="AD56" s="92">
        <v>283</v>
      </c>
      <c r="AE56" s="92">
        <v>275</v>
      </c>
      <c r="AF56" s="92">
        <v>279</v>
      </c>
      <c r="AG56" s="92">
        <v>222</v>
      </c>
      <c r="AH56" s="92">
        <v>283</v>
      </c>
      <c r="AI56" s="92">
        <v>173</v>
      </c>
      <c r="AJ56" s="92">
        <v>206</v>
      </c>
      <c r="AK56" s="92">
        <v>506</v>
      </c>
      <c r="AL56" s="92">
        <v>351</v>
      </c>
      <c r="AM56" s="92">
        <v>411</v>
      </c>
      <c r="AN56" s="92">
        <v>287</v>
      </c>
      <c r="AO56" s="92">
        <v>213</v>
      </c>
      <c r="AP56" s="92">
        <v>51</v>
      </c>
      <c r="AQ56" s="92">
        <v>13</v>
      </c>
      <c r="AR56" s="92">
        <v>24</v>
      </c>
      <c r="AS56" s="92">
        <v>91</v>
      </c>
      <c r="AT56" s="92">
        <v>0</v>
      </c>
      <c r="AU56" s="92">
        <v>53</v>
      </c>
      <c r="AV56" s="92">
        <v>48</v>
      </c>
      <c r="AW56" s="92">
        <v>14</v>
      </c>
      <c r="AX56" s="92">
        <v>0</v>
      </c>
      <c r="AY56" s="92">
        <v>4</v>
      </c>
      <c r="AZ56" s="92">
        <v>0</v>
      </c>
      <c r="BA56" s="92">
        <v>7</v>
      </c>
      <c r="BB56" s="92">
        <v>14</v>
      </c>
      <c r="BC56" s="92">
        <v>16</v>
      </c>
      <c r="BD56" s="92">
        <v>1</v>
      </c>
      <c r="BE56" s="92">
        <v>1</v>
      </c>
      <c r="BF56" s="92">
        <v>53</v>
      </c>
      <c r="BG56" s="92">
        <v>1</v>
      </c>
      <c r="BH56" s="92">
        <v>288</v>
      </c>
      <c r="BI56" s="92">
        <v>466</v>
      </c>
      <c r="BJ56" s="92">
        <v>5</v>
      </c>
      <c r="BK56" s="92">
        <v>2855</v>
      </c>
      <c r="BL56" s="92">
        <v>81</v>
      </c>
      <c r="BM56" s="92">
        <v>79</v>
      </c>
      <c r="BN56" s="92">
        <v>31</v>
      </c>
      <c r="BO56" s="92">
        <v>29</v>
      </c>
      <c r="BP56" s="92">
        <v>278</v>
      </c>
      <c r="BQ56" s="92">
        <v>2277</v>
      </c>
      <c r="BR56" s="197">
        <v>0</v>
      </c>
      <c r="BS56" s="197">
        <v>0</v>
      </c>
      <c r="BT56" s="197">
        <v>0</v>
      </c>
      <c r="BU56" s="92">
        <v>51</v>
      </c>
      <c r="BV56" s="197">
        <v>0</v>
      </c>
      <c r="BW56" s="197">
        <v>0</v>
      </c>
      <c r="BX56" s="363">
        <v>316.89999999999998</v>
      </c>
      <c r="BY56" s="363">
        <v>16</v>
      </c>
      <c r="BZ56" s="363">
        <v>0</v>
      </c>
      <c r="CA56" s="363">
        <v>0</v>
      </c>
      <c r="CB56" s="363">
        <v>76.91</v>
      </c>
      <c r="CC56" s="428">
        <v>4</v>
      </c>
      <c r="CD56" s="428">
        <v>569.47</v>
      </c>
      <c r="CE56" s="428">
        <v>0</v>
      </c>
      <c r="CF56" s="428">
        <v>232.20999999999998</v>
      </c>
      <c r="CG56" s="428">
        <v>428</v>
      </c>
    </row>
    <row r="57" spans="2:85" ht="15" customHeight="1" x14ac:dyDescent="0.25">
      <c r="B57" s="87" t="s">
        <v>107</v>
      </c>
      <c r="C57" s="87"/>
      <c r="D57" s="132" t="s">
        <v>93</v>
      </c>
      <c r="E57" s="92">
        <v>1464</v>
      </c>
      <c r="F57" s="132" t="s">
        <v>93</v>
      </c>
      <c r="G57" s="92">
        <v>1712</v>
      </c>
      <c r="H57" s="132" t="s">
        <v>93</v>
      </c>
      <c r="I57" s="92">
        <v>3330</v>
      </c>
      <c r="J57" s="132" t="s">
        <v>93</v>
      </c>
      <c r="K57" s="92">
        <v>3703</v>
      </c>
      <c r="L57" s="132" t="s">
        <v>93</v>
      </c>
      <c r="M57" s="92">
        <v>1542</v>
      </c>
      <c r="N57" s="132" t="s">
        <v>93</v>
      </c>
      <c r="O57" s="92">
        <v>1947</v>
      </c>
      <c r="P57" s="132">
        <v>2118</v>
      </c>
      <c r="Q57" s="92">
        <v>1966</v>
      </c>
      <c r="R57" s="92">
        <v>2429</v>
      </c>
      <c r="S57" s="92">
        <v>2411</v>
      </c>
      <c r="T57" s="92">
        <v>2615</v>
      </c>
      <c r="U57" s="92">
        <v>2536</v>
      </c>
      <c r="V57" s="92">
        <v>2310</v>
      </c>
      <c r="W57" s="92">
        <v>2256</v>
      </c>
      <c r="X57" s="92">
        <v>2270</v>
      </c>
      <c r="Y57" s="92">
        <v>2209</v>
      </c>
      <c r="Z57" s="92">
        <v>970</v>
      </c>
      <c r="AA57" s="92">
        <v>2423</v>
      </c>
      <c r="AB57" s="92">
        <v>2539</v>
      </c>
      <c r="AC57" s="153">
        <v>2569</v>
      </c>
      <c r="AD57" s="153">
        <v>2599</v>
      </c>
      <c r="AE57" s="92">
        <v>3129</v>
      </c>
      <c r="AF57" s="92">
        <v>3112</v>
      </c>
      <c r="AG57" s="153">
        <v>3437</v>
      </c>
      <c r="AH57" s="92">
        <v>2213</v>
      </c>
      <c r="AI57" s="92">
        <v>2246</v>
      </c>
      <c r="AJ57" s="92">
        <v>2202</v>
      </c>
      <c r="AK57" s="153">
        <v>2116</v>
      </c>
      <c r="AL57" s="92">
        <v>2440</v>
      </c>
      <c r="AM57" s="92">
        <v>1664</v>
      </c>
      <c r="AN57" s="92">
        <v>1037</v>
      </c>
      <c r="AO57" s="153">
        <v>748</v>
      </c>
      <c r="AP57" s="93">
        <v>212</v>
      </c>
      <c r="AQ57" s="93">
        <v>585</v>
      </c>
      <c r="AR57" s="93">
        <v>492</v>
      </c>
      <c r="AS57" s="154">
        <v>329</v>
      </c>
      <c r="AT57" s="93">
        <v>689</v>
      </c>
      <c r="AU57" s="93">
        <v>313</v>
      </c>
      <c r="AV57" s="93">
        <v>253</v>
      </c>
      <c r="AW57" s="93">
        <v>277</v>
      </c>
      <c r="AX57" s="93">
        <v>306</v>
      </c>
      <c r="AY57" s="93">
        <v>440</v>
      </c>
      <c r="AZ57" s="93">
        <v>400</v>
      </c>
      <c r="BA57" s="93">
        <v>464</v>
      </c>
      <c r="BB57" s="93">
        <v>439</v>
      </c>
      <c r="BC57" s="92">
        <v>321</v>
      </c>
      <c r="BD57" s="92">
        <v>376</v>
      </c>
      <c r="BE57" s="92">
        <v>371</v>
      </c>
      <c r="BF57" s="92">
        <v>226</v>
      </c>
      <c r="BG57" s="92">
        <v>440</v>
      </c>
      <c r="BH57" s="92">
        <v>548</v>
      </c>
      <c r="BI57" s="92">
        <v>919</v>
      </c>
      <c r="BJ57" s="92">
        <v>1621</v>
      </c>
      <c r="BK57" s="92">
        <v>977</v>
      </c>
      <c r="BL57" s="92">
        <v>4427</v>
      </c>
      <c r="BM57" s="92">
        <v>6156</v>
      </c>
      <c r="BN57" s="92">
        <v>2501</v>
      </c>
      <c r="BO57" s="92">
        <v>2537</v>
      </c>
      <c r="BP57" s="92">
        <v>2341</v>
      </c>
      <c r="BQ57" s="92">
        <v>1954</v>
      </c>
      <c r="BR57" s="92">
        <v>10398</v>
      </c>
      <c r="BS57" s="92">
        <v>15884</v>
      </c>
      <c r="BT57" s="92">
        <v>14120</v>
      </c>
      <c r="BU57" s="92">
        <v>8174</v>
      </c>
      <c r="BV57" s="92">
        <v>6839</v>
      </c>
      <c r="BW57" s="92">
        <v>6654.6</v>
      </c>
      <c r="BX57" s="363">
        <v>7802.23</v>
      </c>
      <c r="BY57" s="363">
        <v>8903</v>
      </c>
      <c r="BZ57" s="363">
        <v>7811</v>
      </c>
      <c r="CA57" s="363">
        <v>10838</v>
      </c>
      <c r="CB57" s="363">
        <v>10941.15</v>
      </c>
      <c r="CC57" s="428">
        <v>11703</v>
      </c>
      <c r="CD57" s="428">
        <v>11670.4</v>
      </c>
      <c r="CE57" s="428">
        <v>12335</v>
      </c>
      <c r="CF57" s="428">
        <v>13111.9</v>
      </c>
      <c r="CG57" s="428">
        <v>8164</v>
      </c>
    </row>
    <row r="58" spans="2:85" ht="15" customHeight="1" x14ac:dyDescent="0.25">
      <c r="B58" s="46" t="s">
        <v>109</v>
      </c>
      <c r="C58" s="46"/>
      <c r="D58" s="46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212"/>
      <c r="P58" s="212"/>
      <c r="Q58" s="212"/>
      <c r="R58" s="212"/>
      <c r="S58" s="212"/>
      <c r="T58" s="212"/>
      <c r="U58" s="212"/>
      <c r="V58" s="212"/>
      <c r="W58" s="212"/>
      <c r="X58" s="212"/>
      <c r="Y58" s="212"/>
      <c r="Z58" s="212"/>
      <c r="AA58" s="212"/>
      <c r="AB58" s="212"/>
      <c r="AC58" s="212"/>
      <c r="AD58" s="212"/>
      <c r="AE58" s="212"/>
      <c r="AF58" s="212"/>
      <c r="AG58" s="212"/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  <c r="BI58" s="212"/>
      <c r="BJ58" s="212"/>
      <c r="BK58" s="212"/>
      <c r="BL58" s="212"/>
      <c r="BM58" s="212"/>
      <c r="BN58" s="212"/>
      <c r="BO58" s="212"/>
      <c r="BP58" s="212"/>
      <c r="BQ58" s="212"/>
      <c r="BR58" s="212"/>
      <c r="BS58" s="212"/>
      <c r="BT58" s="212"/>
      <c r="BU58" s="212"/>
      <c r="BV58" s="212"/>
      <c r="BW58" s="212"/>
      <c r="BX58" s="212"/>
      <c r="BY58" s="212"/>
      <c r="BZ58" s="212"/>
      <c r="CA58" s="212"/>
      <c r="CB58" s="212"/>
      <c r="CC58" s="212"/>
      <c r="CD58" s="212"/>
      <c r="CE58" s="212"/>
      <c r="CF58" s="212"/>
      <c r="CG58" s="212"/>
    </row>
    <row r="59" spans="2:85" ht="15" customHeight="1" x14ac:dyDescent="0.25">
      <c r="B59" s="50" t="s">
        <v>110</v>
      </c>
      <c r="C59" s="50"/>
      <c r="D59" s="51" t="s">
        <v>93</v>
      </c>
      <c r="E59" s="51" t="s">
        <v>93</v>
      </c>
      <c r="F59" s="51" t="s">
        <v>93</v>
      </c>
      <c r="G59" s="51" t="s">
        <v>93</v>
      </c>
      <c r="H59" s="51" t="s">
        <v>93</v>
      </c>
      <c r="I59" s="51" t="s">
        <v>93</v>
      </c>
      <c r="J59" s="51" t="s">
        <v>93</v>
      </c>
      <c r="K59" s="51" t="s">
        <v>93</v>
      </c>
      <c r="L59" s="51" t="s">
        <v>93</v>
      </c>
      <c r="M59" s="51" t="s">
        <v>93</v>
      </c>
      <c r="N59" s="51" t="s">
        <v>93</v>
      </c>
      <c r="O59" s="51" t="s">
        <v>93</v>
      </c>
      <c r="P59" s="51" t="s">
        <v>93</v>
      </c>
      <c r="Q59" s="51" t="s">
        <v>93</v>
      </c>
      <c r="R59" s="51" t="s">
        <v>93</v>
      </c>
      <c r="S59" s="51" t="s">
        <v>93</v>
      </c>
      <c r="T59" s="51" t="s">
        <v>93</v>
      </c>
      <c r="U59" s="51" t="s">
        <v>93</v>
      </c>
      <c r="V59" s="51" t="s">
        <v>93</v>
      </c>
      <c r="W59" s="51" t="s">
        <v>93</v>
      </c>
      <c r="X59" s="51" t="s">
        <v>93</v>
      </c>
      <c r="Y59" s="51" t="s">
        <v>93</v>
      </c>
      <c r="Z59" s="51" t="s">
        <v>93</v>
      </c>
      <c r="AA59" s="51" t="s">
        <v>93</v>
      </c>
      <c r="AB59" s="51" t="s">
        <v>93</v>
      </c>
      <c r="AC59" s="51" t="s">
        <v>93</v>
      </c>
      <c r="AD59" s="51" t="s">
        <v>93</v>
      </c>
      <c r="AE59" s="51" t="s">
        <v>93</v>
      </c>
      <c r="AF59" s="51" t="s">
        <v>93</v>
      </c>
      <c r="AG59" s="51" t="s">
        <v>93</v>
      </c>
      <c r="AH59" s="51" t="s">
        <v>93</v>
      </c>
      <c r="AI59" s="51" t="s">
        <v>93</v>
      </c>
      <c r="AJ59" s="51" t="s">
        <v>93</v>
      </c>
      <c r="AK59" s="51" t="s">
        <v>93</v>
      </c>
      <c r="AL59" s="51" t="s">
        <v>93</v>
      </c>
      <c r="AM59" s="51" t="s">
        <v>93</v>
      </c>
      <c r="AN59" s="51" t="s">
        <v>93</v>
      </c>
      <c r="AO59" s="51" t="s">
        <v>93</v>
      </c>
      <c r="AP59" s="51" t="s">
        <v>93</v>
      </c>
      <c r="AQ59" s="51" t="s">
        <v>93</v>
      </c>
      <c r="AR59" s="51" t="s">
        <v>93</v>
      </c>
      <c r="AS59" s="51" t="s">
        <v>93</v>
      </c>
      <c r="AT59" s="51" t="s">
        <v>93</v>
      </c>
      <c r="AU59" s="52">
        <v>6.7771671653878707E-2</v>
      </c>
      <c r="AV59" s="51" t="s">
        <v>93</v>
      </c>
      <c r="AW59" s="52">
        <v>7.1999999999999995E-2</v>
      </c>
      <c r="AX59" s="51" t="s">
        <v>93</v>
      </c>
      <c r="AY59" s="52">
        <v>7.8221520129396344E-2</v>
      </c>
      <c r="AZ59" s="51" t="s">
        <v>93</v>
      </c>
      <c r="BA59" s="52">
        <v>7.8E-2</v>
      </c>
      <c r="BB59" s="51" t="s">
        <v>93</v>
      </c>
      <c r="BC59" s="52">
        <v>8.0201467523872499E-2</v>
      </c>
      <c r="BD59" s="52">
        <v>8.1000000000000003E-2</v>
      </c>
      <c r="BE59" s="52">
        <v>8.1627525584516192E-2</v>
      </c>
      <c r="BF59" s="52">
        <v>0.08</v>
      </c>
      <c r="BG59" s="52">
        <v>0.08</v>
      </c>
      <c r="BH59" s="52">
        <v>8.4000000000000005E-2</v>
      </c>
      <c r="BI59" s="52">
        <v>8.5999999999999993E-2</v>
      </c>
      <c r="BJ59" s="52">
        <v>8.7999999999999995E-2</v>
      </c>
      <c r="BK59" s="52">
        <v>9.5000000000000001E-2</v>
      </c>
      <c r="BL59" s="52">
        <v>9.9000000000000005E-2</v>
      </c>
      <c r="BM59" s="52">
        <v>9.8000000000000004E-2</v>
      </c>
      <c r="BN59" s="52">
        <v>0.10299999999999999</v>
      </c>
      <c r="BO59" s="52">
        <v>0.107</v>
      </c>
      <c r="BP59" s="52">
        <v>0.112</v>
      </c>
      <c r="BQ59" s="52">
        <v>0.109</v>
      </c>
      <c r="BR59" s="52">
        <v>0.112</v>
      </c>
      <c r="BS59" s="52">
        <v>0.11700000000000001</v>
      </c>
      <c r="BT59" s="52">
        <v>0.122</v>
      </c>
      <c r="BU59" s="52">
        <v>0.123</v>
      </c>
      <c r="BV59" s="52">
        <v>0.126</v>
      </c>
      <c r="BW59" s="52">
        <v>0.13700000000000001</v>
      </c>
      <c r="BX59" s="364">
        <v>0.13800000000000001</v>
      </c>
      <c r="BY59" s="364">
        <v>0.127</v>
      </c>
      <c r="BZ59" s="364">
        <v>0.129</v>
      </c>
      <c r="CA59" s="364">
        <v>0.13600000000000001</v>
      </c>
      <c r="CB59" s="364">
        <v>0.13800000000000001</v>
      </c>
      <c r="CC59" s="364">
        <v>0.13400000000000001</v>
      </c>
      <c r="CD59" s="364">
        <v>0.13500000000000001</v>
      </c>
      <c r="CE59" s="364">
        <v>0.13600000000000001</v>
      </c>
      <c r="CF59" s="364">
        <v>0.14399999999999999</v>
      </c>
      <c r="CG59" s="364">
        <v>0.13200000000000001</v>
      </c>
    </row>
    <row r="60" spans="2:85" ht="15" customHeight="1" x14ac:dyDescent="0.25">
      <c r="B60" s="50" t="s">
        <v>111</v>
      </c>
      <c r="C60" s="50"/>
      <c r="D60" s="51" t="s">
        <v>93</v>
      </c>
      <c r="E60" s="51" t="s">
        <v>93</v>
      </c>
      <c r="F60" s="51" t="s">
        <v>93</v>
      </c>
      <c r="G60" s="51" t="s">
        <v>93</v>
      </c>
      <c r="H60" s="51" t="s">
        <v>93</v>
      </c>
      <c r="I60" s="51" t="s">
        <v>93</v>
      </c>
      <c r="J60" s="51" t="s">
        <v>93</v>
      </c>
      <c r="K60" s="51" t="s">
        <v>93</v>
      </c>
      <c r="L60" s="51" t="s">
        <v>93</v>
      </c>
      <c r="M60" s="51" t="s">
        <v>93</v>
      </c>
      <c r="N60" s="51" t="s">
        <v>93</v>
      </c>
      <c r="O60" s="51" t="s">
        <v>93</v>
      </c>
      <c r="P60" s="51" t="s">
        <v>93</v>
      </c>
      <c r="Q60" s="51" t="s">
        <v>93</v>
      </c>
      <c r="R60" s="51" t="s">
        <v>93</v>
      </c>
      <c r="S60" s="51" t="s">
        <v>93</v>
      </c>
      <c r="T60" s="51" t="s">
        <v>93</v>
      </c>
      <c r="U60" s="51" t="s">
        <v>93</v>
      </c>
      <c r="V60" s="51" t="s">
        <v>93</v>
      </c>
      <c r="W60" s="51" t="s">
        <v>93</v>
      </c>
      <c r="X60" s="51" t="s">
        <v>93</v>
      </c>
      <c r="Y60" s="51" t="s">
        <v>93</v>
      </c>
      <c r="Z60" s="51" t="s">
        <v>93</v>
      </c>
      <c r="AA60" s="51" t="s">
        <v>93</v>
      </c>
      <c r="AB60" s="51" t="s">
        <v>93</v>
      </c>
      <c r="AC60" s="51" t="s">
        <v>93</v>
      </c>
      <c r="AD60" s="51" t="s">
        <v>93</v>
      </c>
      <c r="AE60" s="51" t="s">
        <v>93</v>
      </c>
      <c r="AF60" s="51" t="s">
        <v>93</v>
      </c>
      <c r="AG60" s="51" t="s">
        <v>93</v>
      </c>
      <c r="AH60" s="51" t="s">
        <v>93</v>
      </c>
      <c r="AI60" s="51" t="s">
        <v>93</v>
      </c>
      <c r="AJ60" s="51" t="s">
        <v>93</v>
      </c>
      <c r="AK60" s="51" t="s">
        <v>93</v>
      </c>
      <c r="AL60" s="51" t="s">
        <v>93</v>
      </c>
      <c r="AM60" s="51" t="s">
        <v>93</v>
      </c>
      <c r="AN60" s="51" t="s">
        <v>93</v>
      </c>
      <c r="AO60" s="51" t="s">
        <v>93</v>
      </c>
      <c r="AP60" s="51" t="s">
        <v>93</v>
      </c>
      <c r="AQ60" s="51" t="s">
        <v>93</v>
      </c>
      <c r="AR60" s="51" t="s">
        <v>93</v>
      </c>
      <c r="AS60" s="51" t="s">
        <v>93</v>
      </c>
      <c r="AT60" s="51" t="s">
        <v>93</v>
      </c>
      <c r="AU60" s="52">
        <v>0.18323763741810839</v>
      </c>
      <c r="AV60" s="51" t="s">
        <v>93</v>
      </c>
      <c r="AW60" s="52">
        <v>0.20699999999999999</v>
      </c>
      <c r="AX60" s="51" t="s">
        <v>93</v>
      </c>
      <c r="AY60" s="52">
        <v>0.20816572816786016</v>
      </c>
      <c r="AZ60" s="51" t="s">
        <v>93</v>
      </c>
      <c r="BA60" s="52">
        <v>0.224</v>
      </c>
      <c r="BB60" s="51" t="s">
        <v>93</v>
      </c>
      <c r="BC60" s="52">
        <v>0.2180283805028416</v>
      </c>
      <c r="BD60" s="52">
        <v>0.215</v>
      </c>
      <c r="BE60" s="52">
        <v>0.21283001448630817</v>
      </c>
      <c r="BF60" s="52">
        <v>0.21199999999999999</v>
      </c>
      <c r="BG60" s="52">
        <v>0.20899999999999999</v>
      </c>
      <c r="BH60" s="52">
        <v>0.20599999999999999</v>
      </c>
      <c r="BI60" s="52">
        <v>0.20499999999999999</v>
      </c>
      <c r="BJ60" s="52">
        <v>0.20200000000000001</v>
      </c>
      <c r="BK60" s="52">
        <v>0.19800000000000001</v>
      </c>
      <c r="BL60" s="52">
        <v>0.20399999999999999</v>
      </c>
      <c r="BM60" s="52">
        <v>0.20300000000000001</v>
      </c>
      <c r="BN60" s="52">
        <v>0.20200000000000001</v>
      </c>
      <c r="BO60" s="52">
        <v>0.20199999999999999</v>
      </c>
      <c r="BP60" s="52">
        <v>0.19999999999999998</v>
      </c>
      <c r="BQ60" s="52">
        <v>0.19900000000000001</v>
      </c>
      <c r="BR60" s="52">
        <v>0.19500000000000001</v>
      </c>
      <c r="BS60" s="52">
        <v>0.19</v>
      </c>
      <c r="BT60" s="52">
        <v>0.186</v>
      </c>
      <c r="BU60" s="52">
        <v>0.18016198132549405</v>
      </c>
      <c r="BV60" s="52">
        <v>0.17273292199873819</v>
      </c>
      <c r="BW60" s="52">
        <v>0.16300000000000001</v>
      </c>
      <c r="BX60" s="364">
        <v>0.158</v>
      </c>
      <c r="BY60" s="364">
        <v>0.154</v>
      </c>
      <c r="BZ60" s="364">
        <v>0.153</v>
      </c>
      <c r="CA60" s="364">
        <v>0.151</v>
      </c>
      <c r="CB60" s="364">
        <v>0.14799999999999999</v>
      </c>
      <c r="CC60" s="364">
        <v>0.14899999999999999</v>
      </c>
      <c r="CD60" s="364">
        <v>0.14599999999999999</v>
      </c>
      <c r="CE60" s="364">
        <v>0.15</v>
      </c>
      <c r="CF60" s="364">
        <v>0.14099999999999999</v>
      </c>
      <c r="CG60" s="364">
        <v>0.14000000000000001</v>
      </c>
    </row>
    <row r="61" spans="2:85" ht="15" customHeight="1" x14ac:dyDescent="0.25">
      <c r="B61" s="87" t="s">
        <v>112</v>
      </c>
      <c r="C61" s="87"/>
      <c r="D61" s="132" t="s">
        <v>93</v>
      </c>
      <c r="E61" s="132" t="s">
        <v>93</v>
      </c>
      <c r="F61" s="132" t="s">
        <v>93</v>
      </c>
      <c r="G61" s="132" t="s">
        <v>93</v>
      </c>
      <c r="H61" s="132" t="s">
        <v>93</v>
      </c>
      <c r="I61" s="132" t="s">
        <v>93</v>
      </c>
      <c r="J61" s="132" t="s">
        <v>93</v>
      </c>
      <c r="K61" s="132" t="s">
        <v>93</v>
      </c>
      <c r="L61" s="132" t="s">
        <v>93</v>
      </c>
      <c r="M61" s="132" t="s">
        <v>93</v>
      </c>
      <c r="N61" s="132" t="s">
        <v>93</v>
      </c>
      <c r="O61" s="132" t="s">
        <v>93</v>
      </c>
      <c r="P61" s="132" t="s">
        <v>93</v>
      </c>
      <c r="Q61" s="132" t="s">
        <v>93</v>
      </c>
      <c r="R61" s="132" t="s">
        <v>93</v>
      </c>
      <c r="S61" s="132" t="s">
        <v>93</v>
      </c>
      <c r="T61" s="132" t="s">
        <v>93</v>
      </c>
      <c r="U61" s="132" t="s">
        <v>93</v>
      </c>
      <c r="V61" s="132" t="s">
        <v>93</v>
      </c>
      <c r="W61" s="132" t="s">
        <v>93</v>
      </c>
      <c r="X61" s="132" t="s">
        <v>93</v>
      </c>
      <c r="Y61" s="132" t="s">
        <v>93</v>
      </c>
      <c r="Z61" s="132" t="s">
        <v>93</v>
      </c>
      <c r="AA61" s="132" t="s">
        <v>93</v>
      </c>
      <c r="AB61" s="132" t="s">
        <v>93</v>
      </c>
      <c r="AC61" s="132" t="s">
        <v>93</v>
      </c>
      <c r="AD61" s="132" t="s">
        <v>93</v>
      </c>
      <c r="AE61" s="132" t="s">
        <v>93</v>
      </c>
      <c r="AF61" s="132" t="s">
        <v>93</v>
      </c>
      <c r="AG61" s="132" t="s">
        <v>93</v>
      </c>
      <c r="AH61" s="132" t="s">
        <v>93</v>
      </c>
      <c r="AI61" s="132" t="s">
        <v>93</v>
      </c>
      <c r="AJ61" s="132" t="s">
        <v>93</v>
      </c>
      <c r="AK61" s="132" t="s">
        <v>93</v>
      </c>
      <c r="AL61" s="132" t="s">
        <v>93</v>
      </c>
      <c r="AM61" s="132" t="s">
        <v>93</v>
      </c>
      <c r="AN61" s="132" t="s">
        <v>93</v>
      </c>
      <c r="AO61" s="132" t="s">
        <v>93</v>
      </c>
      <c r="AP61" s="132" t="s">
        <v>93</v>
      </c>
      <c r="AQ61" s="132" t="s">
        <v>93</v>
      </c>
      <c r="AR61" s="132" t="s">
        <v>93</v>
      </c>
      <c r="AS61" s="132" t="s">
        <v>93</v>
      </c>
      <c r="AT61" s="132" t="s">
        <v>93</v>
      </c>
      <c r="AU61" s="133">
        <v>4.3999999999999997E-2</v>
      </c>
      <c r="AV61" s="132" t="s">
        <v>93</v>
      </c>
      <c r="AW61" s="133">
        <v>4.6054051048349157E-2</v>
      </c>
      <c r="AX61" s="132" t="s">
        <v>93</v>
      </c>
      <c r="AY61" s="133">
        <v>5.3999999999999999E-2</v>
      </c>
      <c r="AZ61" s="132" t="s">
        <v>93</v>
      </c>
      <c r="BA61" s="133">
        <v>6.0598519887894699E-2</v>
      </c>
      <c r="BB61" s="132" t="s">
        <v>93</v>
      </c>
      <c r="BC61" s="133">
        <v>6.2E-2</v>
      </c>
      <c r="BD61" s="133">
        <v>0.06</v>
      </c>
      <c r="BE61" s="133">
        <v>6.0999999999999999E-2</v>
      </c>
      <c r="BF61" s="133">
        <v>5.8999999999999997E-2</v>
      </c>
      <c r="BG61" s="133">
        <v>5.8999999999999997E-2</v>
      </c>
      <c r="BH61" s="133">
        <v>0.06</v>
      </c>
      <c r="BI61" s="133">
        <v>6.3E-2</v>
      </c>
      <c r="BJ61" s="133">
        <v>6.3E-2</v>
      </c>
      <c r="BK61" s="133">
        <v>6.8000000000000005E-2</v>
      </c>
      <c r="BL61" s="133">
        <v>6.8000000000000005E-2</v>
      </c>
      <c r="BM61" s="133">
        <v>6.8000000000000005E-2</v>
      </c>
      <c r="BN61" s="133">
        <v>7.0000000000000007E-2</v>
      </c>
      <c r="BO61" s="133">
        <v>7.1999999999999995E-2</v>
      </c>
      <c r="BP61" s="133">
        <v>7.4999999999999997E-2</v>
      </c>
      <c r="BQ61" s="133">
        <v>7.4999999999999997E-2</v>
      </c>
      <c r="BR61" s="133">
        <v>7.4763962114449425E-2</v>
      </c>
      <c r="BS61" s="133">
        <v>7.4999999999999997E-2</v>
      </c>
      <c r="BT61" s="133">
        <v>7.5999999999999998E-2</v>
      </c>
      <c r="BU61" s="133">
        <v>7.9507044431692486E-2</v>
      </c>
      <c r="BV61" s="133">
        <v>8.0126207848435105E-2</v>
      </c>
      <c r="BW61" s="133">
        <v>8.3055161469928307E-2</v>
      </c>
      <c r="BX61" s="365">
        <v>8.0949425090602642E-2</v>
      </c>
      <c r="BY61" s="365">
        <v>7.9328671814081472E-2</v>
      </c>
      <c r="BZ61" s="365">
        <v>0.08</v>
      </c>
      <c r="CA61" s="365">
        <v>8.1000000000000003E-2</v>
      </c>
      <c r="CB61" s="365">
        <v>0.08</v>
      </c>
      <c r="CC61" s="365">
        <v>8.2000000000000003E-2</v>
      </c>
      <c r="CD61" s="365">
        <v>7.9000000000000001E-2</v>
      </c>
      <c r="CE61" s="365">
        <v>8.1000000000000003E-2</v>
      </c>
      <c r="CF61" s="365">
        <v>7.6999999999999999E-2</v>
      </c>
      <c r="CG61" s="365">
        <v>7.3999999999999996E-2</v>
      </c>
    </row>
    <row r="62" spans="2:85" ht="15" customHeight="1" x14ac:dyDescent="0.25">
      <c r="B62" s="87" t="s">
        <v>113</v>
      </c>
      <c r="C62" s="87"/>
      <c r="D62" s="132" t="s">
        <v>93</v>
      </c>
      <c r="E62" s="132" t="s">
        <v>93</v>
      </c>
      <c r="F62" s="132" t="s">
        <v>93</v>
      </c>
      <c r="G62" s="132" t="s">
        <v>93</v>
      </c>
      <c r="H62" s="132" t="s">
        <v>93</v>
      </c>
      <c r="I62" s="132" t="s">
        <v>93</v>
      </c>
      <c r="J62" s="132" t="s">
        <v>93</v>
      </c>
      <c r="K62" s="132" t="s">
        <v>93</v>
      </c>
      <c r="L62" s="132" t="s">
        <v>93</v>
      </c>
      <c r="M62" s="132" t="s">
        <v>93</v>
      </c>
      <c r="N62" s="132" t="s">
        <v>93</v>
      </c>
      <c r="O62" s="132" t="s">
        <v>93</v>
      </c>
      <c r="P62" s="132" t="s">
        <v>93</v>
      </c>
      <c r="Q62" s="132" t="s">
        <v>93</v>
      </c>
      <c r="R62" s="132" t="s">
        <v>93</v>
      </c>
      <c r="S62" s="132" t="s">
        <v>93</v>
      </c>
      <c r="T62" s="132" t="s">
        <v>93</v>
      </c>
      <c r="U62" s="132" t="s">
        <v>93</v>
      </c>
      <c r="V62" s="132" t="s">
        <v>93</v>
      </c>
      <c r="W62" s="132" t="s">
        <v>93</v>
      </c>
      <c r="X62" s="132" t="s">
        <v>93</v>
      </c>
      <c r="Y62" s="132" t="s">
        <v>93</v>
      </c>
      <c r="Z62" s="132" t="s">
        <v>93</v>
      </c>
      <c r="AA62" s="132" t="s">
        <v>93</v>
      </c>
      <c r="AB62" s="132" t="s">
        <v>93</v>
      </c>
      <c r="AC62" s="132" t="s">
        <v>93</v>
      </c>
      <c r="AD62" s="132" t="s">
        <v>93</v>
      </c>
      <c r="AE62" s="132" t="s">
        <v>93</v>
      </c>
      <c r="AF62" s="132" t="s">
        <v>93</v>
      </c>
      <c r="AG62" s="132" t="s">
        <v>93</v>
      </c>
      <c r="AH62" s="132" t="s">
        <v>93</v>
      </c>
      <c r="AI62" s="132" t="s">
        <v>93</v>
      </c>
      <c r="AJ62" s="132" t="s">
        <v>93</v>
      </c>
      <c r="AK62" s="132" t="s">
        <v>93</v>
      </c>
      <c r="AL62" s="132" t="s">
        <v>93</v>
      </c>
      <c r="AM62" s="132" t="s">
        <v>93</v>
      </c>
      <c r="AN62" s="132" t="s">
        <v>93</v>
      </c>
      <c r="AO62" s="132" t="s">
        <v>93</v>
      </c>
      <c r="AP62" s="132" t="s">
        <v>93</v>
      </c>
      <c r="AQ62" s="132" t="s">
        <v>93</v>
      </c>
      <c r="AR62" s="132" t="s">
        <v>93</v>
      </c>
      <c r="AS62" s="132" t="s">
        <v>93</v>
      </c>
      <c r="AT62" s="132" t="s">
        <v>93</v>
      </c>
      <c r="AU62" s="133">
        <v>5.0999999999999997E-2</v>
      </c>
      <c r="AV62" s="132" t="s">
        <v>93</v>
      </c>
      <c r="AW62" s="133">
        <v>5.1218061754086559E-2</v>
      </c>
      <c r="AX62" s="132" t="s">
        <v>93</v>
      </c>
      <c r="AY62" s="133">
        <v>5.6000000000000001E-2</v>
      </c>
      <c r="AZ62" s="132" t="s">
        <v>93</v>
      </c>
      <c r="BA62" s="133">
        <v>5.2848106067958478E-2</v>
      </c>
      <c r="BB62" s="132" t="s">
        <v>93</v>
      </c>
      <c r="BC62" s="133">
        <v>5.6000000000000001E-2</v>
      </c>
      <c r="BD62" s="133">
        <v>5.2999999999999999E-2</v>
      </c>
      <c r="BE62" s="133">
        <v>5.1999999999999998E-2</v>
      </c>
      <c r="BF62" s="133">
        <v>4.9000000000000002E-2</v>
      </c>
      <c r="BG62" s="133">
        <v>4.8000000000000001E-2</v>
      </c>
      <c r="BH62" s="133">
        <v>4.7E-2</v>
      </c>
      <c r="BI62" s="133">
        <v>4.5999999999999999E-2</v>
      </c>
      <c r="BJ62" s="133">
        <v>4.3999999999999997E-2</v>
      </c>
      <c r="BK62" s="133">
        <v>4.4999999999999998E-2</v>
      </c>
      <c r="BL62" s="133">
        <v>4.3999999999999997E-2</v>
      </c>
      <c r="BM62" s="133">
        <v>4.2000000000000003E-2</v>
      </c>
      <c r="BN62" s="133">
        <v>4.1000000000000002E-2</v>
      </c>
      <c r="BO62" s="133">
        <v>0.04</v>
      </c>
      <c r="BP62" s="133">
        <v>3.7999999999999999E-2</v>
      </c>
      <c r="BQ62" s="133">
        <v>3.7999999999999999E-2</v>
      </c>
      <c r="BR62" s="133">
        <v>3.5938313335992317E-2</v>
      </c>
      <c r="BS62" s="133">
        <v>3.4000000000000002E-2</v>
      </c>
      <c r="BT62" s="133">
        <v>3.3000000000000002E-2</v>
      </c>
      <c r="BU62" s="133">
        <v>3.110473436439359E-2</v>
      </c>
      <c r="BV62" s="133">
        <v>2.7916363428244047E-2</v>
      </c>
      <c r="BW62" s="133">
        <v>2.710510782484853E-2</v>
      </c>
      <c r="BX62" s="365">
        <v>2.5129549463054259E-2</v>
      </c>
      <c r="BY62" s="365">
        <v>2.6111678386512325E-2</v>
      </c>
      <c r="BZ62" s="365">
        <v>2.5999999999999999E-2</v>
      </c>
      <c r="CA62" s="365">
        <v>2.5000000000000001E-2</v>
      </c>
      <c r="CB62" s="365">
        <v>2.3E-2</v>
      </c>
      <c r="CC62" s="365">
        <v>2.3E-2</v>
      </c>
      <c r="CD62" s="365">
        <v>2.3E-2</v>
      </c>
      <c r="CE62" s="365">
        <v>2.5000000000000001E-2</v>
      </c>
      <c r="CF62" s="365">
        <v>2.3E-2</v>
      </c>
      <c r="CG62" s="365">
        <v>2.4E-2</v>
      </c>
    </row>
    <row r="63" spans="2:85" ht="15" customHeight="1" x14ac:dyDescent="0.25">
      <c r="B63" s="87" t="s">
        <v>114</v>
      </c>
      <c r="C63" s="87"/>
      <c r="D63" s="132" t="s">
        <v>93</v>
      </c>
      <c r="E63" s="132" t="s">
        <v>93</v>
      </c>
      <c r="F63" s="132" t="s">
        <v>93</v>
      </c>
      <c r="G63" s="132" t="s">
        <v>93</v>
      </c>
      <c r="H63" s="132" t="s">
        <v>93</v>
      </c>
      <c r="I63" s="132" t="s">
        <v>93</v>
      </c>
      <c r="J63" s="132" t="s">
        <v>93</v>
      </c>
      <c r="K63" s="132" t="s">
        <v>93</v>
      </c>
      <c r="L63" s="132" t="s">
        <v>93</v>
      </c>
      <c r="M63" s="132" t="s">
        <v>93</v>
      </c>
      <c r="N63" s="132" t="s">
        <v>93</v>
      </c>
      <c r="O63" s="132" t="s">
        <v>93</v>
      </c>
      <c r="P63" s="132" t="s">
        <v>93</v>
      </c>
      <c r="Q63" s="132" t="s">
        <v>93</v>
      </c>
      <c r="R63" s="132" t="s">
        <v>93</v>
      </c>
      <c r="S63" s="132" t="s">
        <v>93</v>
      </c>
      <c r="T63" s="132" t="s">
        <v>93</v>
      </c>
      <c r="U63" s="132" t="s">
        <v>93</v>
      </c>
      <c r="V63" s="132" t="s">
        <v>93</v>
      </c>
      <c r="W63" s="132" t="s">
        <v>93</v>
      </c>
      <c r="X63" s="132" t="s">
        <v>93</v>
      </c>
      <c r="Y63" s="132" t="s">
        <v>93</v>
      </c>
      <c r="Z63" s="132" t="s">
        <v>93</v>
      </c>
      <c r="AA63" s="132" t="s">
        <v>93</v>
      </c>
      <c r="AB63" s="132" t="s">
        <v>93</v>
      </c>
      <c r="AC63" s="132" t="s">
        <v>93</v>
      </c>
      <c r="AD63" s="132" t="s">
        <v>93</v>
      </c>
      <c r="AE63" s="132" t="s">
        <v>93</v>
      </c>
      <c r="AF63" s="132" t="s">
        <v>93</v>
      </c>
      <c r="AG63" s="132" t="s">
        <v>93</v>
      </c>
      <c r="AH63" s="132" t="s">
        <v>93</v>
      </c>
      <c r="AI63" s="132" t="s">
        <v>93</v>
      </c>
      <c r="AJ63" s="132" t="s">
        <v>93</v>
      </c>
      <c r="AK63" s="132" t="s">
        <v>93</v>
      </c>
      <c r="AL63" s="132" t="s">
        <v>93</v>
      </c>
      <c r="AM63" s="132" t="s">
        <v>93</v>
      </c>
      <c r="AN63" s="132" t="s">
        <v>93</v>
      </c>
      <c r="AO63" s="132" t="s">
        <v>93</v>
      </c>
      <c r="AP63" s="132" t="s">
        <v>93</v>
      </c>
      <c r="AQ63" s="132" t="s">
        <v>93</v>
      </c>
      <c r="AR63" s="132" t="s">
        <v>93</v>
      </c>
      <c r="AS63" s="132" t="s">
        <v>93</v>
      </c>
      <c r="AT63" s="132" t="s">
        <v>93</v>
      </c>
      <c r="AU63" s="133">
        <v>4.2999999999999997E-2</v>
      </c>
      <c r="AV63" s="132" t="s">
        <v>93</v>
      </c>
      <c r="AW63" s="133">
        <v>6.3033198133494284E-2</v>
      </c>
      <c r="AX63" s="132" t="s">
        <v>93</v>
      </c>
      <c r="AY63" s="133">
        <v>4.5999999999999999E-2</v>
      </c>
      <c r="AZ63" s="132" t="s">
        <v>93</v>
      </c>
      <c r="BA63" s="133">
        <v>5.7618718981538565E-2</v>
      </c>
      <c r="BB63" s="132" t="s">
        <v>93</v>
      </c>
      <c r="BC63" s="133">
        <v>4.4999999999999998E-2</v>
      </c>
      <c r="BD63" s="133">
        <v>4.8000000000000001E-2</v>
      </c>
      <c r="BE63" s="133">
        <v>4.5999999999999999E-2</v>
      </c>
      <c r="BF63" s="133">
        <v>5.0999999999999997E-2</v>
      </c>
      <c r="BG63" s="133">
        <v>4.8000000000000001E-2</v>
      </c>
      <c r="BH63" s="133">
        <v>4.3999999999999997E-2</v>
      </c>
      <c r="BI63" s="133">
        <v>0.04</v>
      </c>
      <c r="BJ63" s="133">
        <v>3.7999999999999999E-2</v>
      </c>
      <c r="BK63" s="133">
        <v>3.9E-2</v>
      </c>
      <c r="BL63" s="133">
        <v>3.5999999999999997E-2</v>
      </c>
      <c r="BM63" s="133">
        <v>3.5000000000000003E-2</v>
      </c>
      <c r="BN63" s="133">
        <v>3.4000000000000002E-2</v>
      </c>
      <c r="BO63" s="133">
        <v>3.3000000000000002E-2</v>
      </c>
      <c r="BP63" s="133">
        <v>3.2000000000000001E-2</v>
      </c>
      <c r="BQ63" s="133">
        <v>3.4000000000000002E-2</v>
      </c>
      <c r="BR63" s="133">
        <v>3.2712494151301411E-2</v>
      </c>
      <c r="BS63" s="133">
        <v>3.1E-2</v>
      </c>
      <c r="BT63" s="133">
        <v>2.7E-2</v>
      </c>
      <c r="BU63" s="133">
        <v>2.069740004112075E-2</v>
      </c>
      <c r="BV63" s="133">
        <v>1.8848862192309222E-2</v>
      </c>
      <c r="BW63" s="133">
        <v>1.2961506789373307E-2</v>
      </c>
      <c r="BX63" s="365">
        <v>1.4357815918739998E-2</v>
      </c>
      <c r="BY63" s="365">
        <v>1.4049207026122619E-2</v>
      </c>
      <c r="BZ63" s="365">
        <v>1.2999999999999999E-2</v>
      </c>
      <c r="CA63" s="365">
        <v>1.2999999999999999E-2</v>
      </c>
      <c r="CB63" s="365">
        <v>1.2999999999999999E-2</v>
      </c>
      <c r="CC63" s="365">
        <v>1.2E-2</v>
      </c>
      <c r="CD63" s="365">
        <v>1.2E-2</v>
      </c>
      <c r="CE63" s="365">
        <v>1.0999999999999999E-2</v>
      </c>
      <c r="CF63" s="365">
        <v>1.0999999999999999E-2</v>
      </c>
      <c r="CG63" s="365">
        <v>1.2E-2</v>
      </c>
    </row>
    <row r="64" spans="2:85" ht="15" customHeight="1" x14ac:dyDescent="0.25">
      <c r="B64" s="87" t="s">
        <v>115</v>
      </c>
      <c r="C64" s="87"/>
      <c r="D64" s="132" t="s">
        <v>93</v>
      </c>
      <c r="E64" s="132" t="s">
        <v>93</v>
      </c>
      <c r="F64" s="132" t="s">
        <v>93</v>
      </c>
      <c r="G64" s="132" t="s">
        <v>93</v>
      </c>
      <c r="H64" s="132" t="s">
        <v>93</v>
      </c>
      <c r="I64" s="132" t="s">
        <v>93</v>
      </c>
      <c r="J64" s="132" t="s">
        <v>93</v>
      </c>
      <c r="K64" s="132" t="s">
        <v>93</v>
      </c>
      <c r="L64" s="132" t="s">
        <v>93</v>
      </c>
      <c r="M64" s="132" t="s">
        <v>93</v>
      </c>
      <c r="N64" s="132" t="s">
        <v>93</v>
      </c>
      <c r="O64" s="132" t="s">
        <v>93</v>
      </c>
      <c r="P64" s="132" t="s">
        <v>93</v>
      </c>
      <c r="Q64" s="132" t="s">
        <v>93</v>
      </c>
      <c r="R64" s="132" t="s">
        <v>93</v>
      </c>
      <c r="S64" s="132" t="s">
        <v>93</v>
      </c>
      <c r="T64" s="132" t="s">
        <v>93</v>
      </c>
      <c r="U64" s="132" t="s">
        <v>93</v>
      </c>
      <c r="V64" s="132" t="s">
        <v>93</v>
      </c>
      <c r="W64" s="132" t="s">
        <v>93</v>
      </c>
      <c r="X64" s="132" t="s">
        <v>93</v>
      </c>
      <c r="Y64" s="132" t="s">
        <v>93</v>
      </c>
      <c r="Z64" s="132" t="s">
        <v>93</v>
      </c>
      <c r="AA64" s="132" t="s">
        <v>93</v>
      </c>
      <c r="AB64" s="132" t="s">
        <v>93</v>
      </c>
      <c r="AC64" s="132" t="s">
        <v>93</v>
      </c>
      <c r="AD64" s="132" t="s">
        <v>93</v>
      </c>
      <c r="AE64" s="132" t="s">
        <v>93</v>
      </c>
      <c r="AF64" s="132" t="s">
        <v>93</v>
      </c>
      <c r="AG64" s="132" t="s">
        <v>93</v>
      </c>
      <c r="AH64" s="132" t="s">
        <v>93</v>
      </c>
      <c r="AI64" s="132" t="s">
        <v>93</v>
      </c>
      <c r="AJ64" s="132" t="s">
        <v>93</v>
      </c>
      <c r="AK64" s="132" t="s">
        <v>93</v>
      </c>
      <c r="AL64" s="132" t="s">
        <v>93</v>
      </c>
      <c r="AM64" s="132" t="s">
        <v>93</v>
      </c>
      <c r="AN64" s="132" t="s">
        <v>93</v>
      </c>
      <c r="AO64" s="132" t="s">
        <v>93</v>
      </c>
      <c r="AP64" s="132" t="s">
        <v>93</v>
      </c>
      <c r="AQ64" s="132" t="s">
        <v>93</v>
      </c>
      <c r="AR64" s="132" t="s">
        <v>93</v>
      </c>
      <c r="AS64" s="132" t="s">
        <v>93</v>
      </c>
      <c r="AT64" s="132" t="s">
        <v>93</v>
      </c>
      <c r="AU64" s="133">
        <v>1.7000000000000001E-2</v>
      </c>
      <c r="AV64" s="132" t="s">
        <v>93</v>
      </c>
      <c r="AW64" s="133">
        <v>1.7656883456437521E-2</v>
      </c>
      <c r="AX64" s="132" t="s">
        <v>93</v>
      </c>
      <c r="AY64" s="133">
        <v>1.9E-2</v>
      </c>
      <c r="AZ64" s="132" t="s">
        <v>93</v>
      </c>
      <c r="BA64" s="133">
        <v>1.8727873858999641E-2</v>
      </c>
      <c r="BB64" s="132" t="s">
        <v>93</v>
      </c>
      <c r="BC64" s="133">
        <v>1.9E-2</v>
      </c>
      <c r="BD64" s="133">
        <v>1.7999999999999999E-2</v>
      </c>
      <c r="BE64" s="133">
        <v>1.7999999999999999E-2</v>
      </c>
      <c r="BF64" s="133">
        <v>1.7000000000000001E-2</v>
      </c>
      <c r="BG64" s="133">
        <v>1.6E-2</v>
      </c>
      <c r="BH64" s="133">
        <v>1.6E-2</v>
      </c>
      <c r="BI64" s="133">
        <v>1.6E-2</v>
      </c>
      <c r="BJ64" s="133">
        <v>1.6E-2</v>
      </c>
      <c r="BK64" s="133">
        <v>1.6E-2</v>
      </c>
      <c r="BL64" s="133">
        <v>1.4999999999999999E-2</v>
      </c>
      <c r="BM64" s="133">
        <v>1.4999999999999999E-2</v>
      </c>
      <c r="BN64" s="133">
        <v>1.4E-2</v>
      </c>
      <c r="BO64" s="133">
        <v>1.4E-2</v>
      </c>
      <c r="BP64" s="133">
        <v>1.2E-2</v>
      </c>
      <c r="BQ64" s="133">
        <v>1.0999999999999999E-2</v>
      </c>
      <c r="BR64" s="133">
        <v>1.0772659349497896E-2</v>
      </c>
      <c r="BS64" s="133">
        <v>0.01</v>
      </c>
      <c r="BT64" s="133">
        <v>0.01</v>
      </c>
      <c r="BU64" s="133">
        <v>9.5545193971968579E-3</v>
      </c>
      <c r="BV64" s="133">
        <v>8.3614140972046551E-3</v>
      </c>
      <c r="BW64" s="133">
        <v>7.5961459173148425E-3</v>
      </c>
      <c r="BX64" s="365">
        <v>6.2468172977300429E-3</v>
      </c>
      <c r="BY64" s="365">
        <v>6.5412235727063195E-3</v>
      </c>
      <c r="BZ64" s="365">
        <v>7.0000000000000001E-3</v>
      </c>
      <c r="CA64" s="365">
        <v>7.0000000000000001E-3</v>
      </c>
      <c r="CB64" s="365">
        <v>6.0000000000000001E-3</v>
      </c>
      <c r="CC64" s="365">
        <v>6.0000000000000001E-3</v>
      </c>
      <c r="CD64" s="365">
        <v>6.0000000000000001E-3</v>
      </c>
      <c r="CE64" s="365">
        <v>7.0000000000000001E-3</v>
      </c>
      <c r="CF64" s="365">
        <v>6.0000000000000001E-3</v>
      </c>
      <c r="CG64" s="365">
        <v>6.0000000000000001E-3</v>
      </c>
    </row>
    <row r="65" spans="2:85" ht="15" customHeight="1" x14ac:dyDescent="0.25">
      <c r="B65" s="87" t="s">
        <v>116</v>
      </c>
      <c r="C65" s="87"/>
      <c r="D65" s="132" t="s">
        <v>93</v>
      </c>
      <c r="E65" s="132" t="s">
        <v>93</v>
      </c>
      <c r="F65" s="132" t="s">
        <v>93</v>
      </c>
      <c r="G65" s="132" t="s">
        <v>93</v>
      </c>
      <c r="H65" s="132" t="s">
        <v>93</v>
      </c>
      <c r="I65" s="132" t="s">
        <v>93</v>
      </c>
      <c r="J65" s="132" t="s">
        <v>93</v>
      </c>
      <c r="K65" s="132" t="s">
        <v>93</v>
      </c>
      <c r="L65" s="132" t="s">
        <v>93</v>
      </c>
      <c r="M65" s="132" t="s">
        <v>93</v>
      </c>
      <c r="N65" s="132" t="s">
        <v>93</v>
      </c>
      <c r="O65" s="132" t="s">
        <v>93</v>
      </c>
      <c r="P65" s="132" t="s">
        <v>93</v>
      </c>
      <c r="Q65" s="132" t="s">
        <v>93</v>
      </c>
      <c r="R65" s="132" t="s">
        <v>93</v>
      </c>
      <c r="S65" s="132" t="s">
        <v>93</v>
      </c>
      <c r="T65" s="132" t="s">
        <v>93</v>
      </c>
      <c r="U65" s="132" t="s">
        <v>93</v>
      </c>
      <c r="V65" s="132" t="s">
        <v>93</v>
      </c>
      <c r="W65" s="132" t="s">
        <v>93</v>
      </c>
      <c r="X65" s="132" t="s">
        <v>93</v>
      </c>
      <c r="Y65" s="132" t="s">
        <v>93</v>
      </c>
      <c r="Z65" s="132" t="s">
        <v>93</v>
      </c>
      <c r="AA65" s="132" t="s">
        <v>93</v>
      </c>
      <c r="AB65" s="132" t="s">
        <v>93</v>
      </c>
      <c r="AC65" s="132" t="s">
        <v>93</v>
      </c>
      <c r="AD65" s="132" t="s">
        <v>93</v>
      </c>
      <c r="AE65" s="132" t="s">
        <v>93</v>
      </c>
      <c r="AF65" s="132" t="s">
        <v>93</v>
      </c>
      <c r="AG65" s="132" t="s">
        <v>93</v>
      </c>
      <c r="AH65" s="132" t="s">
        <v>93</v>
      </c>
      <c r="AI65" s="132" t="s">
        <v>93</v>
      </c>
      <c r="AJ65" s="132" t="s">
        <v>93</v>
      </c>
      <c r="AK65" s="132" t="s">
        <v>93</v>
      </c>
      <c r="AL65" s="132" t="s">
        <v>93</v>
      </c>
      <c r="AM65" s="132" t="s">
        <v>93</v>
      </c>
      <c r="AN65" s="132" t="s">
        <v>93</v>
      </c>
      <c r="AO65" s="132" t="s">
        <v>93</v>
      </c>
      <c r="AP65" s="132" t="s">
        <v>93</v>
      </c>
      <c r="AQ65" s="132" t="s">
        <v>93</v>
      </c>
      <c r="AR65" s="132" t="s">
        <v>93</v>
      </c>
      <c r="AS65" s="132" t="s">
        <v>93</v>
      </c>
      <c r="AT65" s="132" t="s">
        <v>93</v>
      </c>
      <c r="AU65" s="133">
        <v>1.2E-2</v>
      </c>
      <c r="AV65" s="132" t="s">
        <v>93</v>
      </c>
      <c r="AW65" s="133">
        <v>1.2171387427893495E-2</v>
      </c>
      <c r="AX65" s="132" t="s">
        <v>93</v>
      </c>
      <c r="AY65" s="133">
        <v>1.4E-2</v>
      </c>
      <c r="AZ65" s="132" t="s">
        <v>93</v>
      </c>
      <c r="BA65" s="133">
        <v>1.4688162177834122E-2</v>
      </c>
      <c r="BB65" s="132" t="s">
        <v>93</v>
      </c>
      <c r="BC65" s="133">
        <v>1.6E-2</v>
      </c>
      <c r="BD65" s="133">
        <v>1.4999999999999999E-2</v>
      </c>
      <c r="BE65" s="133">
        <v>1.4999999999999999E-2</v>
      </c>
      <c r="BF65" s="133">
        <v>1.4E-2</v>
      </c>
      <c r="BG65" s="133">
        <v>1.6E-2</v>
      </c>
      <c r="BH65" s="133">
        <v>1.7000000000000001E-2</v>
      </c>
      <c r="BI65" s="133">
        <v>1.7999999999999999E-2</v>
      </c>
      <c r="BJ65" s="133">
        <v>1.7999999999999999E-2</v>
      </c>
      <c r="BK65" s="133">
        <v>7.0000000000000001E-3</v>
      </c>
      <c r="BL65" s="133">
        <v>1.9E-2</v>
      </c>
      <c r="BM65" s="133">
        <v>1.9E-2</v>
      </c>
      <c r="BN65" s="133">
        <v>0.02</v>
      </c>
      <c r="BO65" s="133">
        <v>0.02</v>
      </c>
      <c r="BP65" s="133">
        <v>1.9E-2</v>
      </c>
      <c r="BQ65" s="133">
        <v>1.7999999999999999E-2</v>
      </c>
      <c r="BR65" s="133">
        <v>1.78790640025999E-2</v>
      </c>
      <c r="BS65" s="133">
        <v>1.7999999999999999E-2</v>
      </c>
      <c r="BT65" s="133">
        <v>1.7999999999999999E-2</v>
      </c>
      <c r="BU65" s="133">
        <v>1.7486511816324692E-2</v>
      </c>
      <c r="BV65" s="133">
        <v>1.7295497962617132E-2</v>
      </c>
      <c r="BW65" s="133">
        <v>1.25115060501488E-2</v>
      </c>
      <c r="BX65" s="365">
        <v>1.2051460224171699E-2</v>
      </c>
      <c r="BY65" s="365">
        <v>8.0033801105011178E-3</v>
      </c>
      <c r="BZ65" s="365">
        <v>8.0000000000000002E-3</v>
      </c>
      <c r="CA65" s="365">
        <v>7.0000000000000001E-3</v>
      </c>
      <c r="CB65" s="365">
        <v>7.0000000000000001E-3</v>
      </c>
      <c r="CC65" s="365">
        <v>8.0000000000000002E-3</v>
      </c>
      <c r="CD65" s="365">
        <v>8.0000000000000002E-3</v>
      </c>
      <c r="CE65" s="365">
        <v>7.0000000000000001E-3</v>
      </c>
      <c r="CF65" s="365">
        <v>8.0000000000000002E-3</v>
      </c>
      <c r="CG65" s="365">
        <v>8.0000000000000002E-3</v>
      </c>
    </row>
    <row r="66" spans="2:85" ht="15" customHeight="1" x14ac:dyDescent="0.25">
      <c r="B66" s="87" t="s">
        <v>51</v>
      </c>
      <c r="C66" s="87"/>
      <c r="D66" s="132" t="s">
        <v>93</v>
      </c>
      <c r="E66" s="132" t="s">
        <v>93</v>
      </c>
      <c r="F66" s="132" t="s">
        <v>93</v>
      </c>
      <c r="G66" s="132" t="s">
        <v>93</v>
      </c>
      <c r="H66" s="132" t="s">
        <v>93</v>
      </c>
      <c r="I66" s="132" t="s">
        <v>93</v>
      </c>
      <c r="J66" s="132" t="s">
        <v>93</v>
      </c>
      <c r="K66" s="132" t="s">
        <v>93</v>
      </c>
      <c r="L66" s="132" t="s">
        <v>93</v>
      </c>
      <c r="M66" s="132" t="s">
        <v>93</v>
      </c>
      <c r="N66" s="132" t="s">
        <v>93</v>
      </c>
      <c r="O66" s="132" t="s">
        <v>93</v>
      </c>
      <c r="P66" s="132" t="s">
        <v>93</v>
      </c>
      <c r="Q66" s="132" t="s">
        <v>93</v>
      </c>
      <c r="R66" s="132" t="s">
        <v>93</v>
      </c>
      <c r="S66" s="132" t="s">
        <v>93</v>
      </c>
      <c r="T66" s="132" t="s">
        <v>93</v>
      </c>
      <c r="U66" s="132" t="s">
        <v>93</v>
      </c>
      <c r="V66" s="132" t="s">
        <v>93</v>
      </c>
      <c r="W66" s="132" t="s">
        <v>93</v>
      </c>
      <c r="X66" s="132" t="s">
        <v>93</v>
      </c>
      <c r="Y66" s="132" t="s">
        <v>93</v>
      </c>
      <c r="Z66" s="132" t="s">
        <v>93</v>
      </c>
      <c r="AA66" s="132" t="s">
        <v>93</v>
      </c>
      <c r="AB66" s="132" t="s">
        <v>93</v>
      </c>
      <c r="AC66" s="132" t="s">
        <v>93</v>
      </c>
      <c r="AD66" s="132" t="s">
        <v>93</v>
      </c>
      <c r="AE66" s="132" t="s">
        <v>93</v>
      </c>
      <c r="AF66" s="132" t="s">
        <v>93</v>
      </c>
      <c r="AG66" s="132" t="s">
        <v>93</v>
      </c>
      <c r="AH66" s="132" t="s">
        <v>93</v>
      </c>
      <c r="AI66" s="132" t="s">
        <v>93</v>
      </c>
      <c r="AJ66" s="132" t="s">
        <v>93</v>
      </c>
      <c r="AK66" s="132" t="s">
        <v>93</v>
      </c>
      <c r="AL66" s="132" t="s">
        <v>93</v>
      </c>
      <c r="AM66" s="132" t="s">
        <v>93</v>
      </c>
      <c r="AN66" s="132" t="s">
        <v>93</v>
      </c>
      <c r="AO66" s="132" t="s">
        <v>93</v>
      </c>
      <c r="AP66" s="132" t="s">
        <v>93</v>
      </c>
      <c r="AQ66" s="132" t="s">
        <v>93</v>
      </c>
      <c r="AR66" s="132" t="s">
        <v>93</v>
      </c>
      <c r="AS66" s="132" t="s">
        <v>93</v>
      </c>
      <c r="AT66" s="132" t="s">
        <v>93</v>
      </c>
      <c r="AU66" s="133">
        <v>1.6E-2</v>
      </c>
      <c r="AV66" s="132" t="s">
        <v>93</v>
      </c>
      <c r="AW66" s="133">
        <v>1.6401507088886928E-2</v>
      </c>
      <c r="AX66" s="132" t="s">
        <v>93</v>
      </c>
      <c r="AY66" s="133">
        <v>1.9E-2</v>
      </c>
      <c r="AZ66" s="132" t="s">
        <v>93</v>
      </c>
      <c r="BA66" s="133">
        <v>1.9051998132381408E-2</v>
      </c>
      <c r="BB66" s="132" t="s">
        <v>93</v>
      </c>
      <c r="BC66" s="133">
        <v>0.02</v>
      </c>
      <c r="BD66" s="133">
        <v>2.1000000000000001E-2</v>
      </c>
      <c r="BE66" s="133">
        <v>2.1000000000000001E-2</v>
      </c>
      <c r="BF66" s="133">
        <v>2.1999999999999999E-2</v>
      </c>
      <c r="BG66" s="133">
        <v>2.1999999999999999E-2</v>
      </c>
      <c r="BH66" s="133">
        <v>2.1999999999999999E-2</v>
      </c>
      <c r="BI66" s="133">
        <v>2.1999999999999999E-2</v>
      </c>
      <c r="BJ66" s="133">
        <v>2.3E-2</v>
      </c>
      <c r="BK66" s="133">
        <v>2.3E-2</v>
      </c>
      <c r="BL66" s="133">
        <v>2.1999999999999999E-2</v>
      </c>
      <c r="BM66" s="133">
        <v>2.4E-2</v>
      </c>
      <c r="BN66" s="133">
        <v>2.3E-2</v>
      </c>
      <c r="BO66" s="133">
        <v>2.3E-2</v>
      </c>
      <c r="BP66" s="133">
        <v>2.4E-2</v>
      </c>
      <c r="BQ66" s="133">
        <v>2.3E-2</v>
      </c>
      <c r="BR66" s="133">
        <v>2.2646357848506351E-2</v>
      </c>
      <c r="BS66" s="133">
        <v>2.1999999999999999E-2</v>
      </c>
      <c r="BT66" s="133">
        <v>2.1999999999999999E-2</v>
      </c>
      <c r="BU66" s="133">
        <v>2.1811771274765662E-2</v>
      </c>
      <c r="BV66" s="133">
        <v>2.0184576469928044E-2</v>
      </c>
      <c r="BW66" s="133">
        <v>2.0184576469928044E-2</v>
      </c>
      <c r="BX66" s="365">
        <v>1.9242252389605134E-2</v>
      </c>
      <c r="BY66" s="365">
        <v>1.9680956436787196E-2</v>
      </c>
      <c r="BZ66" s="365">
        <v>1.8999999999999989E-2</v>
      </c>
      <c r="CA66" s="365">
        <v>1.7999999999999988E-2</v>
      </c>
      <c r="CB66" s="365">
        <v>1.8999999999999989E-2</v>
      </c>
      <c r="CC66" s="365">
        <v>1.7999999999999988E-2</v>
      </c>
      <c r="CD66" s="365">
        <v>1.7999999999999988E-2</v>
      </c>
      <c r="CE66" s="365">
        <v>1.8999999999999989E-2</v>
      </c>
      <c r="CF66" s="365">
        <v>1.5999999999999986E-2</v>
      </c>
      <c r="CG66" s="365">
        <v>1.6000000000000014E-2</v>
      </c>
    </row>
    <row r="67" spans="2:85" ht="15" customHeight="1" x14ac:dyDescent="0.25">
      <c r="B67" s="50" t="s">
        <v>117</v>
      </c>
      <c r="C67" s="50"/>
      <c r="D67" s="51" t="s">
        <v>93</v>
      </c>
      <c r="E67" s="51" t="s">
        <v>93</v>
      </c>
      <c r="F67" s="51" t="s">
        <v>93</v>
      </c>
      <c r="G67" s="51" t="s">
        <v>93</v>
      </c>
      <c r="H67" s="51" t="s">
        <v>93</v>
      </c>
      <c r="I67" s="51" t="s">
        <v>93</v>
      </c>
      <c r="J67" s="51" t="s">
        <v>93</v>
      </c>
      <c r="K67" s="51" t="s">
        <v>93</v>
      </c>
      <c r="L67" s="51" t="s">
        <v>93</v>
      </c>
      <c r="M67" s="51" t="s">
        <v>93</v>
      </c>
      <c r="N67" s="51" t="s">
        <v>93</v>
      </c>
      <c r="O67" s="51" t="s">
        <v>93</v>
      </c>
      <c r="P67" s="51" t="s">
        <v>93</v>
      </c>
      <c r="Q67" s="51" t="s">
        <v>93</v>
      </c>
      <c r="R67" s="51" t="s">
        <v>93</v>
      </c>
      <c r="S67" s="51" t="s">
        <v>93</v>
      </c>
      <c r="T67" s="51" t="s">
        <v>93</v>
      </c>
      <c r="U67" s="51" t="s">
        <v>93</v>
      </c>
      <c r="V67" s="51" t="s">
        <v>93</v>
      </c>
      <c r="W67" s="51" t="s">
        <v>93</v>
      </c>
      <c r="X67" s="51" t="s">
        <v>93</v>
      </c>
      <c r="Y67" s="51" t="s">
        <v>93</v>
      </c>
      <c r="Z67" s="51" t="s">
        <v>93</v>
      </c>
      <c r="AA67" s="51" t="s">
        <v>93</v>
      </c>
      <c r="AB67" s="51" t="s">
        <v>93</v>
      </c>
      <c r="AC67" s="51" t="s">
        <v>93</v>
      </c>
      <c r="AD67" s="51" t="s">
        <v>93</v>
      </c>
      <c r="AE67" s="51" t="s">
        <v>93</v>
      </c>
      <c r="AF67" s="51" t="s">
        <v>93</v>
      </c>
      <c r="AG67" s="51" t="s">
        <v>93</v>
      </c>
      <c r="AH67" s="51" t="s">
        <v>93</v>
      </c>
      <c r="AI67" s="51" t="s">
        <v>93</v>
      </c>
      <c r="AJ67" s="51" t="s">
        <v>93</v>
      </c>
      <c r="AK67" s="51" t="s">
        <v>93</v>
      </c>
      <c r="AL67" s="51" t="s">
        <v>93</v>
      </c>
      <c r="AM67" s="51" t="s">
        <v>93</v>
      </c>
      <c r="AN67" s="51" t="s">
        <v>93</v>
      </c>
      <c r="AO67" s="51" t="s">
        <v>93</v>
      </c>
      <c r="AP67" s="51" t="s">
        <v>93</v>
      </c>
      <c r="AQ67" s="51" t="s">
        <v>93</v>
      </c>
      <c r="AR67" s="51" t="s">
        <v>93</v>
      </c>
      <c r="AS67" s="51" t="s">
        <v>93</v>
      </c>
      <c r="AT67" s="51" t="s">
        <v>93</v>
      </c>
      <c r="AU67" s="52">
        <v>0.35844261529066279</v>
      </c>
      <c r="AV67" s="51" t="s">
        <v>93</v>
      </c>
      <c r="AW67" s="52">
        <v>0.34699999999999998</v>
      </c>
      <c r="AX67" s="51" t="s">
        <v>93</v>
      </c>
      <c r="AY67" s="52">
        <v>0.32530403114811873</v>
      </c>
      <c r="AZ67" s="51" t="s">
        <v>93</v>
      </c>
      <c r="BA67" s="52">
        <v>0.318</v>
      </c>
      <c r="BB67" s="51" t="s">
        <v>93</v>
      </c>
      <c r="BC67" s="52">
        <v>0.31039921941083193</v>
      </c>
      <c r="BD67" s="52">
        <v>0.316</v>
      </c>
      <c r="BE67" s="52">
        <v>0.30737753455607025</v>
      </c>
      <c r="BF67" s="52">
        <v>0.316</v>
      </c>
      <c r="BG67" s="52">
        <v>0.308</v>
      </c>
      <c r="BH67" s="52">
        <v>0.29299999999999998</v>
      </c>
      <c r="BI67" s="52">
        <v>0.28499999999999998</v>
      </c>
      <c r="BJ67" s="52">
        <v>0.28499999999999998</v>
      </c>
      <c r="BK67" s="52">
        <v>0.27500000000000002</v>
      </c>
      <c r="BL67" s="52">
        <v>0.26300000000000001</v>
      </c>
      <c r="BM67" s="52">
        <v>0.25900000000000001</v>
      </c>
      <c r="BN67" s="52">
        <v>0.249</v>
      </c>
      <c r="BO67" s="52">
        <v>0.23500000000000001</v>
      </c>
      <c r="BP67" s="52">
        <v>0.22700000000000001</v>
      </c>
      <c r="BQ67" s="52">
        <v>0.20200000000000001</v>
      </c>
      <c r="BR67" s="52">
        <v>0.19500000000000001</v>
      </c>
      <c r="BS67" s="52">
        <v>0.185</v>
      </c>
      <c r="BT67" s="52">
        <v>0.17499999999999999</v>
      </c>
      <c r="BU67" s="52">
        <v>0.16675144136229034</v>
      </c>
      <c r="BV67" s="52">
        <v>0.16392735767533836</v>
      </c>
      <c r="BW67" s="52">
        <v>0.152</v>
      </c>
      <c r="BX67" s="364">
        <v>0.161</v>
      </c>
      <c r="BY67" s="364">
        <v>0.161</v>
      </c>
      <c r="BZ67" s="364">
        <v>0.159</v>
      </c>
      <c r="CA67" s="364">
        <v>0.16200000000000001</v>
      </c>
      <c r="CB67" s="364">
        <v>0.16</v>
      </c>
      <c r="CC67" s="364">
        <v>0.151</v>
      </c>
      <c r="CD67" s="364">
        <v>0.152</v>
      </c>
      <c r="CE67" s="364">
        <v>0.16200000000000001</v>
      </c>
      <c r="CF67" s="364">
        <v>0.14099999999999999</v>
      </c>
      <c r="CG67" s="364">
        <v>0.15</v>
      </c>
    </row>
    <row r="68" spans="2:85" ht="15" customHeight="1" x14ac:dyDescent="0.25">
      <c r="B68" s="87" t="s">
        <v>118</v>
      </c>
      <c r="C68" s="87"/>
      <c r="D68" s="132" t="s">
        <v>93</v>
      </c>
      <c r="E68" s="132" t="s">
        <v>93</v>
      </c>
      <c r="F68" s="132" t="s">
        <v>93</v>
      </c>
      <c r="G68" s="132" t="s">
        <v>93</v>
      </c>
      <c r="H68" s="132" t="s">
        <v>93</v>
      </c>
      <c r="I68" s="132" t="s">
        <v>93</v>
      </c>
      <c r="J68" s="132" t="s">
        <v>93</v>
      </c>
      <c r="K68" s="132" t="s">
        <v>93</v>
      </c>
      <c r="L68" s="132" t="s">
        <v>93</v>
      </c>
      <c r="M68" s="132" t="s">
        <v>93</v>
      </c>
      <c r="N68" s="132" t="s">
        <v>93</v>
      </c>
      <c r="O68" s="132" t="s">
        <v>93</v>
      </c>
      <c r="P68" s="132" t="s">
        <v>93</v>
      </c>
      <c r="Q68" s="132" t="s">
        <v>93</v>
      </c>
      <c r="R68" s="132" t="s">
        <v>93</v>
      </c>
      <c r="S68" s="132" t="s">
        <v>93</v>
      </c>
      <c r="T68" s="132" t="s">
        <v>93</v>
      </c>
      <c r="U68" s="132" t="s">
        <v>93</v>
      </c>
      <c r="V68" s="132" t="s">
        <v>93</v>
      </c>
      <c r="W68" s="132" t="s">
        <v>93</v>
      </c>
      <c r="X68" s="132" t="s">
        <v>93</v>
      </c>
      <c r="Y68" s="132" t="s">
        <v>93</v>
      </c>
      <c r="Z68" s="132" t="s">
        <v>93</v>
      </c>
      <c r="AA68" s="132" t="s">
        <v>93</v>
      </c>
      <c r="AB68" s="132" t="s">
        <v>93</v>
      </c>
      <c r="AC68" s="132" t="s">
        <v>93</v>
      </c>
      <c r="AD68" s="132" t="s">
        <v>93</v>
      </c>
      <c r="AE68" s="132" t="s">
        <v>93</v>
      </c>
      <c r="AF68" s="132" t="s">
        <v>93</v>
      </c>
      <c r="AG68" s="132" t="s">
        <v>93</v>
      </c>
      <c r="AH68" s="132" t="s">
        <v>93</v>
      </c>
      <c r="AI68" s="132" t="s">
        <v>93</v>
      </c>
      <c r="AJ68" s="132" t="s">
        <v>93</v>
      </c>
      <c r="AK68" s="132" t="s">
        <v>93</v>
      </c>
      <c r="AL68" s="132" t="s">
        <v>93</v>
      </c>
      <c r="AM68" s="132" t="s">
        <v>93</v>
      </c>
      <c r="AN68" s="132" t="s">
        <v>93</v>
      </c>
      <c r="AO68" s="132" t="s">
        <v>93</v>
      </c>
      <c r="AP68" s="132" t="s">
        <v>93</v>
      </c>
      <c r="AQ68" s="132" t="s">
        <v>93</v>
      </c>
      <c r="AR68" s="132" t="s">
        <v>93</v>
      </c>
      <c r="AS68" s="132" t="s">
        <v>93</v>
      </c>
      <c r="AT68" s="132" t="s">
        <v>93</v>
      </c>
      <c r="AU68" s="133">
        <v>7.5999999999999998E-2</v>
      </c>
      <c r="AV68" s="132" t="s">
        <v>93</v>
      </c>
      <c r="AW68" s="133">
        <v>6.8226643773579093E-2</v>
      </c>
      <c r="AX68" s="132" t="s">
        <v>93</v>
      </c>
      <c r="AY68" s="133">
        <v>0.06</v>
      </c>
      <c r="AZ68" s="132" t="s">
        <v>93</v>
      </c>
      <c r="BA68" s="133">
        <v>5.8053479542495241E-2</v>
      </c>
      <c r="BB68" s="132" t="s">
        <v>93</v>
      </c>
      <c r="BC68" s="133">
        <v>5.8999999999999997E-2</v>
      </c>
      <c r="BD68" s="133">
        <v>6.0999999999999999E-2</v>
      </c>
      <c r="BE68" s="133">
        <v>6.0999999999999999E-2</v>
      </c>
      <c r="BF68" s="133">
        <v>6.5000000000000002E-2</v>
      </c>
      <c r="BG68" s="133">
        <v>6.3E-2</v>
      </c>
      <c r="BH68" s="133">
        <v>6.3E-2</v>
      </c>
      <c r="BI68" s="133">
        <v>6.0999999999999999E-2</v>
      </c>
      <c r="BJ68" s="133">
        <v>6.0999999999999999E-2</v>
      </c>
      <c r="BK68" s="133">
        <v>4.2000000000000003E-2</v>
      </c>
      <c r="BL68" s="133">
        <v>3.6999999999999998E-2</v>
      </c>
      <c r="BM68" s="133">
        <v>3.4000000000000002E-2</v>
      </c>
      <c r="BN68" s="133">
        <v>3.4000000000000002E-2</v>
      </c>
      <c r="BO68" s="133">
        <v>2.5000000000000001E-2</v>
      </c>
      <c r="BP68" s="133">
        <v>2.4E-2</v>
      </c>
      <c r="BQ68" s="133">
        <v>0.02</v>
      </c>
      <c r="BR68" s="133">
        <v>1.9679457742988692E-2</v>
      </c>
      <c r="BS68" s="133">
        <v>1.9E-2</v>
      </c>
      <c r="BT68" s="133">
        <v>1.7999999999999999E-2</v>
      </c>
      <c r="BU68" s="133">
        <v>1.0374058656863748E-2</v>
      </c>
      <c r="BV68" s="133">
        <v>1.0068479304210613E-2</v>
      </c>
      <c r="BW68" s="133">
        <v>9.4235617113199426E-3</v>
      </c>
      <c r="BX68" s="365">
        <v>9.1695574228499444E-3</v>
      </c>
      <c r="BY68" s="365">
        <v>8.859945244935892E-3</v>
      </c>
      <c r="BZ68" s="365">
        <v>8.9999999999999993E-3</v>
      </c>
      <c r="CA68" s="365">
        <v>1.7000000000000001E-2</v>
      </c>
      <c r="CB68" s="365">
        <v>1.7000000000000001E-2</v>
      </c>
      <c r="CC68" s="365">
        <v>1.7000000000000001E-2</v>
      </c>
      <c r="CD68" s="365">
        <v>1.6E-2</v>
      </c>
      <c r="CE68" s="365">
        <v>1.7000000000000001E-2</v>
      </c>
      <c r="CF68" s="365">
        <v>1.7999999999999999E-2</v>
      </c>
      <c r="CG68" s="365">
        <v>1.7999999999999999E-2</v>
      </c>
    </row>
    <row r="69" spans="2:85" ht="15" customHeight="1" x14ac:dyDescent="0.25">
      <c r="B69" s="87" t="s">
        <v>119</v>
      </c>
      <c r="C69" s="87"/>
      <c r="D69" s="132" t="s">
        <v>93</v>
      </c>
      <c r="E69" s="132" t="s">
        <v>93</v>
      </c>
      <c r="F69" s="132" t="s">
        <v>93</v>
      </c>
      <c r="G69" s="132" t="s">
        <v>93</v>
      </c>
      <c r="H69" s="132" t="s">
        <v>93</v>
      </c>
      <c r="I69" s="132" t="s">
        <v>93</v>
      </c>
      <c r="J69" s="132" t="s">
        <v>93</v>
      </c>
      <c r="K69" s="132" t="s">
        <v>93</v>
      </c>
      <c r="L69" s="132" t="s">
        <v>93</v>
      </c>
      <c r="M69" s="132" t="s">
        <v>93</v>
      </c>
      <c r="N69" s="132" t="s">
        <v>93</v>
      </c>
      <c r="O69" s="132" t="s">
        <v>93</v>
      </c>
      <c r="P69" s="132" t="s">
        <v>93</v>
      </c>
      <c r="Q69" s="132" t="s">
        <v>93</v>
      </c>
      <c r="R69" s="132" t="s">
        <v>93</v>
      </c>
      <c r="S69" s="132" t="s">
        <v>93</v>
      </c>
      <c r="T69" s="132" t="s">
        <v>93</v>
      </c>
      <c r="U69" s="132" t="s">
        <v>93</v>
      </c>
      <c r="V69" s="132" t="s">
        <v>93</v>
      </c>
      <c r="W69" s="132" t="s">
        <v>93</v>
      </c>
      <c r="X69" s="132" t="s">
        <v>93</v>
      </c>
      <c r="Y69" s="132" t="s">
        <v>93</v>
      </c>
      <c r="Z69" s="132" t="s">
        <v>93</v>
      </c>
      <c r="AA69" s="132" t="s">
        <v>93</v>
      </c>
      <c r="AB69" s="132" t="s">
        <v>93</v>
      </c>
      <c r="AC69" s="132" t="s">
        <v>93</v>
      </c>
      <c r="AD69" s="132" t="s">
        <v>93</v>
      </c>
      <c r="AE69" s="132" t="s">
        <v>93</v>
      </c>
      <c r="AF69" s="132" t="s">
        <v>93</v>
      </c>
      <c r="AG69" s="132" t="s">
        <v>93</v>
      </c>
      <c r="AH69" s="132" t="s">
        <v>93</v>
      </c>
      <c r="AI69" s="132" t="s">
        <v>93</v>
      </c>
      <c r="AJ69" s="132" t="s">
        <v>93</v>
      </c>
      <c r="AK69" s="132" t="s">
        <v>93</v>
      </c>
      <c r="AL69" s="132" t="s">
        <v>93</v>
      </c>
      <c r="AM69" s="132" t="s">
        <v>93</v>
      </c>
      <c r="AN69" s="132" t="s">
        <v>93</v>
      </c>
      <c r="AO69" s="132" t="s">
        <v>93</v>
      </c>
      <c r="AP69" s="132" t="s">
        <v>93</v>
      </c>
      <c r="AQ69" s="132" t="s">
        <v>93</v>
      </c>
      <c r="AR69" s="132" t="s">
        <v>93</v>
      </c>
      <c r="AS69" s="132" t="s">
        <v>93</v>
      </c>
      <c r="AT69" s="132" t="s">
        <v>93</v>
      </c>
      <c r="AU69" s="133">
        <v>6.7000000000000004E-2</v>
      </c>
      <c r="AV69" s="132" t="s">
        <v>93</v>
      </c>
      <c r="AW69" s="133">
        <v>6.7940116359217928E-2</v>
      </c>
      <c r="AX69" s="132" t="s">
        <v>93</v>
      </c>
      <c r="AY69" s="133">
        <v>0.05</v>
      </c>
      <c r="AZ69" s="132" t="s">
        <v>93</v>
      </c>
      <c r="BA69" s="133">
        <v>6.154343925361308E-2</v>
      </c>
      <c r="BB69" s="132" t="s">
        <v>93</v>
      </c>
      <c r="BC69" s="133">
        <v>5.2999999999999999E-2</v>
      </c>
      <c r="BD69" s="133">
        <v>5.8000000000000003E-2</v>
      </c>
      <c r="BE69" s="133">
        <v>5.7000000000000002E-2</v>
      </c>
      <c r="BF69" s="133">
        <v>6.8000000000000005E-2</v>
      </c>
      <c r="BG69" s="133">
        <v>6.8000000000000005E-2</v>
      </c>
      <c r="BH69" s="133">
        <v>6.2E-2</v>
      </c>
      <c r="BI69" s="133">
        <v>5.8999999999999997E-2</v>
      </c>
      <c r="BJ69" s="133">
        <v>5.8999999999999997E-2</v>
      </c>
      <c r="BK69" s="133">
        <v>6.5000000000000002E-2</v>
      </c>
      <c r="BL69" s="133">
        <v>6.4000000000000001E-2</v>
      </c>
      <c r="BM69" s="133">
        <v>6.7000000000000004E-2</v>
      </c>
      <c r="BN69" s="133">
        <v>6.5000000000000002E-2</v>
      </c>
      <c r="BO69" s="217">
        <v>6.9000000000000006E-2</v>
      </c>
      <c r="BP69" s="217">
        <v>7.0000000000000007E-2</v>
      </c>
      <c r="BQ69" s="217">
        <v>5.0999999999999997E-2</v>
      </c>
      <c r="BR69" s="217">
        <v>5.2418441169576536E-2</v>
      </c>
      <c r="BS69" s="217">
        <v>5.0999999999999997E-2</v>
      </c>
      <c r="BT69" s="217">
        <v>0.05</v>
      </c>
      <c r="BU69" s="133">
        <v>5.1585245729643625E-2</v>
      </c>
      <c r="BV69" s="133">
        <v>5.3523326012864157E-2</v>
      </c>
      <c r="BW69" s="133">
        <v>5.221913865497322E-2</v>
      </c>
      <c r="BX69" s="365">
        <v>6.424749526822926E-2</v>
      </c>
      <c r="BY69" s="365">
        <v>6.4717407344036901E-2</v>
      </c>
      <c r="BZ69" s="365">
        <v>6.6000000000000003E-2</v>
      </c>
      <c r="CA69" s="365">
        <v>6.5000000000000002E-2</v>
      </c>
      <c r="CB69" s="365">
        <v>7.0000000000000007E-2</v>
      </c>
      <c r="CC69" s="365">
        <v>6.3E-2</v>
      </c>
      <c r="CD69" s="365">
        <v>6.6000000000000003E-2</v>
      </c>
      <c r="CE69" s="365">
        <v>6.5000000000000002E-2</v>
      </c>
      <c r="CF69" s="365">
        <v>5.6000000000000001E-2</v>
      </c>
      <c r="CG69" s="365">
        <v>0.06</v>
      </c>
    </row>
    <row r="70" spans="2:85" ht="15" customHeight="1" x14ac:dyDescent="0.25">
      <c r="B70" s="87" t="s">
        <v>120</v>
      </c>
      <c r="C70" s="87"/>
      <c r="D70" s="132" t="s">
        <v>93</v>
      </c>
      <c r="E70" s="132" t="s">
        <v>93</v>
      </c>
      <c r="F70" s="132" t="s">
        <v>93</v>
      </c>
      <c r="G70" s="132" t="s">
        <v>93</v>
      </c>
      <c r="H70" s="132" t="s">
        <v>93</v>
      </c>
      <c r="I70" s="132" t="s">
        <v>93</v>
      </c>
      <c r="J70" s="132" t="s">
        <v>93</v>
      </c>
      <c r="K70" s="132" t="s">
        <v>93</v>
      </c>
      <c r="L70" s="132" t="s">
        <v>93</v>
      </c>
      <c r="M70" s="132" t="s">
        <v>93</v>
      </c>
      <c r="N70" s="132" t="s">
        <v>93</v>
      </c>
      <c r="O70" s="132" t="s">
        <v>93</v>
      </c>
      <c r="P70" s="132" t="s">
        <v>93</v>
      </c>
      <c r="Q70" s="132" t="s">
        <v>93</v>
      </c>
      <c r="R70" s="132" t="s">
        <v>93</v>
      </c>
      <c r="S70" s="132" t="s">
        <v>93</v>
      </c>
      <c r="T70" s="132" t="s">
        <v>93</v>
      </c>
      <c r="U70" s="132" t="s">
        <v>93</v>
      </c>
      <c r="V70" s="132" t="s">
        <v>93</v>
      </c>
      <c r="W70" s="132" t="s">
        <v>93</v>
      </c>
      <c r="X70" s="132" t="s">
        <v>93</v>
      </c>
      <c r="Y70" s="132" t="s">
        <v>93</v>
      </c>
      <c r="Z70" s="132" t="s">
        <v>93</v>
      </c>
      <c r="AA70" s="132" t="s">
        <v>93</v>
      </c>
      <c r="AB70" s="132" t="s">
        <v>93</v>
      </c>
      <c r="AC70" s="132" t="s">
        <v>93</v>
      </c>
      <c r="AD70" s="132" t="s">
        <v>93</v>
      </c>
      <c r="AE70" s="132" t="s">
        <v>93</v>
      </c>
      <c r="AF70" s="132" t="s">
        <v>93</v>
      </c>
      <c r="AG70" s="132" t="s">
        <v>93</v>
      </c>
      <c r="AH70" s="132" t="s">
        <v>93</v>
      </c>
      <c r="AI70" s="132" t="s">
        <v>93</v>
      </c>
      <c r="AJ70" s="132" t="s">
        <v>93</v>
      </c>
      <c r="AK70" s="132" t="s">
        <v>93</v>
      </c>
      <c r="AL70" s="132" t="s">
        <v>93</v>
      </c>
      <c r="AM70" s="132" t="s">
        <v>93</v>
      </c>
      <c r="AN70" s="132" t="s">
        <v>93</v>
      </c>
      <c r="AO70" s="132" t="s">
        <v>93</v>
      </c>
      <c r="AP70" s="132" t="s">
        <v>93</v>
      </c>
      <c r="AQ70" s="132" t="s">
        <v>93</v>
      </c>
      <c r="AR70" s="132" t="s">
        <v>93</v>
      </c>
      <c r="AS70" s="132" t="s">
        <v>93</v>
      </c>
      <c r="AT70" s="132" t="s">
        <v>93</v>
      </c>
      <c r="AU70" s="133">
        <v>3.2000000000000001E-2</v>
      </c>
      <c r="AV70" s="132" t="s">
        <v>93</v>
      </c>
      <c r="AW70" s="133">
        <v>3.1546410003147105E-2</v>
      </c>
      <c r="AX70" s="132" t="s">
        <v>93</v>
      </c>
      <c r="AY70" s="133">
        <v>3.3000000000000002E-2</v>
      </c>
      <c r="AZ70" s="132" t="s">
        <v>93</v>
      </c>
      <c r="BA70" s="133">
        <v>3.0801862096243852E-2</v>
      </c>
      <c r="BB70" s="132" t="s">
        <v>93</v>
      </c>
      <c r="BC70" s="133">
        <v>3.1E-2</v>
      </c>
      <c r="BD70" s="133">
        <v>0.03</v>
      </c>
      <c r="BE70" s="133">
        <v>0.03</v>
      </c>
      <c r="BF70" s="133">
        <v>2.9000000000000001E-2</v>
      </c>
      <c r="BG70" s="133">
        <v>2.9000000000000001E-2</v>
      </c>
      <c r="BH70" s="133">
        <v>2.7E-2</v>
      </c>
      <c r="BI70" s="133">
        <v>2.7E-2</v>
      </c>
      <c r="BJ70" s="133">
        <v>2.7E-2</v>
      </c>
      <c r="BK70" s="133">
        <v>2.8000000000000001E-2</v>
      </c>
      <c r="BL70" s="133">
        <v>2.7E-2</v>
      </c>
      <c r="BM70" s="133">
        <v>2.5999999999999999E-2</v>
      </c>
      <c r="BN70" s="133">
        <v>2.5999999999999999E-2</v>
      </c>
      <c r="BO70" s="133">
        <v>2.5999999999999999E-2</v>
      </c>
      <c r="BP70" s="133">
        <v>2.5000000000000001E-2</v>
      </c>
      <c r="BQ70" s="133">
        <v>2.4E-2</v>
      </c>
      <c r="BR70" s="133">
        <v>2.3517773022956594E-2</v>
      </c>
      <c r="BS70" s="133">
        <v>2.4E-2</v>
      </c>
      <c r="BT70" s="133">
        <v>2.4E-2</v>
      </c>
      <c r="BU70" s="133">
        <v>2.3356659521111031E-2</v>
      </c>
      <c r="BV70" s="133">
        <v>2.2677438091383621E-2</v>
      </c>
      <c r="BW70" s="133">
        <v>2.2398345331334182E-2</v>
      </c>
      <c r="BX70" s="365">
        <v>2.1606842852178353E-2</v>
      </c>
      <c r="BY70" s="365">
        <v>2.0846455414627704E-2</v>
      </c>
      <c r="BZ70" s="365">
        <v>1.9E-2</v>
      </c>
      <c r="CA70" s="365">
        <v>1.9E-2</v>
      </c>
      <c r="CB70" s="365">
        <v>1.7999999999999999E-2</v>
      </c>
      <c r="CC70" s="365">
        <v>1.7999999999999999E-2</v>
      </c>
      <c r="CD70" s="365">
        <v>1.7000000000000001E-2</v>
      </c>
      <c r="CE70" s="365">
        <v>1.9E-2</v>
      </c>
      <c r="CF70" s="365">
        <v>1.7000000000000001E-2</v>
      </c>
      <c r="CG70" s="365">
        <v>1.7000000000000001E-2</v>
      </c>
    </row>
    <row r="71" spans="2:85" ht="15" customHeight="1" x14ac:dyDescent="0.25">
      <c r="B71" s="87" t="s">
        <v>121</v>
      </c>
      <c r="C71" s="87"/>
      <c r="D71" s="132" t="s">
        <v>93</v>
      </c>
      <c r="E71" s="132" t="s">
        <v>93</v>
      </c>
      <c r="F71" s="132" t="s">
        <v>93</v>
      </c>
      <c r="G71" s="132" t="s">
        <v>93</v>
      </c>
      <c r="H71" s="132" t="s">
        <v>93</v>
      </c>
      <c r="I71" s="132" t="s">
        <v>93</v>
      </c>
      <c r="J71" s="132" t="s">
        <v>93</v>
      </c>
      <c r="K71" s="132" t="s">
        <v>93</v>
      </c>
      <c r="L71" s="132" t="s">
        <v>93</v>
      </c>
      <c r="M71" s="132" t="s">
        <v>93</v>
      </c>
      <c r="N71" s="132" t="s">
        <v>93</v>
      </c>
      <c r="O71" s="132" t="s">
        <v>93</v>
      </c>
      <c r="P71" s="132" t="s">
        <v>93</v>
      </c>
      <c r="Q71" s="132" t="s">
        <v>93</v>
      </c>
      <c r="R71" s="132" t="s">
        <v>93</v>
      </c>
      <c r="S71" s="132" t="s">
        <v>93</v>
      </c>
      <c r="T71" s="132" t="s">
        <v>93</v>
      </c>
      <c r="U71" s="132" t="s">
        <v>93</v>
      </c>
      <c r="V71" s="132" t="s">
        <v>93</v>
      </c>
      <c r="W71" s="132" t="s">
        <v>93</v>
      </c>
      <c r="X71" s="132" t="s">
        <v>93</v>
      </c>
      <c r="Y71" s="132" t="s">
        <v>93</v>
      </c>
      <c r="Z71" s="132" t="s">
        <v>93</v>
      </c>
      <c r="AA71" s="132" t="s">
        <v>93</v>
      </c>
      <c r="AB71" s="132" t="s">
        <v>93</v>
      </c>
      <c r="AC71" s="132" t="s">
        <v>93</v>
      </c>
      <c r="AD71" s="132" t="s">
        <v>93</v>
      </c>
      <c r="AE71" s="132" t="s">
        <v>93</v>
      </c>
      <c r="AF71" s="132" t="s">
        <v>93</v>
      </c>
      <c r="AG71" s="132" t="s">
        <v>93</v>
      </c>
      <c r="AH71" s="132" t="s">
        <v>93</v>
      </c>
      <c r="AI71" s="132" t="s">
        <v>93</v>
      </c>
      <c r="AJ71" s="132" t="s">
        <v>93</v>
      </c>
      <c r="AK71" s="132" t="s">
        <v>93</v>
      </c>
      <c r="AL71" s="132" t="s">
        <v>93</v>
      </c>
      <c r="AM71" s="132" t="s">
        <v>93</v>
      </c>
      <c r="AN71" s="132" t="s">
        <v>93</v>
      </c>
      <c r="AO71" s="132" t="s">
        <v>93</v>
      </c>
      <c r="AP71" s="132" t="s">
        <v>93</v>
      </c>
      <c r="AQ71" s="132" t="s">
        <v>93</v>
      </c>
      <c r="AR71" s="132" t="s">
        <v>93</v>
      </c>
      <c r="AS71" s="132" t="s">
        <v>93</v>
      </c>
      <c r="AT71" s="132" t="s">
        <v>93</v>
      </c>
      <c r="AU71" s="133">
        <v>1.7999999999999999E-2</v>
      </c>
      <c r="AV71" s="132" t="s">
        <v>93</v>
      </c>
      <c r="AW71" s="133">
        <v>1.7911461520174119E-2</v>
      </c>
      <c r="AX71" s="132" t="s">
        <v>93</v>
      </c>
      <c r="AY71" s="133">
        <v>2.1999999999999999E-2</v>
      </c>
      <c r="AZ71" s="132" t="s">
        <v>93</v>
      </c>
      <c r="BA71" s="133">
        <v>1.9566227096535875E-2</v>
      </c>
      <c r="BB71" s="132" t="s">
        <v>93</v>
      </c>
      <c r="BC71" s="133">
        <v>2.1999999999999999E-2</v>
      </c>
      <c r="BD71" s="133">
        <v>2.4E-2</v>
      </c>
      <c r="BE71" s="133">
        <v>2.3E-2</v>
      </c>
      <c r="BF71" s="133">
        <v>2.5000000000000001E-2</v>
      </c>
      <c r="BG71" s="133">
        <v>2.3E-2</v>
      </c>
      <c r="BH71" s="133">
        <v>2.1999999999999999E-2</v>
      </c>
      <c r="BI71" s="133">
        <v>2.1000000000000001E-2</v>
      </c>
      <c r="BJ71" s="133">
        <v>1.7000000000000001E-2</v>
      </c>
      <c r="BK71" s="133">
        <v>1.4999999999999999E-2</v>
      </c>
      <c r="BL71" s="133">
        <v>1.4E-2</v>
      </c>
      <c r="BM71" s="133">
        <v>1.4E-2</v>
      </c>
      <c r="BN71" s="133">
        <v>1.4E-2</v>
      </c>
      <c r="BO71" s="133">
        <v>0.01</v>
      </c>
      <c r="BP71" s="133">
        <v>0.01</v>
      </c>
      <c r="BQ71" s="133">
        <v>1.6E-2</v>
      </c>
      <c r="BR71" s="133">
        <v>1.4902294294811828E-2</v>
      </c>
      <c r="BS71" s="133">
        <v>0.01</v>
      </c>
      <c r="BT71" s="133">
        <v>5.0000000000000001E-3</v>
      </c>
      <c r="BU71" s="242">
        <v>5.0000000000000001E-3</v>
      </c>
      <c r="BV71" s="242">
        <v>4.0000000000000001E-3</v>
      </c>
      <c r="BW71" s="242">
        <v>4.0000000000000001E-3</v>
      </c>
      <c r="BX71" s="406">
        <v>4.0000000000000001E-3</v>
      </c>
      <c r="BY71" s="406">
        <v>3.0000000000000001E-3</v>
      </c>
      <c r="BZ71" s="406">
        <v>3.0000000000000001E-3</v>
      </c>
      <c r="CA71" s="406">
        <v>4.0000000000000001E-3</v>
      </c>
      <c r="CB71" s="406">
        <v>3.0000000000000001E-3</v>
      </c>
      <c r="CC71" s="406">
        <v>3.0000000000000001E-3</v>
      </c>
      <c r="CD71" s="406">
        <v>3.0000000000000001E-3</v>
      </c>
      <c r="CE71" s="406">
        <v>4.0000000000000001E-3</v>
      </c>
      <c r="CF71" s="406">
        <v>3.0000000000000001E-3</v>
      </c>
      <c r="CG71" s="406">
        <v>3.0000000000000001E-3</v>
      </c>
    </row>
    <row r="72" spans="2:85" ht="15" customHeight="1" x14ac:dyDescent="0.25">
      <c r="B72" s="87" t="s">
        <v>122</v>
      </c>
      <c r="C72" s="87"/>
      <c r="D72" s="132" t="s">
        <v>93</v>
      </c>
      <c r="E72" s="132" t="s">
        <v>93</v>
      </c>
      <c r="F72" s="132" t="s">
        <v>93</v>
      </c>
      <c r="G72" s="132" t="s">
        <v>93</v>
      </c>
      <c r="H72" s="132" t="s">
        <v>93</v>
      </c>
      <c r="I72" s="132" t="s">
        <v>93</v>
      </c>
      <c r="J72" s="132" t="s">
        <v>93</v>
      </c>
      <c r="K72" s="132" t="s">
        <v>93</v>
      </c>
      <c r="L72" s="132" t="s">
        <v>93</v>
      </c>
      <c r="M72" s="132" t="s">
        <v>93</v>
      </c>
      <c r="N72" s="132" t="s">
        <v>93</v>
      </c>
      <c r="O72" s="132" t="s">
        <v>93</v>
      </c>
      <c r="P72" s="132" t="s">
        <v>93</v>
      </c>
      <c r="Q72" s="132" t="s">
        <v>93</v>
      </c>
      <c r="R72" s="132" t="s">
        <v>93</v>
      </c>
      <c r="S72" s="132" t="s">
        <v>93</v>
      </c>
      <c r="T72" s="132" t="s">
        <v>93</v>
      </c>
      <c r="U72" s="132" t="s">
        <v>93</v>
      </c>
      <c r="V72" s="132" t="s">
        <v>93</v>
      </c>
      <c r="W72" s="132" t="s">
        <v>93</v>
      </c>
      <c r="X72" s="132" t="s">
        <v>93</v>
      </c>
      <c r="Y72" s="132" t="s">
        <v>93</v>
      </c>
      <c r="Z72" s="132" t="s">
        <v>93</v>
      </c>
      <c r="AA72" s="132" t="s">
        <v>93</v>
      </c>
      <c r="AB72" s="132" t="s">
        <v>93</v>
      </c>
      <c r="AC72" s="132" t="s">
        <v>93</v>
      </c>
      <c r="AD72" s="132" t="s">
        <v>93</v>
      </c>
      <c r="AE72" s="132" t="s">
        <v>93</v>
      </c>
      <c r="AF72" s="132" t="s">
        <v>93</v>
      </c>
      <c r="AG72" s="132" t="s">
        <v>93</v>
      </c>
      <c r="AH72" s="132" t="s">
        <v>93</v>
      </c>
      <c r="AI72" s="132" t="s">
        <v>93</v>
      </c>
      <c r="AJ72" s="132" t="s">
        <v>93</v>
      </c>
      <c r="AK72" s="132" t="s">
        <v>93</v>
      </c>
      <c r="AL72" s="132" t="s">
        <v>93</v>
      </c>
      <c r="AM72" s="132" t="s">
        <v>93</v>
      </c>
      <c r="AN72" s="132" t="s">
        <v>93</v>
      </c>
      <c r="AO72" s="132" t="s">
        <v>93</v>
      </c>
      <c r="AP72" s="132" t="s">
        <v>93</v>
      </c>
      <c r="AQ72" s="132" t="s">
        <v>93</v>
      </c>
      <c r="AR72" s="132" t="s">
        <v>93</v>
      </c>
      <c r="AS72" s="132" t="s">
        <v>93</v>
      </c>
      <c r="AT72" s="132" t="s">
        <v>93</v>
      </c>
      <c r="AU72" s="133">
        <v>2.7E-2</v>
      </c>
      <c r="AV72" s="132" t="s">
        <v>93</v>
      </c>
      <c r="AW72" s="133">
        <v>2.4149816605837607E-2</v>
      </c>
      <c r="AX72" s="132" t="s">
        <v>93</v>
      </c>
      <c r="AY72" s="133">
        <v>2.4E-2</v>
      </c>
      <c r="AZ72" s="132" t="s">
        <v>93</v>
      </c>
      <c r="BA72" s="133">
        <v>2.2383939203217823E-2</v>
      </c>
      <c r="BB72" s="132" t="s">
        <v>93</v>
      </c>
      <c r="BC72" s="133">
        <v>2.4E-2</v>
      </c>
      <c r="BD72" s="133">
        <v>2.4E-2</v>
      </c>
      <c r="BE72" s="133">
        <v>2.3E-2</v>
      </c>
      <c r="BF72" s="133">
        <v>0.02</v>
      </c>
      <c r="BG72" s="133">
        <v>0.02</v>
      </c>
      <c r="BH72" s="133">
        <v>1.7000000000000001E-2</v>
      </c>
      <c r="BI72" s="133">
        <v>1.7000000000000001E-2</v>
      </c>
      <c r="BJ72" s="133">
        <v>1.7999999999999999E-2</v>
      </c>
      <c r="BK72" s="133">
        <v>2.3E-2</v>
      </c>
      <c r="BL72" s="133">
        <v>2.3E-2</v>
      </c>
      <c r="BM72" s="133">
        <v>2.1999999999999999E-2</v>
      </c>
      <c r="BN72" s="133">
        <v>2.1000000000000001E-2</v>
      </c>
      <c r="BO72" s="133">
        <v>2.1000000000000001E-2</v>
      </c>
      <c r="BP72" s="133">
        <v>1.7999999999999999E-2</v>
      </c>
      <c r="BQ72" s="133">
        <v>1.6E-2</v>
      </c>
      <c r="BR72" s="133">
        <v>1.5017605369346062E-2</v>
      </c>
      <c r="BS72" s="133">
        <v>1.4E-2</v>
      </c>
      <c r="BT72" s="133">
        <v>1.4E-2</v>
      </c>
      <c r="BU72" s="242">
        <v>1.3519989176602059E-2</v>
      </c>
      <c r="BV72" s="242">
        <v>1.2950429890740398E-2</v>
      </c>
      <c r="BW72" s="242">
        <v>1.2317203056771643E-2</v>
      </c>
      <c r="BX72" s="406">
        <v>1.1301798834745781E-2</v>
      </c>
      <c r="BY72" s="406">
        <v>1.1254002660567038E-2</v>
      </c>
      <c r="BZ72" s="406">
        <v>1.0999999999999999E-2</v>
      </c>
      <c r="CA72" s="406">
        <v>8.9999999999999993E-3</v>
      </c>
      <c r="CB72" s="406">
        <v>8.0000000000000002E-3</v>
      </c>
      <c r="CC72" s="406">
        <v>8.0000000000000002E-3</v>
      </c>
      <c r="CD72" s="406">
        <v>7.0000000000000001E-3</v>
      </c>
      <c r="CE72" s="406">
        <v>8.9999999999999993E-3</v>
      </c>
      <c r="CF72" s="406">
        <v>7.0000000000000001E-3</v>
      </c>
      <c r="CG72" s="406">
        <v>7.0000000000000001E-3</v>
      </c>
    </row>
    <row r="73" spans="2:85" ht="15" customHeight="1" x14ac:dyDescent="0.25">
      <c r="B73" s="87" t="s">
        <v>123</v>
      </c>
      <c r="C73" s="87"/>
      <c r="D73" s="132" t="s">
        <v>93</v>
      </c>
      <c r="E73" s="132" t="s">
        <v>93</v>
      </c>
      <c r="F73" s="132" t="s">
        <v>93</v>
      </c>
      <c r="G73" s="132" t="s">
        <v>93</v>
      </c>
      <c r="H73" s="132" t="s">
        <v>93</v>
      </c>
      <c r="I73" s="132" t="s">
        <v>93</v>
      </c>
      <c r="J73" s="132" t="s">
        <v>93</v>
      </c>
      <c r="K73" s="132" t="s">
        <v>93</v>
      </c>
      <c r="L73" s="132" t="s">
        <v>93</v>
      </c>
      <c r="M73" s="132" t="s">
        <v>93</v>
      </c>
      <c r="N73" s="132" t="s">
        <v>93</v>
      </c>
      <c r="O73" s="132" t="s">
        <v>93</v>
      </c>
      <c r="P73" s="132" t="s">
        <v>93</v>
      </c>
      <c r="Q73" s="132" t="s">
        <v>93</v>
      </c>
      <c r="R73" s="132" t="s">
        <v>93</v>
      </c>
      <c r="S73" s="132" t="s">
        <v>93</v>
      </c>
      <c r="T73" s="132" t="s">
        <v>93</v>
      </c>
      <c r="U73" s="132" t="s">
        <v>93</v>
      </c>
      <c r="V73" s="132" t="s">
        <v>93</v>
      </c>
      <c r="W73" s="132" t="s">
        <v>93</v>
      </c>
      <c r="X73" s="132" t="s">
        <v>93</v>
      </c>
      <c r="Y73" s="132" t="s">
        <v>93</v>
      </c>
      <c r="Z73" s="132" t="s">
        <v>93</v>
      </c>
      <c r="AA73" s="132" t="s">
        <v>93</v>
      </c>
      <c r="AB73" s="132" t="s">
        <v>93</v>
      </c>
      <c r="AC73" s="132" t="s">
        <v>93</v>
      </c>
      <c r="AD73" s="132" t="s">
        <v>93</v>
      </c>
      <c r="AE73" s="132" t="s">
        <v>93</v>
      </c>
      <c r="AF73" s="132" t="s">
        <v>93</v>
      </c>
      <c r="AG73" s="132" t="s">
        <v>93</v>
      </c>
      <c r="AH73" s="132" t="s">
        <v>93</v>
      </c>
      <c r="AI73" s="132" t="s">
        <v>93</v>
      </c>
      <c r="AJ73" s="132" t="s">
        <v>93</v>
      </c>
      <c r="AK73" s="132" t="s">
        <v>93</v>
      </c>
      <c r="AL73" s="132" t="s">
        <v>93</v>
      </c>
      <c r="AM73" s="132" t="s">
        <v>93</v>
      </c>
      <c r="AN73" s="132" t="s">
        <v>93</v>
      </c>
      <c r="AO73" s="132" t="s">
        <v>93</v>
      </c>
      <c r="AP73" s="132" t="s">
        <v>93</v>
      </c>
      <c r="AQ73" s="132" t="s">
        <v>93</v>
      </c>
      <c r="AR73" s="132" t="s">
        <v>93</v>
      </c>
      <c r="AS73" s="132" t="s">
        <v>93</v>
      </c>
      <c r="AT73" s="132" t="s">
        <v>93</v>
      </c>
      <c r="AU73" s="133">
        <v>1.9E-2</v>
      </c>
      <c r="AV73" s="132" t="s">
        <v>93</v>
      </c>
      <c r="AW73" s="133">
        <v>2.0604876555273217E-2</v>
      </c>
      <c r="AX73" s="132" t="s">
        <v>93</v>
      </c>
      <c r="AY73" s="133">
        <v>2.1999999999999999E-2</v>
      </c>
      <c r="AZ73" s="132" t="s">
        <v>93</v>
      </c>
      <c r="BA73" s="133">
        <v>2.0375223369484028E-2</v>
      </c>
      <c r="BB73" s="132" t="s">
        <v>93</v>
      </c>
      <c r="BC73" s="133">
        <v>2.1999999999999999E-2</v>
      </c>
      <c r="BD73" s="133">
        <v>2.3E-2</v>
      </c>
      <c r="BE73" s="133">
        <v>0.02</v>
      </c>
      <c r="BF73" s="133">
        <v>2.1000000000000001E-2</v>
      </c>
      <c r="BG73" s="133">
        <v>2.1000000000000001E-2</v>
      </c>
      <c r="BH73" s="133">
        <v>2.1000000000000001E-2</v>
      </c>
      <c r="BI73" s="133">
        <v>0.02</v>
      </c>
      <c r="BJ73" s="133">
        <v>0.02</v>
      </c>
      <c r="BK73" s="133">
        <v>2.3E-2</v>
      </c>
      <c r="BL73" s="133">
        <v>2.1000000000000001E-2</v>
      </c>
      <c r="BM73" s="133">
        <v>2.1000000000000001E-2</v>
      </c>
      <c r="BN73" s="133">
        <v>0.02</v>
      </c>
      <c r="BO73" s="133">
        <v>0.02</v>
      </c>
      <c r="BP73" s="133">
        <v>0.02</v>
      </c>
      <c r="BQ73" s="133">
        <v>2.1999999999999999E-2</v>
      </c>
      <c r="BR73" s="133">
        <v>2.213170992810496E-2</v>
      </c>
      <c r="BS73" s="133">
        <v>2.1000000000000001E-2</v>
      </c>
      <c r="BT73" s="133">
        <v>2.1000000000000001E-2</v>
      </c>
      <c r="BU73" s="242">
        <v>2.1104904608712137E-2</v>
      </c>
      <c r="BV73" s="242">
        <v>1.9782873535727514E-2</v>
      </c>
      <c r="BW73" s="242">
        <v>1.5928724516597E-2</v>
      </c>
      <c r="BX73" s="406">
        <v>1.5830970595240232E-2</v>
      </c>
      <c r="BY73" s="406">
        <v>1.6682564236522413E-2</v>
      </c>
      <c r="BZ73" s="406">
        <v>1.6E-2</v>
      </c>
      <c r="CA73" s="406">
        <v>1.4999999999999999E-2</v>
      </c>
      <c r="CB73" s="406">
        <v>1.0999999999999999E-2</v>
      </c>
      <c r="CC73" s="406">
        <v>1.0999999999999999E-2</v>
      </c>
      <c r="CD73" s="406">
        <v>0.01</v>
      </c>
      <c r="CE73" s="406">
        <v>1.4999999999999999E-2</v>
      </c>
      <c r="CF73" s="406">
        <v>8.9999999999999993E-3</v>
      </c>
      <c r="CG73" s="406">
        <v>1.2999999999999999E-2</v>
      </c>
    </row>
    <row r="74" spans="2:85" ht="15" customHeight="1" x14ac:dyDescent="0.25">
      <c r="B74" s="87" t="s">
        <v>124</v>
      </c>
      <c r="C74" s="87"/>
      <c r="D74" s="132" t="s">
        <v>93</v>
      </c>
      <c r="E74" s="132" t="s">
        <v>93</v>
      </c>
      <c r="F74" s="132" t="s">
        <v>93</v>
      </c>
      <c r="G74" s="132" t="s">
        <v>93</v>
      </c>
      <c r="H74" s="132" t="s">
        <v>93</v>
      </c>
      <c r="I74" s="132" t="s">
        <v>93</v>
      </c>
      <c r="J74" s="132" t="s">
        <v>93</v>
      </c>
      <c r="K74" s="132" t="s">
        <v>93</v>
      </c>
      <c r="L74" s="132" t="s">
        <v>93</v>
      </c>
      <c r="M74" s="132" t="s">
        <v>93</v>
      </c>
      <c r="N74" s="132" t="s">
        <v>93</v>
      </c>
      <c r="O74" s="132" t="s">
        <v>93</v>
      </c>
      <c r="P74" s="132" t="s">
        <v>93</v>
      </c>
      <c r="Q74" s="132" t="s">
        <v>93</v>
      </c>
      <c r="R74" s="132" t="s">
        <v>93</v>
      </c>
      <c r="S74" s="132" t="s">
        <v>93</v>
      </c>
      <c r="T74" s="132" t="s">
        <v>93</v>
      </c>
      <c r="U74" s="132" t="s">
        <v>93</v>
      </c>
      <c r="V74" s="132" t="s">
        <v>93</v>
      </c>
      <c r="W74" s="132" t="s">
        <v>93</v>
      </c>
      <c r="X74" s="132" t="s">
        <v>93</v>
      </c>
      <c r="Y74" s="132" t="s">
        <v>93</v>
      </c>
      <c r="Z74" s="132" t="s">
        <v>93</v>
      </c>
      <c r="AA74" s="132" t="s">
        <v>93</v>
      </c>
      <c r="AB74" s="132" t="s">
        <v>93</v>
      </c>
      <c r="AC74" s="132" t="s">
        <v>93</v>
      </c>
      <c r="AD74" s="132" t="s">
        <v>93</v>
      </c>
      <c r="AE74" s="132" t="s">
        <v>93</v>
      </c>
      <c r="AF74" s="132" t="s">
        <v>93</v>
      </c>
      <c r="AG74" s="132" t="s">
        <v>93</v>
      </c>
      <c r="AH74" s="132" t="s">
        <v>93</v>
      </c>
      <c r="AI74" s="132" t="s">
        <v>93</v>
      </c>
      <c r="AJ74" s="132" t="s">
        <v>93</v>
      </c>
      <c r="AK74" s="132" t="s">
        <v>93</v>
      </c>
      <c r="AL74" s="132" t="s">
        <v>93</v>
      </c>
      <c r="AM74" s="132" t="s">
        <v>93</v>
      </c>
      <c r="AN74" s="132" t="s">
        <v>93</v>
      </c>
      <c r="AO74" s="132" t="s">
        <v>93</v>
      </c>
      <c r="AP74" s="132" t="s">
        <v>93</v>
      </c>
      <c r="AQ74" s="132" t="s">
        <v>93</v>
      </c>
      <c r="AR74" s="132" t="s">
        <v>93</v>
      </c>
      <c r="AS74" s="132" t="s">
        <v>93</v>
      </c>
      <c r="AT74" s="132" t="s">
        <v>93</v>
      </c>
      <c r="AU74" s="133">
        <v>1.7999999999999999E-2</v>
      </c>
      <c r="AV74" s="132" t="s">
        <v>93</v>
      </c>
      <c r="AW74" s="133">
        <v>2.0808206826211238E-2</v>
      </c>
      <c r="AX74" s="132" t="s">
        <v>93</v>
      </c>
      <c r="AY74" s="133">
        <v>1.7999999999999999E-2</v>
      </c>
      <c r="AZ74" s="132" t="s">
        <v>93</v>
      </c>
      <c r="BA74" s="133">
        <v>2.0072185498917799E-2</v>
      </c>
      <c r="BB74" s="132" t="s">
        <v>93</v>
      </c>
      <c r="BC74" s="133">
        <v>1.9E-2</v>
      </c>
      <c r="BD74" s="133">
        <v>1.9E-2</v>
      </c>
      <c r="BE74" s="133">
        <v>1.9E-2</v>
      </c>
      <c r="BF74" s="133">
        <v>1.9E-2</v>
      </c>
      <c r="BG74" s="133">
        <v>1.7999999999999999E-2</v>
      </c>
      <c r="BH74" s="133">
        <v>1.7999999999999999E-2</v>
      </c>
      <c r="BI74" s="133">
        <v>1.7999999999999999E-2</v>
      </c>
      <c r="BJ74" s="133">
        <v>2.1000000000000001E-2</v>
      </c>
      <c r="BK74" s="133">
        <v>1.7999999999999999E-2</v>
      </c>
      <c r="BL74" s="133">
        <v>1.7000000000000001E-2</v>
      </c>
      <c r="BM74" s="133">
        <v>1.6E-2</v>
      </c>
      <c r="BN74" s="133">
        <v>1.4E-2</v>
      </c>
      <c r="BO74" s="133">
        <v>1.0999999999999999E-2</v>
      </c>
      <c r="BP74" s="133">
        <v>0.01</v>
      </c>
      <c r="BQ74" s="133">
        <v>8.0000000000000002E-3</v>
      </c>
      <c r="BR74" s="133">
        <v>7.4529682712277112E-3</v>
      </c>
      <c r="BS74" s="133">
        <v>7.0000000000000001E-3</v>
      </c>
      <c r="BT74" s="133">
        <v>7.0000000000000001E-3</v>
      </c>
      <c r="BU74" s="242">
        <v>7.4029147258324731E-3</v>
      </c>
      <c r="BV74" s="242">
        <v>7.503620157641144E-3</v>
      </c>
      <c r="BW74" s="242">
        <v>4.0000000000000001E-3</v>
      </c>
      <c r="BX74" s="406">
        <v>3.0000000000000001E-3</v>
      </c>
      <c r="BY74" s="406">
        <v>3.0000000000000001E-3</v>
      </c>
      <c r="BZ74" s="406">
        <v>3.0000000000000001E-3</v>
      </c>
      <c r="CA74" s="406">
        <v>3.0000000000000001E-3</v>
      </c>
      <c r="CB74" s="406">
        <v>3.0000000000000001E-3</v>
      </c>
      <c r="CC74" s="406">
        <v>3.0000000000000001E-3</v>
      </c>
      <c r="CD74" s="406">
        <v>3.0000000000000001E-3</v>
      </c>
      <c r="CE74" s="406">
        <v>3.0000000000000001E-3</v>
      </c>
      <c r="CF74" s="406">
        <v>3.0000000000000001E-3</v>
      </c>
      <c r="CG74" s="406">
        <v>3.0000000000000001E-3</v>
      </c>
    </row>
    <row r="75" spans="2:85" ht="15" customHeight="1" x14ac:dyDescent="0.25">
      <c r="B75" s="87" t="s">
        <v>125</v>
      </c>
      <c r="C75" s="87"/>
      <c r="D75" s="132" t="s">
        <v>93</v>
      </c>
      <c r="E75" s="132" t="s">
        <v>93</v>
      </c>
      <c r="F75" s="132" t="s">
        <v>93</v>
      </c>
      <c r="G75" s="132" t="s">
        <v>93</v>
      </c>
      <c r="H75" s="132" t="s">
        <v>93</v>
      </c>
      <c r="I75" s="132" t="s">
        <v>93</v>
      </c>
      <c r="J75" s="132" t="s">
        <v>93</v>
      </c>
      <c r="K75" s="132" t="s">
        <v>93</v>
      </c>
      <c r="L75" s="132" t="s">
        <v>93</v>
      </c>
      <c r="M75" s="132" t="s">
        <v>93</v>
      </c>
      <c r="N75" s="132" t="s">
        <v>93</v>
      </c>
      <c r="O75" s="132" t="s">
        <v>93</v>
      </c>
      <c r="P75" s="132" t="s">
        <v>93</v>
      </c>
      <c r="Q75" s="132" t="s">
        <v>93</v>
      </c>
      <c r="R75" s="132" t="s">
        <v>93</v>
      </c>
      <c r="S75" s="132" t="s">
        <v>93</v>
      </c>
      <c r="T75" s="132" t="s">
        <v>93</v>
      </c>
      <c r="U75" s="132" t="s">
        <v>93</v>
      </c>
      <c r="V75" s="132" t="s">
        <v>93</v>
      </c>
      <c r="W75" s="132" t="s">
        <v>93</v>
      </c>
      <c r="X75" s="132" t="s">
        <v>93</v>
      </c>
      <c r="Y75" s="132" t="s">
        <v>93</v>
      </c>
      <c r="Z75" s="132" t="s">
        <v>93</v>
      </c>
      <c r="AA75" s="132" t="s">
        <v>93</v>
      </c>
      <c r="AB75" s="132" t="s">
        <v>93</v>
      </c>
      <c r="AC75" s="132" t="s">
        <v>93</v>
      </c>
      <c r="AD75" s="132" t="s">
        <v>93</v>
      </c>
      <c r="AE75" s="132" t="s">
        <v>93</v>
      </c>
      <c r="AF75" s="132" t="s">
        <v>93</v>
      </c>
      <c r="AG75" s="132" t="s">
        <v>93</v>
      </c>
      <c r="AH75" s="132" t="s">
        <v>93</v>
      </c>
      <c r="AI75" s="132" t="s">
        <v>93</v>
      </c>
      <c r="AJ75" s="132" t="s">
        <v>93</v>
      </c>
      <c r="AK75" s="132" t="s">
        <v>93</v>
      </c>
      <c r="AL75" s="132" t="s">
        <v>93</v>
      </c>
      <c r="AM75" s="132" t="s">
        <v>93</v>
      </c>
      <c r="AN75" s="132" t="s">
        <v>93</v>
      </c>
      <c r="AO75" s="132" t="s">
        <v>93</v>
      </c>
      <c r="AP75" s="132" t="s">
        <v>93</v>
      </c>
      <c r="AQ75" s="132" t="s">
        <v>93</v>
      </c>
      <c r="AR75" s="132" t="s">
        <v>93</v>
      </c>
      <c r="AS75" s="132" t="s">
        <v>93</v>
      </c>
      <c r="AT75" s="132" t="s">
        <v>93</v>
      </c>
      <c r="AU75" s="133">
        <v>2.1000000000000001E-2</v>
      </c>
      <c r="AV75" s="132" t="s">
        <v>93</v>
      </c>
      <c r="AW75" s="133">
        <v>1.7270434445696984E-2</v>
      </c>
      <c r="AX75" s="132" t="s">
        <v>93</v>
      </c>
      <c r="AY75" s="133">
        <v>1.7999999999999999E-2</v>
      </c>
      <c r="AZ75" s="132" t="s">
        <v>93</v>
      </c>
      <c r="BA75" s="133">
        <v>1.4812827122988375E-2</v>
      </c>
      <c r="BB75" s="132" t="s">
        <v>93</v>
      </c>
      <c r="BC75" s="133">
        <v>1.4999999999999999E-2</v>
      </c>
      <c r="BD75" s="133">
        <v>1.4999999999999999E-2</v>
      </c>
      <c r="BE75" s="133">
        <v>1.4999999999999999E-2</v>
      </c>
      <c r="BF75" s="133">
        <v>1.4E-2</v>
      </c>
      <c r="BG75" s="133">
        <v>1.4E-2</v>
      </c>
      <c r="BH75" s="133">
        <v>1.4E-2</v>
      </c>
      <c r="BI75" s="133">
        <v>1.2999999999999999E-2</v>
      </c>
      <c r="BJ75" s="133">
        <v>1.4999999999999999E-2</v>
      </c>
      <c r="BK75" s="133">
        <v>1.4999999999999999E-2</v>
      </c>
      <c r="BL75" s="133">
        <v>1.4999999999999999E-2</v>
      </c>
      <c r="BM75" s="133">
        <v>1.4999999999999999E-2</v>
      </c>
      <c r="BN75" s="133">
        <v>1.2999999999999999E-2</v>
      </c>
      <c r="BO75" s="133">
        <v>1.2999999999999999E-2</v>
      </c>
      <c r="BP75" s="133">
        <v>1.2E-2</v>
      </c>
      <c r="BQ75" s="133">
        <v>1.0999999999999999E-2</v>
      </c>
      <c r="BR75" s="133">
        <v>1.078199145974754E-2</v>
      </c>
      <c r="BS75" s="133">
        <v>0.01</v>
      </c>
      <c r="BT75" s="133">
        <v>0.01</v>
      </c>
      <c r="BU75" s="133">
        <v>9.8699044436978394E-3</v>
      </c>
      <c r="BV75" s="133">
        <v>9.359417520078777E-3</v>
      </c>
      <c r="BW75" s="133">
        <v>9.5122472292752461E-3</v>
      </c>
      <c r="BX75" s="365">
        <v>1.0483924985990805E-2</v>
      </c>
      <c r="BY75" s="365">
        <v>1.079595652559304E-2</v>
      </c>
      <c r="BZ75" s="365">
        <v>1.0999999999999999E-2</v>
      </c>
      <c r="CA75" s="365">
        <v>0.01</v>
      </c>
      <c r="CB75" s="365">
        <v>0.01</v>
      </c>
      <c r="CC75" s="365">
        <v>0.01</v>
      </c>
      <c r="CD75" s="365">
        <v>0.01</v>
      </c>
      <c r="CE75" s="365">
        <v>0.01</v>
      </c>
      <c r="CF75" s="365">
        <v>0.01</v>
      </c>
      <c r="CG75" s="365">
        <v>0.01</v>
      </c>
    </row>
    <row r="76" spans="2:85" ht="15" customHeight="1" x14ac:dyDescent="0.25">
      <c r="B76" s="87" t="s">
        <v>126</v>
      </c>
      <c r="C76" s="87"/>
      <c r="D76" s="132" t="s">
        <v>93</v>
      </c>
      <c r="E76" s="132" t="s">
        <v>93</v>
      </c>
      <c r="F76" s="132" t="s">
        <v>93</v>
      </c>
      <c r="G76" s="132" t="s">
        <v>93</v>
      </c>
      <c r="H76" s="132" t="s">
        <v>93</v>
      </c>
      <c r="I76" s="132" t="s">
        <v>93</v>
      </c>
      <c r="J76" s="132" t="s">
        <v>93</v>
      </c>
      <c r="K76" s="132" t="s">
        <v>93</v>
      </c>
      <c r="L76" s="132" t="s">
        <v>93</v>
      </c>
      <c r="M76" s="132" t="s">
        <v>93</v>
      </c>
      <c r="N76" s="132" t="s">
        <v>93</v>
      </c>
      <c r="O76" s="132" t="s">
        <v>93</v>
      </c>
      <c r="P76" s="132" t="s">
        <v>93</v>
      </c>
      <c r="Q76" s="132" t="s">
        <v>93</v>
      </c>
      <c r="R76" s="132" t="s">
        <v>93</v>
      </c>
      <c r="S76" s="132" t="s">
        <v>93</v>
      </c>
      <c r="T76" s="132" t="s">
        <v>93</v>
      </c>
      <c r="U76" s="132" t="s">
        <v>93</v>
      </c>
      <c r="V76" s="132" t="s">
        <v>93</v>
      </c>
      <c r="W76" s="132" t="s">
        <v>93</v>
      </c>
      <c r="X76" s="132" t="s">
        <v>93</v>
      </c>
      <c r="Y76" s="132" t="s">
        <v>93</v>
      </c>
      <c r="Z76" s="132" t="s">
        <v>93</v>
      </c>
      <c r="AA76" s="132" t="s">
        <v>93</v>
      </c>
      <c r="AB76" s="132" t="s">
        <v>93</v>
      </c>
      <c r="AC76" s="132" t="s">
        <v>93</v>
      </c>
      <c r="AD76" s="132" t="s">
        <v>93</v>
      </c>
      <c r="AE76" s="132" t="s">
        <v>93</v>
      </c>
      <c r="AF76" s="132" t="s">
        <v>93</v>
      </c>
      <c r="AG76" s="132" t="s">
        <v>93</v>
      </c>
      <c r="AH76" s="132" t="s">
        <v>93</v>
      </c>
      <c r="AI76" s="132" t="s">
        <v>93</v>
      </c>
      <c r="AJ76" s="132" t="s">
        <v>93</v>
      </c>
      <c r="AK76" s="132" t="s">
        <v>93</v>
      </c>
      <c r="AL76" s="132" t="s">
        <v>93</v>
      </c>
      <c r="AM76" s="132" t="s">
        <v>93</v>
      </c>
      <c r="AN76" s="132" t="s">
        <v>93</v>
      </c>
      <c r="AO76" s="132" t="s">
        <v>93</v>
      </c>
      <c r="AP76" s="132" t="s">
        <v>93</v>
      </c>
      <c r="AQ76" s="132" t="s">
        <v>93</v>
      </c>
      <c r="AR76" s="132" t="s">
        <v>93</v>
      </c>
      <c r="AS76" s="132" t="s">
        <v>93</v>
      </c>
      <c r="AT76" s="132" t="s">
        <v>93</v>
      </c>
      <c r="AU76" s="133">
        <v>1.2999999999999999E-2</v>
      </c>
      <c r="AV76" s="132" t="s">
        <v>93</v>
      </c>
      <c r="AW76" s="133">
        <v>1.1503104649478632E-2</v>
      </c>
      <c r="AX76" s="132" t="s">
        <v>93</v>
      </c>
      <c r="AY76" s="133">
        <v>1.2999999999999999E-2</v>
      </c>
      <c r="AZ76" s="132" t="s">
        <v>93</v>
      </c>
      <c r="BA76" s="133">
        <v>1.1855826060076749E-2</v>
      </c>
      <c r="BB76" s="132" t="s">
        <v>93</v>
      </c>
      <c r="BC76" s="133">
        <v>1.2E-2</v>
      </c>
      <c r="BD76" s="133">
        <v>1.2E-2</v>
      </c>
      <c r="BE76" s="133">
        <v>1.0999999999999999E-2</v>
      </c>
      <c r="BF76" s="133">
        <v>0.01</v>
      </c>
      <c r="BG76" s="133">
        <v>0.01</v>
      </c>
      <c r="BH76" s="133">
        <v>0.01</v>
      </c>
      <c r="BI76" s="133">
        <v>0.01</v>
      </c>
      <c r="BJ76" s="133">
        <v>8.9999999999999993E-3</v>
      </c>
      <c r="BK76" s="133">
        <v>0.01</v>
      </c>
      <c r="BL76" s="133">
        <v>8.9999999999999993E-3</v>
      </c>
      <c r="BM76" s="133">
        <v>8.9999999999999993E-3</v>
      </c>
      <c r="BN76" s="133">
        <v>8.0000000000000002E-3</v>
      </c>
      <c r="BO76" s="133">
        <v>6.7999999999999996E-3</v>
      </c>
      <c r="BP76" s="133">
        <v>7.0000000000000001E-3</v>
      </c>
      <c r="BQ76" s="133">
        <v>6.0000000000000001E-3</v>
      </c>
      <c r="BR76" s="133">
        <v>5.5630306084139599E-3</v>
      </c>
      <c r="BS76" s="133">
        <v>5.0000000000000001E-3</v>
      </c>
      <c r="BT76" s="133">
        <v>5.0000000000000001E-3</v>
      </c>
      <c r="BU76" s="133">
        <v>4.6595641031470219E-3</v>
      </c>
      <c r="BV76" s="133">
        <v>4.6576006141037744E-3</v>
      </c>
      <c r="BW76" s="133">
        <v>4.5070762007523848E-3</v>
      </c>
      <c r="BX76" s="365">
        <v>4.4746153600606093E-3</v>
      </c>
      <c r="BY76" s="365">
        <v>4.2665684134667418E-3</v>
      </c>
      <c r="BZ76" s="365">
        <v>4.0000000000000001E-3</v>
      </c>
      <c r="CA76" s="365">
        <v>4.0000000000000001E-3</v>
      </c>
      <c r="CB76" s="365">
        <v>4.0000000000000001E-3</v>
      </c>
      <c r="CC76" s="365">
        <v>3.0000000000000001E-3</v>
      </c>
      <c r="CD76" s="365">
        <v>3.0000000000000001E-3</v>
      </c>
      <c r="CE76" s="365">
        <v>4.0000000000000001E-3</v>
      </c>
      <c r="CF76" s="365">
        <v>3.0000000000000001E-3</v>
      </c>
      <c r="CG76" s="365">
        <v>3.0000000000000001E-3</v>
      </c>
    </row>
    <row r="77" spans="2:85" ht="15" customHeight="1" x14ac:dyDescent="0.25">
      <c r="B77" s="87" t="s">
        <v>51</v>
      </c>
      <c r="C77" s="87"/>
      <c r="D77" s="132" t="s">
        <v>93</v>
      </c>
      <c r="E77" s="132" t="s">
        <v>93</v>
      </c>
      <c r="F77" s="132" t="s">
        <v>93</v>
      </c>
      <c r="G77" s="132" t="s">
        <v>93</v>
      </c>
      <c r="H77" s="132" t="s">
        <v>93</v>
      </c>
      <c r="I77" s="132" t="s">
        <v>93</v>
      </c>
      <c r="J77" s="132" t="s">
        <v>93</v>
      </c>
      <c r="K77" s="132" t="s">
        <v>93</v>
      </c>
      <c r="L77" s="132" t="s">
        <v>93</v>
      </c>
      <c r="M77" s="132" t="s">
        <v>93</v>
      </c>
      <c r="N77" s="132" t="s">
        <v>93</v>
      </c>
      <c r="O77" s="132" t="s">
        <v>93</v>
      </c>
      <c r="P77" s="132" t="s">
        <v>93</v>
      </c>
      <c r="Q77" s="132" t="s">
        <v>93</v>
      </c>
      <c r="R77" s="132" t="s">
        <v>93</v>
      </c>
      <c r="S77" s="132" t="s">
        <v>93</v>
      </c>
      <c r="T77" s="132" t="s">
        <v>93</v>
      </c>
      <c r="U77" s="132" t="s">
        <v>93</v>
      </c>
      <c r="V77" s="132" t="s">
        <v>93</v>
      </c>
      <c r="W77" s="132" t="s">
        <v>93</v>
      </c>
      <c r="X77" s="132" t="s">
        <v>93</v>
      </c>
      <c r="Y77" s="132" t="s">
        <v>93</v>
      </c>
      <c r="Z77" s="132" t="s">
        <v>93</v>
      </c>
      <c r="AA77" s="132" t="s">
        <v>93</v>
      </c>
      <c r="AB77" s="132" t="s">
        <v>93</v>
      </c>
      <c r="AC77" s="132" t="s">
        <v>93</v>
      </c>
      <c r="AD77" s="132" t="s">
        <v>93</v>
      </c>
      <c r="AE77" s="132" t="s">
        <v>93</v>
      </c>
      <c r="AF77" s="132" t="s">
        <v>93</v>
      </c>
      <c r="AG77" s="132" t="s">
        <v>93</v>
      </c>
      <c r="AH77" s="132" t="s">
        <v>93</v>
      </c>
      <c r="AI77" s="132" t="s">
        <v>93</v>
      </c>
      <c r="AJ77" s="132" t="s">
        <v>93</v>
      </c>
      <c r="AK77" s="132" t="s">
        <v>93</v>
      </c>
      <c r="AL77" s="132" t="s">
        <v>93</v>
      </c>
      <c r="AM77" s="132" t="s">
        <v>93</v>
      </c>
      <c r="AN77" s="132" t="s">
        <v>93</v>
      </c>
      <c r="AO77" s="132" t="s">
        <v>93</v>
      </c>
      <c r="AP77" s="132" t="s">
        <v>93</v>
      </c>
      <c r="AQ77" s="132" t="s">
        <v>93</v>
      </c>
      <c r="AR77" s="132" t="s">
        <v>93</v>
      </c>
      <c r="AS77" s="132" t="s">
        <v>93</v>
      </c>
      <c r="AT77" s="132" t="s">
        <v>93</v>
      </c>
      <c r="AU77" s="133">
        <v>6.7000000000000004E-2</v>
      </c>
      <c r="AV77" s="132" t="s">
        <v>93</v>
      </c>
      <c r="AW77" s="133">
        <v>6.7000000000000004E-2</v>
      </c>
      <c r="AX77" s="132" t="s">
        <v>93</v>
      </c>
      <c r="AY77" s="133">
        <v>6.5000000000000002E-2</v>
      </c>
      <c r="AZ77" s="132" t="s">
        <v>93</v>
      </c>
      <c r="BA77" s="133">
        <v>5.8999999999999997E-2</v>
      </c>
      <c r="BB77" s="132" t="s">
        <v>93</v>
      </c>
      <c r="BC77" s="133">
        <v>5.2999999999999999E-2</v>
      </c>
      <c r="BD77" s="133">
        <v>0.05</v>
      </c>
      <c r="BE77" s="133">
        <v>4.8000000000000001E-2</v>
      </c>
      <c r="BF77" s="133">
        <v>4.4999999999999998E-2</v>
      </c>
      <c r="BG77" s="133">
        <v>4.2000000000000003E-2</v>
      </c>
      <c r="BH77" s="133">
        <v>3.9E-2</v>
      </c>
      <c r="BI77" s="133">
        <v>3.9E-2</v>
      </c>
      <c r="BJ77" s="133">
        <v>3.7999999999999999E-2</v>
      </c>
      <c r="BK77" s="133">
        <v>3.5999999999999997E-2</v>
      </c>
      <c r="BL77" s="133">
        <v>3.5999999999999997E-2</v>
      </c>
      <c r="BM77" s="133">
        <v>3.5000000000000003E-2</v>
      </c>
      <c r="BN77" s="133">
        <v>3.4000000000000002E-2</v>
      </c>
      <c r="BO77" s="133">
        <v>3.32E-2</v>
      </c>
      <c r="BP77" s="133">
        <v>3.1E-2</v>
      </c>
      <c r="BQ77" s="133">
        <v>2.8000000000000001E-2</v>
      </c>
      <c r="BR77" s="133">
        <v>2.4E-2</v>
      </c>
      <c r="BS77" s="133">
        <v>2.4E-2</v>
      </c>
      <c r="BT77" s="133">
        <v>2.1000000000000001E-2</v>
      </c>
      <c r="BU77" s="133">
        <v>1.9878200396680396E-2</v>
      </c>
      <c r="BV77" s="133">
        <v>1.9404172548588366E-2</v>
      </c>
      <c r="BW77" s="133">
        <v>1.7693703298976377E-2</v>
      </c>
      <c r="BX77" s="365">
        <v>1.6884794680705029E-2</v>
      </c>
      <c r="BY77" s="365">
        <v>1.757710016025027E-2</v>
      </c>
      <c r="BZ77" s="365">
        <v>1.6999999999999987E-2</v>
      </c>
      <c r="CA77" s="365">
        <v>1.5999999999999986E-2</v>
      </c>
      <c r="CB77" s="365">
        <v>1.5999999999999959E-2</v>
      </c>
      <c r="CC77" s="365">
        <v>1.4999999999999986E-2</v>
      </c>
      <c r="CD77" s="365">
        <v>1.6999999999999987E-2</v>
      </c>
      <c r="CE77" s="365">
        <v>1.5999999999999986E-2</v>
      </c>
      <c r="CF77" s="365">
        <v>1.4999999999999986E-2</v>
      </c>
      <c r="CG77" s="365">
        <v>1.5999999999999986E-2</v>
      </c>
    </row>
    <row r="78" spans="2:85" ht="15" customHeight="1" x14ac:dyDescent="0.25">
      <c r="B78" s="50" t="s">
        <v>127</v>
      </c>
      <c r="C78" s="50"/>
      <c r="D78" s="51" t="s">
        <v>93</v>
      </c>
      <c r="E78" s="51" t="s">
        <v>93</v>
      </c>
      <c r="F78" s="51" t="s">
        <v>93</v>
      </c>
      <c r="G78" s="51" t="s">
        <v>93</v>
      </c>
      <c r="H78" s="51" t="s">
        <v>93</v>
      </c>
      <c r="I78" s="51" t="s">
        <v>93</v>
      </c>
      <c r="J78" s="51" t="s">
        <v>93</v>
      </c>
      <c r="K78" s="51" t="s">
        <v>93</v>
      </c>
      <c r="L78" s="51" t="s">
        <v>93</v>
      </c>
      <c r="M78" s="51" t="s">
        <v>93</v>
      </c>
      <c r="N78" s="51" t="s">
        <v>93</v>
      </c>
      <c r="O78" s="51" t="s">
        <v>93</v>
      </c>
      <c r="P78" s="51" t="s">
        <v>93</v>
      </c>
      <c r="Q78" s="51" t="s">
        <v>93</v>
      </c>
      <c r="R78" s="51" t="s">
        <v>93</v>
      </c>
      <c r="S78" s="51" t="s">
        <v>93</v>
      </c>
      <c r="T78" s="51" t="s">
        <v>93</v>
      </c>
      <c r="U78" s="51" t="s">
        <v>93</v>
      </c>
      <c r="V78" s="51" t="s">
        <v>93</v>
      </c>
      <c r="W78" s="51" t="s">
        <v>93</v>
      </c>
      <c r="X78" s="51" t="s">
        <v>93</v>
      </c>
      <c r="Y78" s="51" t="s">
        <v>93</v>
      </c>
      <c r="Z78" s="51" t="s">
        <v>93</v>
      </c>
      <c r="AA78" s="51" t="s">
        <v>93</v>
      </c>
      <c r="AB78" s="51" t="s">
        <v>93</v>
      </c>
      <c r="AC78" s="51" t="s">
        <v>93</v>
      </c>
      <c r="AD78" s="51" t="s">
        <v>93</v>
      </c>
      <c r="AE78" s="51" t="s">
        <v>93</v>
      </c>
      <c r="AF78" s="51" t="s">
        <v>93</v>
      </c>
      <c r="AG78" s="51" t="s">
        <v>93</v>
      </c>
      <c r="AH78" s="51" t="s">
        <v>93</v>
      </c>
      <c r="AI78" s="51" t="s">
        <v>93</v>
      </c>
      <c r="AJ78" s="51" t="s">
        <v>93</v>
      </c>
      <c r="AK78" s="51" t="s">
        <v>93</v>
      </c>
      <c r="AL78" s="51" t="s">
        <v>93</v>
      </c>
      <c r="AM78" s="51" t="s">
        <v>93</v>
      </c>
      <c r="AN78" s="51" t="s">
        <v>93</v>
      </c>
      <c r="AO78" s="51" t="s">
        <v>93</v>
      </c>
      <c r="AP78" s="51" t="s">
        <v>93</v>
      </c>
      <c r="AQ78" s="51" t="s">
        <v>93</v>
      </c>
      <c r="AR78" s="51" t="s">
        <v>93</v>
      </c>
      <c r="AS78" s="51" t="s">
        <v>93</v>
      </c>
      <c r="AT78" s="51" t="s">
        <v>93</v>
      </c>
      <c r="AU78" s="52">
        <v>0.39054807563735</v>
      </c>
      <c r="AV78" s="51" t="s">
        <v>93</v>
      </c>
      <c r="AW78" s="52">
        <v>0.374</v>
      </c>
      <c r="AX78" s="51" t="s">
        <v>93</v>
      </c>
      <c r="AY78" s="52">
        <v>0.38900000000000001</v>
      </c>
      <c r="AZ78" s="51" t="s">
        <v>93</v>
      </c>
      <c r="BA78" s="52">
        <v>0.38</v>
      </c>
      <c r="BB78" s="51" t="s">
        <v>93</v>
      </c>
      <c r="BC78" s="52">
        <v>0.39200000000000002</v>
      </c>
      <c r="BD78" s="52">
        <v>0.38800000000000001</v>
      </c>
      <c r="BE78" s="52">
        <v>0.39816492537310555</v>
      </c>
      <c r="BF78" s="52">
        <v>0.39200000000000002</v>
      </c>
      <c r="BG78" s="52">
        <v>0.40300000000000002</v>
      </c>
      <c r="BH78" s="52">
        <v>0.41699999999999998</v>
      </c>
      <c r="BI78" s="52">
        <v>0.42399999999999999</v>
      </c>
      <c r="BJ78" s="52">
        <v>0.42499999999999999</v>
      </c>
      <c r="BK78" s="52">
        <v>0.432</v>
      </c>
      <c r="BL78" s="52">
        <v>0.434</v>
      </c>
      <c r="BM78" s="52">
        <v>0.44</v>
      </c>
      <c r="BN78" s="52">
        <v>0.44600000000000001</v>
      </c>
      <c r="BO78" s="52">
        <v>0.45600000000000002</v>
      </c>
      <c r="BP78" s="52">
        <v>0.46100000000000002</v>
      </c>
      <c r="BQ78" s="52">
        <v>0.49</v>
      </c>
      <c r="BR78" s="52">
        <v>0.4977775009844439</v>
      </c>
      <c r="BS78" s="52">
        <v>0.50800000000000001</v>
      </c>
      <c r="BT78" s="52">
        <v>0.51700000000000002</v>
      </c>
      <c r="BU78" s="52">
        <v>0.52971428463266346</v>
      </c>
      <c r="BV78" s="52">
        <v>0.53700000000000003</v>
      </c>
      <c r="BW78" s="52">
        <v>0.54800000000000004</v>
      </c>
      <c r="BX78" s="364">
        <v>0.54300000000000004</v>
      </c>
      <c r="BY78" s="364">
        <v>0.55800000000000005</v>
      </c>
      <c r="BZ78" s="364">
        <v>0.55900000000000005</v>
      </c>
      <c r="CA78" s="364">
        <v>0.55100000000000005</v>
      </c>
      <c r="CB78" s="364">
        <v>0.55400000000000005</v>
      </c>
      <c r="CC78" s="364">
        <v>0.56599999999999995</v>
      </c>
      <c r="CD78" s="364">
        <v>0.56699999999999995</v>
      </c>
      <c r="CE78" s="364">
        <v>0.55200000000000005</v>
      </c>
      <c r="CF78" s="364">
        <v>0.57399999999999995</v>
      </c>
      <c r="CG78" s="364">
        <v>0.57799999999999996</v>
      </c>
    </row>
    <row r="79" spans="2:85" ht="15" customHeight="1" x14ac:dyDescent="0.25">
      <c r="B79" s="87" t="s">
        <v>128</v>
      </c>
      <c r="C79" s="87"/>
      <c r="D79" s="132" t="s">
        <v>93</v>
      </c>
      <c r="E79" s="132" t="s">
        <v>93</v>
      </c>
      <c r="F79" s="132" t="s">
        <v>93</v>
      </c>
      <c r="G79" s="132" t="s">
        <v>93</v>
      </c>
      <c r="H79" s="132" t="s">
        <v>93</v>
      </c>
      <c r="I79" s="132" t="s">
        <v>93</v>
      </c>
      <c r="J79" s="132" t="s">
        <v>93</v>
      </c>
      <c r="K79" s="132" t="s">
        <v>93</v>
      </c>
      <c r="L79" s="132" t="s">
        <v>93</v>
      </c>
      <c r="M79" s="132" t="s">
        <v>93</v>
      </c>
      <c r="N79" s="132" t="s">
        <v>93</v>
      </c>
      <c r="O79" s="132" t="s">
        <v>93</v>
      </c>
      <c r="P79" s="132" t="s">
        <v>93</v>
      </c>
      <c r="Q79" s="132" t="s">
        <v>93</v>
      </c>
      <c r="R79" s="132" t="s">
        <v>93</v>
      </c>
      <c r="S79" s="132" t="s">
        <v>93</v>
      </c>
      <c r="T79" s="132" t="s">
        <v>93</v>
      </c>
      <c r="U79" s="132" t="s">
        <v>93</v>
      </c>
      <c r="V79" s="132" t="s">
        <v>93</v>
      </c>
      <c r="W79" s="132" t="s">
        <v>93</v>
      </c>
      <c r="X79" s="132" t="s">
        <v>93</v>
      </c>
      <c r="Y79" s="132" t="s">
        <v>93</v>
      </c>
      <c r="Z79" s="132" t="s">
        <v>93</v>
      </c>
      <c r="AA79" s="132" t="s">
        <v>93</v>
      </c>
      <c r="AB79" s="132" t="s">
        <v>93</v>
      </c>
      <c r="AC79" s="132" t="s">
        <v>93</v>
      </c>
      <c r="AD79" s="132" t="s">
        <v>93</v>
      </c>
      <c r="AE79" s="132" t="s">
        <v>93</v>
      </c>
      <c r="AF79" s="132" t="s">
        <v>93</v>
      </c>
      <c r="AG79" s="132" t="s">
        <v>93</v>
      </c>
      <c r="AH79" s="132" t="s">
        <v>93</v>
      </c>
      <c r="AI79" s="132" t="s">
        <v>93</v>
      </c>
      <c r="AJ79" s="132" t="s">
        <v>93</v>
      </c>
      <c r="AK79" s="132" t="s">
        <v>93</v>
      </c>
      <c r="AL79" s="132" t="s">
        <v>93</v>
      </c>
      <c r="AM79" s="132" t="s">
        <v>93</v>
      </c>
      <c r="AN79" s="132" t="s">
        <v>93</v>
      </c>
      <c r="AO79" s="132" t="s">
        <v>93</v>
      </c>
      <c r="AP79" s="132" t="s">
        <v>93</v>
      </c>
      <c r="AQ79" s="132" t="s">
        <v>93</v>
      </c>
      <c r="AR79" s="132" t="s">
        <v>93</v>
      </c>
      <c r="AS79" s="132" t="s">
        <v>93</v>
      </c>
      <c r="AT79" s="132" t="s">
        <v>93</v>
      </c>
      <c r="AU79" s="133">
        <v>0.16</v>
      </c>
      <c r="AV79" s="132" t="s">
        <v>93</v>
      </c>
      <c r="AW79" s="133">
        <v>0.15292927833783124</v>
      </c>
      <c r="AX79" s="132" t="s">
        <v>93</v>
      </c>
      <c r="AY79" s="133">
        <v>0.16400000000000001</v>
      </c>
      <c r="AZ79" s="132" t="s">
        <v>93</v>
      </c>
      <c r="BA79" s="133">
        <v>0.15961466390296314</v>
      </c>
      <c r="BB79" s="132" t="s">
        <v>93</v>
      </c>
      <c r="BC79" s="133">
        <v>0.16600000000000001</v>
      </c>
      <c r="BD79" s="133">
        <v>0.16600000000000001</v>
      </c>
      <c r="BE79" s="133">
        <v>0.17399999999999999</v>
      </c>
      <c r="BF79" s="133">
        <v>0.17199999999999999</v>
      </c>
      <c r="BG79" s="133">
        <v>0.17899999999999999</v>
      </c>
      <c r="BH79" s="133">
        <v>0.186</v>
      </c>
      <c r="BI79" s="133">
        <v>0.19400000000000001</v>
      </c>
      <c r="BJ79" s="133">
        <v>0.19400000000000001</v>
      </c>
      <c r="BK79" s="133">
        <v>0.21</v>
      </c>
      <c r="BL79" s="133">
        <v>0.21299999999999999</v>
      </c>
      <c r="BM79" s="133">
        <v>0.22</v>
      </c>
      <c r="BN79" s="133">
        <v>0.23</v>
      </c>
      <c r="BO79" s="133">
        <v>0.24</v>
      </c>
      <c r="BP79" s="242">
        <v>0.245</v>
      </c>
      <c r="BQ79" s="242">
        <v>0.248</v>
      </c>
      <c r="BR79" s="242">
        <v>0.25168138421977537</v>
      </c>
      <c r="BS79" s="242">
        <v>0.26300000000000001</v>
      </c>
      <c r="BT79" s="242">
        <v>0.27100000000000002</v>
      </c>
      <c r="BU79" s="242">
        <v>0.28421720947268125</v>
      </c>
      <c r="BV79" s="242">
        <v>0.28907658168375983</v>
      </c>
      <c r="BW79" s="242">
        <v>0.30498138779105893</v>
      </c>
      <c r="BX79" s="365">
        <v>0.30216328459836972</v>
      </c>
      <c r="BY79" s="365">
        <v>0.306273053701763</v>
      </c>
      <c r="BZ79" s="365">
        <v>0.309</v>
      </c>
      <c r="CA79" s="365">
        <v>0.30599999999999999</v>
      </c>
      <c r="CB79" s="365">
        <v>0.31</v>
      </c>
      <c r="CC79" s="365">
        <v>0.32700000000000001</v>
      </c>
      <c r="CD79" s="365">
        <v>0.33100000000000002</v>
      </c>
      <c r="CE79" s="365">
        <v>0.307</v>
      </c>
      <c r="CF79" s="365">
        <v>0.34399999999999997</v>
      </c>
      <c r="CG79" s="365">
        <v>0.35799999999999998</v>
      </c>
    </row>
    <row r="80" spans="2:85" ht="15" customHeight="1" x14ac:dyDescent="0.25">
      <c r="B80" s="87" t="s">
        <v>129</v>
      </c>
      <c r="C80" s="87"/>
      <c r="D80" s="132" t="s">
        <v>93</v>
      </c>
      <c r="E80" s="132" t="s">
        <v>93</v>
      </c>
      <c r="F80" s="132" t="s">
        <v>93</v>
      </c>
      <c r="G80" s="132" t="s">
        <v>93</v>
      </c>
      <c r="H80" s="132" t="s">
        <v>93</v>
      </c>
      <c r="I80" s="132" t="s">
        <v>93</v>
      </c>
      <c r="J80" s="132" t="s">
        <v>93</v>
      </c>
      <c r="K80" s="132" t="s">
        <v>93</v>
      </c>
      <c r="L80" s="132" t="s">
        <v>93</v>
      </c>
      <c r="M80" s="132" t="s">
        <v>93</v>
      </c>
      <c r="N80" s="132" t="s">
        <v>93</v>
      </c>
      <c r="O80" s="132" t="s">
        <v>93</v>
      </c>
      <c r="P80" s="132" t="s">
        <v>93</v>
      </c>
      <c r="Q80" s="132" t="s">
        <v>93</v>
      </c>
      <c r="R80" s="132" t="s">
        <v>93</v>
      </c>
      <c r="S80" s="132" t="s">
        <v>93</v>
      </c>
      <c r="T80" s="132" t="s">
        <v>93</v>
      </c>
      <c r="U80" s="132" t="s">
        <v>93</v>
      </c>
      <c r="V80" s="132" t="s">
        <v>93</v>
      </c>
      <c r="W80" s="132" t="s">
        <v>93</v>
      </c>
      <c r="X80" s="132" t="s">
        <v>93</v>
      </c>
      <c r="Y80" s="132" t="s">
        <v>93</v>
      </c>
      <c r="Z80" s="132" t="s">
        <v>93</v>
      </c>
      <c r="AA80" s="132" t="s">
        <v>93</v>
      </c>
      <c r="AB80" s="132" t="s">
        <v>93</v>
      </c>
      <c r="AC80" s="132" t="s">
        <v>93</v>
      </c>
      <c r="AD80" s="132" t="s">
        <v>93</v>
      </c>
      <c r="AE80" s="132" t="s">
        <v>93</v>
      </c>
      <c r="AF80" s="132" t="s">
        <v>93</v>
      </c>
      <c r="AG80" s="132" t="s">
        <v>93</v>
      </c>
      <c r="AH80" s="132" t="s">
        <v>93</v>
      </c>
      <c r="AI80" s="132" t="s">
        <v>93</v>
      </c>
      <c r="AJ80" s="132" t="s">
        <v>93</v>
      </c>
      <c r="AK80" s="132" t="s">
        <v>93</v>
      </c>
      <c r="AL80" s="132" t="s">
        <v>93</v>
      </c>
      <c r="AM80" s="132" t="s">
        <v>93</v>
      </c>
      <c r="AN80" s="132" t="s">
        <v>93</v>
      </c>
      <c r="AO80" s="132" t="s">
        <v>93</v>
      </c>
      <c r="AP80" s="132" t="s">
        <v>93</v>
      </c>
      <c r="AQ80" s="132" t="s">
        <v>93</v>
      </c>
      <c r="AR80" s="132" t="s">
        <v>93</v>
      </c>
      <c r="AS80" s="132" t="s">
        <v>93</v>
      </c>
      <c r="AT80" s="132" t="s">
        <v>93</v>
      </c>
      <c r="AU80" s="133">
        <v>0.153</v>
      </c>
      <c r="AV80" s="132" t="s">
        <v>93</v>
      </c>
      <c r="AW80" s="133">
        <v>0.14382741982436187</v>
      </c>
      <c r="AX80" s="132" t="s">
        <v>93</v>
      </c>
      <c r="AY80" s="133">
        <v>0.14199999999999999</v>
      </c>
      <c r="AZ80" s="132" t="s">
        <v>93</v>
      </c>
      <c r="BA80" s="133">
        <v>0.13276247087521764</v>
      </c>
      <c r="BB80" s="132" t="s">
        <v>93</v>
      </c>
      <c r="BC80" s="133">
        <v>0.13300000000000001</v>
      </c>
      <c r="BD80" s="133">
        <v>0.13</v>
      </c>
      <c r="BE80" s="133">
        <v>0.129</v>
      </c>
      <c r="BF80" s="133">
        <v>0.127</v>
      </c>
      <c r="BG80" s="133">
        <v>0.127</v>
      </c>
      <c r="BH80" s="133">
        <v>0.125</v>
      </c>
      <c r="BI80" s="133">
        <v>0.125</v>
      </c>
      <c r="BJ80" s="133">
        <v>0.121</v>
      </c>
      <c r="BK80" s="133">
        <v>0.107</v>
      </c>
      <c r="BL80" s="133">
        <v>0.105</v>
      </c>
      <c r="BM80" s="133">
        <v>0.10199999999999999</v>
      </c>
      <c r="BN80" s="133">
        <v>0.10199999999999999</v>
      </c>
      <c r="BO80" s="133">
        <v>0.10299999999999999</v>
      </c>
      <c r="BP80" s="242">
        <v>0.10199999999999999</v>
      </c>
      <c r="BQ80" s="242">
        <v>0.10199999999999999</v>
      </c>
      <c r="BR80" s="242">
        <v>0.1016399900590573</v>
      </c>
      <c r="BS80" s="242">
        <v>0.10100000000000001</v>
      </c>
      <c r="BT80" s="242">
        <v>0.10100000000000001</v>
      </c>
      <c r="BU80" s="242">
        <v>9.6735867543059517E-2</v>
      </c>
      <c r="BV80" s="242">
        <v>9.4498394643755951E-2</v>
      </c>
      <c r="BW80" s="242">
        <v>9.0999999999999998E-2</v>
      </c>
      <c r="BX80" s="365">
        <v>8.6891257389410934E-2</v>
      </c>
      <c r="BY80" s="365">
        <v>8.9295201998204149E-2</v>
      </c>
      <c r="BZ80" s="365">
        <v>8.8999999999999996E-2</v>
      </c>
      <c r="CA80" s="365">
        <v>8.7999999999999995E-2</v>
      </c>
      <c r="CB80" s="365">
        <v>8.5000000000000006E-2</v>
      </c>
      <c r="CC80" s="365">
        <v>8.6999999999999994E-2</v>
      </c>
      <c r="CD80" s="365">
        <v>8.5000000000000006E-2</v>
      </c>
      <c r="CE80" s="365">
        <v>8.7999999999999995E-2</v>
      </c>
      <c r="CF80" s="365">
        <v>8.7999999999999995E-2</v>
      </c>
      <c r="CG80" s="365">
        <v>8.5999999999999993E-2</v>
      </c>
    </row>
    <row r="81" spans="1:85" ht="15" customHeight="1" x14ac:dyDescent="0.25">
      <c r="B81" s="263" t="s">
        <v>229</v>
      </c>
      <c r="C81" s="87"/>
      <c r="D81" s="132" t="s">
        <v>93</v>
      </c>
      <c r="E81" s="132" t="s">
        <v>93</v>
      </c>
      <c r="F81" s="132" t="s">
        <v>93</v>
      </c>
      <c r="G81" s="132" t="s">
        <v>93</v>
      </c>
      <c r="H81" s="132" t="s">
        <v>93</v>
      </c>
      <c r="I81" s="132" t="s">
        <v>93</v>
      </c>
      <c r="J81" s="132" t="s">
        <v>93</v>
      </c>
      <c r="K81" s="132" t="s">
        <v>93</v>
      </c>
      <c r="L81" s="132" t="s">
        <v>93</v>
      </c>
      <c r="M81" s="132" t="s">
        <v>93</v>
      </c>
      <c r="N81" s="132" t="s">
        <v>93</v>
      </c>
      <c r="O81" s="132" t="s">
        <v>93</v>
      </c>
      <c r="P81" s="132" t="s">
        <v>93</v>
      </c>
      <c r="Q81" s="132" t="s">
        <v>93</v>
      </c>
      <c r="R81" s="132" t="s">
        <v>93</v>
      </c>
      <c r="S81" s="132" t="s">
        <v>93</v>
      </c>
      <c r="T81" s="132" t="s">
        <v>93</v>
      </c>
      <c r="U81" s="132" t="s">
        <v>93</v>
      </c>
      <c r="V81" s="132" t="s">
        <v>93</v>
      </c>
      <c r="W81" s="132" t="s">
        <v>93</v>
      </c>
      <c r="X81" s="132" t="s">
        <v>93</v>
      </c>
      <c r="Y81" s="132" t="s">
        <v>93</v>
      </c>
      <c r="Z81" s="132" t="s">
        <v>93</v>
      </c>
      <c r="AA81" s="132" t="s">
        <v>93</v>
      </c>
      <c r="AB81" s="132" t="s">
        <v>93</v>
      </c>
      <c r="AC81" s="132" t="s">
        <v>93</v>
      </c>
      <c r="AD81" s="132" t="s">
        <v>93</v>
      </c>
      <c r="AE81" s="132" t="s">
        <v>93</v>
      </c>
      <c r="AF81" s="132" t="s">
        <v>93</v>
      </c>
      <c r="AG81" s="132" t="s">
        <v>93</v>
      </c>
      <c r="AH81" s="132" t="s">
        <v>93</v>
      </c>
      <c r="AI81" s="132" t="s">
        <v>93</v>
      </c>
      <c r="AJ81" s="132" t="s">
        <v>93</v>
      </c>
      <c r="AK81" s="132" t="s">
        <v>93</v>
      </c>
      <c r="AL81" s="132" t="s">
        <v>93</v>
      </c>
      <c r="AM81" s="132" t="s">
        <v>93</v>
      </c>
      <c r="AN81" s="132" t="s">
        <v>93</v>
      </c>
      <c r="AO81" s="132" t="s">
        <v>93</v>
      </c>
      <c r="AP81" s="132" t="s">
        <v>93</v>
      </c>
      <c r="AQ81" s="132" t="s">
        <v>93</v>
      </c>
      <c r="AR81" s="132" t="s">
        <v>93</v>
      </c>
      <c r="AS81" s="132" t="s">
        <v>93</v>
      </c>
      <c r="AT81" s="132" t="s">
        <v>93</v>
      </c>
      <c r="AU81" s="133">
        <v>7.0000000000000001E-3</v>
      </c>
      <c r="AV81" s="132" t="s">
        <v>93</v>
      </c>
      <c r="AW81" s="133">
        <v>7.0000000000000001E-3</v>
      </c>
      <c r="AX81" s="132" t="s">
        <v>93</v>
      </c>
      <c r="AY81" s="133">
        <v>7.0000000000000001E-3</v>
      </c>
      <c r="AZ81" s="132" t="s">
        <v>93</v>
      </c>
      <c r="BA81" s="133">
        <v>6.0000000000000001E-3</v>
      </c>
      <c r="BB81" s="132" t="s">
        <v>93</v>
      </c>
      <c r="BC81" s="133">
        <v>6.0000000000000001E-3</v>
      </c>
      <c r="BD81" s="133">
        <v>7.0000000000000001E-3</v>
      </c>
      <c r="BE81" s="133">
        <v>7.0000000000000001E-3</v>
      </c>
      <c r="BF81" s="133">
        <v>8.0000000000000002E-3</v>
      </c>
      <c r="BG81" s="133">
        <v>8.9999999999999993E-3</v>
      </c>
      <c r="BH81" s="133">
        <v>1.2999999999999999E-2</v>
      </c>
      <c r="BI81" s="133">
        <v>1.2999999999999999E-2</v>
      </c>
      <c r="BJ81" s="133">
        <v>1.2999999999999999E-2</v>
      </c>
      <c r="BK81" s="133">
        <v>1.2999999999999999E-2</v>
      </c>
      <c r="BL81" s="133">
        <v>1.2999999999999999E-2</v>
      </c>
      <c r="BM81" s="133">
        <v>1.4E-2</v>
      </c>
      <c r="BN81" s="133">
        <v>1.4E-2</v>
      </c>
      <c r="BO81" s="133">
        <v>1.4999999999999999E-2</v>
      </c>
      <c r="BP81" s="242">
        <v>1.4999999999999999E-2</v>
      </c>
      <c r="BQ81" s="242">
        <v>4.1000000000000002E-2</v>
      </c>
      <c r="BR81" s="242">
        <v>4.2999999999999997E-2</v>
      </c>
      <c r="BS81" s="133">
        <v>4.1000000000000002E-2</v>
      </c>
      <c r="BT81" s="133">
        <v>4.2999999999999997E-2</v>
      </c>
      <c r="BU81" s="242">
        <v>4.5102944521871087E-2</v>
      </c>
      <c r="BV81" s="242">
        <v>4.7926545643801263E-2</v>
      </c>
      <c r="BW81" s="242">
        <v>4.8149546249206865E-2</v>
      </c>
      <c r="BX81" s="365">
        <v>5.6384489258498094E-2</v>
      </c>
      <c r="BY81" s="365">
        <v>5.7499109352000505E-2</v>
      </c>
      <c r="BZ81" s="365">
        <v>5.8000000000000003E-2</v>
      </c>
      <c r="CA81" s="365">
        <v>5.6000000000000001E-2</v>
      </c>
      <c r="CB81" s="365">
        <v>5.8999999999999997E-2</v>
      </c>
      <c r="CC81" s="365">
        <v>5.1999999999999998E-2</v>
      </c>
      <c r="CD81" s="365">
        <v>5.2999999999999999E-2</v>
      </c>
      <c r="CE81" s="365">
        <v>5.6000000000000001E-2</v>
      </c>
      <c r="CF81" s="365">
        <v>4.5999999999999999E-2</v>
      </c>
      <c r="CG81" s="365">
        <v>5.0999999999999997E-2</v>
      </c>
    </row>
    <row r="82" spans="1:85" ht="15" customHeight="1" x14ac:dyDescent="0.25">
      <c r="B82" s="87" t="s">
        <v>130</v>
      </c>
      <c r="C82" s="87"/>
      <c r="D82" s="132" t="s">
        <v>93</v>
      </c>
      <c r="E82" s="132" t="s">
        <v>93</v>
      </c>
      <c r="F82" s="132" t="s">
        <v>93</v>
      </c>
      <c r="G82" s="132" t="s">
        <v>93</v>
      </c>
      <c r="H82" s="132" t="s">
        <v>93</v>
      </c>
      <c r="I82" s="132" t="s">
        <v>93</v>
      </c>
      <c r="J82" s="132" t="s">
        <v>93</v>
      </c>
      <c r="K82" s="132" t="s">
        <v>93</v>
      </c>
      <c r="L82" s="132" t="s">
        <v>93</v>
      </c>
      <c r="M82" s="132" t="s">
        <v>93</v>
      </c>
      <c r="N82" s="132" t="s">
        <v>93</v>
      </c>
      <c r="O82" s="132" t="s">
        <v>93</v>
      </c>
      <c r="P82" s="132" t="s">
        <v>93</v>
      </c>
      <c r="Q82" s="132" t="s">
        <v>93</v>
      </c>
      <c r="R82" s="132" t="s">
        <v>93</v>
      </c>
      <c r="S82" s="132" t="s">
        <v>93</v>
      </c>
      <c r="T82" s="132" t="s">
        <v>93</v>
      </c>
      <c r="U82" s="132" t="s">
        <v>93</v>
      </c>
      <c r="V82" s="132" t="s">
        <v>93</v>
      </c>
      <c r="W82" s="132" t="s">
        <v>93</v>
      </c>
      <c r="X82" s="132" t="s">
        <v>93</v>
      </c>
      <c r="Y82" s="132" t="s">
        <v>93</v>
      </c>
      <c r="Z82" s="132" t="s">
        <v>93</v>
      </c>
      <c r="AA82" s="132" t="s">
        <v>93</v>
      </c>
      <c r="AB82" s="132" t="s">
        <v>93</v>
      </c>
      <c r="AC82" s="132" t="s">
        <v>93</v>
      </c>
      <c r="AD82" s="132" t="s">
        <v>93</v>
      </c>
      <c r="AE82" s="132" t="s">
        <v>93</v>
      </c>
      <c r="AF82" s="132" t="s">
        <v>93</v>
      </c>
      <c r="AG82" s="132" t="s">
        <v>93</v>
      </c>
      <c r="AH82" s="132" t="s">
        <v>93</v>
      </c>
      <c r="AI82" s="132" t="s">
        <v>93</v>
      </c>
      <c r="AJ82" s="132" t="s">
        <v>93</v>
      </c>
      <c r="AK82" s="132" t="s">
        <v>93</v>
      </c>
      <c r="AL82" s="132" t="s">
        <v>93</v>
      </c>
      <c r="AM82" s="132" t="s">
        <v>93</v>
      </c>
      <c r="AN82" s="132" t="s">
        <v>93</v>
      </c>
      <c r="AO82" s="132" t="s">
        <v>93</v>
      </c>
      <c r="AP82" s="132" t="s">
        <v>93</v>
      </c>
      <c r="AQ82" s="132" t="s">
        <v>93</v>
      </c>
      <c r="AR82" s="132" t="s">
        <v>93</v>
      </c>
      <c r="AS82" s="132" t="s">
        <v>93</v>
      </c>
      <c r="AT82" s="132" t="s">
        <v>93</v>
      </c>
      <c r="AU82" s="133">
        <v>2.4E-2</v>
      </c>
      <c r="AV82" s="132" t="s">
        <v>93</v>
      </c>
      <c r="AW82" s="133">
        <v>2.685537348418093E-2</v>
      </c>
      <c r="AX82" s="132" t="s">
        <v>93</v>
      </c>
      <c r="AY82" s="133">
        <v>3.3000000000000002E-2</v>
      </c>
      <c r="AZ82" s="132" t="s">
        <v>93</v>
      </c>
      <c r="BA82" s="133">
        <v>3.6607917333895346E-2</v>
      </c>
      <c r="BB82" s="132" t="s">
        <v>93</v>
      </c>
      <c r="BC82" s="133">
        <v>4.2000000000000003E-2</v>
      </c>
      <c r="BD82" s="133">
        <v>4.2000000000000003E-2</v>
      </c>
      <c r="BE82" s="133">
        <v>4.4999999999999998E-2</v>
      </c>
      <c r="BF82" s="133">
        <v>4.5999999999999999E-2</v>
      </c>
      <c r="BG82" s="133">
        <v>4.7E-2</v>
      </c>
      <c r="BH82" s="133">
        <v>4.9000000000000002E-2</v>
      </c>
      <c r="BI82" s="133">
        <v>5.0999999999999997E-2</v>
      </c>
      <c r="BJ82" s="133">
        <v>5.1999999999999998E-2</v>
      </c>
      <c r="BK82" s="133">
        <v>5.5E-2</v>
      </c>
      <c r="BL82" s="133">
        <v>5.5E-2</v>
      </c>
      <c r="BM82" s="133">
        <v>5.6000000000000001E-2</v>
      </c>
      <c r="BN82" s="133">
        <v>5.8000000000000003E-2</v>
      </c>
      <c r="BO82" s="133">
        <v>5.8000000000000003E-2</v>
      </c>
      <c r="BP82" s="242">
        <v>5.8000000000000003E-2</v>
      </c>
      <c r="BQ82" s="242">
        <v>5.8999999999999997E-2</v>
      </c>
      <c r="BR82" s="242">
        <v>5.9371843538339145E-2</v>
      </c>
      <c r="BS82" s="242">
        <v>0.06</v>
      </c>
      <c r="BT82" s="242">
        <v>6.0999999999999999E-2</v>
      </c>
      <c r="BU82" s="242">
        <v>6.4677095824233824E-2</v>
      </c>
      <c r="BV82" s="242">
        <v>6.5849862194785974E-2</v>
      </c>
      <c r="BW82" s="242">
        <v>6.3300665268951437E-2</v>
      </c>
      <c r="BX82" s="365">
        <v>6.065914887449058E-2</v>
      </c>
      <c r="BY82" s="365">
        <v>6.5519623237506264E-2</v>
      </c>
      <c r="BZ82" s="365">
        <v>6.5000000000000002E-2</v>
      </c>
      <c r="CA82" s="365">
        <v>6.6000000000000003E-2</v>
      </c>
      <c r="CB82" s="365">
        <v>6.5000000000000002E-2</v>
      </c>
      <c r="CC82" s="365">
        <v>6.6000000000000003E-2</v>
      </c>
      <c r="CD82" s="365">
        <v>6.5000000000000002E-2</v>
      </c>
      <c r="CE82" s="365">
        <v>6.6000000000000003E-2</v>
      </c>
      <c r="CF82" s="365">
        <v>6.3E-2</v>
      </c>
      <c r="CG82" s="365">
        <v>6.2E-2</v>
      </c>
    </row>
    <row r="83" spans="1:85" ht="15" customHeight="1" x14ac:dyDescent="0.25">
      <c r="B83" s="87" t="s">
        <v>131</v>
      </c>
      <c r="C83" s="87"/>
      <c r="D83" s="132" t="s">
        <v>93</v>
      </c>
      <c r="E83" s="132" t="s">
        <v>93</v>
      </c>
      <c r="F83" s="132" t="s">
        <v>93</v>
      </c>
      <c r="G83" s="132" t="s">
        <v>93</v>
      </c>
      <c r="H83" s="132" t="s">
        <v>93</v>
      </c>
      <c r="I83" s="132" t="s">
        <v>93</v>
      </c>
      <c r="J83" s="132" t="s">
        <v>93</v>
      </c>
      <c r="K83" s="132" t="s">
        <v>93</v>
      </c>
      <c r="L83" s="132" t="s">
        <v>93</v>
      </c>
      <c r="M83" s="132" t="s">
        <v>93</v>
      </c>
      <c r="N83" s="132" t="s">
        <v>93</v>
      </c>
      <c r="O83" s="132" t="s">
        <v>93</v>
      </c>
      <c r="P83" s="132" t="s">
        <v>93</v>
      </c>
      <c r="Q83" s="132" t="s">
        <v>93</v>
      </c>
      <c r="R83" s="132" t="s">
        <v>93</v>
      </c>
      <c r="S83" s="132" t="s">
        <v>93</v>
      </c>
      <c r="T83" s="132" t="s">
        <v>93</v>
      </c>
      <c r="U83" s="132" t="s">
        <v>93</v>
      </c>
      <c r="V83" s="132" t="s">
        <v>93</v>
      </c>
      <c r="W83" s="132" t="s">
        <v>93</v>
      </c>
      <c r="X83" s="132" t="s">
        <v>93</v>
      </c>
      <c r="Y83" s="132" t="s">
        <v>93</v>
      </c>
      <c r="Z83" s="132" t="s">
        <v>93</v>
      </c>
      <c r="AA83" s="132" t="s">
        <v>93</v>
      </c>
      <c r="AB83" s="132" t="s">
        <v>93</v>
      </c>
      <c r="AC83" s="132" t="s">
        <v>93</v>
      </c>
      <c r="AD83" s="132" t="s">
        <v>93</v>
      </c>
      <c r="AE83" s="132" t="s">
        <v>93</v>
      </c>
      <c r="AF83" s="132" t="s">
        <v>93</v>
      </c>
      <c r="AG83" s="132" t="s">
        <v>93</v>
      </c>
      <c r="AH83" s="132" t="s">
        <v>93</v>
      </c>
      <c r="AI83" s="132" t="s">
        <v>93</v>
      </c>
      <c r="AJ83" s="132" t="s">
        <v>93</v>
      </c>
      <c r="AK83" s="132" t="s">
        <v>93</v>
      </c>
      <c r="AL83" s="132" t="s">
        <v>93</v>
      </c>
      <c r="AM83" s="132" t="s">
        <v>93</v>
      </c>
      <c r="AN83" s="132" t="s">
        <v>93</v>
      </c>
      <c r="AO83" s="132" t="s">
        <v>93</v>
      </c>
      <c r="AP83" s="132" t="s">
        <v>93</v>
      </c>
      <c r="AQ83" s="132" t="s">
        <v>93</v>
      </c>
      <c r="AR83" s="132" t="s">
        <v>93</v>
      </c>
      <c r="AS83" s="132" t="s">
        <v>93</v>
      </c>
      <c r="AT83" s="132" t="s">
        <v>93</v>
      </c>
      <c r="AU83" s="133">
        <v>2.8000000000000001E-2</v>
      </c>
      <c r="AV83" s="132" t="s">
        <v>93</v>
      </c>
      <c r="AW83" s="133">
        <v>2.4468958198302707E-2</v>
      </c>
      <c r="AX83" s="132" t="s">
        <v>93</v>
      </c>
      <c r="AY83" s="133">
        <v>2.5000000000000001E-2</v>
      </c>
      <c r="AZ83" s="132" t="s">
        <v>93</v>
      </c>
      <c r="BA83" s="133">
        <v>2.5927756961780693E-2</v>
      </c>
      <c r="BB83" s="132" t="s">
        <v>93</v>
      </c>
      <c r="BC83" s="133">
        <v>2.4E-2</v>
      </c>
      <c r="BD83" s="133">
        <v>2.3E-2</v>
      </c>
      <c r="BE83" s="133">
        <v>2.1999999999999999E-2</v>
      </c>
      <c r="BF83" s="133">
        <v>1.7999999999999999E-2</v>
      </c>
      <c r="BG83" s="133">
        <v>1.9E-2</v>
      </c>
      <c r="BH83" s="133">
        <v>1.9E-2</v>
      </c>
      <c r="BI83" s="133">
        <v>1.9E-2</v>
      </c>
      <c r="BJ83" s="133">
        <v>1.9E-2</v>
      </c>
      <c r="BK83" s="133">
        <v>2.1000000000000001E-2</v>
      </c>
      <c r="BL83" s="133">
        <v>2.1999999999999999E-2</v>
      </c>
      <c r="BM83" s="133">
        <v>2.1999999999999999E-2</v>
      </c>
      <c r="BN83" s="133">
        <v>1.6E-2</v>
      </c>
      <c r="BO83" s="133">
        <v>1.4E-2</v>
      </c>
      <c r="BP83" s="242">
        <v>1.2E-2</v>
      </c>
      <c r="BQ83" s="242">
        <v>1.0999999999999999E-2</v>
      </c>
      <c r="BR83" s="242">
        <v>1.4E-2</v>
      </c>
      <c r="BS83" s="242">
        <v>1.2999999999999999E-2</v>
      </c>
      <c r="BT83" s="242">
        <v>1.2E-2</v>
      </c>
      <c r="BU83" s="242">
        <v>1.2E-2</v>
      </c>
      <c r="BV83" s="242">
        <v>1.2E-2</v>
      </c>
      <c r="BW83" s="242">
        <v>1.0999999999999999E-2</v>
      </c>
      <c r="BX83" s="406">
        <v>8.9999999999999993E-3</v>
      </c>
      <c r="BY83" s="406">
        <v>8.9999999999999993E-3</v>
      </c>
      <c r="BZ83" s="406">
        <v>8.9999999999999993E-3</v>
      </c>
      <c r="CA83" s="406">
        <v>0.01</v>
      </c>
      <c r="CB83" s="406">
        <v>0.01</v>
      </c>
      <c r="CC83" s="406">
        <v>0.01</v>
      </c>
      <c r="CD83" s="406">
        <v>0.01</v>
      </c>
      <c r="CE83" s="406">
        <v>0.01</v>
      </c>
      <c r="CF83" s="406">
        <v>1.0999999999999999E-2</v>
      </c>
      <c r="CG83" s="406">
        <v>1E-3</v>
      </c>
    </row>
    <row r="84" spans="1:85" ht="15" customHeight="1" x14ac:dyDescent="0.25">
      <c r="B84" s="87" t="s">
        <v>114</v>
      </c>
      <c r="C84" s="87"/>
      <c r="D84" s="132" t="s">
        <v>93</v>
      </c>
      <c r="E84" s="132" t="s">
        <v>93</v>
      </c>
      <c r="F84" s="132" t="s">
        <v>93</v>
      </c>
      <c r="G84" s="132" t="s">
        <v>93</v>
      </c>
      <c r="H84" s="132" t="s">
        <v>93</v>
      </c>
      <c r="I84" s="132" t="s">
        <v>93</v>
      </c>
      <c r="J84" s="132" t="s">
        <v>93</v>
      </c>
      <c r="K84" s="132" t="s">
        <v>93</v>
      </c>
      <c r="L84" s="132" t="s">
        <v>93</v>
      </c>
      <c r="M84" s="132" t="s">
        <v>93</v>
      </c>
      <c r="N84" s="132" t="s">
        <v>93</v>
      </c>
      <c r="O84" s="132" t="s">
        <v>93</v>
      </c>
      <c r="P84" s="132" t="s">
        <v>93</v>
      </c>
      <c r="Q84" s="132" t="s">
        <v>93</v>
      </c>
      <c r="R84" s="132" t="s">
        <v>93</v>
      </c>
      <c r="S84" s="132" t="s">
        <v>93</v>
      </c>
      <c r="T84" s="132" t="s">
        <v>93</v>
      </c>
      <c r="U84" s="132" t="s">
        <v>93</v>
      </c>
      <c r="V84" s="132" t="s">
        <v>93</v>
      </c>
      <c r="W84" s="132" t="s">
        <v>93</v>
      </c>
      <c r="X84" s="132" t="s">
        <v>93</v>
      </c>
      <c r="Y84" s="132" t="s">
        <v>93</v>
      </c>
      <c r="Z84" s="132" t="s">
        <v>93</v>
      </c>
      <c r="AA84" s="132" t="s">
        <v>93</v>
      </c>
      <c r="AB84" s="132" t="s">
        <v>93</v>
      </c>
      <c r="AC84" s="132" t="s">
        <v>93</v>
      </c>
      <c r="AD84" s="132" t="s">
        <v>93</v>
      </c>
      <c r="AE84" s="132" t="s">
        <v>93</v>
      </c>
      <c r="AF84" s="132" t="s">
        <v>93</v>
      </c>
      <c r="AG84" s="132" t="s">
        <v>93</v>
      </c>
      <c r="AH84" s="132" t="s">
        <v>93</v>
      </c>
      <c r="AI84" s="132" t="s">
        <v>93</v>
      </c>
      <c r="AJ84" s="132" t="s">
        <v>93</v>
      </c>
      <c r="AK84" s="132" t="s">
        <v>93</v>
      </c>
      <c r="AL84" s="132" t="s">
        <v>93</v>
      </c>
      <c r="AM84" s="132" t="s">
        <v>93</v>
      </c>
      <c r="AN84" s="132" t="s">
        <v>93</v>
      </c>
      <c r="AO84" s="132" t="s">
        <v>93</v>
      </c>
      <c r="AP84" s="132" t="s">
        <v>93</v>
      </c>
      <c r="AQ84" s="132" t="s">
        <v>93</v>
      </c>
      <c r="AR84" s="132" t="s">
        <v>93</v>
      </c>
      <c r="AS84" s="132" t="s">
        <v>93</v>
      </c>
      <c r="AT84" s="132" t="s">
        <v>93</v>
      </c>
      <c r="AU84" s="133">
        <v>8.9999999999999993E-3</v>
      </c>
      <c r="AV84" s="132" t="s">
        <v>93</v>
      </c>
      <c r="AW84" s="133">
        <v>8.2847021056223231E-3</v>
      </c>
      <c r="AX84" s="132" t="s">
        <v>93</v>
      </c>
      <c r="AY84" s="133">
        <v>8.9999999999999993E-3</v>
      </c>
      <c r="AZ84" s="132" t="s">
        <v>93</v>
      </c>
      <c r="BA84" s="133">
        <v>9.2484639772061061E-3</v>
      </c>
      <c r="BB84" s="132" t="s">
        <v>93</v>
      </c>
      <c r="BC84" s="133">
        <v>1.0999999999999999E-2</v>
      </c>
      <c r="BD84" s="133">
        <v>1.0999999999999999E-2</v>
      </c>
      <c r="BE84" s="133">
        <v>1.2E-2</v>
      </c>
      <c r="BF84" s="133">
        <v>1.2E-2</v>
      </c>
      <c r="BG84" s="133">
        <v>1.2E-2</v>
      </c>
      <c r="BH84" s="133">
        <v>1.4E-2</v>
      </c>
      <c r="BI84" s="133">
        <v>1.2999999999999999E-2</v>
      </c>
      <c r="BJ84" s="133">
        <v>1.2999999999999999E-2</v>
      </c>
      <c r="BK84" s="133">
        <v>1.4E-2</v>
      </c>
      <c r="BL84" s="133">
        <v>1.4E-2</v>
      </c>
      <c r="BM84" s="133">
        <v>1.4999999999999999E-2</v>
      </c>
      <c r="BN84" s="133">
        <v>1.4999999999999999E-2</v>
      </c>
      <c r="BO84" s="133">
        <v>1.4999999999999999E-2</v>
      </c>
      <c r="BP84" s="242">
        <v>1.6E-2</v>
      </c>
      <c r="BQ84" s="242">
        <v>1.7000000000000001E-2</v>
      </c>
      <c r="BR84" s="242">
        <v>1.6556811434287513E-2</v>
      </c>
      <c r="BS84" s="242">
        <v>1.6E-2</v>
      </c>
      <c r="BT84" s="242">
        <v>1.6E-2</v>
      </c>
      <c r="BU84" s="242">
        <v>1.6013807144047581E-2</v>
      </c>
      <c r="BV84" s="242">
        <v>1.6E-2</v>
      </c>
      <c r="BW84" s="242">
        <v>1.4999999999999999E-2</v>
      </c>
      <c r="BX84" s="406">
        <v>1.4E-2</v>
      </c>
      <c r="BY84" s="406">
        <v>1.4E-2</v>
      </c>
      <c r="BZ84" s="406">
        <v>1.4E-2</v>
      </c>
      <c r="CA84" s="406">
        <v>1.4999999999999999E-2</v>
      </c>
      <c r="CB84" s="406">
        <v>1.4E-2</v>
      </c>
      <c r="CC84" s="406">
        <v>1.4E-2</v>
      </c>
      <c r="CD84" s="406">
        <v>1.2999999999999999E-2</v>
      </c>
      <c r="CE84" s="406">
        <v>1.4999999999999999E-2</v>
      </c>
      <c r="CF84" s="406">
        <v>1.2E-2</v>
      </c>
      <c r="CG84" s="406">
        <v>1.2E-2</v>
      </c>
    </row>
    <row r="85" spans="1:85" ht="15" customHeight="1" thickBot="1" x14ac:dyDescent="0.3">
      <c r="B85" s="134" t="s">
        <v>51</v>
      </c>
      <c r="C85" s="134"/>
      <c r="D85" s="135" t="s">
        <v>93</v>
      </c>
      <c r="E85" s="135" t="s">
        <v>93</v>
      </c>
      <c r="F85" s="135" t="s">
        <v>93</v>
      </c>
      <c r="G85" s="135" t="s">
        <v>93</v>
      </c>
      <c r="H85" s="135" t="s">
        <v>93</v>
      </c>
      <c r="I85" s="135" t="s">
        <v>93</v>
      </c>
      <c r="J85" s="135" t="s">
        <v>93</v>
      </c>
      <c r="K85" s="135" t="s">
        <v>93</v>
      </c>
      <c r="L85" s="135" t="s">
        <v>93</v>
      </c>
      <c r="M85" s="135" t="s">
        <v>93</v>
      </c>
      <c r="N85" s="135" t="s">
        <v>93</v>
      </c>
      <c r="O85" s="135" t="s">
        <v>93</v>
      </c>
      <c r="P85" s="135" t="s">
        <v>93</v>
      </c>
      <c r="Q85" s="135" t="s">
        <v>93</v>
      </c>
      <c r="R85" s="135" t="s">
        <v>93</v>
      </c>
      <c r="S85" s="135" t="s">
        <v>93</v>
      </c>
      <c r="T85" s="135" t="s">
        <v>93</v>
      </c>
      <c r="U85" s="135" t="s">
        <v>93</v>
      </c>
      <c r="V85" s="135" t="s">
        <v>93</v>
      </c>
      <c r="W85" s="135" t="s">
        <v>93</v>
      </c>
      <c r="X85" s="135" t="s">
        <v>93</v>
      </c>
      <c r="Y85" s="135" t="s">
        <v>93</v>
      </c>
      <c r="Z85" s="135" t="s">
        <v>93</v>
      </c>
      <c r="AA85" s="135" t="s">
        <v>93</v>
      </c>
      <c r="AB85" s="135" t="s">
        <v>93</v>
      </c>
      <c r="AC85" s="135" t="s">
        <v>93</v>
      </c>
      <c r="AD85" s="135" t="s">
        <v>93</v>
      </c>
      <c r="AE85" s="135" t="s">
        <v>93</v>
      </c>
      <c r="AF85" s="135" t="s">
        <v>93</v>
      </c>
      <c r="AG85" s="135" t="s">
        <v>93</v>
      </c>
      <c r="AH85" s="135" t="s">
        <v>93</v>
      </c>
      <c r="AI85" s="135" t="s">
        <v>93</v>
      </c>
      <c r="AJ85" s="135" t="s">
        <v>93</v>
      </c>
      <c r="AK85" s="135" t="s">
        <v>93</v>
      </c>
      <c r="AL85" s="135" t="s">
        <v>93</v>
      </c>
      <c r="AM85" s="135" t="s">
        <v>93</v>
      </c>
      <c r="AN85" s="135" t="s">
        <v>93</v>
      </c>
      <c r="AO85" s="135" t="s">
        <v>93</v>
      </c>
      <c r="AP85" s="135" t="s">
        <v>93</v>
      </c>
      <c r="AQ85" s="135" t="s">
        <v>93</v>
      </c>
      <c r="AR85" s="135" t="s">
        <v>93</v>
      </c>
      <c r="AS85" s="135" t="s">
        <v>93</v>
      </c>
      <c r="AT85" s="135" t="s">
        <v>93</v>
      </c>
      <c r="AU85" s="136">
        <v>0.01</v>
      </c>
      <c r="AV85" s="135" t="s">
        <v>93</v>
      </c>
      <c r="AW85" s="136">
        <v>1.0999999999999999E-2</v>
      </c>
      <c r="AX85" s="135" t="s">
        <v>93</v>
      </c>
      <c r="AY85" s="136">
        <v>8.9999999999999993E-3</v>
      </c>
      <c r="AZ85" s="135" t="s">
        <v>93</v>
      </c>
      <c r="BA85" s="136">
        <v>0.01</v>
      </c>
      <c r="BB85" s="135" t="s">
        <v>93</v>
      </c>
      <c r="BC85" s="136">
        <v>0.01</v>
      </c>
      <c r="BD85" s="136">
        <v>8.9999999999999993E-3</v>
      </c>
      <c r="BE85" s="136">
        <v>8.9999999999999993E-3</v>
      </c>
      <c r="BF85" s="136">
        <v>8.9999999999999993E-3</v>
      </c>
      <c r="BG85" s="136">
        <v>0.01</v>
      </c>
      <c r="BH85" s="136">
        <v>1.0999999999999999E-2</v>
      </c>
      <c r="BI85" s="136">
        <v>8.9999999999999993E-3</v>
      </c>
      <c r="BJ85" s="136">
        <v>1.2999999999999999E-2</v>
      </c>
      <c r="BK85" s="136">
        <v>1.2E-2</v>
      </c>
      <c r="BL85" s="136">
        <v>1.2E-2</v>
      </c>
      <c r="BM85" s="136">
        <v>1.0999999999999999E-2</v>
      </c>
      <c r="BN85" s="136">
        <v>1.0999999999999999E-2</v>
      </c>
      <c r="BO85" s="136">
        <v>1.0999999999999999E-2</v>
      </c>
      <c r="BP85" s="243">
        <v>1.2999999999999999E-2</v>
      </c>
      <c r="BQ85" s="243">
        <v>1.2E-2</v>
      </c>
      <c r="BR85" s="243">
        <v>1.2000000000000004E-2</v>
      </c>
      <c r="BS85" s="243">
        <v>1.4000000000000005E-2</v>
      </c>
      <c r="BT85" s="243">
        <v>1.3000000000000012E-2</v>
      </c>
      <c r="BU85" s="243">
        <v>1.0967360126770243E-2</v>
      </c>
      <c r="BV85" s="243">
        <v>1.164861583389698E-2</v>
      </c>
      <c r="BW85" s="243">
        <v>1.4568400690782801E-2</v>
      </c>
      <c r="BX85" s="366">
        <v>1.390181987923067E-2</v>
      </c>
      <c r="BY85" s="366">
        <v>1.6413011710526115E-2</v>
      </c>
      <c r="BZ85" s="366">
        <v>1.5000000000000013E-2</v>
      </c>
      <c r="CA85" s="366">
        <v>1.0000000000000009E-2</v>
      </c>
      <c r="CB85" s="366">
        <v>1.100000000000001E-2</v>
      </c>
      <c r="CC85" s="366">
        <v>9.9999999999998979E-3</v>
      </c>
      <c r="CD85" s="366">
        <v>9.9999999999998979E-3</v>
      </c>
      <c r="CE85" s="366">
        <v>1.0000000000000009E-2</v>
      </c>
      <c r="CF85" s="366">
        <v>1.0000000000000009E-2</v>
      </c>
      <c r="CG85" s="366">
        <v>8.0000000000000071E-3</v>
      </c>
    </row>
    <row r="86" spans="1:85" ht="7.5" customHeight="1" x14ac:dyDescent="0.25">
      <c r="B86" s="87"/>
      <c r="C86" s="87"/>
      <c r="D86" s="87"/>
      <c r="E86" s="87"/>
      <c r="F86" s="8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  <c r="AZ86" s="137"/>
      <c r="BA86" s="137"/>
      <c r="BB86" s="137"/>
      <c r="BC86" s="137"/>
      <c r="BD86" s="137"/>
      <c r="BE86" s="137"/>
      <c r="BF86" s="137"/>
      <c r="BG86" s="137"/>
      <c r="BH86" s="137"/>
      <c r="BI86" s="137"/>
      <c r="BJ86" s="137"/>
      <c r="BK86" s="137"/>
      <c r="BL86" s="137"/>
      <c r="BM86" s="137"/>
      <c r="BN86" s="137"/>
      <c r="BO86" s="137"/>
      <c r="BP86" s="137"/>
      <c r="BQ86" s="137"/>
      <c r="BR86" s="137"/>
      <c r="BS86" s="137"/>
      <c r="BT86" s="137"/>
      <c r="BU86" s="137"/>
      <c r="BV86" s="89"/>
      <c r="BW86" s="89"/>
    </row>
    <row r="87" spans="1:85" ht="30" customHeight="1" x14ac:dyDescent="0.25">
      <c r="B87" s="218" t="s">
        <v>225</v>
      </c>
      <c r="C87" s="218"/>
      <c r="D87" s="195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  <c r="BL87" s="88"/>
      <c r="BM87" s="88"/>
      <c r="BN87" s="88"/>
      <c r="BO87" s="88"/>
      <c r="BP87" s="88"/>
      <c r="BQ87" s="88"/>
      <c r="BR87" s="88"/>
      <c r="BS87" s="88"/>
      <c r="BT87" s="88"/>
      <c r="BU87" s="88"/>
      <c r="BV87" s="89"/>
      <c r="BW87" s="89"/>
    </row>
    <row r="88" spans="1:85" ht="24.5" x14ac:dyDescent="0.25">
      <c r="B88" s="218" t="s">
        <v>278</v>
      </c>
      <c r="C88" s="218"/>
      <c r="D88" s="252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  <c r="BL88" s="88"/>
      <c r="BM88" s="88"/>
      <c r="BN88" s="88"/>
      <c r="BO88" s="88"/>
      <c r="BP88" s="88"/>
      <c r="BQ88" s="88"/>
      <c r="BR88" s="88"/>
      <c r="BS88" s="88"/>
      <c r="BT88" s="88"/>
      <c r="BU88" s="88"/>
      <c r="BV88" s="89"/>
      <c r="BW88" s="89"/>
    </row>
    <row r="89" spans="1:85" ht="33.75" customHeight="1" x14ac:dyDescent="0.25">
      <c r="B89" s="218" t="s">
        <v>275</v>
      </c>
      <c r="C89" s="252"/>
      <c r="D89" s="195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151"/>
      <c r="AB89" s="151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  <c r="BL89" s="88"/>
      <c r="BM89" s="88"/>
      <c r="BN89" s="88"/>
      <c r="BO89" s="88"/>
      <c r="BP89" s="88"/>
      <c r="BQ89" s="88"/>
      <c r="BR89" s="88"/>
      <c r="BS89" s="88"/>
      <c r="BT89" s="88"/>
      <c r="BU89" s="88"/>
      <c r="BV89" s="89"/>
      <c r="BW89" s="89"/>
    </row>
    <row r="90" spans="1:85" s="348" customFormat="1" ht="7.5" customHeight="1" x14ac:dyDescent="0.25">
      <c r="A90" s="97"/>
      <c r="B90" s="97"/>
      <c r="C90" s="97"/>
      <c r="D90" s="97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52"/>
      <c r="AB90" s="152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97"/>
      <c r="BW90" s="97"/>
    </row>
    <row r="91" spans="1:85" s="348" customFormat="1" ht="15" customHeight="1" x14ac:dyDescent="0.25">
      <c r="A91" s="97"/>
      <c r="B91" s="8"/>
      <c r="C91" s="8"/>
      <c r="D91" s="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151"/>
      <c r="AB91" s="151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  <c r="BL91" s="88"/>
      <c r="BM91" s="88"/>
      <c r="BN91" s="88"/>
      <c r="BO91" s="88"/>
      <c r="BP91" s="88"/>
      <c r="BQ91" s="88"/>
      <c r="BR91" s="88"/>
      <c r="BS91" s="88"/>
      <c r="BT91" s="88"/>
      <c r="BU91" s="88"/>
      <c r="BV91" s="8"/>
      <c r="BW91" s="8"/>
    </row>
    <row r="92" spans="1:85" s="348" customFormat="1" ht="15" customHeight="1" x14ac:dyDescent="0.25">
      <c r="A92" s="97"/>
      <c r="B92" s="8"/>
      <c r="C92" s="8"/>
      <c r="D92" s="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8"/>
      <c r="BW92" s="8"/>
    </row>
    <row r="93" spans="1:85" s="348" customFormat="1" ht="15" customHeight="1" x14ac:dyDescent="0.25">
      <c r="A93" s="97"/>
      <c r="B93" s="8"/>
      <c r="C93" s="8"/>
      <c r="D93" s="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151"/>
      <c r="AB93" s="151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  <c r="BL93" s="88"/>
      <c r="BM93" s="88"/>
      <c r="BN93" s="88"/>
      <c r="BO93" s="88"/>
      <c r="BP93" s="88"/>
      <c r="BQ93" s="88"/>
      <c r="BR93" s="88"/>
      <c r="BS93" s="88"/>
      <c r="BT93" s="88"/>
      <c r="BU93" s="88"/>
      <c r="BV93" s="8"/>
      <c r="BW93" s="8"/>
    </row>
    <row r="94" spans="1:85" s="348" customFormat="1" ht="15" hidden="1" customHeight="1" x14ac:dyDescent="0.25">
      <c r="A94" s="97"/>
      <c r="B94" s="8"/>
      <c r="C94" s="8"/>
      <c r="D94" s="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150">
        <v>0</v>
      </c>
      <c r="AB94" s="150"/>
      <c r="AC94" s="155" t="s">
        <v>157</v>
      </c>
      <c r="AD94" s="155"/>
      <c r="AE94" s="88"/>
      <c r="AF94" s="88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  <c r="BL94" s="88"/>
      <c r="BM94" s="88"/>
      <c r="BN94" s="88"/>
      <c r="BO94" s="88"/>
      <c r="BP94" s="88"/>
      <c r="BQ94" s="88"/>
      <c r="BR94" s="88"/>
      <c r="BS94" s="88"/>
      <c r="BT94" s="88"/>
      <c r="BU94" s="88"/>
      <c r="BV94" s="8"/>
      <c r="BW94" s="8"/>
    </row>
    <row r="95" spans="1:85" s="348" customFormat="1" ht="15" hidden="1" customHeight="1" x14ac:dyDescent="0.25">
      <c r="A95" s="97"/>
      <c r="B95" s="8"/>
      <c r="C95" s="8"/>
      <c r="D95" s="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>
        <v>0</v>
      </c>
      <c r="AB95" s="88"/>
      <c r="AC95" s="88"/>
      <c r="AD95" s="88"/>
      <c r="AE95" s="88"/>
      <c r="AF95" s="88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  <c r="BL95" s="88"/>
      <c r="BM95" s="88"/>
      <c r="BN95" s="88"/>
      <c r="BO95" s="88"/>
      <c r="BP95" s="88"/>
      <c r="BQ95" s="88"/>
      <c r="BR95" s="88"/>
      <c r="BS95" s="88"/>
      <c r="BT95" s="88"/>
      <c r="BU95" s="88"/>
      <c r="BV95" s="8"/>
      <c r="BW95" s="8"/>
    </row>
    <row r="96" spans="1:85" ht="12.75" hidden="1" customHeight="1" x14ac:dyDescent="0.25"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>
        <v>0</v>
      </c>
      <c r="AB96" s="88"/>
      <c r="AC96" s="88"/>
      <c r="AD96" s="88"/>
      <c r="AE96" s="88"/>
      <c r="AF96" s="88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  <c r="BL96" s="88"/>
      <c r="BM96" s="88"/>
      <c r="BN96" s="88"/>
      <c r="BO96" s="88"/>
      <c r="BP96" s="88"/>
      <c r="BQ96" s="88"/>
      <c r="BR96" s="88"/>
      <c r="BS96" s="88"/>
      <c r="BT96" s="88"/>
      <c r="BU96" s="88"/>
    </row>
    <row r="97" spans="5:73" ht="12.75" hidden="1" customHeight="1" x14ac:dyDescent="0.25"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150">
        <v>-155</v>
      </c>
      <c r="AB97" s="150"/>
      <c r="AC97" s="88"/>
      <c r="AD97" s="88"/>
      <c r="AE97" s="88"/>
      <c r="AF97" s="88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  <c r="BL97" s="88"/>
      <c r="BM97" s="88"/>
      <c r="BN97" s="88"/>
      <c r="BO97" s="88"/>
      <c r="BP97" s="88"/>
      <c r="BQ97" s="88"/>
      <c r="BR97" s="88"/>
      <c r="BS97" s="88"/>
      <c r="BT97" s="88"/>
      <c r="BU97" s="88"/>
    </row>
    <row r="98" spans="5:73" ht="12.75" hidden="1" customHeight="1" x14ac:dyDescent="0.25"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>
        <v>0</v>
      </c>
      <c r="AB98" s="88"/>
      <c r="AC98" s="88"/>
      <c r="AD98" s="88"/>
      <c r="AE98" s="88"/>
      <c r="AF98" s="88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  <c r="BL98" s="88"/>
      <c r="BM98" s="88"/>
      <c r="BN98" s="88"/>
      <c r="BO98" s="88"/>
      <c r="BP98" s="88"/>
      <c r="BQ98" s="88"/>
      <c r="BR98" s="88"/>
      <c r="BS98" s="88"/>
      <c r="BT98" s="88"/>
      <c r="BU98" s="88"/>
    </row>
    <row r="99" spans="5:73" ht="12.75" hidden="1" customHeight="1" x14ac:dyDescent="0.25">
      <c r="E99" s="146"/>
      <c r="F99" s="146"/>
    </row>
    <row r="100" spans="5:73" ht="12.75" hidden="1" customHeight="1" x14ac:dyDescent="0.25"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  <c r="W100" s="148"/>
      <c r="X100" s="148"/>
      <c r="Y100" s="148"/>
      <c r="Z100" s="148"/>
      <c r="AA100" s="148">
        <v>0</v>
      </c>
      <c r="AB100" s="148"/>
      <c r="AC100" s="148"/>
      <c r="AD100" s="148"/>
      <c r="AE100" s="148"/>
      <c r="AF100" s="148"/>
      <c r="AG100" s="148"/>
      <c r="AH100" s="148"/>
      <c r="AI100" s="148"/>
      <c r="AJ100" s="148"/>
      <c r="AK100" s="148"/>
      <c r="AL100" s="148"/>
      <c r="AM100" s="148"/>
      <c r="AN100" s="148"/>
      <c r="AO100" s="148"/>
      <c r="AP100" s="148"/>
      <c r="AQ100" s="148"/>
      <c r="AR100" s="148"/>
      <c r="AS100" s="148"/>
      <c r="AT100" s="148"/>
      <c r="AU100" s="148"/>
      <c r="AV100" s="148"/>
      <c r="AW100" s="148"/>
      <c r="AX100" s="148"/>
      <c r="AY100" s="148"/>
      <c r="AZ100" s="148"/>
      <c r="BA100" s="148"/>
      <c r="BB100" s="148"/>
      <c r="BC100" s="148"/>
      <c r="BD100" s="148"/>
      <c r="BE100" s="148"/>
      <c r="BF100" s="148"/>
      <c r="BG100" s="148"/>
      <c r="BH100" s="148"/>
      <c r="BI100" s="148"/>
      <c r="BJ100" s="148"/>
      <c r="BK100" s="148"/>
      <c r="BL100" s="148"/>
      <c r="BM100" s="148"/>
      <c r="BN100" s="148"/>
      <c r="BO100" s="148"/>
      <c r="BP100" s="148"/>
      <c r="BQ100" s="148"/>
      <c r="BR100" s="148"/>
      <c r="BS100" s="148"/>
      <c r="BT100" s="148"/>
      <c r="BU100" s="148"/>
    </row>
    <row r="101" spans="5:73" ht="12.75" hidden="1" customHeight="1" x14ac:dyDescent="0.25"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  <c r="BB101" s="147"/>
      <c r="BC101" s="147"/>
      <c r="BD101" s="147"/>
      <c r="BE101" s="147"/>
      <c r="BF101" s="147"/>
      <c r="BG101" s="147"/>
      <c r="BH101" s="147"/>
      <c r="BI101" s="147"/>
      <c r="BJ101" s="147"/>
      <c r="BK101" s="147"/>
      <c r="BL101" s="147"/>
      <c r="BM101" s="147"/>
      <c r="BN101" s="147"/>
      <c r="BO101" s="147"/>
      <c r="BP101" s="147"/>
      <c r="BQ101" s="147"/>
      <c r="BR101" s="147"/>
      <c r="BS101" s="147"/>
      <c r="BT101" s="147"/>
      <c r="BU101" s="147"/>
    </row>
    <row r="102" spans="5:73" ht="12.75" hidden="1" customHeight="1" x14ac:dyDescent="0.25">
      <c r="E102" s="149"/>
      <c r="F102" s="149"/>
      <c r="G102" s="149"/>
      <c r="H102" s="149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>
        <v>0</v>
      </c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</row>
    <row r="103" spans="5:73" ht="12.75" hidden="1" customHeight="1" x14ac:dyDescent="0.25"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  <c r="BB103" s="147"/>
      <c r="BC103" s="147"/>
      <c r="BD103" s="147"/>
      <c r="BE103" s="147"/>
      <c r="BF103" s="147"/>
      <c r="BG103" s="147"/>
      <c r="BH103" s="147"/>
      <c r="BI103" s="147"/>
      <c r="BJ103" s="147"/>
      <c r="BK103" s="147"/>
      <c r="BL103" s="147"/>
      <c r="BM103" s="147"/>
      <c r="BN103" s="147"/>
      <c r="BO103" s="147"/>
      <c r="BP103" s="147"/>
      <c r="BQ103" s="147"/>
      <c r="BR103" s="147"/>
      <c r="BS103" s="147"/>
      <c r="BT103" s="147"/>
      <c r="BU103" s="147"/>
    </row>
    <row r="104" spans="5:73" ht="12.75" hidden="1" customHeight="1" x14ac:dyDescent="0.25">
      <c r="E104" s="149"/>
      <c r="F104" s="149"/>
      <c r="G104" s="149"/>
      <c r="H104" s="149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</row>
    <row r="105" spans="5:73" ht="12.75" hidden="1" customHeight="1" x14ac:dyDescent="0.25"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  <c r="AC105" s="149"/>
      <c r="AD105" s="149"/>
      <c r="AE105" s="149"/>
      <c r="AF105" s="149"/>
      <c r="AG105" s="149"/>
      <c r="AH105" s="149"/>
      <c r="AI105" s="149"/>
      <c r="AJ105" s="149"/>
      <c r="AK105" s="149"/>
      <c r="AL105" s="149"/>
      <c r="AM105" s="149"/>
      <c r="AN105" s="149"/>
      <c r="AO105" s="149"/>
      <c r="AP105" s="149"/>
      <c r="AQ105" s="149"/>
      <c r="AR105" s="149"/>
      <c r="AS105" s="149"/>
      <c r="AT105" s="149"/>
      <c r="AU105" s="149"/>
      <c r="AV105" s="149"/>
      <c r="AW105" s="149"/>
      <c r="AX105" s="149"/>
      <c r="AY105" s="149"/>
      <c r="AZ105" s="149"/>
      <c r="BA105" s="149"/>
      <c r="BB105" s="149"/>
      <c r="BC105" s="149"/>
      <c r="BD105" s="149"/>
      <c r="BE105" s="149"/>
      <c r="BF105" s="149"/>
      <c r="BG105" s="149"/>
      <c r="BH105" s="149"/>
      <c r="BI105" s="149"/>
      <c r="BJ105" s="149"/>
      <c r="BK105" s="149"/>
      <c r="BL105" s="149"/>
      <c r="BM105" s="149"/>
      <c r="BN105" s="149"/>
      <c r="BO105" s="149"/>
      <c r="BP105" s="149"/>
      <c r="BQ105" s="149"/>
      <c r="BR105" s="149"/>
      <c r="BS105" s="149"/>
      <c r="BT105" s="149"/>
      <c r="BU105" s="149"/>
    </row>
    <row r="106" spans="5:73" ht="12.75" hidden="1" customHeight="1" x14ac:dyDescent="0.25"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A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U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</row>
    <row r="107" spans="5:73" ht="12.75" hidden="1" customHeight="1" x14ac:dyDescent="0.25">
      <c r="E107" s="149"/>
      <c r="F107" s="149"/>
      <c r="G107" s="149"/>
      <c r="H107" s="149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</row>
    <row r="108" spans="5:73" ht="12.75" hidden="1" customHeight="1" x14ac:dyDescent="0.25">
      <c r="E108" s="149"/>
      <c r="F108" s="149"/>
      <c r="G108" s="149"/>
      <c r="H108" s="149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</row>
    <row r="109" spans="5:73" ht="12.75" hidden="1" customHeight="1" x14ac:dyDescent="0.25">
      <c r="E109" s="149"/>
      <c r="F109" s="149"/>
      <c r="G109" s="149"/>
      <c r="H109" s="149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</row>
    <row r="110" spans="5:73" ht="12.75" hidden="1" customHeight="1" x14ac:dyDescent="0.25">
      <c r="E110" s="149"/>
      <c r="F110" s="149"/>
      <c r="G110" s="149"/>
      <c r="H110" s="149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</row>
    <row r="111" spans="5:73" ht="12.75" hidden="1" customHeight="1" x14ac:dyDescent="0.25">
      <c r="E111" s="149"/>
      <c r="F111" s="149"/>
      <c r="G111" s="149"/>
      <c r="H111" s="149"/>
      <c r="I111" s="149"/>
      <c r="J111" s="149"/>
      <c r="K111" s="149"/>
      <c r="L111" s="149"/>
      <c r="M111" s="149"/>
      <c r="N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A111" s="149"/>
      <c r="AB111" s="149"/>
      <c r="AC111" s="149"/>
      <c r="AD111" s="149"/>
      <c r="AE111" s="149"/>
      <c r="AF111" s="149"/>
      <c r="AG111" s="149"/>
      <c r="AH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U111" s="149"/>
      <c r="AV111" s="149"/>
      <c r="AW111" s="149"/>
      <c r="AX111" s="149"/>
      <c r="AY111" s="149"/>
      <c r="AZ111" s="149"/>
      <c r="BA111" s="149"/>
      <c r="BB111" s="149"/>
      <c r="BC111" s="149"/>
      <c r="BD111" s="149"/>
      <c r="BE111" s="149"/>
      <c r="BF111" s="149"/>
      <c r="BG111" s="149"/>
      <c r="BH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</row>
    <row r="112" spans="5:73" ht="12.75" hidden="1" customHeight="1" x14ac:dyDescent="0.25">
      <c r="E112" s="149"/>
      <c r="F112" s="149"/>
      <c r="G112" s="149"/>
      <c r="H112" s="149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</row>
    <row r="113" spans="5:6" ht="12.75" hidden="1" customHeight="1" x14ac:dyDescent="0.25">
      <c r="E113" s="147"/>
      <c r="F113" s="147"/>
    </row>
    <row r="114" spans="5:6" ht="12.75" hidden="1" customHeight="1" x14ac:dyDescent="0.25">
      <c r="E114" s="147"/>
      <c r="F114" s="147"/>
    </row>
    <row r="115" spans="5:6" ht="12.75" hidden="1" customHeight="1" x14ac:dyDescent="0.25">
      <c r="E115" s="147"/>
      <c r="F115" s="147"/>
    </row>
    <row r="116" spans="5:6" ht="12.75" hidden="1" customHeight="1" x14ac:dyDescent="0.25">
      <c r="E116" s="147"/>
      <c r="F116" s="147"/>
    </row>
    <row r="117" spans="5:6" ht="12.75" hidden="1" customHeight="1" x14ac:dyDescent="0.25">
      <c r="E117" s="147"/>
      <c r="F117" s="147"/>
    </row>
    <row r="118" spans="5:6" ht="12.75" hidden="1" customHeight="1" x14ac:dyDescent="0.25">
      <c r="E118" s="147"/>
      <c r="F118" s="147"/>
    </row>
    <row r="119" spans="5:6" ht="12.75" hidden="1" customHeight="1" x14ac:dyDescent="0.25">
      <c r="E119" s="147"/>
      <c r="F119" s="147"/>
    </row>
    <row r="120" spans="5:6" ht="12.75" hidden="1" customHeight="1" x14ac:dyDescent="0.25">
      <c r="E120" s="147"/>
      <c r="F120" s="147"/>
    </row>
    <row r="121" spans="5:6" ht="12.75" hidden="1" customHeight="1" x14ac:dyDescent="0.25">
      <c r="E121" s="147"/>
      <c r="F121" s="147"/>
    </row>
    <row r="122" spans="5:6" ht="12.75" customHeight="1" x14ac:dyDescent="0.25"/>
    <row r="123" spans="5:6" ht="12.75" customHeight="1" x14ac:dyDescent="0.25"/>
    <row r="124" spans="5:6" ht="0" hidden="1" customHeight="1" x14ac:dyDescent="0.25"/>
    <row r="125" spans="5:6" ht="0" hidden="1" customHeight="1" x14ac:dyDescent="0.25"/>
    <row r="126" spans="5:6" ht="0" hidden="1" customHeight="1" x14ac:dyDescent="0.25"/>
    <row r="127" spans="5:6" ht="0" hidden="1" customHeight="1" x14ac:dyDescent="0.25"/>
    <row r="128" spans="5:6" ht="0" hidden="1" customHeight="1" x14ac:dyDescent="0.25"/>
    <row r="129" ht="0" hidden="1" customHeight="1" x14ac:dyDescent="0.25"/>
    <row r="130" ht="0" hidden="1" customHeight="1" x14ac:dyDescent="0.25"/>
    <row r="131" ht="0" hidden="1" customHeight="1" x14ac:dyDescent="0.25"/>
    <row r="132" ht="0" hidden="1" customHeight="1" x14ac:dyDescent="0.25"/>
    <row r="133" ht="0" hidden="1" customHeight="1" x14ac:dyDescent="0.25"/>
    <row r="134" ht="0" hidden="1" customHeight="1" x14ac:dyDescent="0.25"/>
    <row r="135" ht="0" hidden="1" customHeight="1" x14ac:dyDescent="0.25"/>
    <row r="136" ht="0" hidden="1" customHeight="1" x14ac:dyDescent="0.25"/>
    <row r="137" ht="0" hidden="1" customHeight="1" x14ac:dyDescent="0.25"/>
    <row r="138" ht="0" hidden="1" customHeight="1" x14ac:dyDescent="0.25"/>
    <row r="139" ht="0" hidden="1" customHeight="1" x14ac:dyDescent="0.25"/>
    <row r="140" ht="0" hidden="1" customHeight="1" x14ac:dyDescent="0.25"/>
    <row r="141" ht="0" hidden="1" customHeight="1" x14ac:dyDescent="0.25"/>
    <row r="142" ht="0" hidden="1" customHeight="1" x14ac:dyDescent="0.25"/>
    <row r="143" ht="0" hidden="1" customHeight="1" x14ac:dyDescent="0.25"/>
    <row r="144" ht="0" hidden="1" customHeight="1" x14ac:dyDescent="0.25"/>
    <row r="145" ht="0" hidden="1" customHeight="1" x14ac:dyDescent="0.25"/>
    <row r="146" ht="0" hidden="1" customHeight="1" x14ac:dyDescent="0.25"/>
    <row r="147" ht="0" hidden="1" customHeight="1" x14ac:dyDescent="0.25"/>
    <row r="148" ht="0" hidden="1" customHeight="1" x14ac:dyDescent="0.25"/>
    <row r="149" ht="0" hidden="1" customHeight="1" x14ac:dyDescent="0.25"/>
    <row r="150" ht="0" hidden="1" customHeight="1" x14ac:dyDescent="0.25"/>
    <row r="151" ht="0" hidden="1" customHeight="1" x14ac:dyDescent="0.25"/>
    <row r="152" ht="0" hidden="1" customHeight="1" x14ac:dyDescent="0.25"/>
    <row r="153" ht="0" hidden="1" customHeight="1" x14ac:dyDescent="0.25"/>
    <row r="154" ht="0" hidden="1" customHeight="1" x14ac:dyDescent="0.25"/>
    <row r="155" ht="0" hidden="1" customHeight="1" x14ac:dyDescent="0.25"/>
    <row r="156" ht="0" hidden="1" customHeight="1" x14ac:dyDescent="0.25"/>
    <row r="157" ht="0" hidden="1" customHeight="1" x14ac:dyDescent="0.25"/>
    <row r="158" ht="0" hidden="1" customHeight="1" x14ac:dyDescent="0.25"/>
    <row r="159" ht="0" hidden="1" customHeight="1" x14ac:dyDescent="0.25"/>
    <row r="160" ht="0" hidden="1" customHeight="1" x14ac:dyDescent="0.25"/>
    <row r="161" ht="0" hidden="1" customHeight="1" x14ac:dyDescent="0.25"/>
    <row r="162" ht="0" hidden="1" customHeight="1" x14ac:dyDescent="0.25"/>
    <row r="163" ht="0" hidden="1" customHeight="1" x14ac:dyDescent="0.25"/>
    <row r="164" ht="0" hidden="1" customHeight="1" x14ac:dyDescent="0.25"/>
    <row r="165" ht="0" hidden="1" customHeight="1" x14ac:dyDescent="0.25"/>
    <row r="166" ht="0" hidden="1" customHeight="1" x14ac:dyDescent="0.25"/>
    <row r="167" ht="0" hidden="1" customHeight="1" x14ac:dyDescent="0.25"/>
    <row r="168" ht="0" hidden="1" customHeight="1" x14ac:dyDescent="0.25"/>
    <row r="169" ht="0" hidden="1" customHeight="1" x14ac:dyDescent="0.25"/>
    <row r="170" ht="0" hidden="1" customHeight="1" x14ac:dyDescent="0.25"/>
    <row r="171" ht="0" hidden="1" customHeight="1" x14ac:dyDescent="0.25"/>
    <row r="172" ht="0" hidden="1" customHeight="1" x14ac:dyDescent="0.25"/>
    <row r="173" ht="0" hidden="1" customHeight="1" x14ac:dyDescent="0.25"/>
  </sheetData>
  <mergeCells count="23">
    <mergeCell ref="AF2:AI2"/>
    <mergeCell ref="BX2:CA2"/>
    <mergeCell ref="BH2:BK2"/>
    <mergeCell ref="BD2:BG2"/>
    <mergeCell ref="AZ2:BC2"/>
    <mergeCell ref="AV2:AY2"/>
    <mergeCell ref="BT2:BW2"/>
    <mergeCell ref="CF2:CG2"/>
    <mergeCell ref="CB2:CE2"/>
    <mergeCell ref="B2:B3"/>
    <mergeCell ref="BP2:BS2"/>
    <mergeCell ref="C2:C3"/>
    <mergeCell ref="AB2:AE2"/>
    <mergeCell ref="X2:AA2"/>
    <mergeCell ref="T2:W2"/>
    <mergeCell ref="P2:S2"/>
    <mergeCell ref="L2:O2"/>
    <mergeCell ref="H2:K2"/>
    <mergeCell ref="D2:G2"/>
    <mergeCell ref="AR2:AU2"/>
    <mergeCell ref="AN2:AQ2"/>
    <mergeCell ref="BL2:BO2"/>
    <mergeCell ref="AJ2:AM2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>
    <tabColor rgb="FF009933"/>
  </sheetPr>
  <dimension ref="A1:DF21"/>
  <sheetViews>
    <sheetView showGridLines="0" zoomScale="110" zoomScaleNormal="110" workbookViewId="0">
      <pane xSplit="3" ySplit="3" topLeftCell="BV4" activePane="bottomRight" state="frozen"/>
      <selection activeCell="AH1" sqref="AH1:AH1048576"/>
      <selection pane="topRight" activeCell="AH1" sqref="AH1:AH1048576"/>
      <selection pane="bottomLeft" activeCell="AH1" sqref="AH1:AH1048576"/>
      <selection pane="bottomRight" activeCell="CC1" sqref="CC1"/>
    </sheetView>
  </sheetViews>
  <sheetFormatPr defaultColWidth="9.08984375" defaultRowHeight="0" customHeight="1" zeroHeight="1" x14ac:dyDescent="0.25"/>
  <cols>
    <col min="1" max="1" width="1" style="105" customWidth="1"/>
    <col min="2" max="2" width="37.6328125" customWidth="1"/>
    <col min="3" max="3" width="22.90625" customWidth="1"/>
    <col min="4" max="68" width="10" customWidth="1"/>
    <col min="69" max="77" width="9.08984375" customWidth="1"/>
    <col min="78" max="78" width="8.90625" customWidth="1"/>
    <col min="79" max="79" width="9.08984375" style="430" customWidth="1"/>
    <col min="80" max="81" width="9.08984375" customWidth="1"/>
  </cols>
  <sheetData>
    <row r="1" spans="1:110" s="105" customFormat="1" ht="48.75" customHeight="1" x14ac:dyDescent="0.25"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  <c r="AH1" s="96"/>
      <c r="AI1" s="96"/>
      <c r="AJ1" s="96"/>
      <c r="AK1" s="96"/>
      <c r="AL1" s="96"/>
      <c r="AM1" s="96"/>
      <c r="AN1" s="96"/>
      <c r="AO1" s="96"/>
      <c r="AP1" s="96"/>
      <c r="AQ1" s="96"/>
      <c r="AR1" s="96"/>
      <c r="AS1" s="96"/>
      <c r="AT1" s="96"/>
      <c r="AU1" s="96"/>
      <c r="AV1" s="96"/>
      <c r="AW1" s="96"/>
      <c r="AX1" s="96"/>
      <c r="AY1" s="96"/>
      <c r="AZ1" s="96"/>
      <c r="BA1" s="96"/>
      <c r="BB1" s="96"/>
      <c r="BC1" s="96"/>
      <c r="BD1" s="96"/>
      <c r="BE1" s="96"/>
      <c r="BF1" s="96"/>
      <c r="BG1" s="96"/>
      <c r="BH1" s="96"/>
      <c r="BI1" s="96"/>
      <c r="BJ1" s="96"/>
      <c r="BK1" s="96"/>
      <c r="BL1" s="96"/>
      <c r="BM1" s="96"/>
      <c r="BN1" s="96"/>
      <c r="BO1" s="96"/>
      <c r="BQ1" s="216"/>
      <c r="BX1" s="216"/>
      <c r="BY1" s="216"/>
      <c r="BZ1" s="216"/>
      <c r="CB1" s="425"/>
      <c r="CC1" s="425" t="s">
        <v>132</v>
      </c>
    </row>
    <row r="2" spans="1:110" s="8" customFormat="1" ht="13.25" customHeight="1" x14ac:dyDescent="0.25">
      <c r="A2" s="97"/>
      <c r="B2" s="487" t="s">
        <v>133</v>
      </c>
      <c r="C2" s="488"/>
      <c r="D2" s="483">
        <v>2003</v>
      </c>
      <c r="E2" s="484"/>
      <c r="F2" s="484"/>
      <c r="G2" s="485"/>
      <c r="H2" s="483">
        <v>2004</v>
      </c>
      <c r="I2" s="484"/>
      <c r="J2" s="484"/>
      <c r="K2" s="485"/>
      <c r="L2" s="483">
        <v>2005</v>
      </c>
      <c r="M2" s="484"/>
      <c r="N2" s="484"/>
      <c r="O2" s="485"/>
      <c r="P2" s="483">
        <v>2006</v>
      </c>
      <c r="Q2" s="484"/>
      <c r="R2" s="484"/>
      <c r="S2" s="485"/>
      <c r="T2" s="483">
        <v>2007</v>
      </c>
      <c r="U2" s="484"/>
      <c r="V2" s="484"/>
      <c r="W2" s="485"/>
      <c r="X2" s="483">
        <v>2008</v>
      </c>
      <c r="Y2" s="484"/>
      <c r="Z2" s="484"/>
      <c r="AA2" s="485"/>
      <c r="AB2" s="483">
        <v>2009</v>
      </c>
      <c r="AC2" s="484"/>
      <c r="AD2" s="484"/>
      <c r="AE2" s="485"/>
      <c r="AF2" s="483">
        <v>2010</v>
      </c>
      <c r="AG2" s="484"/>
      <c r="AH2" s="484"/>
      <c r="AI2" s="485"/>
      <c r="AJ2" s="483">
        <v>2011</v>
      </c>
      <c r="AK2" s="484"/>
      <c r="AL2" s="484"/>
      <c r="AM2" s="485"/>
      <c r="AN2" s="483">
        <v>2012</v>
      </c>
      <c r="AO2" s="484"/>
      <c r="AP2" s="484"/>
      <c r="AQ2" s="485"/>
      <c r="AR2" s="483">
        <v>2013</v>
      </c>
      <c r="AS2" s="484"/>
      <c r="AT2" s="484"/>
      <c r="AU2" s="485" t="s">
        <v>134</v>
      </c>
      <c r="AV2" s="483">
        <v>2014</v>
      </c>
      <c r="AW2" s="484"/>
      <c r="AX2" s="484"/>
      <c r="AY2" s="485"/>
      <c r="AZ2" s="483">
        <v>2015</v>
      </c>
      <c r="BA2" s="484"/>
      <c r="BB2" s="484"/>
      <c r="BC2" s="485"/>
      <c r="BD2" s="483">
        <v>2016</v>
      </c>
      <c r="BE2" s="484"/>
      <c r="BF2" s="484"/>
      <c r="BG2" s="485"/>
      <c r="BH2" s="483">
        <v>2017</v>
      </c>
      <c r="BI2" s="484"/>
      <c r="BJ2" s="484"/>
      <c r="BK2" s="485"/>
      <c r="BL2" s="483">
        <v>2018</v>
      </c>
      <c r="BM2" s="484"/>
      <c r="BN2" s="484"/>
      <c r="BO2" s="485"/>
      <c r="BP2" s="483">
        <v>2019</v>
      </c>
      <c r="BQ2" s="484"/>
      <c r="BR2" s="484"/>
      <c r="BS2" s="485"/>
      <c r="BT2" s="483">
        <v>2020</v>
      </c>
      <c r="BU2" s="484"/>
      <c r="BV2" s="484"/>
      <c r="BW2" s="485"/>
      <c r="BX2" s="483">
        <v>2021</v>
      </c>
      <c r="BY2" s="484"/>
      <c r="BZ2" s="484"/>
      <c r="CA2" s="485"/>
      <c r="CB2" s="483">
        <v>2022</v>
      </c>
      <c r="CC2" s="484"/>
    </row>
    <row r="3" spans="1:110" s="8" customFormat="1" ht="15" customHeight="1" thickBot="1" x14ac:dyDescent="0.3">
      <c r="A3" s="97"/>
      <c r="B3" s="489"/>
      <c r="C3" s="490"/>
      <c r="D3" s="264">
        <v>36249</v>
      </c>
      <c r="E3" s="83">
        <v>36340</v>
      </c>
      <c r="F3" s="83">
        <v>36432</v>
      </c>
      <c r="G3" s="265">
        <v>36524</v>
      </c>
      <c r="H3" s="83">
        <v>36615</v>
      </c>
      <c r="I3" s="83">
        <v>36706</v>
      </c>
      <c r="J3" s="83">
        <v>36798</v>
      </c>
      <c r="K3" s="83">
        <v>36890</v>
      </c>
      <c r="L3" s="83">
        <v>36980</v>
      </c>
      <c r="M3" s="83">
        <v>37071</v>
      </c>
      <c r="N3" s="83">
        <v>37163</v>
      </c>
      <c r="O3" s="83">
        <v>37255</v>
      </c>
      <c r="P3" s="83">
        <v>37345</v>
      </c>
      <c r="Q3" s="83">
        <v>37436</v>
      </c>
      <c r="R3" s="83">
        <v>37528</v>
      </c>
      <c r="S3" s="83">
        <v>37620</v>
      </c>
      <c r="T3" s="83">
        <v>37710</v>
      </c>
      <c r="U3" s="83">
        <v>37801</v>
      </c>
      <c r="V3" s="83">
        <v>37893</v>
      </c>
      <c r="W3" s="83">
        <v>37985</v>
      </c>
      <c r="X3" s="83">
        <v>38076</v>
      </c>
      <c r="Y3" s="83">
        <v>38167</v>
      </c>
      <c r="Z3" s="86">
        <v>38259</v>
      </c>
      <c r="AA3" s="84">
        <v>38351</v>
      </c>
      <c r="AB3" s="85">
        <v>38441</v>
      </c>
      <c r="AC3" s="83">
        <v>38532</v>
      </c>
      <c r="AD3" s="83">
        <v>38624</v>
      </c>
      <c r="AE3" s="85">
        <v>38716</v>
      </c>
      <c r="AF3" s="85">
        <v>38806</v>
      </c>
      <c r="AG3" s="83">
        <v>38897</v>
      </c>
      <c r="AH3" s="83">
        <v>38989</v>
      </c>
      <c r="AI3" s="85">
        <v>39081</v>
      </c>
      <c r="AJ3" s="85">
        <v>39171</v>
      </c>
      <c r="AK3" s="83">
        <v>39262</v>
      </c>
      <c r="AL3" s="83">
        <v>39354</v>
      </c>
      <c r="AM3" s="85">
        <v>39446</v>
      </c>
      <c r="AN3" s="85">
        <v>39537</v>
      </c>
      <c r="AO3" s="83">
        <v>39628</v>
      </c>
      <c r="AP3" s="83">
        <v>39720</v>
      </c>
      <c r="AQ3" s="85">
        <v>39812</v>
      </c>
      <c r="AR3" s="85">
        <v>39902</v>
      </c>
      <c r="AS3" s="83">
        <v>39993</v>
      </c>
      <c r="AT3" s="83">
        <v>40085</v>
      </c>
      <c r="AU3" s="266">
        <v>40177</v>
      </c>
      <c r="AV3" s="85">
        <v>40267</v>
      </c>
      <c r="AW3" s="85">
        <v>40358</v>
      </c>
      <c r="AX3" s="85">
        <v>40450</v>
      </c>
      <c r="AY3" s="266">
        <v>40542</v>
      </c>
      <c r="AZ3" s="85">
        <v>40632</v>
      </c>
      <c r="BA3" s="85">
        <v>40723</v>
      </c>
      <c r="BB3" s="85">
        <v>40815</v>
      </c>
      <c r="BC3" s="266">
        <v>40907</v>
      </c>
      <c r="BD3" s="85">
        <v>40998</v>
      </c>
      <c r="BE3" s="85">
        <v>41089</v>
      </c>
      <c r="BF3" s="85">
        <v>41181</v>
      </c>
      <c r="BG3" s="266">
        <v>41273</v>
      </c>
      <c r="BH3" s="85">
        <v>41363</v>
      </c>
      <c r="BI3" s="85">
        <v>41454</v>
      </c>
      <c r="BJ3" s="83" t="s">
        <v>204</v>
      </c>
      <c r="BK3" s="265">
        <v>41638</v>
      </c>
      <c r="BL3" s="85">
        <v>41728</v>
      </c>
      <c r="BM3" s="85">
        <v>41819</v>
      </c>
      <c r="BN3" s="83">
        <v>41911</v>
      </c>
      <c r="BO3" s="265">
        <v>42003</v>
      </c>
      <c r="BP3" s="85">
        <v>42093</v>
      </c>
      <c r="BQ3" s="272">
        <v>42184</v>
      </c>
      <c r="BR3" s="309">
        <v>42276</v>
      </c>
      <c r="BS3" s="265">
        <v>42368</v>
      </c>
      <c r="BT3" s="85">
        <v>42459</v>
      </c>
      <c r="BU3" s="370">
        <v>42550</v>
      </c>
      <c r="BV3" s="395">
        <v>42642</v>
      </c>
      <c r="BW3" s="407">
        <v>42734</v>
      </c>
      <c r="BX3" s="415">
        <v>42824</v>
      </c>
      <c r="BY3" s="85">
        <v>42915</v>
      </c>
      <c r="BZ3" s="85">
        <v>43007</v>
      </c>
      <c r="CA3" s="85">
        <v>43099</v>
      </c>
      <c r="CB3" s="415">
        <v>43189</v>
      </c>
      <c r="CC3" s="85">
        <v>43280</v>
      </c>
    </row>
    <row r="4" spans="1:110" s="8" customFormat="1" ht="15" customHeight="1" x14ac:dyDescent="0.25">
      <c r="A4" s="97"/>
      <c r="B4" s="53" t="s">
        <v>135</v>
      </c>
      <c r="C4" s="54"/>
      <c r="D4" s="228">
        <v>14413.20999652</v>
      </c>
      <c r="E4" s="229">
        <v>15070.310757759999</v>
      </c>
      <c r="F4" s="229">
        <v>15165.278490969999</v>
      </c>
      <c r="G4" s="230">
        <v>19272.583881750001</v>
      </c>
      <c r="H4" s="228">
        <v>20901</v>
      </c>
      <c r="I4" s="229">
        <v>21523.14805647</v>
      </c>
      <c r="J4" s="229">
        <v>22806</v>
      </c>
      <c r="K4" s="230">
        <v>21135.836577629998</v>
      </c>
      <c r="L4" s="228">
        <v>23252</v>
      </c>
      <c r="M4" s="229">
        <v>22548.166867380001</v>
      </c>
      <c r="N4" s="229">
        <v>23539</v>
      </c>
      <c r="O4" s="230">
        <v>23497.253111081001</v>
      </c>
      <c r="P4" s="228">
        <v>25570</v>
      </c>
      <c r="Q4" s="229">
        <v>27960.308246439999</v>
      </c>
      <c r="R4" s="229">
        <v>34249</v>
      </c>
      <c r="S4" s="230">
        <v>33823.544556740002</v>
      </c>
      <c r="T4" s="228">
        <v>36207</v>
      </c>
      <c r="U4" s="229">
        <v>40530.068786029995</v>
      </c>
      <c r="V4" s="229">
        <v>44043.625272455</v>
      </c>
      <c r="W4" s="230">
        <v>41456.941977370006</v>
      </c>
      <c r="X4" s="228">
        <v>41671</v>
      </c>
      <c r="Y4" s="229">
        <v>47761.677643120005</v>
      </c>
      <c r="Z4" s="229">
        <v>44063</v>
      </c>
      <c r="AA4" s="57">
        <v>43861.477579599996</v>
      </c>
      <c r="AB4" s="228">
        <v>43078</v>
      </c>
      <c r="AC4" s="229">
        <v>40067.744655201444</v>
      </c>
      <c r="AD4" s="229">
        <v>44243</v>
      </c>
      <c r="AE4" s="230">
        <v>54001.292529332299</v>
      </c>
      <c r="AF4" s="228">
        <v>54307</v>
      </c>
      <c r="AG4" s="229">
        <v>58206.260885468801</v>
      </c>
      <c r="AH4" s="229">
        <v>63347</v>
      </c>
      <c r="AI4" s="230">
        <v>83108.116375740006</v>
      </c>
      <c r="AJ4" s="228">
        <v>101238</v>
      </c>
      <c r="AK4" s="229">
        <v>101044.06787580501</v>
      </c>
      <c r="AL4" s="229">
        <v>94107</v>
      </c>
      <c r="AM4" s="230">
        <v>99083.784212375002</v>
      </c>
      <c r="AN4" s="228">
        <v>98082</v>
      </c>
      <c r="AO4" s="229">
        <v>94022.155283970002</v>
      </c>
      <c r="AP4" s="229">
        <v>92201</v>
      </c>
      <c r="AQ4" s="230">
        <v>89598.515403361453</v>
      </c>
      <c r="AR4" s="228">
        <v>84274</v>
      </c>
      <c r="AS4" s="229">
        <v>96020.583457537898</v>
      </c>
      <c r="AT4" s="229">
        <v>102868</v>
      </c>
      <c r="AU4" s="56">
        <v>108669.21555405301</v>
      </c>
      <c r="AV4" s="228">
        <v>97303</v>
      </c>
      <c r="AW4" s="229">
        <v>110458.29392667</v>
      </c>
      <c r="AX4" s="229">
        <v>107148</v>
      </c>
      <c r="AY4" s="230">
        <v>97850.989422542174</v>
      </c>
      <c r="AZ4" s="228">
        <v>96447</v>
      </c>
      <c r="BA4" s="229">
        <v>110896.50112873</v>
      </c>
      <c r="BB4" s="229">
        <v>98773</v>
      </c>
      <c r="BC4" s="230">
        <v>94997</v>
      </c>
      <c r="BD4" s="228">
        <v>105228</v>
      </c>
      <c r="BE4" s="229">
        <v>105390</v>
      </c>
      <c r="BF4" s="229">
        <v>129881</v>
      </c>
      <c r="BG4" s="230">
        <v>135620</v>
      </c>
      <c r="BH4" s="228">
        <v>135864</v>
      </c>
      <c r="BI4" s="229">
        <v>126594</v>
      </c>
      <c r="BJ4" s="229">
        <v>140622</v>
      </c>
      <c r="BK4" s="230">
        <v>146368</v>
      </c>
      <c r="BL4" s="228">
        <v>163127</v>
      </c>
      <c r="BM4" s="229">
        <v>158037</v>
      </c>
      <c r="BN4" s="229">
        <v>167296</v>
      </c>
      <c r="BO4" s="230">
        <v>166805</v>
      </c>
      <c r="BP4" s="228">
        <v>186898</v>
      </c>
      <c r="BQ4" s="229">
        <v>185125</v>
      </c>
      <c r="BR4" s="229">
        <v>187723.13579745998</v>
      </c>
      <c r="BS4" s="230">
        <v>191684.07107197313</v>
      </c>
      <c r="BT4" s="228">
        <v>167014.3667002407</v>
      </c>
      <c r="BU4" s="229">
        <v>180260.28939669955</v>
      </c>
      <c r="BV4" s="229">
        <v>186111.87512327099</v>
      </c>
      <c r="BW4" s="230">
        <v>194493.120419641</v>
      </c>
      <c r="BX4" s="228">
        <v>190122.63430741354</v>
      </c>
      <c r="BY4" s="229">
        <v>185450.93580576728</v>
      </c>
      <c r="BZ4" s="229">
        <v>182208.69455278534</v>
      </c>
      <c r="CA4" s="230">
        <v>190283</v>
      </c>
      <c r="CB4" s="228">
        <v>200999.329235457</v>
      </c>
      <c r="CC4" s="229">
        <v>174616</v>
      </c>
    </row>
    <row r="5" spans="1:110" s="8" customFormat="1" ht="15" customHeight="1" x14ac:dyDescent="0.25">
      <c r="A5" s="97"/>
      <c r="B5" s="58" t="s">
        <v>136</v>
      </c>
      <c r="C5" s="59"/>
      <c r="D5" s="60">
        <v>11959.31633156</v>
      </c>
      <c r="E5" s="60">
        <v>10029.113171839999</v>
      </c>
      <c r="F5" s="60">
        <v>10092.424993979999</v>
      </c>
      <c r="G5" s="61">
        <v>12831.3652545</v>
      </c>
      <c r="H5" s="61">
        <v>13917</v>
      </c>
      <c r="I5" s="61">
        <v>14332.10537098</v>
      </c>
      <c r="J5" s="61">
        <v>15193</v>
      </c>
      <c r="K5" s="61">
        <v>14079.54838509</v>
      </c>
      <c r="L5" s="61">
        <v>15490</v>
      </c>
      <c r="M5" s="61">
        <v>15021.45857825</v>
      </c>
      <c r="N5" s="61">
        <v>15659</v>
      </c>
      <c r="O5" s="61">
        <v>15632.038074054</v>
      </c>
      <c r="P5" s="61">
        <v>17015</v>
      </c>
      <c r="Q5" s="61">
        <v>18582.65283096</v>
      </c>
      <c r="R5" s="61">
        <v>19248</v>
      </c>
      <c r="S5" s="61">
        <v>18963.49742431</v>
      </c>
      <c r="T5" s="61">
        <v>20557</v>
      </c>
      <c r="U5" s="61">
        <v>23442.792243839998</v>
      </c>
      <c r="V5" s="61">
        <v>26300.420655310001</v>
      </c>
      <c r="W5" s="61">
        <v>24589.478279750001</v>
      </c>
      <c r="X5" s="61">
        <v>24729</v>
      </c>
      <c r="Y5" s="61">
        <v>28710.40706546</v>
      </c>
      <c r="Z5" s="61">
        <v>26188</v>
      </c>
      <c r="AA5" s="62">
        <v>26260.605656309999</v>
      </c>
      <c r="AB5" s="61">
        <v>25213</v>
      </c>
      <c r="AC5" s="61">
        <v>24168.435665550001</v>
      </c>
      <c r="AD5" s="61">
        <v>26274</v>
      </c>
      <c r="AE5" s="61">
        <v>31537.3854424645</v>
      </c>
      <c r="AF5" s="61">
        <v>31590</v>
      </c>
      <c r="AG5" s="61">
        <v>34607.067414597499</v>
      </c>
      <c r="AH5" s="61">
        <v>37449</v>
      </c>
      <c r="AI5" s="61">
        <v>41769.622144670007</v>
      </c>
      <c r="AJ5" s="61">
        <v>51004</v>
      </c>
      <c r="AK5" s="61">
        <v>50885.173267847502</v>
      </c>
      <c r="AL5" s="61">
        <v>50985</v>
      </c>
      <c r="AM5" s="61">
        <v>51849.276145210002</v>
      </c>
      <c r="AN5" s="61">
        <v>49464</v>
      </c>
      <c r="AO5" s="61">
        <v>50942.947273760001</v>
      </c>
      <c r="AP5" s="61">
        <v>47405</v>
      </c>
      <c r="AQ5" s="61">
        <v>48633.430697522934</v>
      </c>
      <c r="AR5" s="61">
        <v>48345</v>
      </c>
      <c r="AS5" s="61">
        <v>60842.7103003796</v>
      </c>
      <c r="AT5" s="63">
        <v>62015</v>
      </c>
      <c r="AU5" s="61">
        <v>72446.054993893005</v>
      </c>
      <c r="AV5" s="64">
        <v>64869</v>
      </c>
      <c r="AW5" s="64">
        <v>73639</v>
      </c>
      <c r="AX5" s="64">
        <v>71432</v>
      </c>
      <c r="AY5" s="64">
        <v>65234</v>
      </c>
      <c r="AZ5" s="64">
        <v>64298</v>
      </c>
      <c r="BA5" s="64">
        <v>73931</v>
      </c>
      <c r="BB5" s="64">
        <v>65849</v>
      </c>
      <c r="BC5" s="64">
        <v>63331</v>
      </c>
      <c r="BD5" s="64">
        <v>70152</v>
      </c>
      <c r="BE5" s="64">
        <v>70260</v>
      </c>
      <c r="BF5" s="64">
        <v>86587</v>
      </c>
      <c r="BG5" s="64">
        <v>90413</v>
      </c>
      <c r="BH5" s="64">
        <v>90576</v>
      </c>
      <c r="BI5" s="64">
        <v>84396</v>
      </c>
      <c r="BJ5" s="64">
        <v>93748</v>
      </c>
      <c r="BK5" s="64">
        <v>97579</v>
      </c>
      <c r="BL5" s="64">
        <v>108751</v>
      </c>
      <c r="BM5" s="64">
        <v>105358</v>
      </c>
      <c r="BN5" s="64">
        <v>114617</v>
      </c>
      <c r="BO5" s="64">
        <v>114126</v>
      </c>
      <c r="BP5" s="64">
        <v>134219</v>
      </c>
      <c r="BQ5" s="64">
        <v>132446</v>
      </c>
      <c r="BR5" s="64">
        <v>135044.15238186999</v>
      </c>
      <c r="BS5" s="64">
        <v>139005.08765638314</v>
      </c>
      <c r="BT5" s="64">
        <v>119603.2816262097</v>
      </c>
      <c r="BU5" s="64">
        <v>132849.20432266855</v>
      </c>
      <c r="BV5" s="64">
        <v>138700.79004923999</v>
      </c>
      <c r="BW5" s="64">
        <v>147082.03534561</v>
      </c>
      <c r="BX5" s="64">
        <v>147979.44757494153</v>
      </c>
      <c r="BY5" s="64">
        <v>143307.74907329527</v>
      </c>
      <c r="BZ5" s="64">
        <v>140065.50782031333</v>
      </c>
      <c r="CA5" s="64">
        <v>148140</v>
      </c>
      <c r="CB5" s="64">
        <v>164124.04084454401</v>
      </c>
      <c r="CC5" s="64">
        <v>137741</v>
      </c>
    </row>
    <row r="6" spans="1:110" s="8" customFormat="1" ht="15" customHeight="1" x14ac:dyDescent="0.25">
      <c r="A6" s="97"/>
      <c r="B6" s="65" t="s">
        <v>137</v>
      </c>
      <c r="C6" s="66"/>
      <c r="D6" s="67" t="s">
        <v>20</v>
      </c>
      <c r="E6" s="67" t="s">
        <v>20</v>
      </c>
      <c r="F6" s="67" t="s">
        <v>20</v>
      </c>
      <c r="G6" s="67" t="s">
        <v>20</v>
      </c>
      <c r="H6" s="67" t="s">
        <v>20</v>
      </c>
      <c r="I6" s="67" t="s">
        <v>20</v>
      </c>
      <c r="J6" s="67" t="s">
        <v>20</v>
      </c>
      <c r="K6" s="67" t="s">
        <v>20</v>
      </c>
      <c r="L6" s="67" t="s">
        <v>20</v>
      </c>
      <c r="M6" s="67" t="s">
        <v>20</v>
      </c>
      <c r="N6" s="67" t="s">
        <v>20</v>
      </c>
      <c r="O6" s="67" t="s">
        <v>20</v>
      </c>
      <c r="P6" s="67" t="s">
        <v>20</v>
      </c>
      <c r="Q6" s="67" t="s">
        <v>20</v>
      </c>
      <c r="R6" s="67" t="s">
        <v>20</v>
      </c>
      <c r="S6" s="67" t="s">
        <v>20</v>
      </c>
      <c r="T6" s="67" t="s">
        <v>20</v>
      </c>
      <c r="U6" s="67" t="s">
        <v>20</v>
      </c>
      <c r="V6" s="67" t="s">
        <v>20</v>
      </c>
      <c r="W6" s="67" t="s">
        <v>20</v>
      </c>
      <c r="X6" s="67" t="s">
        <v>20</v>
      </c>
      <c r="Y6" s="67" t="s">
        <v>20</v>
      </c>
      <c r="Z6" s="67" t="s">
        <v>20</v>
      </c>
      <c r="AA6" s="68" t="s">
        <v>20</v>
      </c>
      <c r="AB6" s="67" t="s">
        <v>20</v>
      </c>
      <c r="AC6" s="67" t="s">
        <v>20</v>
      </c>
      <c r="AD6" s="67" t="s">
        <v>20</v>
      </c>
      <c r="AE6" s="67" t="s">
        <v>20</v>
      </c>
      <c r="AF6" s="67" t="s">
        <v>20</v>
      </c>
      <c r="AG6" s="67" t="s">
        <v>20</v>
      </c>
      <c r="AH6" s="67" t="s">
        <v>20</v>
      </c>
      <c r="AI6" s="67" t="s">
        <v>20</v>
      </c>
      <c r="AJ6" s="67" t="s">
        <v>20</v>
      </c>
      <c r="AK6" s="67" t="s">
        <v>20</v>
      </c>
      <c r="AL6" s="67" t="s">
        <v>20</v>
      </c>
      <c r="AM6" s="67" t="s">
        <v>20</v>
      </c>
      <c r="AN6" s="67" t="s">
        <v>20</v>
      </c>
      <c r="AO6" s="67" t="s">
        <v>20</v>
      </c>
      <c r="AP6" s="67" t="s">
        <v>20</v>
      </c>
      <c r="AQ6" s="67" t="s">
        <v>20</v>
      </c>
      <c r="AR6" s="67" t="s">
        <v>20</v>
      </c>
      <c r="AS6" s="67" t="s">
        <v>20</v>
      </c>
      <c r="AT6" s="69" t="s">
        <v>20</v>
      </c>
      <c r="AU6" s="67">
        <v>60418</v>
      </c>
      <c r="AV6" s="70">
        <v>54177</v>
      </c>
      <c r="AW6" s="70">
        <v>73639</v>
      </c>
      <c r="AX6" s="70">
        <v>71432</v>
      </c>
      <c r="AY6" s="70">
        <v>65234</v>
      </c>
      <c r="AZ6" s="70">
        <v>64298</v>
      </c>
      <c r="BA6" s="70">
        <v>73931</v>
      </c>
      <c r="BB6" s="70">
        <v>65849</v>
      </c>
      <c r="BC6" s="70">
        <v>63331</v>
      </c>
      <c r="BD6" s="70">
        <v>70152</v>
      </c>
      <c r="BE6" s="70">
        <v>70260</v>
      </c>
      <c r="BF6" s="70">
        <v>86587</v>
      </c>
      <c r="BG6" s="70">
        <v>90413</v>
      </c>
      <c r="BH6" s="70">
        <v>90576</v>
      </c>
      <c r="BI6" s="70">
        <v>84396</v>
      </c>
      <c r="BJ6" s="70">
        <v>93748</v>
      </c>
      <c r="BK6" s="70">
        <v>97579</v>
      </c>
      <c r="BL6" s="70">
        <v>108751</v>
      </c>
      <c r="BM6" s="70">
        <v>105358</v>
      </c>
      <c r="BN6" s="70">
        <v>114617</v>
      </c>
      <c r="BO6" s="70">
        <v>114126</v>
      </c>
      <c r="BP6" s="70">
        <v>134219</v>
      </c>
      <c r="BQ6" s="70">
        <v>132446</v>
      </c>
      <c r="BR6" s="70">
        <v>135044.15238186999</v>
      </c>
      <c r="BS6" s="70">
        <v>139005.08765638314</v>
      </c>
      <c r="BT6" s="70">
        <v>119603.2816262097</v>
      </c>
      <c r="BU6" s="70">
        <v>132849.20432266855</v>
      </c>
      <c r="BV6" s="70">
        <v>138700.79004923999</v>
      </c>
      <c r="BW6" s="70">
        <v>147082.03534561</v>
      </c>
      <c r="BX6" s="70">
        <v>147979.44757494153</v>
      </c>
      <c r="BY6" s="70">
        <v>143307.74907329527</v>
      </c>
      <c r="BZ6" s="70">
        <v>140065.50782031333</v>
      </c>
      <c r="CA6" s="70">
        <v>148140</v>
      </c>
      <c r="CB6" s="70">
        <v>164124.04084454401</v>
      </c>
      <c r="CC6" s="70">
        <v>137741</v>
      </c>
    </row>
    <row r="7" spans="1:110" s="8" customFormat="1" ht="15" customHeight="1" x14ac:dyDescent="0.25">
      <c r="A7" s="97"/>
      <c r="B7" s="65" t="s">
        <v>138</v>
      </c>
      <c r="C7" s="66"/>
      <c r="D7" s="67" t="s">
        <v>20</v>
      </c>
      <c r="E7" s="67" t="s">
        <v>20</v>
      </c>
      <c r="F7" s="67" t="s">
        <v>20</v>
      </c>
      <c r="G7" s="67" t="s">
        <v>20</v>
      </c>
      <c r="H7" s="67" t="s">
        <v>20</v>
      </c>
      <c r="I7" s="67" t="s">
        <v>20</v>
      </c>
      <c r="J7" s="67" t="s">
        <v>20</v>
      </c>
      <c r="K7" s="67" t="s">
        <v>20</v>
      </c>
      <c r="L7" s="67" t="s">
        <v>20</v>
      </c>
      <c r="M7" s="67" t="s">
        <v>20</v>
      </c>
      <c r="N7" s="67" t="s">
        <v>20</v>
      </c>
      <c r="O7" s="67" t="s">
        <v>20</v>
      </c>
      <c r="P7" s="67" t="s">
        <v>20</v>
      </c>
      <c r="Q7" s="67" t="s">
        <v>20</v>
      </c>
      <c r="R7" s="67" t="s">
        <v>20</v>
      </c>
      <c r="S7" s="67" t="s">
        <v>20</v>
      </c>
      <c r="T7" s="67" t="s">
        <v>20</v>
      </c>
      <c r="U7" s="67" t="s">
        <v>20</v>
      </c>
      <c r="V7" s="67" t="s">
        <v>20</v>
      </c>
      <c r="W7" s="67" t="s">
        <v>20</v>
      </c>
      <c r="X7" s="67" t="s">
        <v>20</v>
      </c>
      <c r="Y7" s="67" t="s">
        <v>20</v>
      </c>
      <c r="Z7" s="67" t="s">
        <v>20</v>
      </c>
      <c r="AA7" s="68" t="s">
        <v>20</v>
      </c>
      <c r="AB7" s="67" t="s">
        <v>20</v>
      </c>
      <c r="AC7" s="67" t="s">
        <v>20</v>
      </c>
      <c r="AD7" s="67" t="s">
        <v>20</v>
      </c>
      <c r="AE7" s="67" t="s">
        <v>20</v>
      </c>
      <c r="AF7" s="67" t="s">
        <v>20</v>
      </c>
      <c r="AG7" s="67" t="s">
        <v>20</v>
      </c>
      <c r="AH7" s="67" t="s">
        <v>20</v>
      </c>
      <c r="AI7" s="67" t="s">
        <v>20</v>
      </c>
      <c r="AJ7" s="67" t="s">
        <v>20</v>
      </c>
      <c r="AK7" s="67" t="s">
        <v>20</v>
      </c>
      <c r="AL7" s="67" t="s">
        <v>20</v>
      </c>
      <c r="AM7" s="67" t="s">
        <v>20</v>
      </c>
      <c r="AN7" s="67" t="s">
        <v>20</v>
      </c>
      <c r="AO7" s="67" t="s">
        <v>20</v>
      </c>
      <c r="AP7" s="67" t="s">
        <v>20</v>
      </c>
      <c r="AQ7" s="67" t="s">
        <v>20</v>
      </c>
      <c r="AR7" s="67" t="s">
        <v>20</v>
      </c>
      <c r="AS7" s="67" t="s">
        <v>20</v>
      </c>
      <c r="AT7" s="69" t="s">
        <v>20</v>
      </c>
      <c r="AU7" s="67">
        <v>12028.054993893002</v>
      </c>
      <c r="AV7" s="70">
        <v>10692</v>
      </c>
      <c r="AW7" s="70">
        <v>0</v>
      </c>
      <c r="AX7" s="70"/>
      <c r="AY7" s="70">
        <v>0</v>
      </c>
      <c r="AZ7" s="70"/>
      <c r="BA7" s="70">
        <v>0</v>
      </c>
      <c r="BB7" s="70">
        <v>0</v>
      </c>
      <c r="BC7" s="70">
        <v>0</v>
      </c>
      <c r="BD7" s="70">
        <v>0</v>
      </c>
      <c r="BE7" s="70">
        <v>0</v>
      </c>
      <c r="BF7" s="70">
        <v>0</v>
      </c>
      <c r="BG7" s="70">
        <v>0</v>
      </c>
      <c r="BH7" s="70">
        <v>0</v>
      </c>
      <c r="BI7" s="70">
        <v>0</v>
      </c>
      <c r="BJ7" s="70">
        <v>0</v>
      </c>
      <c r="BK7" s="70">
        <v>0</v>
      </c>
      <c r="BL7" s="70">
        <v>0</v>
      </c>
      <c r="BM7" s="70">
        <v>0</v>
      </c>
      <c r="BN7" s="70">
        <v>0</v>
      </c>
      <c r="BO7" s="70">
        <v>0</v>
      </c>
      <c r="BP7" s="70">
        <v>0</v>
      </c>
      <c r="BQ7" s="70">
        <v>0</v>
      </c>
      <c r="BR7" s="70">
        <v>0</v>
      </c>
      <c r="BS7" s="70">
        <v>0</v>
      </c>
      <c r="BT7" s="70">
        <v>0</v>
      </c>
      <c r="BU7" s="70">
        <v>0</v>
      </c>
      <c r="BV7" s="70">
        <v>0</v>
      </c>
      <c r="BW7" s="70">
        <v>0</v>
      </c>
      <c r="BX7" s="70">
        <v>0</v>
      </c>
      <c r="BY7" s="70">
        <v>0</v>
      </c>
      <c r="BZ7" s="70"/>
      <c r="CA7" s="70"/>
      <c r="CB7" s="70"/>
      <c r="CC7" s="70"/>
    </row>
    <row r="8" spans="1:110" s="8" customFormat="1" ht="15" customHeight="1" x14ac:dyDescent="0.25">
      <c r="A8" s="97"/>
      <c r="B8" s="58" t="s">
        <v>139</v>
      </c>
      <c r="C8" s="59"/>
      <c r="D8" s="60">
        <v>6006.5811657800004</v>
      </c>
      <c r="E8" s="60">
        <v>5041.1975859200002</v>
      </c>
      <c r="F8" s="60">
        <v>5072.8534969900002</v>
      </c>
      <c r="G8" s="61">
        <v>6441.2186272500003</v>
      </c>
      <c r="H8" s="61">
        <v>6984</v>
      </c>
      <c r="I8" s="61">
        <v>7191.0426854899997</v>
      </c>
      <c r="J8" s="61">
        <v>7613</v>
      </c>
      <c r="K8" s="61">
        <v>7056.2881925399997</v>
      </c>
      <c r="L8" s="61">
        <v>7762</v>
      </c>
      <c r="M8" s="61">
        <v>7526.7082891299997</v>
      </c>
      <c r="N8" s="61">
        <v>7880</v>
      </c>
      <c r="O8" s="61">
        <v>7865.2150370270001</v>
      </c>
      <c r="P8" s="61">
        <v>8555</v>
      </c>
      <c r="Q8" s="61">
        <v>9377.6554154799996</v>
      </c>
      <c r="R8" s="61">
        <v>15001</v>
      </c>
      <c r="S8" s="61">
        <v>14860.04713243</v>
      </c>
      <c r="T8" s="61">
        <v>15650</v>
      </c>
      <c r="U8" s="61">
        <v>17087.27654219</v>
      </c>
      <c r="V8" s="61">
        <v>18969.073196565001</v>
      </c>
      <c r="W8" s="61">
        <v>18156.521205820001</v>
      </c>
      <c r="X8" s="61">
        <v>18048</v>
      </c>
      <c r="Y8" s="61">
        <v>20150.686840869999</v>
      </c>
      <c r="Z8" s="61">
        <v>18965</v>
      </c>
      <c r="AA8" s="62">
        <v>18690.720295229999</v>
      </c>
      <c r="AB8" s="61">
        <v>19238</v>
      </c>
      <c r="AC8" s="61">
        <v>18657.598584795</v>
      </c>
      <c r="AD8" s="61">
        <v>19482</v>
      </c>
      <c r="AE8" s="61">
        <v>23976.7410848078</v>
      </c>
      <c r="AF8" s="61">
        <v>24203</v>
      </c>
      <c r="AG8" s="61">
        <v>25605.983205891302</v>
      </c>
      <c r="AH8" s="61">
        <v>26329</v>
      </c>
      <c r="AI8" s="61">
        <v>41769.622144659996</v>
      </c>
      <c r="AJ8" s="61">
        <v>51004</v>
      </c>
      <c r="AK8" s="61">
        <v>50885.173267847502</v>
      </c>
      <c r="AL8" s="61">
        <v>43730</v>
      </c>
      <c r="AM8" s="61">
        <v>48043.501457964994</v>
      </c>
      <c r="AN8" s="61">
        <v>49464</v>
      </c>
      <c r="AO8" s="61">
        <v>43629.251723039997</v>
      </c>
      <c r="AP8" s="61">
        <v>45052</v>
      </c>
      <c r="AQ8" s="61">
        <v>41176.001993908532</v>
      </c>
      <c r="AR8" s="61">
        <v>36149</v>
      </c>
      <c r="AS8" s="61">
        <v>35367.136342098303</v>
      </c>
      <c r="AT8" s="63">
        <v>41073</v>
      </c>
      <c r="AU8" s="61">
        <v>36223.160560160002</v>
      </c>
      <c r="AV8" s="64">
        <v>32434</v>
      </c>
      <c r="AW8" s="64">
        <v>36819.293926669998</v>
      </c>
      <c r="AX8" s="64">
        <v>35716</v>
      </c>
      <c r="AY8" s="64">
        <v>32616.98942254217</v>
      </c>
      <c r="AZ8" s="64">
        <v>32149</v>
      </c>
      <c r="BA8" s="64">
        <v>36965.50112873</v>
      </c>
      <c r="BB8" s="64">
        <v>32924</v>
      </c>
      <c r="BC8" s="64">
        <v>31666</v>
      </c>
      <c r="BD8" s="64">
        <v>35076</v>
      </c>
      <c r="BE8" s="64">
        <v>35130</v>
      </c>
      <c r="BF8" s="64">
        <v>43294</v>
      </c>
      <c r="BG8" s="64">
        <v>45207</v>
      </c>
      <c r="BH8" s="64">
        <v>45288</v>
      </c>
      <c r="BI8" s="64">
        <v>42198</v>
      </c>
      <c r="BJ8" s="64">
        <v>46874</v>
      </c>
      <c r="BK8" s="64">
        <v>48789</v>
      </c>
      <c r="BL8" s="64">
        <v>54376</v>
      </c>
      <c r="BM8" s="64">
        <v>52679</v>
      </c>
      <c r="BN8" s="64">
        <v>52679</v>
      </c>
      <c r="BO8" s="64">
        <v>52679</v>
      </c>
      <c r="BP8" s="64">
        <v>52679</v>
      </c>
      <c r="BQ8" s="64">
        <v>52679</v>
      </c>
      <c r="BR8" s="64">
        <v>52678.983415589995</v>
      </c>
      <c r="BS8" s="64">
        <v>52678.983415589995</v>
      </c>
      <c r="BT8" s="64">
        <v>47411.085074030998</v>
      </c>
      <c r="BU8" s="64">
        <v>47411.085074030998</v>
      </c>
      <c r="BV8" s="64">
        <v>47411.085074030998</v>
      </c>
      <c r="BW8" s="64">
        <v>47411.085074030998</v>
      </c>
      <c r="BX8" s="64">
        <v>42143.186732472001</v>
      </c>
      <c r="BY8" s="64">
        <v>42143.186732472001</v>
      </c>
      <c r="BZ8" s="64">
        <v>42143.186732472001</v>
      </c>
      <c r="CA8" s="64">
        <v>42143</v>
      </c>
      <c r="CB8" s="64">
        <v>36875.288390912996</v>
      </c>
      <c r="CC8" s="64">
        <v>36875</v>
      </c>
    </row>
    <row r="9" spans="1:110" s="71" customFormat="1" ht="15" customHeight="1" x14ac:dyDescent="0.25">
      <c r="A9" s="138"/>
      <c r="B9" s="58" t="s">
        <v>140</v>
      </c>
      <c r="C9" s="59"/>
      <c r="D9" s="60">
        <v>-3552.68750082</v>
      </c>
      <c r="E9" s="60">
        <v>0</v>
      </c>
      <c r="F9" s="60">
        <v>0</v>
      </c>
      <c r="G9" s="61">
        <v>0</v>
      </c>
      <c r="H9" s="61">
        <v>0</v>
      </c>
      <c r="I9" s="61">
        <v>0</v>
      </c>
      <c r="J9" s="61">
        <v>0</v>
      </c>
      <c r="K9" s="61">
        <v>0</v>
      </c>
      <c r="L9" s="61">
        <v>0</v>
      </c>
      <c r="M9" s="61">
        <v>0</v>
      </c>
      <c r="N9" s="61">
        <v>0</v>
      </c>
      <c r="O9" s="61">
        <v>0</v>
      </c>
      <c r="P9" s="61">
        <v>0</v>
      </c>
      <c r="Q9" s="61">
        <v>0</v>
      </c>
      <c r="R9" s="61">
        <v>0</v>
      </c>
      <c r="S9" s="61">
        <v>0</v>
      </c>
      <c r="T9" s="61">
        <v>0</v>
      </c>
      <c r="U9" s="61">
        <v>0</v>
      </c>
      <c r="V9" s="61">
        <v>-1225.8685794200001</v>
      </c>
      <c r="W9" s="61">
        <v>-1289.0575082</v>
      </c>
      <c r="X9" s="61">
        <v>-1106</v>
      </c>
      <c r="Y9" s="61">
        <v>-1099.4162632099999</v>
      </c>
      <c r="Z9" s="61">
        <v>-1090</v>
      </c>
      <c r="AA9" s="62">
        <v>-1089.8483719400001</v>
      </c>
      <c r="AB9" s="61">
        <v>-1373</v>
      </c>
      <c r="AC9" s="61">
        <v>-2758.2895951435598</v>
      </c>
      <c r="AD9" s="61">
        <v>-1513</v>
      </c>
      <c r="AE9" s="61">
        <v>-1512.83399794</v>
      </c>
      <c r="AF9" s="61">
        <v>-1486</v>
      </c>
      <c r="AG9" s="61">
        <v>-2006.7897350200001</v>
      </c>
      <c r="AH9" s="61">
        <v>-431</v>
      </c>
      <c r="AI9" s="61">
        <v>-431.12791358999999</v>
      </c>
      <c r="AJ9" s="61">
        <v>-770</v>
      </c>
      <c r="AK9" s="61">
        <v>-726.27865988999997</v>
      </c>
      <c r="AL9" s="61">
        <v>-608</v>
      </c>
      <c r="AM9" s="61">
        <v>-808.99339080000004</v>
      </c>
      <c r="AN9" s="61">
        <v>-846</v>
      </c>
      <c r="AO9" s="61">
        <v>-550.04371283</v>
      </c>
      <c r="AP9" s="61">
        <v>-256</v>
      </c>
      <c r="AQ9" s="61">
        <v>-210.91728807000001</v>
      </c>
      <c r="AR9" s="61">
        <v>-220</v>
      </c>
      <c r="AS9" s="61">
        <v>-189.26318494</v>
      </c>
      <c r="AT9" s="63">
        <v>-220</v>
      </c>
      <c r="AU9" s="61">
        <v>0</v>
      </c>
      <c r="AV9" s="64">
        <v>0</v>
      </c>
      <c r="AW9" s="64">
        <v>0</v>
      </c>
      <c r="AX9" s="64">
        <v>0</v>
      </c>
      <c r="AY9" s="64">
        <v>0</v>
      </c>
      <c r="AZ9" s="64">
        <v>0</v>
      </c>
      <c r="BA9" s="64">
        <v>0</v>
      </c>
      <c r="BB9" s="64">
        <v>0</v>
      </c>
      <c r="BC9" s="64">
        <v>0</v>
      </c>
      <c r="BD9" s="64">
        <v>0</v>
      </c>
      <c r="BE9" s="64">
        <v>0</v>
      </c>
      <c r="BF9" s="64">
        <v>0</v>
      </c>
      <c r="BG9" s="64">
        <v>0</v>
      </c>
      <c r="BH9" s="64">
        <v>0</v>
      </c>
      <c r="BI9" s="64">
        <v>0</v>
      </c>
      <c r="BJ9" s="64"/>
      <c r="BK9" s="64">
        <v>0</v>
      </c>
      <c r="BL9" s="64">
        <v>0</v>
      </c>
      <c r="BM9" s="64">
        <v>0</v>
      </c>
      <c r="BN9" s="64">
        <v>0</v>
      </c>
      <c r="BO9" s="64">
        <v>0</v>
      </c>
      <c r="BP9" s="64">
        <v>0</v>
      </c>
      <c r="BQ9" s="64">
        <v>0</v>
      </c>
      <c r="BR9" s="64">
        <v>0</v>
      </c>
      <c r="BS9" s="64">
        <v>0</v>
      </c>
      <c r="BT9" s="64">
        <v>0</v>
      </c>
      <c r="BU9" s="64">
        <v>0</v>
      </c>
      <c r="BV9" s="64">
        <v>0</v>
      </c>
      <c r="BW9" s="64">
        <v>0</v>
      </c>
      <c r="BX9" s="64">
        <v>0</v>
      </c>
      <c r="BY9" s="64">
        <v>0</v>
      </c>
      <c r="BZ9" s="64">
        <v>0</v>
      </c>
      <c r="CA9" s="64">
        <v>0</v>
      </c>
      <c r="CB9" s="64">
        <v>0</v>
      </c>
      <c r="CC9" s="64">
        <v>0</v>
      </c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</row>
    <row r="10" spans="1:110" s="8" customFormat="1" ht="15" customHeight="1" thickBot="1" x14ac:dyDescent="0.3">
      <c r="A10" s="97"/>
      <c r="B10" s="72" t="s">
        <v>213</v>
      </c>
      <c r="C10" s="73"/>
      <c r="D10" s="60">
        <v>15348.442343931831</v>
      </c>
      <c r="E10" s="60">
        <v>14221.605703302193</v>
      </c>
      <c r="F10" s="60">
        <v>12828.645711395448</v>
      </c>
      <c r="G10" s="60">
        <v>14821.273890675899</v>
      </c>
      <c r="H10" s="60">
        <v>15483.05</v>
      </c>
      <c r="I10" s="60">
        <v>15058.832078455294</v>
      </c>
      <c r="J10" s="60">
        <v>15183.960000000001</v>
      </c>
      <c r="K10" s="60">
        <v>15136.912339512699</v>
      </c>
      <c r="L10" s="60">
        <v>15695.02</v>
      </c>
      <c r="M10" s="60">
        <v>14771.35543795694</v>
      </c>
      <c r="N10" s="60">
        <v>15263.316215964331</v>
      </c>
      <c r="O10" s="60">
        <v>15467.641717877303</v>
      </c>
      <c r="P10" s="60">
        <v>14654.814194060509</v>
      </c>
      <c r="Q10" s="60">
        <v>15065.443091893041</v>
      </c>
      <c r="R10" s="60">
        <v>14094.76689423091</v>
      </c>
      <c r="S10" s="60">
        <v>16055.576273524201</v>
      </c>
      <c r="T10" s="60">
        <v>15893.07112388436</v>
      </c>
      <c r="U10" s="60">
        <v>15814.86616532243</v>
      </c>
      <c r="V10" s="60">
        <v>16296.152224729931</v>
      </c>
      <c r="W10" s="61">
        <v>17059.349089484502</v>
      </c>
      <c r="X10" s="61">
        <v>17013.920000000002</v>
      </c>
      <c r="Y10" s="61">
        <v>18650.975476529933</v>
      </c>
      <c r="Z10" s="61">
        <v>23342.99</v>
      </c>
      <c r="AA10" s="62">
        <v>26289.599797006504</v>
      </c>
      <c r="AB10" s="61">
        <v>24991.01</v>
      </c>
      <c r="AC10" s="61">
        <v>25577.862551441802</v>
      </c>
      <c r="AD10" s="61">
        <v>30360.99</v>
      </c>
      <c r="AE10" s="61">
        <v>34023.818411877168</v>
      </c>
      <c r="AF10" s="61">
        <v>34859.99</v>
      </c>
      <c r="AG10" s="61">
        <v>37405.314832309705</v>
      </c>
      <c r="AH10" s="61">
        <v>42507.96</v>
      </c>
      <c r="AI10" s="61">
        <v>49048.808161878616</v>
      </c>
      <c r="AJ10" s="61">
        <v>50869.06</v>
      </c>
      <c r="AK10" s="61">
        <v>49848.531786118307</v>
      </c>
      <c r="AL10" s="61">
        <v>50580.97</v>
      </c>
      <c r="AM10" s="61">
        <v>52916.536943724699</v>
      </c>
      <c r="AN10" s="61">
        <v>54538.99</v>
      </c>
      <c r="AO10" s="61">
        <v>55867.83019696932</v>
      </c>
      <c r="AP10" s="61">
        <v>58508.01</v>
      </c>
      <c r="AQ10" s="61">
        <v>64043.534974235554</v>
      </c>
      <c r="AR10" s="61">
        <v>63840.92</v>
      </c>
      <c r="AS10" s="61">
        <v>66772.283636013235</v>
      </c>
      <c r="AT10" s="63">
        <v>63788.01</v>
      </c>
      <c r="AU10" s="61">
        <v>63826.059073691678</v>
      </c>
      <c r="AV10" s="64">
        <v>62740.590000000004</v>
      </c>
      <c r="AW10" s="64">
        <v>66092.819291584601</v>
      </c>
      <c r="AX10" s="64">
        <v>67275.67</v>
      </c>
      <c r="AY10" s="64">
        <v>67727.653176201988</v>
      </c>
      <c r="AZ10" s="64">
        <v>73042.09</v>
      </c>
      <c r="BA10" s="64">
        <v>71818.311648333794</v>
      </c>
      <c r="BB10" s="64">
        <v>73869.95</v>
      </c>
      <c r="BC10" s="64">
        <v>70876.52</v>
      </c>
      <c r="BD10" s="64">
        <v>74628.180000000008</v>
      </c>
      <c r="BE10" s="64">
        <v>68841</v>
      </c>
      <c r="BF10" s="64">
        <v>70373.94</v>
      </c>
      <c r="BG10" s="64">
        <v>65609</v>
      </c>
      <c r="BH10" s="64">
        <v>62353</v>
      </c>
      <c r="BI10" s="64">
        <v>58431</v>
      </c>
      <c r="BJ10" s="64">
        <v>57014</v>
      </c>
      <c r="BK10" s="64">
        <v>55861</v>
      </c>
      <c r="BL10" s="64">
        <v>56875</v>
      </c>
      <c r="BM10" s="64">
        <v>57222</v>
      </c>
      <c r="BN10" s="64">
        <v>60385</v>
      </c>
      <c r="BO10" s="64">
        <v>60370</v>
      </c>
      <c r="BP10" s="64">
        <v>59702</v>
      </c>
      <c r="BQ10" s="64">
        <v>57014.251606550148</v>
      </c>
      <c r="BR10" s="64">
        <v>54590.769653435447</v>
      </c>
      <c r="BS10" s="64">
        <v>54728.950017606519</v>
      </c>
      <c r="BT10" s="64">
        <v>49470.510760163161</v>
      </c>
      <c r="BU10" s="64">
        <v>45082.258980497478</v>
      </c>
      <c r="BV10" s="64">
        <v>42978.552499999998</v>
      </c>
      <c r="BW10" s="64">
        <v>43678.223147500001</v>
      </c>
      <c r="BX10" s="64">
        <v>43643.680869097283</v>
      </c>
      <c r="BY10" s="64">
        <v>46344.727021244704</v>
      </c>
      <c r="BZ10" s="429">
        <v>46809.352474505853</v>
      </c>
      <c r="CA10" s="429">
        <v>47367</v>
      </c>
      <c r="CB10" s="64">
        <v>50870.084100000007</v>
      </c>
      <c r="CC10" s="64">
        <v>54868.38</v>
      </c>
    </row>
    <row r="11" spans="1:110" s="8" customFormat="1" ht="15" customHeight="1" x14ac:dyDescent="0.25">
      <c r="A11" s="97"/>
      <c r="B11" s="53" t="s">
        <v>141</v>
      </c>
      <c r="C11" s="54"/>
      <c r="D11" s="228">
        <v>139531.29403574392</v>
      </c>
      <c r="E11" s="229">
        <v>129287.32457547449</v>
      </c>
      <c r="F11" s="229">
        <v>116624.0519217768</v>
      </c>
      <c r="G11" s="230">
        <v>134738.85355159908</v>
      </c>
      <c r="H11" s="228">
        <v>140755</v>
      </c>
      <c r="I11" s="229">
        <v>136898.47344050268</v>
      </c>
      <c r="J11" s="229">
        <v>138036</v>
      </c>
      <c r="K11" s="230">
        <v>137608.29399556998</v>
      </c>
      <c r="L11" s="228">
        <v>142682</v>
      </c>
      <c r="M11" s="229">
        <v>134285.04943597218</v>
      </c>
      <c r="N11" s="229">
        <v>138757.42014513028</v>
      </c>
      <c r="O11" s="230">
        <v>140614.92470797547</v>
      </c>
      <c r="P11" s="228">
        <v>133225.58358236827</v>
      </c>
      <c r="Q11" s="229">
        <v>136958.57356266401</v>
      </c>
      <c r="R11" s="229">
        <v>128134.24449300827</v>
      </c>
      <c r="S11" s="230">
        <v>145959.78430476546</v>
      </c>
      <c r="T11" s="228">
        <v>144482.46476258509</v>
      </c>
      <c r="U11" s="229">
        <v>143771.51059384027</v>
      </c>
      <c r="V11" s="229">
        <v>148146.83840663574</v>
      </c>
      <c r="W11" s="230">
        <v>155084.99172258639</v>
      </c>
      <c r="X11" s="228">
        <v>154672</v>
      </c>
      <c r="Y11" s="229">
        <v>169554.32251390847</v>
      </c>
      <c r="Z11" s="229">
        <v>212209</v>
      </c>
      <c r="AA11" s="57">
        <v>238996.36179096822</v>
      </c>
      <c r="AB11" s="228">
        <v>227191</v>
      </c>
      <c r="AC11" s="229">
        <v>232526.02319492548</v>
      </c>
      <c r="AD11" s="229">
        <v>276009</v>
      </c>
      <c r="AE11" s="230">
        <v>309307.44010797428</v>
      </c>
      <c r="AF11" s="228">
        <v>316909</v>
      </c>
      <c r="AG11" s="229">
        <v>340048.31665736093</v>
      </c>
      <c r="AH11" s="229">
        <v>386436</v>
      </c>
      <c r="AI11" s="230">
        <v>445898.2560170783</v>
      </c>
      <c r="AJ11" s="228">
        <v>462446</v>
      </c>
      <c r="AK11" s="229">
        <v>453168.47078289371</v>
      </c>
      <c r="AL11" s="229">
        <v>459827</v>
      </c>
      <c r="AM11" s="230">
        <v>481059.4267611336</v>
      </c>
      <c r="AN11" s="228">
        <v>495809</v>
      </c>
      <c r="AO11" s="229">
        <v>507889.36542699381</v>
      </c>
      <c r="AP11" s="229">
        <v>531891</v>
      </c>
      <c r="AQ11" s="230">
        <v>582213.95431123232</v>
      </c>
      <c r="AR11" s="228">
        <v>580372</v>
      </c>
      <c r="AS11" s="229">
        <v>607020.76032739307</v>
      </c>
      <c r="AT11" s="229">
        <v>579891</v>
      </c>
      <c r="AU11" s="56">
        <v>580236.90066992433</v>
      </c>
      <c r="AV11" s="228">
        <v>570369</v>
      </c>
      <c r="AW11" s="229">
        <v>600843.81174167816</v>
      </c>
      <c r="AX11" s="229">
        <v>611597</v>
      </c>
      <c r="AY11" s="230">
        <v>615705.93796547258</v>
      </c>
      <c r="AZ11" s="228">
        <v>664019</v>
      </c>
      <c r="BA11" s="229">
        <v>652893.74225757993</v>
      </c>
      <c r="BB11" s="229">
        <v>671545</v>
      </c>
      <c r="BC11" s="230">
        <v>644332</v>
      </c>
      <c r="BD11" s="228">
        <v>678438</v>
      </c>
      <c r="BE11" s="229">
        <v>655626</v>
      </c>
      <c r="BF11" s="229">
        <v>670228</v>
      </c>
      <c r="BG11" s="230">
        <v>624849.47202694009</v>
      </c>
      <c r="BH11" s="228">
        <v>593838</v>
      </c>
      <c r="BI11" s="229">
        <v>556487</v>
      </c>
      <c r="BJ11" s="229">
        <v>542994</v>
      </c>
      <c r="BK11" s="230">
        <v>532011</v>
      </c>
      <c r="BL11" s="229">
        <v>541664</v>
      </c>
      <c r="BM11" s="229">
        <v>544968</v>
      </c>
      <c r="BN11" s="229">
        <v>575098</v>
      </c>
      <c r="BO11" s="229">
        <v>574955</v>
      </c>
      <c r="BP11" s="305">
        <v>568589.70938805374</v>
      </c>
      <c r="BQ11" s="229">
        <v>542992.87244333478</v>
      </c>
      <c r="BR11" s="229">
        <v>519912.09193748044</v>
      </c>
      <c r="BS11" s="229">
        <v>521228.0954057764</v>
      </c>
      <c r="BT11" s="305">
        <v>471147.72152536345</v>
      </c>
      <c r="BU11" s="56">
        <v>487375.7727621349</v>
      </c>
      <c r="BV11" s="56">
        <v>464633</v>
      </c>
      <c r="BW11" s="457">
        <v>472197.00699999998</v>
      </c>
      <c r="BX11" s="305">
        <v>471823.57696321391</v>
      </c>
      <c r="BY11" s="56">
        <v>481503.6573635813</v>
      </c>
      <c r="BZ11" s="56">
        <v>486330.93480006082</v>
      </c>
      <c r="CA11" s="457">
        <v>473670</v>
      </c>
      <c r="CB11" s="56">
        <v>508700.84100000001</v>
      </c>
      <c r="CC11" s="56">
        <v>522556</v>
      </c>
    </row>
    <row r="12" spans="1:110" s="8" customFormat="1" ht="15" customHeight="1" x14ac:dyDescent="0.25">
      <c r="A12" s="97"/>
      <c r="B12" s="74" t="s">
        <v>142</v>
      </c>
      <c r="C12" s="75"/>
      <c r="D12" s="67">
        <v>120564.86127585301</v>
      </c>
      <c r="E12" s="67">
        <v>103939.36377512899</v>
      </c>
      <c r="F12" s="67">
        <v>106391.176783595</v>
      </c>
      <c r="G12" s="76">
        <v>116947.81933647182</v>
      </c>
      <c r="H12" s="76">
        <v>122973</v>
      </c>
      <c r="I12" s="76">
        <v>123456.28224402999</v>
      </c>
      <c r="J12" s="76">
        <v>126909</v>
      </c>
      <c r="K12" s="76">
        <v>126978.85681689727</v>
      </c>
      <c r="L12" s="76">
        <v>132691</v>
      </c>
      <c r="M12" s="76">
        <v>128290.938559154</v>
      </c>
      <c r="N12" s="76">
        <v>128773.49942780301</v>
      </c>
      <c r="O12" s="76">
        <v>134402.49743595728</v>
      </c>
      <c r="P12" s="76">
        <v>132940.97777964099</v>
      </c>
      <c r="Q12" s="76">
        <v>135796.137728264</v>
      </c>
      <c r="R12" s="76">
        <v>127242.520287281</v>
      </c>
      <c r="S12" s="76">
        <v>145198.92604594727</v>
      </c>
      <c r="T12" s="76">
        <v>143816.04740247599</v>
      </c>
      <c r="U12" s="76">
        <v>142862.30287271299</v>
      </c>
      <c r="V12" s="76">
        <v>147066.33707976301</v>
      </c>
      <c r="W12" s="76">
        <v>154159.54546513184</v>
      </c>
      <c r="X12" s="76">
        <v>154036</v>
      </c>
      <c r="Y12" s="76">
        <v>168667.52811176301</v>
      </c>
      <c r="Z12" s="76">
        <v>209100</v>
      </c>
      <c r="AA12" s="77">
        <v>231547.80256525637</v>
      </c>
      <c r="AB12" s="76">
        <v>221400</v>
      </c>
      <c r="AC12" s="76">
        <v>226685.649960999</v>
      </c>
      <c r="AD12" s="76">
        <v>269627</v>
      </c>
      <c r="AE12" s="76">
        <v>303267.79902051453</v>
      </c>
      <c r="AF12" s="76">
        <v>309818</v>
      </c>
      <c r="AG12" s="76">
        <v>331738.60324145399</v>
      </c>
      <c r="AH12" s="76">
        <v>378473</v>
      </c>
      <c r="AI12" s="76">
        <v>438110.78410429601</v>
      </c>
      <c r="AJ12" s="76">
        <v>453509</v>
      </c>
      <c r="AK12" s="76">
        <v>444248.75479648798</v>
      </c>
      <c r="AL12" s="76">
        <v>450518</v>
      </c>
      <c r="AM12" s="76">
        <v>471800.47711717867</v>
      </c>
      <c r="AN12" s="76">
        <v>474800</v>
      </c>
      <c r="AO12" s="76">
        <v>470999.15958246199</v>
      </c>
      <c r="AP12" s="76">
        <v>489009</v>
      </c>
      <c r="AQ12" s="76">
        <v>538280.37774135498</v>
      </c>
      <c r="AR12" s="76">
        <v>540945</v>
      </c>
      <c r="AS12" s="76">
        <v>540335.26914179302</v>
      </c>
      <c r="AT12" s="69">
        <v>546754</v>
      </c>
      <c r="AU12" s="76">
        <v>545943.95683968335</v>
      </c>
      <c r="AV12" s="70">
        <v>546817</v>
      </c>
      <c r="AW12" s="70">
        <v>559780.128924169</v>
      </c>
      <c r="AX12" s="70">
        <v>579695</v>
      </c>
      <c r="AY12" s="70">
        <v>575860.78788658348</v>
      </c>
      <c r="AZ12" s="70">
        <v>594965</v>
      </c>
      <c r="BA12" s="70">
        <v>597646.64203649794</v>
      </c>
      <c r="BB12" s="70">
        <v>608729</v>
      </c>
      <c r="BC12" s="70">
        <v>601621</v>
      </c>
      <c r="BD12" s="70">
        <v>583809</v>
      </c>
      <c r="BE12" s="70">
        <v>566147</v>
      </c>
      <c r="BF12" s="70">
        <v>568153</v>
      </c>
      <c r="BG12" s="70">
        <v>534198.99947952002</v>
      </c>
      <c r="BH12" s="70">
        <v>511105</v>
      </c>
      <c r="BI12" s="70">
        <v>504029</v>
      </c>
      <c r="BJ12" s="70">
        <v>488948</v>
      </c>
      <c r="BK12" s="70">
        <v>478161</v>
      </c>
      <c r="BL12" s="70">
        <v>480102</v>
      </c>
      <c r="BM12" s="70">
        <v>466893</v>
      </c>
      <c r="BN12" s="70">
        <v>473578</v>
      </c>
      <c r="BO12" s="70">
        <v>468555</v>
      </c>
      <c r="BP12" s="70">
        <v>482007.543137245</v>
      </c>
      <c r="BQ12" s="70">
        <v>468299.339811816</v>
      </c>
      <c r="BR12" s="70">
        <v>457221.24926163297</v>
      </c>
      <c r="BS12" s="70">
        <v>450484.3707186089</v>
      </c>
      <c r="BT12" s="70">
        <v>401531.47029805469</v>
      </c>
      <c r="BU12" s="70">
        <v>429649.35522636614</v>
      </c>
      <c r="BV12" s="70">
        <v>404738</v>
      </c>
      <c r="BW12" s="70">
        <v>404083.88199999998</v>
      </c>
      <c r="BX12" s="70">
        <v>389025.98988787644</v>
      </c>
      <c r="BY12" s="70">
        <v>401727.62719942379</v>
      </c>
      <c r="BZ12" s="70">
        <v>398493.18166926835</v>
      </c>
      <c r="CA12" s="70">
        <v>392982</v>
      </c>
      <c r="CB12" s="70">
        <v>412025.788</v>
      </c>
      <c r="CC12" s="70">
        <v>404941</v>
      </c>
    </row>
    <row r="13" spans="1:110" s="8" customFormat="1" ht="15" customHeight="1" x14ac:dyDescent="0.25">
      <c r="A13" s="97"/>
      <c r="B13" s="65" t="s">
        <v>143</v>
      </c>
      <c r="C13" s="66"/>
      <c r="D13" s="67">
        <v>18966.4327598909</v>
      </c>
      <c r="E13" s="67">
        <v>25347.9608003455</v>
      </c>
      <c r="F13" s="67">
        <v>10232.8751381818</v>
      </c>
      <c r="G13" s="76">
        <v>17791.034215127271</v>
      </c>
      <c r="H13" s="76">
        <v>17782</v>
      </c>
      <c r="I13" s="76">
        <v>13442.191196472701</v>
      </c>
      <c r="J13" s="76">
        <v>11127</v>
      </c>
      <c r="K13" s="76">
        <v>10629.437178672728</v>
      </c>
      <c r="L13" s="76">
        <v>9991</v>
      </c>
      <c r="M13" s="76">
        <v>5994.1108768181803</v>
      </c>
      <c r="N13" s="76">
        <v>9983.9207173272698</v>
      </c>
      <c r="O13" s="76">
        <v>6212.4272720181816</v>
      </c>
      <c r="P13" s="76">
        <v>284.60580272727299</v>
      </c>
      <c r="Q13" s="76">
        <v>1162.4358344</v>
      </c>
      <c r="R13" s="76">
        <v>891.72420572727299</v>
      </c>
      <c r="S13" s="76">
        <v>760.85825881818175</v>
      </c>
      <c r="T13" s="76">
        <v>666.41736010909096</v>
      </c>
      <c r="U13" s="76">
        <v>909.20772112727298</v>
      </c>
      <c r="V13" s="76">
        <v>1080.50132687273</v>
      </c>
      <c r="W13" s="76">
        <v>925.44625745454539</v>
      </c>
      <c r="X13" s="76">
        <v>636</v>
      </c>
      <c r="Y13" s="76">
        <v>886.79440214545502</v>
      </c>
      <c r="Z13" s="76">
        <v>1827</v>
      </c>
      <c r="AA13" s="77">
        <v>6145.5592257118551</v>
      </c>
      <c r="AB13" s="76">
        <v>2736</v>
      </c>
      <c r="AC13" s="76">
        <v>2647.6327339105901</v>
      </c>
      <c r="AD13" s="76">
        <v>1273</v>
      </c>
      <c r="AE13" s="76">
        <v>931.25628743430002</v>
      </c>
      <c r="AF13" s="76">
        <v>655</v>
      </c>
      <c r="AG13" s="76">
        <v>1871.1426698524001</v>
      </c>
      <c r="AH13" s="76">
        <v>1036</v>
      </c>
      <c r="AI13" s="76">
        <v>859.88031807323296</v>
      </c>
      <c r="AJ13" s="76">
        <v>955</v>
      </c>
      <c r="AK13" s="76">
        <v>935.55752117390102</v>
      </c>
      <c r="AL13" s="76">
        <v>700</v>
      </c>
      <c r="AM13" s="76">
        <v>652.27954306853985</v>
      </c>
      <c r="AN13" s="76">
        <v>6218</v>
      </c>
      <c r="AO13" s="76">
        <v>21322.334936363601</v>
      </c>
      <c r="AP13" s="76">
        <v>26018</v>
      </c>
      <c r="AQ13" s="76">
        <v>27070.84628181818</v>
      </c>
      <c r="AR13" s="76">
        <v>24427</v>
      </c>
      <c r="AS13" s="76">
        <v>51681.0658181818</v>
      </c>
      <c r="AT13" s="69">
        <v>16982</v>
      </c>
      <c r="AU13" s="76">
        <v>23256.576019</v>
      </c>
      <c r="AV13" s="70">
        <v>12706</v>
      </c>
      <c r="AW13" s="70">
        <v>30217.251433359099</v>
      </c>
      <c r="AX13" s="70">
        <v>20112</v>
      </c>
      <c r="AY13" s="70">
        <v>28054.888035902724</v>
      </c>
      <c r="AZ13" s="70">
        <v>43978</v>
      </c>
      <c r="BA13" s="70">
        <v>30171.197439445499</v>
      </c>
      <c r="BB13" s="70">
        <v>37086</v>
      </c>
      <c r="BC13" s="70">
        <v>16981</v>
      </c>
      <c r="BD13" s="70">
        <v>64823</v>
      </c>
      <c r="BE13" s="70">
        <v>59673</v>
      </c>
      <c r="BF13" s="70">
        <v>69736</v>
      </c>
      <c r="BG13" s="70">
        <v>58311.612843030001</v>
      </c>
      <c r="BH13" s="70">
        <v>47316</v>
      </c>
      <c r="BI13" s="70">
        <v>17041</v>
      </c>
      <c r="BJ13" s="70">
        <v>18661</v>
      </c>
      <c r="BK13" s="70">
        <v>18465</v>
      </c>
      <c r="BL13" s="70">
        <v>23813</v>
      </c>
      <c r="BM13" s="70">
        <v>40326</v>
      </c>
      <c r="BN13" s="70">
        <v>65230</v>
      </c>
      <c r="BO13" s="70">
        <v>70110</v>
      </c>
      <c r="BP13" s="70">
        <v>46592.18250019</v>
      </c>
      <c r="BQ13" s="70">
        <v>34703.548880900002</v>
      </c>
      <c r="BR13" s="70">
        <v>18794.61482766</v>
      </c>
      <c r="BS13" s="70">
        <v>26847.496838979998</v>
      </c>
      <c r="BT13" s="70">
        <v>31347.161845390001</v>
      </c>
      <c r="BU13" s="70">
        <v>19457.328153849998</v>
      </c>
      <c r="BV13" s="70">
        <v>25816</v>
      </c>
      <c r="BW13" s="70">
        <v>30298.281999999999</v>
      </c>
      <c r="BX13" s="70">
        <v>31920.211195</v>
      </c>
      <c r="BY13" s="70">
        <v>28898.65428382</v>
      </c>
      <c r="BZ13" s="70">
        <v>28792.152440379999</v>
      </c>
      <c r="CA13" s="70">
        <v>21479</v>
      </c>
      <c r="CB13" s="70">
        <v>35540.584999999999</v>
      </c>
      <c r="CC13" s="70">
        <v>56481</v>
      </c>
    </row>
    <row r="14" spans="1:110" s="8" customFormat="1" ht="15" customHeight="1" x14ac:dyDescent="0.25">
      <c r="A14" s="97"/>
      <c r="B14" s="65" t="s">
        <v>144</v>
      </c>
      <c r="C14" s="66"/>
      <c r="D14" s="67" t="s">
        <v>20</v>
      </c>
      <c r="E14" s="67" t="s">
        <v>20</v>
      </c>
      <c r="F14" s="67" t="s">
        <v>20</v>
      </c>
      <c r="G14" s="67" t="s">
        <v>20</v>
      </c>
      <c r="H14" s="67" t="s">
        <v>20</v>
      </c>
      <c r="I14" s="67" t="s">
        <v>20</v>
      </c>
      <c r="J14" s="67" t="s">
        <v>20</v>
      </c>
      <c r="K14" s="67" t="s">
        <v>20</v>
      </c>
      <c r="L14" s="67" t="s">
        <v>20</v>
      </c>
      <c r="M14" s="67" t="s">
        <v>20</v>
      </c>
      <c r="N14" s="67" t="s">
        <v>20</v>
      </c>
      <c r="O14" s="67" t="s">
        <v>20</v>
      </c>
      <c r="P14" s="67" t="s">
        <v>20</v>
      </c>
      <c r="Q14" s="67" t="s">
        <v>20</v>
      </c>
      <c r="R14" s="67" t="s">
        <v>20</v>
      </c>
      <c r="S14" s="67" t="s">
        <v>20</v>
      </c>
      <c r="T14" s="67" t="s">
        <v>20</v>
      </c>
      <c r="U14" s="67" t="s">
        <v>20</v>
      </c>
      <c r="V14" s="67" t="s">
        <v>20</v>
      </c>
      <c r="W14" s="76" t="s">
        <v>20</v>
      </c>
      <c r="X14" s="76" t="s">
        <v>20</v>
      </c>
      <c r="Y14" s="76" t="s">
        <v>20</v>
      </c>
      <c r="Z14" s="76">
        <v>1282</v>
      </c>
      <c r="AA14" s="77">
        <v>1303</v>
      </c>
      <c r="AB14" s="76">
        <v>3055</v>
      </c>
      <c r="AC14" s="76">
        <v>3192.7405000159101</v>
      </c>
      <c r="AD14" s="76">
        <v>5109</v>
      </c>
      <c r="AE14" s="76">
        <v>5108.3848000254548</v>
      </c>
      <c r="AF14" s="76">
        <v>6436</v>
      </c>
      <c r="AG14" s="76">
        <v>6438.57074605454</v>
      </c>
      <c r="AH14" s="76">
        <v>6927</v>
      </c>
      <c r="AI14" s="76">
        <v>6927.5915947090934</v>
      </c>
      <c r="AJ14" s="76">
        <v>7982</v>
      </c>
      <c r="AK14" s="76">
        <v>7984.1584652318197</v>
      </c>
      <c r="AL14" s="76">
        <v>8609</v>
      </c>
      <c r="AM14" s="76">
        <v>8606.6701008863656</v>
      </c>
      <c r="AN14" s="76">
        <v>14791</v>
      </c>
      <c r="AO14" s="76">
        <v>15567.870908168199</v>
      </c>
      <c r="AP14" s="76">
        <v>16864</v>
      </c>
      <c r="AQ14" s="76">
        <v>16862.730288059091</v>
      </c>
      <c r="AR14" s="76">
        <v>15000</v>
      </c>
      <c r="AS14" s="76">
        <v>15004.4253674182</v>
      </c>
      <c r="AT14" s="69">
        <v>16155</v>
      </c>
      <c r="AU14" s="76">
        <v>11036.367811240909</v>
      </c>
      <c r="AV14" s="70">
        <v>10846</v>
      </c>
      <c r="AW14" s="70">
        <v>10846.431384150001</v>
      </c>
      <c r="AX14" s="70">
        <v>11790</v>
      </c>
      <c r="AY14" s="70">
        <v>11790.262042986362</v>
      </c>
      <c r="AZ14" s="70">
        <v>25076</v>
      </c>
      <c r="BA14" s="70">
        <v>25075.9027816364</v>
      </c>
      <c r="BB14" s="70">
        <v>25730</v>
      </c>
      <c r="BC14" s="70">
        <v>25730</v>
      </c>
      <c r="BD14" s="70">
        <v>29806</v>
      </c>
      <c r="BE14" s="70">
        <v>29806</v>
      </c>
      <c r="BF14" s="70">
        <v>32339</v>
      </c>
      <c r="BG14" s="70">
        <v>32338.859704390001</v>
      </c>
      <c r="BH14" s="70">
        <v>35417</v>
      </c>
      <c r="BI14" s="70">
        <v>35417</v>
      </c>
      <c r="BJ14" s="70">
        <v>35385</v>
      </c>
      <c r="BK14" s="70">
        <v>35385</v>
      </c>
      <c r="BL14" s="70">
        <v>37749</v>
      </c>
      <c r="BM14" s="70">
        <v>37749</v>
      </c>
      <c r="BN14" s="70">
        <v>36290</v>
      </c>
      <c r="BO14" s="70">
        <v>36290</v>
      </c>
      <c r="BP14" s="70">
        <v>39989.983750618798</v>
      </c>
      <c r="BQ14" s="70">
        <v>39989.983750618798</v>
      </c>
      <c r="BR14" s="70">
        <v>43896.227848187482</v>
      </c>
      <c r="BS14" s="70">
        <v>43896.227848187482</v>
      </c>
      <c r="BT14" s="70">
        <v>38269.089381918755</v>
      </c>
      <c r="BU14" s="70">
        <v>38269.089381918755</v>
      </c>
      <c r="BV14" s="70">
        <v>34079</v>
      </c>
      <c r="BW14" s="70">
        <v>37814.843000000001</v>
      </c>
      <c r="BX14" s="70">
        <v>50877.375880337502</v>
      </c>
      <c r="BY14" s="70">
        <v>50877.375880337502</v>
      </c>
      <c r="BZ14" s="70">
        <v>59045.600690412481</v>
      </c>
      <c r="CA14" s="70">
        <v>59209</v>
      </c>
      <c r="CB14" s="70">
        <v>61134.468000000001</v>
      </c>
      <c r="CC14" s="70">
        <v>61134</v>
      </c>
    </row>
    <row r="15" spans="1:110" s="8" customFormat="1" ht="15" customHeight="1" thickBot="1" x14ac:dyDescent="0.3">
      <c r="A15" s="97"/>
      <c r="B15" s="72" t="s">
        <v>145</v>
      </c>
      <c r="C15" s="73"/>
      <c r="D15" s="60" t="s">
        <v>20</v>
      </c>
      <c r="E15" s="60" t="s">
        <v>20</v>
      </c>
      <c r="F15" s="60" t="s">
        <v>20</v>
      </c>
      <c r="G15" s="60" t="s">
        <v>20</v>
      </c>
      <c r="H15" s="60" t="s">
        <v>20</v>
      </c>
      <c r="I15" s="60" t="s">
        <v>20</v>
      </c>
      <c r="J15" s="60" t="s">
        <v>20</v>
      </c>
      <c r="K15" s="60" t="s">
        <v>20</v>
      </c>
      <c r="L15" s="60" t="s">
        <v>20</v>
      </c>
      <c r="M15" s="60" t="s">
        <v>20</v>
      </c>
      <c r="N15" s="60" t="s">
        <v>20</v>
      </c>
      <c r="O15" s="60" t="s">
        <v>20</v>
      </c>
      <c r="P15" s="60" t="s">
        <v>20</v>
      </c>
      <c r="Q15" s="60" t="s">
        <v>20</v>
      </c>
      <c r="R15" s="60" t="s">
        <v>20</v>
      </c>
      <c r="S15" s="60" t="s">
        <v>20</v>
      </c>
      <c r="T15" s="60" t="s">
        <v>20</v>
      </c>
      <c r="U15" s="60" t="s">
        <v>20</v>
      </c>
      <c r="V15" s="60" t="s">
        <v>20</v>
      </c>
      <c r="W15" s="61" t="s">
        <v>20</v>
      </c>
      <c r="X15" s="61" t="s">
        <v>20</v>
      </c>
      <c r="Y15" s="61" t="s">
        <v>20</v>
      </c>
      <c r="Z15" s="61">
        <v>799</v>
      </c>
      <c r="AA15" s="62">
        <v>946</v>
      </c>
      <c r="AB15" s="61">
        <v>660</v>
      </c>
      <c r="AC15" s="61">
        <v>588.76863937999997</v>
      </c>
      <c r="AD15" s="61">
        <v>800</v>
      </c>
      <c r="AE15" s="61">
        <v>720.24164042861401</v>
      </c>
      <c r="AF15" s="61">
        <v>839</v>
      </c>
      <c r="AG15" s="61">
        <v>1557.12532280042</v>
      </c>
      <c r="AH15" s="61">
        <v>1466</v>
      </c>
      <c r="AI15" s="61">
        <v>1455.4361654203269</v>
      </c>
      <c r="AJ15" s="61">
        <v>1108</v>
      </c>
      <c r="AK15" s="61">
        <v>1683.6511719810101</v>
      </c>
      <c r="AL15" s="61">
        <v>1301</v>
      </c>
      <c r="AM15" s="61">
        <v>1461.4181134491291</v>
      </c>
      <c r="AN15" s="61">
        <v>0</v>
      </c>
      <c r="AO15" s="61">
        <v>1693.81492382326</v>
      </c>
      <c r="AP15" s="61">
        <v>2082</v>
      </c>
      <c r="AQ15" s="61">
        <v>2346.6461264999998</v>
      </c>
      <c r="AR15" s="61">
        <v>1851</v>
      </c>
      <c r="AS15" s="61">
        <v>2369.7941940331998</v>
      </c>
      <c r="AT15" s="63">
        <v>2628</v>
      </c>
      <c r="AU15" s="61">
        <v>2278.1939717494829</v>
      </c>
      <c r="AV15" s="64">
        <v>2304.06</v>
      </c>
      <c r="AW15" s="64">
        <v>2889.2266222840399</v>
      </c>
      <c r="AX15" s="64">
        <v>2669.04</v>
      </c>
      <c r="AY15" s="64">
        <v>2382.8433935910102</v>
      </c>
      <c r="AZ15" s="64">
        <v>2252.0300000000002</v>
      </c>
      <c r="BA15" s="64">
        <v>2565.42652232</v>
      </c>
      <c r="BB15" s="64">
        <v>3147.21</v>
      </c>
      <c r="BC15" s="64">
        <v>3568</v>
      </c>
      <c r="BD15" s="64">
        <v>4211.2925000000005</v>
      </c>
      <c r="BE15" s="64">
        <v>4623</v>
      </c>
      <c r="BF15" s="64">
        <v>5049.1862500000007</v>
      </c>
      <c r="BG15" s="64">
        <v>3450</v>
      </c>
      <c r="BH15" s="64">
        <v>3699</v>
      </c>
      <c r="BI15" s="64">
        <v>4166.3999999999996</v>
      </c>
      <c r="BJ15" s="64">
        <v>4017.93</v>
      </c>
      <c r="BK15" s="64">
        <v>4141.0950000000003</v>
      </c>
      <c r="BL15" s="64">
        <v>4500</v>
      </c>
      <c r="BM15" s="64">
        <v>4290</v>
      </c>
      <c r="BN15" s="64">
        <v>3727.6612799999998</v>
      </c>
      <c r="BO15" s="64">
        <v>3784</v>
      </c>
      <c r="BP15" s="64">
        <v>6605.2261215298204</v>
      </c>
      <c r="BQ15" s="64">
        <v>8709.8440018769907</v>
      </c>
      <c r="BR15" s="64">
        <v>6667.9046237619514</v>
      </c>
      <c r="BS15" s="64">
        <v>5881.6027885179365</v>
      </c>
      <c r="BT15" s="64">
        <v>6496.1617649909276</v>
      </c>
      <c r="BU15" s="64">
        <v>5722.8091739205793</v>
      </c>
      <c r="BV15" s="64">
        <v>3937.355</v>
      </c>
      <c r="BW15" s="64">
        <v>2174.9524999999999</v>
      </c>
      <c r="BX15" s="64">
        <v>2286.9512971223844</v>
      </c>
      <c r="BY15" s="64">
        <v>1186.1717454874401</v>
      </c>
      <c r="BZ15" s="64">
        <v>1530.563331861232</v>
      </c>
      <c r="CA15" s="429">
        <v>1503</v>
      </c>
      <c r="CB15" s="64">
        <v>1885.5609999999997</v>
      </c>
      <c r="CC15" s="64">
        <v>2969.4</v>
      </c>
    </row>
    <row r="16" spans="1:110" s="8" customFormat="1" ht="15" customHeight="1" x14ac:dyDescent="0.25">
      <c r="A16" s="97"/>
      <c r="B16" s="53" t="s">
        <v>146</v>
      </c>
      <c r="C16" s="54"/>
      <c r="D16" s="231">
        <v>0.10329732907678579</v>
      </c>
      <c r="E16" s="55">
        <v>0.11656448771946204</v>
      </c>
      <c r="F16" s="55">
        <v>0.13003559935596989</v>
      </c>
      <c r="G16" s="232">
        <v>0.14303657314680537</v>
      </c>
      <c r="H16" s="231">
        <v>0.14849206067280027</v>
      </c>
      <c r="I16" s="55">
        <v>0.15721978131351591</v>
      </c>
      <c r="J16" s="55">
        <v>0.16521776927757975</v>
      </c>
      <c r="K16" s="232">
        <v>0.15359420543583241</v>
      </c>
      <c r="L16" s="231">
        <v>0.16296379361096705</v>
      </c>
      <c r="M16" s="55">
        <v>0.16791271226460014</v>
      </c>
      <c r="N16" s="55">
        <v>0.16964137828002207</v>
      </c>
      <c r="O16" s="232">
        <v>0.16710355006681785</v>
      </c>
      <c r="P16" s="231">
        <v>0.19193010315613329</v>
      </c>
      <c r="Q16" s="55">
        <v>0.20415157312986357</v>
      </c>
      <c r="R16" s="55">
        <v>0.26728998274827942</v>
      </c>
      <c r="S16" s="232">
        <v>0.23173194395872845</v>
      </c>
      <c r="T16" s="231">
        <v>0.25059788438337949</v>
      </c>
      <c r="U16" s="55">
        <v>0.28190612047284463</v>
      </c>
      <c r="V16" s="55">
        <v>0.29729709891994704</v>
      </c>
      <c r="W16" s="232">
        <v>0.26731756256290445</v>
      </c>
      <c r="X16" s="231">
        <v>0.2694152787834902</v>
      </c>
      <c r="Y16" s="55">
        <v>0.28168953132529034</v>
      </c>
      <c r="Z16" s="55">
        <v>0.2076396382811285</v>
      </c>
      <c r="AA16" s="233">
        <v>0.18352362040541129</v>
      </c>
      <c r="AB16" s="231">
        <v>0.18961138425377766</v>
      </c>
      <c r="AC16" s="55">
        <v>0.17231509877762302</v>
      </c>
      <c r="AD16" s="55">
        <v>0.16029549761058517</v>
      </c>
      <c r="AE16" s="232">
        <v>0.1745877580910479</v>
      </c>
      <c r="AF16" s="231">
        <v>0.17136465042015217</v>
      </c>
      <c r="AG16" s="55">
        <v>0.17117056028281569</v>
      </c>
      <c r="AH16" s="55">
        <v>0.16392623875622353</v>
      </c>
      <c r="AI16" s="232">
        <v>0.18638358696015372</v>
      </c>
      <c r="AJ16" s="231">
        <v>0.21891853319090229</v>
      </c>
      <c r="AK16" s="55">
        <v>0.22297241399261802</v>
      </c>
      <c r="AL16" s="55">
        <v>0.20465740376271946</v>
      </c>
      <c r="AM16" s="232">
        <v>0.20596994612387942</v>
      </c>
      <c r="AN16" s="231">
        <v>0.19782214522124447</v>
      </c>
      <c r="AO16" s="55">
        <v>0.18512329984488551</v>
      </c>
      <c r="AP16" s="55">
        <v>0.1733456666873476</v>
      </c>
      <c r="AQ16" s="232">
        <v>0.15389276526248469</v>
      </c>
      <c r="AR16" s="231">
        <v>0.14520686731958124</v>
      </c>
      <c r="AS16" s="55">
        <v>0.15818335999867578</v>
      </c>
      <c r="AT16" s="55">
        <v>0.17739195814385808</v>
      </c>
      <c r="AU16" s="234">
        <v>0.18728422033929029</v>
      </c>
      <c r="AV16" s="231">
        <v>0.17059657870606573</v>
      </c>
      <c r="AW16" s="55">
        <v>0.18383861457519601</v>
      </c>
      <c r="AX16" s="55">
        <v>0.17519379591463005</v>
      </c>
      <c r="AY16" s="232">
        <v>0.1589248753160952</v>
      </c>
      <c r="AZ16" s="231">
        <v>0.14524734984992899</v>
      </c>
      <c r="BA16" s="55">
        <v>0.16985382758497794</v>
      </c>
      <c r="BB16" s="55">
        <v>0.14708321854827303</v>
      </c>
      <c r="BC16" s="232">
        <v>0.14743486277260792</v>
      </c>
      <c r="BD16" s="231">
        <v>0.15510334031997028</v>
      </c>
      <c r="BE16" s="55">
        <v>0.16074713327415324</v>
      </c>
      <c r="BF16" s="55">
        <v>0.19378629361948471</v>
      </c>
      <c r="BG16" s="232">
        <v>0.21704427397540124</v>
      </c>
      <c r="BH16" s="231">
        <v>0.22878966990997546</v>
      </c>
      <c r="BI16" s="55">
        <v>0.22748779396463889</v>
      </c>
      <c r="BJ16" s="55">
        <v>0.25897523729543975</v>
      </c>
      <c r="BK16" s="232">
        <v>0.27512213093338295</v>
      </c>
      <c r="BL16" s="231">
        <v>0.30115902109056536</v>
      </c>
      <c r="BM16" s="55">
        <v>0.28999317391112872</v>
      </c>
      <c r="BN16" s="55">
        <v>0.29089998574156056</v>
      </c>
      <c r="BO16" s="55">
        <v>0.29011835708881567</v>
      </c>
      <c r="BP16" s="231">
        <v>0.32870450680711316</v>
      </c>
      <c r="BQ16" s="55">
        <v>0.3409344936094334</v>
      </c>
      <c r="BR16" s="55">
        <v>0.36106707020007861</v>
      </c>
      <c r="BS16" s="55">
        <v>0.36775467930742867</v>
      </c>
      <c r="BT16" s="458">
        <v>0.35448408019362515</v>
      </c>
      <c r="BU16" s="234">
        <v>0.36985894554236715</v>
      </c>
      <c r="BV16" s="234">
        <v>0.40055672998532388</v>
      </c>
      <c r="BW16" s="459">
        <v>0.41188977807231419</v>
      </c>
      <c r="BX16" s="458">
        <v>0.40295280607021594</v>
      </c>
      <c r="BY16" s="234">
        <v>0.38514958914576652</v>
      </c>
      <c r="BZ16" s="234">
        <v>0.37465989003495026</v>
      </c>
      <c r="CA16" s="459">
        <v>0.40172060717377078</v>
      </c>
      <c r="CB16" s="55">
        <v>0.39512285617679371</v>
      </c>
      <c r="CC16" s="55">
        <v>0.33415748742718482</v>
      </c>
    </row>
    <row r="17" spans="1:81" s="8" customFormat="1" ht="15" customHeight="1" x14ac:dyDescent="0.25">
      <c r="A17" s="97"/>
      <c r="B17" s="72" t="s">
        <v>147</v>
      </c>
      <c r="C17" s="73"/>
      <c r="D17" s="60" t="s">
        <v>20</v>
      </c>
      <c r="E17" s="60" t="s">
        <v>20</v>
      </c>
      <c r="F17" s="60" t="s">
        <v>20</v>
      </c>
      <c r="G17" s="60" t="s">
        <v>20</v>
      </c>
      <c r="H17" s="60" t="s">
        <v>20</v>
      </c>
      <c r="I17" s="60" t="s">
        <v>20</v>
      </c>
      <c r="J17" s="60" t="s">
        <v>20</v>
      </c>
      <c r="K17" s="60" t="s">
        <v>20</v>
      </c>
      <c r="L17" s="60" t="s">
        <v>20</v>
      </c>
      <c r="M17" s="60" t="s">
        <v>20</v>
      </c>
      <c r="N17" s="60" t="s">
        <v>20</v>
      </c>
      <c r="O17" s="60" t="s">
        <v>20</v>
      </c>
      <c r="P17" s="60" t="s">
        <v>20</v>
      </c>
      <c r="Q17" s="60" t="s">
        <v>20</v>
      </c>
      <c r="R17" s="60" t="s">
        <v>20</v>
      </c>
      <c r="S17" s="60" t="s">
        <v>20</v>
      </c>
      <c r="T17" s="60" t="s">
        <v>20</v>
      </c>
      <c r="U17" s="60" t="s">
        <v>20</v>
      </c>
      <c r="V17" s="60" t="s">
        <v>20</v>
      </c>
      <c r="W17" s="60" t="s">
        <v>20</v>
      </c>
      <c r="X17" s="60" t="s">
        <v>20</v>
      </c>
      <c r="Y17" s="60" t="s">
        <v>20</v>
      </c>
      <c r="Z17" s="60" t="s">
        <v>20</v>
      </c>
      <c r="AA17" s="78" t="s">
        <v>20</v>
      </c>
      <c r="AB17" s="60" t="s">
        <v>20</v>
      </c>
      <c r="AC17" s="60" t="s">
        <v>20</v>
      </c>
      <c r="AD17" s="60" t="s">
        <v>20</v>
      </c>
      <c r="AE17" s="60" t="s">
        <v>20</v>
      </c>
      <c r="AF17" s="60" t="s">
        <v>20</v>
      </c>
      <c r="AG17" s="60" t="s">
        <v>20</v>
      </c>
      <c r="AH17" s="60" t="s">
        <v>20</v>
      </c>
      <c r="AI17" s="60" t="s">
        <v>20</v>
      </c>
      <c r="AJ17" s="60" t="s">
        <v>20</v>
      </c>
      <c r="AK17" s="60" t="s">
        <v>20</v>
      </c>
      <c r="AL17" s="60" t="s">
        <v>20</v>
      </c>
      <c r="AM17" s="60" t="s">
        <v>20</v>
      </c>
      <c r="AN17" s="60" t="s">
        <v>20</v>
      </c>
      <c r="AO17" s="60" t="s">
        <v>20</v>
      </c>
      <c r="AP17" s="60" t="s">
        <v>20</v>
      </c>
      <c r="AQ17" s="60" t="s">
        <v>20</v>
      </c>
      <c r="AR17" s="60" t="s">
        <v>20</v>
      </c>
      <c r="AS17" s="60" t="s">
        <v>20</v>
      </c>
      <c r="AT17" s="79" t="s">
        <v>20</v>
      </c>
      <c r="AU17" s="200">
        <v>0.1041264351340688</v>
      </c>
      <c r="AV17" s="80">
        <v>9.4985877563472071E-2</v>
      </c>
      <c r="AW17" s="80">
        <v>0.12255930503226976</v>
      </c>
      <c r="AX17" s="80">
        <v>0.11679586394308671</v>
      </c>
      <c r="AY17" s="80">
        <v>0.1059499283303293</v>
      </c>
      <c r="AZ17" s="80">
        <v>9.6831566566619329E-2</v>
      </c>
      <c r="BA17" s="80">
        <v>0.11323588390411117</v>
      </c>
      <c r="BB17" s="80">
        <v>9.8055975400010417E-2</v>
      </c>
      <c r="BC17" s="80">
        <v>9.828939118342718E-2</v>
      </c>
      <c r="BD17" s="80">
        <v>0.10340222687998019</v>
      </c>
      <c r="BE17" s="80">
        <v>0.10716475551610216</v>
      </c>
      <c r="BF17" s="80">
        <v>0.12919036506979714</v>
      </c>
      <c r="BG17" s="80">
        <v>0.14469564918845268</v>
      </c>
      <c r="BH17" s="80">
        <v>0.1525264466066503</v>
      </c>
      <c r="BI17" s="80">
        <v>0.15165852930975926</v>
      </c>
      <c r="BJ17" s="80">
        <v>0.17265015819695981</v>
      </c>
      <c r="BK17" s="80">
        <v>0.18341538050904962</v>
      </c>
      <c r="BL17" s="80">
        <v>0.20077206533939859</v>
      </c>
      <c r="BM17" s="80">
        <v>0.19332878260741915</v>
      </c>
      <c r="BN17" s="80">
        <v>0.19929994540061</v>
      </c>
      <c r="BO17" s="80">
        <v>0.19849553443312956</v>
      </c>
      <c r="BP17" s="80">
        <v>0.23605597812252629</v>
      </c>
      <c r="BQ17" s="80">
        <v>0.24391848718754902</v>
      </c>
      <c r="BR17" s="80">
        <v>0.25974420382996033</v>
      </c>
      <c r="BS17" s="80">
        <v>0.26668763422694547</v>
      </c>
      <c r="BT17" s="80">
        <v>0.25385516296033084</v>
      </c>
      <c r="BU17" s="80">
        <v>0.27258064874616977</v>
      </c>
      <c r="BV17" s="80">
        <v>0.29851687256230186</v>
      </c>
      <c r="BW17" s="80">
        <v>0.31148447187343142</v>
      </c>
      <c r="BX17" s="80">
        <v>0.31363300775976027</v>
      </c>
      <c r="BY17" s="80">
        <v>0.29762546323731082</v>
      </c>
      <c r="BZ17" s="80">
        <v>0.28800452078561839</v>
      </c>
      <c r="CA17" s="453">
        <v>0.31280000000000002</v>
      </c>
      <c r="CB17" s="80">
        <v>0.32263371242302313</v>
      </c>
      <c r="CC17" s="80">
        <v>0.26359088786656359</v>
      </c>
    </row>
    <row r="18" spans="1:81" s="8" customFormat="1" ht="15" customHeight="1" x14ac:dyDescent="0.25">
      <c r="A18" s="97"/>
      <c r="B18" s="72" t="s">
        <v>148</v>
      </c>
      <c r="C18" s="73"/>
      <c r="D18" s="60" t="s">
        <v>20</v>
      </c>
      <c r="E18" s="60" t="s">
        <v>20</v>
      </c>
      <c r="F18" s="60" t="s">
        <v>20</v>
      </c>
      <c r="G18" s="60" t="s">
        <v>20</v>
      </c>
      <c r="H18" s="60" t="s">
        <v>20</v>
      </c>
      <c r="I18" s="60" t="s">
        <v>20</v>
      </c>
      <c r="J18" s="60" t="s">
        <v>20</v>
      </c>
      <c r="K18" s="60" t="s">
        <v>20</v>
      </c>
      <c r="L18" s="60" t="s">
        <v>20</v>
      </c>
      <c r="M18" s="60" t="s">
        <v>20</v>
      </c>
      <c r="N18" s="60" t="s">
        <v>20</v>
      </c>
      <c r="O18" s="60" t="s">
        <v>20</v>
      </c>
      <c r="P18" s="60" t="s">
        <v>20</v>
      </c>
      <c r="Q18" s="60" t="s">
        <v>20</v>
      </c>
      <c r="R18" s="60" t="s">
        <v>20</v>
      </c>
      <c r="S18" s="60" t="s">
        <v>20</v>
      </c>
      <c r="T18" s="60" t="s">
        <v>20</v>
      </c>
      <c r="U18" s="60" t="s">
        <v>20</v>
      </c>
      <c r="V18" s="60" t="s">
        <v>20</v>
      </c>
      <c r="W18" s="60" t="s">
        <v>20</v>
      </c>
      <c r="X18" s="60" t="s">
        <v>20</v>
      </c>
      <c r="Y18" s="60" t="s">
        <v>20</v>
      </c>
      <c r="Z18" s="60" t="s">
        <v>20</v>
      </c>
      <c r="AA18" s="78" t="s">
        <v>20</v>
      </c>
      <c r="AB18" s="60" t="s">
        <v>20</v>
      </c>
      <c r="AC18" s="60" t="s">
        <v>20</v>
      </c>
      <c r="AD18" s="60" t="s">
        <v>20</v>
      </c>
      <c r="AE18" s="60" t="s">
        <v>20</v>
      </c>
      <c r="AF18" s="60" t="s">
        <v>20</v>
      </c>
      <c r="AG18" s="60" t="s">
        <v>20</v>
      </c>
      <c r="AH18" s="60" t="s">
        <v>20</v>
      </c>
      <c r="AI18" s="60" t="s">
        <v>20</v>
      </c>
      <c r="AJ18" s="60" t="s">
        <v>20</v>
      </c>
      <c r="AK18" s="60" t="s">
        <v>20</v>
      </c>
      <c r="AL18" s="60" t="s">
        <v>20</v>
      </c>
      <c r="AM18" s="60" t="s">
        <v>20</v>
      </c>
      <c r="AN18" s="60" t="s">
        <v>20</v>
      </c>
      <c r="AO18" s="60" t="s">
        <v>20</v>
      </c>
      <c r="AP18" s="60" t="s">
        <v>20</v>
      </c>
      <c r="AQ18" s="60" t="s">
        <v>20</v>
      </c>
      <c r="AR18" s="60" t="s">
        <v>20</v>
      </c>
      <c r="AS18" s="60" t="s">
        <v>20</v>
      </c>
      <c r="AT18" s="60" t="s">
        <v>20</v>
      </c>
      <c r="AU18" s="81">
        <v>0.12485599400908308</v>
      </c>
      <c r="AV18" s="198">
        <v>0.11373163688769902</v>
      </c>
      <c r="AW18" s="80">
        <v>0.12255930503226976</v>
      </c>
      <c r="AX18" s="80">
        <v>0.11679586394308671</v>
      </c>
      <c r="AY18" s="80">
        <v>0.1059499283303293</v>
      </c>
      <c r="AZ18" s="80">
        <v>9.6831566566619329E-2</v>
      </c>
      <c r="BA18" s="80">
        <v>0.11323588390411117</v>
      </c>
      <c r="BB18" s="80">
        <v>9.8055975400010417E-2</v>
      </c>
      <c r="BC18" s="80">
        <v>9.828939118342718E-2</v>
      </c>
      <c r="BD18" s="80">
        <v>0.10340222687998019</v>
      </c>
      <c r="BE18" s="80">
        <v>0.10716475551610216</v>
      </c>
      <c r="BF18" s="80">
        <v>0.12919036506979714</v>
      </c>
      <c r="BG18" s="80">
        <v>0.14469564918845268</v>
      </c>
      <c r="BH18" s="80">
        <v>0.1525264466066503</v>
      </c>
      <c r="BI18" s="80">
        <v>0.15165852930975926</v>
      </c>
      <c r="BJ18" s="80">
        <v>0.17265015819695981</v>
      </c>
      <c r="BK18" s="80">
        <v>0.18341538050904962</v>
      </c>
      <c r="BL18" s="80">
        <v>0.20077206533939859</v>
      </c>
      <c r="BM18" s="80">
        <v>0.19332878260741915</v>
      </c>
      <c r="BN18" s="80">
        <v>0.19929994540061</v>
      </c>
      <c r="BO18" s="80">
        <v>0.19849553443312956</v>
      </c>
      <c r="BP18" s="80">
        <v>0.23605597812252629</v>
      </c>
      <c r="BQ18" s="80">
        <v>0.24391848718754902</v>
      </c>
      <c r="BR18" s="80">
        <v>0.25974420382996033</v>
      </c>
      <c r="BS18" s="80">
        <v>0.26668763422694547</v>
      </c>
      <c r="BT18" s="80">
        <v>0.25385516296033084</v>
      </c>
      <c r="BU18" s="80">
        <v>0.27258064874616977</v>
      </c>
      <c r="BV18" s="80">
        <v>0.29851687256230186</v>
      </c>
      <c r="BW18" s="80">
        <v>0.31148447187343142</v>
      </c>
      <c r="BX18" s="80">
        <v>0.31363300775976027</v>
      </c>
      <c r="BY18" s="80">
        <v>0.29762546323731082</v>
      </c>
      <c r="BZ18" s="80">
        <v>0.28800452078561839</v>
      </c>
      <c r="CA18" s="80">
        <v>0.31280000000000002</v>
      </c>
      <c r="CB18" s="80">
        <v>0.32263371242302313</v>
      </c>
      <c r="CC18" s="80">
        <v>0.26359088786656359</v>
      </c>
    </row>
    <row r="19" spans="1:81" s="8" customFormat="1" ht="15" customHeight="1" x14ac:dyDescent="0.25">
      <c r="A19" s="97"/>
      <c r="B19" s="72"/>
      <c r="C19" s="72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198"/>
      <c r="AV19" s="198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CA19" s="348"/>
    </row>
    <row r="20" spans="1:81" s="8" customFormat="1" ht="32.25" customHeight="1" x14ac:dyDescent="0.25">
      <c r="A20" s="97"/>
      <c r="B20" s="486" t="s">
        <v>214</v>
      </c>
      <c r="C20" s="486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198"/>
      <c r="AV20" s="198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CA20" s="348"/>
    </row>
    <row r="21" spans="1:81" s="105" customFormat="1" ht="17.25" customHeight="1" x14ac:dyDescent="0.25">
      <c r="CA21" s="430"/>
    </row>
  </sheetData>
  <mergeCells count="22">
    <mergeCell ref="B20:C20"/>
    <mergeCell ref="B2:C3"/>
    <mergeCell ref="AN2:AQ2"/>
    <mergeCell ref="AJ2:AM2"/>
    <mergeCell ref="AF2:AI2"/>
    <mergeCell ref="AB2:AE2"/>
    <mergeCell ref="D2:G2"/>
    <mergeCell ref="X2:AA2"/>
    <mergeCell ref="T2:W2"/>
    <mergeCell ref="P2:S2"/>
    <mergeCell ref="L2:O2"/>
    <mergeCell ref="H2:K2"/>
    <mergeCell ref="CB2:CC2"/>
    <mergeCell ref="BD2:BG2"/>
    <mergeCell ref="AZ2:BC2"/>
    <mergeCell ref="AV2:AY2"/>
    <mergeCell ref="AR2:AU2"/>
    <mergeCell ref="BX2:CA2"/>
    <mergeCell ref="BT2:BW2"/>
    <mergeCell ref="BP2:BS2"/>
    <mergeCell ref="BL2:BO2"/>
    <mergeCell ref="BH2:BK2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>
    <tabColor rgb="FF009933"/>
  </sheetPr>
  <dimension ref="A1:BR23"/>
  <sheetViews>
    <sheetView showGridLines="0" zoomScaleNormal="100" workbookViewId="0">
      <pane xSplit="2" ySplit="3" topLeftCell="O4" activePane="bottomRight" state="frozen"/>
      <selection activeCell="J34" sqref="J34"/>
      <selection pane="topRight" activeCell="J34" sqref="J34"/>
      <selection pane="bottomLeft" activeCell="J34" sqref="J34"/>
      <selection pane="bottomRight" activeCell="V1" sqref="V1"/>
    </sheetView>
  </sheetViews>
  <sheetFormatPr defaultColWidth="0" defaultRowHeight="0" customHeight="1" zeroHeight="1" x14ac:dyDescent="0.25"/>
  <cols>
    <col min="1" max="1" width="1" style="253" customWidth="1"/>
    <col min="2" max="2" width="60.08984375" style="262" customWidth="1"/>
    <col min="3" max="19" width="10.36328125" style="262" customWidth="1"/>
    <col min="20" max="20" width="9.453125" style="262" customWidth="1"/>
    <col min="21" max="22" width="9.453125" style="382" customWidth="1"/>
    <col min="23" max="23" width="10" style="262" customWidth="1"/>
    <col min="24" max="68" width="10" style="262" hidden="1" customWidth="1"/>
    <col min="69" max="69" width="2.6328125" style="262" hidden="1" customWidth="1"/>
    <col min="70" max="70" width="12.36328125" style="262" hidden="1" customWidth="1"/>
    <col min="71" max="16384" width="9.08984375" style="262" hidden="1"/>
  </cols>
  <sheetData>
    <row r="1" spans="1:68" s="253" customFormat="1" ht="48.75" customHeight="1" x14ac:dyDescent="0.25"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V1" s="216" t="s">
        <v>72</v>
      </c>
      <c r="W1" s="254"/>
      <c r="X1" s="254"/>
      <c r="Y1" s="254"/>
      <c r="Z1" s="254"/>
      <c r="AA1" s="254"/>
      <c r="AB1" s="254"/>
      <c r="AC1" s="254"/>
      <c r="AD1" s="254"/>
      <c r="AE1" s="254"/>
      <c r="AF1" s="254"/>
      <c r="AG1" s="254"/>
      <c r="AH1" s="254"/>
      <c r="AI1" s="254"/>
      <c r="AJ1" s="254"/>
      <c r="AK1" s="254"/>
      <c r="AL1" s="254"/>
      <c r="AM1" s="254"/>
      <c r="AN1" s="254"/>
      <c r="AO1" s="254"/>
      <c r="AP1" s="254"/>
      <c r="AQ1" s="254"/>
      <c r="AR1" s="254"/>
      <c r="AS1" s="254"/>
      <c r="AT1" s="254"/>
      <c r="AU1" s="254"/>
      <c r="AV1" s="254"/>
      <c r="AW1" s="254"/>
      <c r="AX1" s="254"/>
      <c r="AY1" s="254"/>
      <c r="AZ1" s="254"/>
      <c r="BA1" s="254"/>
      <c r="BB1" s="254"/>
      <c r="BC1" s="254"/>
      <c r="BD1" s="254"/>
      <c r="BE1" s="254"/>
      <c r="BF1" s="254"/>
      <c r="BG1" s="254"/>
      <c r="BH1" s="254"/>
      <c r="BI1" s="254"/>
      <c r="BJ1" s="254"/>
      <c r="BK1" s="254"/>
      <c r="BL1" s="254"/>
      <c r="BM1" s="254"/>
      <c r="BN1" s="254"/>
      <c r="BO1" s="254"/>
      <c r="BP1" s="254"/>
    </row>
    <row r="2" spans="1:68" s="256" customFormat="1" ht="12" customHeight="1" x14ac:dyDescent="0.25">
      <c r="A2" s="255"/>
      <c r="B2" s="495" t="s">
        <v>216</v>
      </c>
      <c r="C2" s="494">
        <v>2002</v>
      </c>
      <c r="D2" s="494">
        <v>2003</v>
      </c>
      <c r="E2" s="494">
        <v>2004</v>
      </c>
      <c r="F2" s="494">
        <v>2005</v>
      </c>
      <c r="G2" s="494">
        <v>2006</v>
      </c>
      <c r="H2" s="494">
        <v>2007</v>
      </c>
      <c r="I2" s="494">
        <v>2008</v>
      </c>
      <c r="J2" s="494">
        <v>2009</v>
      </c>
      <c r="K2" s="494">
        <v>2010</v>
      </c>
      <c r="L2" s="494">
        <v>2011</v>
      </c>
      <c r="M2" s="494">
        <v>2012</v>
      </c>
      <c r="N2" s="494">
        <v>2013</v>
      </c>
      <c r="O2" s="494">
        <v>2014</v>
      </c>
      <c r="P2" s="494">
        <v>2015</v>
      </c>
      <c r="Q2" s="493" t="s">
        <v>162</v>
      </c>
      <c r="R2" s="493" t="s">
        <v>206</v>
      </c>
      <c r="S2" s="493" t="s">
        <v>215</v>
      </c>
      <c r="T2" s="493" t="s">
        <v>260</v>
      </c>
      <c r="U2" s="493" t="s">
        <v>304</v>
      </c>
      <c r="V2" s="491" t="s">
        <v>313</v>
      </c>
    </row>
    <row r="3" spans="1:68" s="256" customFormat="1" ht="12" customHeight="1" x14ac:dyDescent="0.25">
      <c r="A3" s="255"/>
      <c r="B3" s="495"/>
      <c r="C3" s="494"/>
      <c r="D3" s="494"/>
      <c r="E3" s="494"/>
      <c r="F3" s="494"/>
      <c r="G3" s="494"/>
      <c r="H3" s="494"/>
      <c r="I3" s="494"/>
      <c r="J3" s="494"/>
      <c r="K3" s="494"/>
      <c r="L3" s="494"/>
      <c r="M3" s="494"/>
      <c r="N3" s="494"/>
      <c r="O3" s="494"/>
      <c r="P3" s="494"/>
      <c r="Q3" s="493"/>
      <c r="R3" s="493"/>
      <c r="S3" s="493"/>
      <c r="T3" s="493"/>
      <c r="U3" s="493">
        <v>2020</v>
      </c>
      <c r="V3" s="491"/>
    </row>
    <row r="4" spans="1:68" s="253" customFormat="1" ht="18.75" customHeight="1" x14ac:dyDescent="0.25">
      <c r="B4" s="101" t="s">
        <v>217</v>
      </c>
      <c r="C4" s="257">
        <v>550</v>
      </c>
      <c r="D4" s="257">
        <v>1038</v>
      </c>
      <c r="E4" s="257">
        <v>1498</v>
      </c>
      <c r="F4" s="257">
        <v>3202</v>
      </c>
      <c r="G4" s="257">
        <v>6331</v>
      </c>
      <c r="H4" s="257">
        <v>7314</v>
      </c>
      <c r="I4" s="257">
        <v>5313</v>
      </c>
      <c r="J4" s="257">
        <v>6735</v>
      </c>
      <c r="K4" s="257">
        <v>9913</v>
      </c>
      <c r="L4" s="257">
        <v>9048</v>
      </c>
      <c r="M4" s="257">
        <v>8126</v>
      </c>
      <c r="N4" s="257">
        <v>8150</v>
      </c>
      <c r="O4" s="257">
        <v>8594</v>
      </c>
      <c r="P4" s="257">
        <v>6199</v>
      </c>
      <c r="Q4" s="257">
        <v>6392</v>
      </c>
      <c r="R4" s="257">
        <v>6183</v>
      </c>
      <c r="S4" s="257">
        <v>6711</v>
      </c>
      <c r="T4" s="257">
        <v>17721</v>
      </c>
      <c r="U4" s="257">
        <v>20681</v>
      </c>
      <c r="V4" s="257">
        <v>34069</v>
      </c>
    </row>
    <row r="5" spans="1:68" s="253" customFormat="1" ht="18.75" customHeight="1" x14ac:dyDescent="0.25">
      <c r="B5" s="101" t="s">
        <v>218</v>
      </c>
      <c r="C5" s="257">
        <v>0</v>
      </c>
      <c r="D5" s="257">
        <v>0</v>
      </c>
      <c r="E5" s="257">
        <v>0</v>
      </c>
      <c r="F5" s="257">
        <v>0</v>
      </c>
      <c r="G5" s="257">
        <v>0</v>
      </c>
      <c r="H5" s="257">
        <v>0</v>
      </c>
      <c r="I5" s="257">
        <v>0</v>
      </c>
      <c r="J5" s="257">
        <v>0</v>
      </c>
      <c r="K5" s="257">
        <v>231</v>
      </c>
      <c r="L5" s="257">
        <v>0</v>
      </c>
      <c r="M5" s="257">
        <v>57</v>
      </c>
      <c r="N5" s="257">
        <v>-57</v>
      </c>
      <c r="O5" s="257">
        <v>0</v>
      </c>
      <c r="P5" s="257">
        <v>0</v>
      </c>
      <c r="Q5" s="257">
        <v>0</v>
      </c>
      <c r="R5" s="257">
        <v>0</v>
      </c>
      <c r="S5" s="257">
        <v>0</v>
      </c>
      <c r="T5" s="257">
        <v>0</v>
      </c>
      <c r="U5" s="257">
        <v>0</v>
      </c>
      <c r="V5" s="257">
        <v>0</v>
      </c>
    </row>
    <row r="6" spans="1:68" s="253" customFormat="1" ht="18.75" customHeight="1" thickBot="1" x14ac:dyDescent="0.3">
      <c r="B6" s="101" t="s">
        <v>272</v>
      </c>
      <c r="C6" s="257">
        <v>-27.57845</v>
      </c>
      <c r="D6" s="257">
        <v>-51.891200000000005</v>
      </c>
      <c r="E6" s="257">
        <v>-74.88985000000001</v>
      </c>
      <c r="F6" s="257">
        <v>-160.12447002550002</v>
      </c>
      <c r="G6" s="257">
        <v>-316.06442602499999</v>
      </c>
      <c r="H6" s="257">
        <v>-365.68825170850005</v>
      </c>
      <c r="I6" s="257">
        <v>-324.32950457100003</v>
      </c>
      <c r="J6" s="257">
        <v>-377.788900437</v>
      </c>
      <c r="K6" s="257">
        <v>-527.42349059399999</v>
      </c>
      <c r="L6" s="257">
        <v>-506.4182753840002</v>
      </c>
      <c r="M6" s="257">
        <v>-436.47782901050101</v>
      </c>
      <c r="N6" s="257">
        <v>-463.14784431050151</v>
      </c>
      <c r="O6" s="257">
        <v>-429.68568779149928</v>
      </c>
      <c r="P6" s="257">
        <v>-309.92631281900395</v>
      </c>
      <c r="Q6" s="257">
        <v>-319.58290617350008</v>
      </c>
      <c r="R6" s="257">
        <v>-309.17109490000001</v>
      </c>
      <c r="S6" s="257">
        <v>-335.53885000000002</v>
      </c>
      <c r="T6" s="257">
        <v>-886.04145000000017</v>
      </c>
      <c r="U6" s="257">
        <f>-U4*5%</f>
        <v>-1034.05</v>
      </c>
      <c r="V6" s="257">
        <v>-1703.45</v>
      </c>
      <c r="X6" s="282"/>
      <c r="Y6" s="282"/>
      <c r="Z6" s="282"/>
      <c r="AA6" s="282"/>
      <c r="AB6" s="282"/>
      <c r="AC6" s="282"/>
      <c r="AD6" s="282"/>
      <c r="AE6" s="282"/>
    </row>
    <row r="7" spans="1:68" s="253" customFormat="1" ht="18.75" customHeight="1" x14ac:dyDescent="0.25">
      <c r="B7" s="258" t="s">
        <v>219</v>
      </c>
      <c r="C7" s="259">
        <v>522.42155000000002</v>
      </c>
      <c r="D7" s="259">
        <v>986.10879999999997</v>
      </c>
      <c r="E7" s="259">
        <v>1423.11015</v>
      </c>
      <c r="F7" s="259">
        <v>3041.8755299744998</v>
      </c>
      <c r="G7" s="259">
        <v>6014.9355739749999</v>
      </c>
      <c r="H7" s="259">
        <v>6948.3117482915004</v>
      </c>
      <c r="I7" s="259">
        <v>4988.6704954289999</v>
      </c>
      <c r="J7" s="259">
        <v>6357.2110995630001</v>
      </c>
      <c r="K7" s="259">
        <v>9616.5765094060007</v>
      </c>
      <c r="L7" s="259">
        <v>8541.5817246160004</v>
      </c>
      <c r="M7" s="259">
        <v>7746.5221709894986</v>
      </c>
      <c r="N7" s="259">
        <v>7629.8521556894984</v>
      </c>
      <c r="O7" s="259">
        <v>8164.3143122085003</v>
      </c>
      <c r="P7" s="259">
        <v>5889.0736871809959</v>
      </c>
      <c r="Q7" s="259">
        <v>6072.4170938264997</v>
      </c>
      <c r="R7" s="259">
        <v>5873.8289051000002</v>
      </c>
      <c r="S7" s="259">
        <v>6375.4611500000001</v>
      </c>
      <c r="T7" s="259">
        <v>16834.787550000001</v>
      </c>
      <c r="U7" s="259">
        <f>SUM(U4:U6)</f>
        <v>19646.95</v>
      </c>
      <c r="V7" s="259">
        <v>32365.55</v>
      </c>
      <c r="X7" s="282"/>
      <c r="Y7" s="282"/>
      <c r="Z7" s="282"/>
      <c r="AA7" s="282"/>
      <c r="AB7" s="282"/>
      <c r="AC7" s="282"/>
      <c r="AD7" s="282"/>
      <c r="AE7" s="282"/>
    </row>
    <row r="8" spans="1:68" s="253" customFormat="1" ht="18.75" customHeight="1" x14ac:dyDescent="0.25">
      <c r="B8" s="101" t="s">
        <v>271</v>
      </c>
      <c r="C8" s="257">
        <v>522.09026585000004</v>
      </c>
      <c r="D8" s="257">
        <v>246.48330000000001</v>
      </c>
      <c r="E8" s="257">
        <v>1273.007552</v>
      </c>
      <c r="F8" s="257">
        <v>2274.7840203600003</v>
      </c>
      <c r="G8" s="257">
        <v>6014.7240944700006</v>
      </c>
      <c r="H8" s="257">
        <v>4948.0767824600007</v>
      </c>
      <c r="I8" s="257">
        <v>4257.2438927399999</v>
      </c>
      <c r="J8" s="257">
        <v>6357.3804716999985</v>
      </c>
      <c r="K8" s="257">
        <v>9617.34690099</v>
      </c>
      <c r="L8" s="257">
        <v>8541.5154442999992</v>
      </c>
      <c r="M8" s="257">
        <v>7746.7187511995244</v>
      </c>
      <c r="N8" s="257">
        <v>7629.5091297099998</v>
      </c>
      <c r="O8" s="257">
        <v>6823.1643010800008</v>
      </c>
      <c r="P8" s="257">
        <v>3533.1599858899999</v>
      </c>
      <c r="Q8" s="257">
        <v>3643.2451303799999</v>
      </c>
      <c r="R8" s="257">
        <v>1468.56270083</v>
      </c>
      <c r="S8" s="257">
        <v>1593.8095375</v>
      </c>
      <c r="T8" s="257">
        <v>7952</v>
      </c>
      <c r="U8" s="257">
        <v>11789</v>
      </c>
      <c r="V8" s="257">
        <v>19419</v>
      </c>
      <c r="X8" s="282"/>
      <c r="Y8" s="282"/>
      <c r="Z8" s="282"/>
      <c r="AA8" s="282"/>
      <c r="AB8" s="282"/>
      <c r="AC8" s="282"/>
      <c r="AD8" s="282"/>
      <c r="AE8" s="282"/>
    </row>
    <row r="9" spans="1:68" s="253" customFormat="1" ht="18.75" customHeight="1" x14ac:dyDescent="0.25">
      <c r="B9" s="368" t="s">
        <v>269</v>
      </c>
      <c r="C9" s="257">
        <v>130.60538750000001</v>
      </c>
      <c r="D9" s="257">
        <v>245.52719999999999</v>
      </c>
      <c r="E9" s="257">
        <v>355.77753749999999</v>
      </c>
      <c r="F9" s="257">
        <v>760.46888249362496</v>
      </c>
      <c r="G9" s="257">
        <v>1503.8338934937499</v>
      </c>
      <c r="H9" s="257">
        <v>1737.0779370728751</v>
      </c>
      <c r="I9" s="257">
        <v>1247.16762385725</v>
      </c>
      <c r="J9" s="257">
        <v>1589.30277489075</v>
      </c>
      <c r="K9" s="257">
        <v>2404.1441273515002</v>
      </c>
      <c r="L9" s="257">
        <v>2135.3954311540001</v>
      </c>
      <c r="M9" s="257">
        <v>1936.6305427473746</v>
      </c>
      <c r="N9" s="257">
        <v>1907.4630389223746</v>
      </c>
      <c r="O9" s="257">
        <v>2041.0785780521251</v>
      </c>
      <c r="P9" s="257">
        <v>1472.268421795249</v>
      </c>
      <c r="Q9" s="257">
        <v>1518.1042734566249</v>
      </c>
      <c r="R9" s="257">
        <v>1468.56270083</v>
      </c>
      <c r="S9" s="257">
        <v>1593.8095375</v>
      </c>
      <c r="T9" s="257">
        <f t="shared" ref="T9:U9" si="0">+T7*25%</f>
        <v>4208.6968875000002</v>
      </c>
      <c r="U9" s="257">
        <f t="shared" si="0"/>
        <v>4911.7375000000002</v>
      </c>
      <c r="V9" s="257">
        <v>8091.3874999999998</v>
      </c>
      <c r="W9" s="257"/>
      <c r="Z9" s="282"/>
      <c r="AA9" s="282"/>
      <c r="AB9" s="282"/>
      <c r="AC9" s="282"/>
      <c r="AD9" s="282"/>
      <c r="AE9" s="282"/>
      <c r="AF9" s="282"/>
      <c r="AG9" s="282"/>
    </row>
    <row r="10" spans="1:68" s="253" customFormat="1" ht="18.75" customHeight="1" thickBot="1" x14ac:dyDescent="0.3">
      <c r="B10" s="368" t="s">
        <v>270</v>
      </c>
      <c r="C10" s="257">
        <v>391.48487835000003</v>
      </c>
      <c r="D10" s="257">
        <v>0</v>
      </c>
      <c r="E10" s="257">
        <v>917.23001450000004</v>
      </c>
      <c r="F10" s="257">
        <v>1514.3151378663754</v>
      </c>
      <c r="G10" s="257">
        <v>4510.8902009762505</v>
      </c>
      <c r="H10" s="257">
        <v>3210.9988453871256</v>
      </c>
      <c r="I10" s="257">
        <v>3010.0762688827499</v>
      </c>
      <c r="J10" s="257">
        <v>4768.0776968092487</v>
      </c>
      <c r="K10" s="257">
        <v>7213.2027736384998</v>
      </c>
      <c r="L10" s="257">
        <v>6406.1200131459991</v>
      </c>
      <c r="M10" s="257">
        <v>5810.08820845215</v>
      </c>
      <c r="N10" s="257">
        <v>5722.046090787625</v>
      </c>
      <c r="O10" s="257">
        <v>4782.0857230278762</v>
      </c>
      <c r="P10" s="257">
        <v>2060.8915640947507</v>
      </c>
      <c r="Q10" s="257">
        <v>2125.1408569233749</v>
      </c>
      <c r="R10" s="257">
        <v>0</v>
      </c>
      <c r="S10" s="257">
        <v>0</v>
      </c>
      <c r="T10" s="257">
        <f t="shared" ref="T10" si="1">+T8-T9</f>
        <v>3743.3031124999998</v>
      </c>
      <c r="U10" s="257">
        <v>6877</v>
      </c>
      <c r="V10" s="257">
        <f>596+10732</f>
        <v>11328</v>
      </c>
      <c r="W10" s="257"/>
      <c r="Z10" s="282"/>
      <c r="AA10" s="282"/>
      <c r="AB10" s="282"/>
      <c r="AC10" s="282"/>
      <c r="AD10" s="282"/>
      <c r="AE10" s="282"/>
      <c r="AF10" s="282"/>
      <c r="AG10" s="282"/>
    </row>
    <row r="11" spans="1:68" s="253" customFormat="1" ht="18.75" customHeight="1" x14ac:dyDescent="0.25">
      <c r="B11" s="258" t="s">
        <v>220</v>
      </c>
      <c r="C11" s="260">
        <v>0.99936586813847939</v>
      </c>
      <c r="D11" s="260">
        <v>0.24995548158580475</v>
      </c>
      <c r="E11" s="260">
        <v>0.89452496140232018</v>
      </c>
      <c r="F11" s="260">
        <v>0.74782284743224514</v>
      </c>
      <c r="G11" s="260">
        <v>0.99996484093596705</v>
      </c>
      <c r="H11" s="260">
        <v>0.71212647931012429</v>
      </c>
      <c r="I11" s="260">
        <v>0.85338245864119733</v>
      </c>
      <c r="J11" s="260">
        <v>1.0000266425220661</v>
      </c>
      <c r="K11" s="260">
        <v>1.0000801107944439</v>
      </c>
      <c r="L11" s="260">
        <v>0.99999224027608258</v>
      </c>
      <c r="M11" s="260">
        <v>1.0000253765761831</v>
      </c>
      <c r="N11" s="260">
        <v>0.99995504159549897</v>
      </c>
      <c r="O11" s="260">
        <v>0.83573023283498382</v>
      </c>
      <c r="P11" s="260">
        <v>0.59995173665100909</v>
      </c>
      <c r="Q11" s="260">
        <v>0.59996622005492528</v>
      </c>
      <c r="R11" s="260">
        <v>0.25001795669514792</v>
      </c>
      <c r="S11" s="260">
        <v>0.2499912555345114</v>
      </c>
      <c r="T11" s="260">
        <v>0.47235523325626999</v>
      </c>
      <c r="U11" s="260">
        <f>+U8/U7</f>
        <v>0.60004224574297793</v>
      </c>
      <c r="V11" s="260">
        <f>+V8/V7</f>
        <v>0.59998980397366952</v>
      </c>
      <c r="X11" s="282"/>
      <c r="Y11" s="282"/>
      <c r="Z11" s="282"/>
      <c r="AA11" s="282"/>
      <c r="AB11" s="282"/>
      <c r="AC11" s="282"/>
      <c r="AD11" s="282"/>
      <c r="AE11" s="282"/>
    </row>
    <row r="12" spans="1:68" s="295" customFormat="1" ht="15" customHeight="1" x14ac:dyDescent="0.25">
      <c r="B12" s="285"/>
      <c r="C12" s="286"/>
      <c r="D12" s="285"/>
      <c r="E12" s="277"/>
      <c r="F12" s="277"/>
      <c r="G12" s="277"/>
      <c r="H12" s="277"/>
      <c r="I12" s="277"/>
      <c r="J12" s="277"/>
      <c r="K12" s="277"/>
      <c r="L12" s="277"/>
      <c r="M12" s="277"/>
      <c r="N12" s="277"/>
      <c r="O12" s="277"/>
      <c r="P12" s="277"/>
      <c r="Q12" s="277"/>
      <c r="R12" s="277"/>
      <c r="S12" s="277"/>
      <c r="T12" s="277"/>
      <c r="U12" s="277"/>
      <c r="V12" s="277"/>
      <c r="W12" s="277"/>
      <c r="X12" s="277"/>
      <c r="Y12" s="278"/>
      <c r="Z12" s="278"/>
      <c r="AA12" s="278"/>
      <c r="AB12" s="278"/>
      <c r="AC12" s="278"/>
      <c r="AD12" s="278"/>
      <c r="AE12" s="278"/>
      <c r="AF12" s="278"/>
      <c r="AG12" s="278"/>
      <c r="AH12" s="278"/>
      <c r="AI12" s="278"/>
      <c r="AJ12" s="278"/>
      <c r="AK12" s="278"/>
      <c r="AL12" s="278"/>
      <c r="AM12" s="278"/>
      <c r="AN12" s="278"/>
      <c r="AO12" s="278"/>
      <c r="AP12" s="278"/>
      <c r="AQ12" s="278"/>
      <c r="AR12" s="278"/>
      <c r="AS12" s="278"/>
      <c r="AT12" s="278"/>
      <c r="AU12" s="278"/>
      <c r="AV12" s="278"/>
      <c r="AW12" s="278"/>
      <c r="AX12" s="278"/>
      <c r="AY12" s="278"/>
      <c r="AZ12" s="278"/>
      <c r="BA12" s="278"/>
      <c r="BB12" s="278"/>
      <c r="BC12" s="278"/>
      <c r="BD12" s="278"/>
      <c r="BE12" s="278"/>
      <c r="BF12" s="278"/>
      <c r="BG12" s="278"/>
      <c r="BH12" s="278"/>
      <c r="BI12" s="278"/>
      <c r="BJ12" s="278"/>
      <c r="BK12" s="278"/>
      <c r="BL12" s="278"/>
      <c r="BM12" s="278"/>
      <c r="BN12" s="278"/>
      <c r="BO12" s="278"/>
      <c r="BP12" s="278"/>
    </row>
    <row r="13" spans="1:68" s="295" customFormat="1" ht="15" customHeight="1" x14ac:dyDescent="0.25">
      <c r="B13" s="287"/>
      <c r="C13" s="288"/>
      <c r="D13" s="287"/>
      <c r="E13" s="283"/>
      <c r="F13" s="283"/>
      <c r="G13" s="283"/>
      <c r="H13" s="283"/>
      <c r="I13" s="283"/>
      <c r="J13" s="283"/>
      <c r="K13" s="283"/>
      <c r="L13" s="283"/>
      <c r="M13" s="369"/>
      <c r="N13" s="283"/>
      <c r="O13" s="283"/>
      <c r="P13" s="283"/>
      <c r="Q13" s="283"/>
      <c r="R13" s="283"/>
      <c r="S13" s="283"/>
      <c r="T13" s="369"/>
      <c r="U13" s="369"/>
      <c r="V13" s="369"/>
      <c r="W13" s="283"/>
      <c r="X13" s="283"/>
      <c r="Y13" s="283"/>
      <c r="Z13" s="283"/>
      <c r="AA13" s="283"/>
      <c r="AB13" s="283"/>
      <c r="AC13" s="283"/>
      <c r="AD13" s="283"/>
      <c r="AE13" s="283"/>
      <c r="AF13" s="283"/>
      <c r="AG13" s="283"/>
      <c r="AH13" s="283"/>
      <c r="AI13" s="283"/>
      <c r="AJ13" s="283"/>
      <c r="AK13" s="283"/>
      <c r="AL13" s="283"/>
      <c r="AM13" s="283"/>
      <c r="AN13" s="283"/>
      <c r="AO13" s="283"/>
      <c r="AP13" s="283"/>
      <c r="AQ13" s="283"/>
      <c r="AR13" s="283"/>
      <c r="AS13" s="283"/>
      <c r="AT13" s="283"/>
      <c r="AU13" s="283"/>
      <c r="AV13" s="283"/>
      <c r="AW13" s="283"/>
      <c r="AX13" s="283"/>
      <c r="AY13" s="283"/>
      <c r="AZ13" s="283"/>
      <c r="BA13" s="283"/>
      <c r="BB13" s="283"/>
      <c r="BC13" s="283"/>
      <c r="BD13" s="283"/>
      <c r="BE13" s="283"/>
      <c r="BF13" s="283"/>
      <c r="BG13" s="283"/>
      <c r="BH13" s="283"/>
      <c r="BI13" s="283"/>
      <c r="BJ13" s="283"/>
      <c r="BK13" s="283"/>
      <c r="BL13" s="283"/>
      <c r="BM13" s="283"/>
      <c r="BN13" s="283"/>
      <c r="BO13" s="283"/>
      <c r="BP13" s="283"/>
    </row>
    <row r="14" spans="1:68" s="295" customFormat="1" ht="15" customHeight="1" x14ac:dyDescent="0.25">
      <c r="B14" s="289"/>
      <c r="C14" s="290"/>
      <c r="D14" s="289"/>
      <c r="E14" s="280"/>
      <c r="F14" s="280"/>
      <c r="G14" s="280"/>
      <c r="H14" s="279"/>
      <c r="I14" s="279"/>
      <c r="J14" s="279"/>
      <c r="K14" s="279"/>
      <c r="L14" s="279"/>
      <c r="M14" s="279"/>
      <c r="N14" s="279"/>
      <c r="O14" s="279"/>
      <c r="P14" s="279"/>
      <c r="Q14" s="279"/>
      <c r="R14" s="279"/>
      <c r="S14" s="279"/>
      <c r="T14" s="279"/>
      <c r="U14" s="279"/>
      <c r="V14" s="279"/>
      <c r="W14" s="279"/>
      <c r="X14" s="279"/>
      <c r="Y14" s="279"/>
      <c r="Z14" s="279"/>
      <c r="AA14" s="279"/>
      <c r="AB14" s="279"/>
      <c r="AC14" s="279"/>
      <c r="AD14" s="279"/>
      <c r="AE14" s="279"/>
      <c r="AF14" s="279"/>
      <c r="AG14" s="279"/>
      <c r="AH14" s="279"/>
      <c r="AI14" s="279"/>
      <c r="AJ14" s="279"/>
      <c r="AK14" s="279"/>
      <c r="AL14" s="279"/>
      <c r="AM14" s="279"/>
      <c r="AN14" s="279"/>
      <c r="AO14" s="279"/>
      <c r="AP14" s="279"/>
      <c r="AQ14" s="279"/>
      <c r="AR14" s="279"/>
      <c r="AS14" s="279"/>
      <c r="AT14" s="279"/>
      <c r="AU14" s="279"/>
      <c r="AV14" s="280"/>
      <c r="AW14" s="279"/>
      <c r="AX14" s="279"/>
      <c r="AY14" s="279"/>
      <c r="AZ14" s="279"/>
      <c r="BA14" s="279"/>
      <c r="BB14" s="279"/>
      <c r="BC14" s="279"/>
      <c r="BD14" s="279"/>
      <c r="BE14" s="279"/>
      <c r="BF14" s="279"/>
      <c r="BG14" s="279"/>
      <c r="BH14" s="279"/>
      <c r="BI14" s="279"/>
      <c r="BJ14" s="279"/>
      <c r="BK14" s="279"/>
      <c r="BL14" s="279"/>
      <c r="BM14" s="279"/>
      <c r="BN14" s="279"/>
      <c r="BO14" s="279"/>
      <c r="BP14" s="279"/>
    </row>
    <row r="15" spans="1:68" s="295" customFormat="1" ht="15" hidden="1" customHeight="1" x14ac:dyDescent="0.25">
      <c r="B15" s="291"/>
      <c r="C15" s="292"/>
      <c r="D15" s="291"/>
      <c r="E15" s="280"/>
      <c r="F15" s="280"/>
      <c r="G15" s="280"/>
      <c r="H15" s="279"/>
      <c r="I15" s="279"/>
      <c r="J15" s="279"/>
      <c r="K15" s="279"/>
      <c r="L15" s="279"/>
      <c r="M15" s="279"/>
      <c r="N15" s="279"/>
      <c r="O15" s="279"/>
      <c r="P15" s="279"/>
      <c r="Q15" s="279"/>
      <c r="R15" s="279"/>
      <c r="S15" s="279"/>
      <c r="T15" s="279"/>
      <c r="U15" s="279"/>
      <c r="V15" s="279"/>
      <c r="W15" s="279"/>
      <c r="X15" s="279"/>
      <c r="Y15" s="279"/>
      <c r="Z15" s="279"/>
      <c r="AA15" s="279"/>
      <c r="AB15" s="279"/>
      <c r="AC15" s="279"/>
      <c r="AD15" s="279"/>
      <c r="AE15" s="279"/>
      <c r="AF15" s="279"/>
      <c r="AG15" s="279"/>
      <c r="AH15" s="279"/>
      <c r="AI15" s="279"/>
      <c r="AJ15" s="279"/>
      <c r="AK15" s="279"/>
      <c r="AL15" s="279"/>
      <c r="AM15" s="279"/>
      <c r="AN15" s="279"/>
      <c r="AO15" s="279"/>
      <c r="AP15" s="279"/>
      <c r="AQ15" s="279"/>
      <c r="AR15" s="279"/>
      <c r="AS15" s="279"/>
      <c r="AT15" s="279"/>
      <c r="AU15" s="279"/>
      <c r="AV15" s="280"/>
      <c r="AW15" s="279"/>
      <c r="AX15" s="279"/>
      <c r="AY15" s="279"/>
      <c r="AZ15" s="279"/>
      <c r="BA15" s="279"/>
      <c r="BB15" s="279"/>
      <c r="BC15" s="279"/>
      <c r="BD15" s="279"/>
      <c r="BE15" s="279"/>
      <c r="BF15" s="279"/>
      <c r="BG15" s="279"/>
      <c r="BH15" s="279"/>
      <c r="BI15" s="279"/>
      <c r="BJ15" s="279"/>
      <c r="BK15" s="279"/>
      <c r="BL15" s="279"/>
      <c r="BM15" s="279"/>
      <c r="BN15" s="279"/>
      <c r="BO15" s="279"/>
      <c r="BP15" s="279"/>
    </row>
    <row r="16" spans="1:68" s="295" customFormat="1" ht="15" hidden="1" customHeight="1" x14ac:dyDescent="0.25">
      <c r="B16" s="291"/>
      <c r="C16" s="292"/>
      <c r="D16" s="291"/>
      <c r="E16" s="280"/>
      <c r="F16" s="280"/>
      <c r="G16" s="280"/>
      <c r="H16" s="280"/>
      <c r="I16" s="280"/>
      <c r="J16" s="280"/>
      <c r="K16" s="280"/>
      <c r="L16" s="280"/>
      <c r="M16" s="280"/>
      <c r="N16" s="280"/>
      <c r="O16" s="280"/>
      <c r="P16" s="280"/>
      <c r="Q16" s="280"/>
      <c r="R16" s="280"/>
      <c r="S16" s="280"/>
      <c r="T16" s="280"/>
      <c r="U16" s="280"/>
      <c r="V16" s="280"/>
      <c r="W16" s="280"/>
      <c r="X16" s="280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80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M16" s="279"/>
      <c r="BN16" s="279"/>
      <c r="BO16" s="279"/>
      <c r="BP16" s="279"/>
    </row>
    <row r="17" spans="2:69" s="295" customFormat="1" ht="15" hidden="1" customHeight="1" x14ac:dyDescent="0.25">
      <c r="B17" s="285"/>
      <c r="C17" s="286"/>
      <c r="D17" s="285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  <c r="Q17" s="277"/>
      <c r="R17" s="277"/>
      <c r="S17" s="277"/>
      <c r="T17" s="277"/>
      <c r="U17" s="277"/>
      <c r="V17" s="277"/>
      <c r="W17" s="277"/>
      <c r="X17" s="277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  <c r="AK17" s="278"/>
      <c r="AL17" s="278"/>
      <c r="AM17" s="278"/>
      <c r="AN17" s="278"/>
      <c r="AO17" s="278"/>
      <c r="AP17" s="278"/>
      <c r="AQ17" s="278"/>
      <c r="AR17" s="278"/>
      <c r="AS17" s="278"/>
      <c r="AT17" s="278"/>
      <c r="AU17" s="278"/>
      <c r="AV17" s="278"/>
      <c r="AW17" s="278"/>
      <c r="AX17" s="278"/>
      <c r="AY17" s="278"/>
      <c r="AZ17" s="278"/>
      <c r="BA17" s="278"/>
      <c r="BB17" s="278"/>
      <c r="BC17" s="278"/>
      <c r="BD17" s="278"/>
      <c r="BE17" s="278"/>
      <c r="BF17" s="278"/>
      <c r="BG17" s="278"/>
      <c r="BH17" s="278"/>
      <c r="BI17" s="278"/>
      <c r="BJ17" s="278"/>
      <c r="BK17" s="278"/>
      <c r="BL17" s="278"/>
      <c r="BM17" s="278"/>
      <c r="BN17" s="278"/>
      <c r="BO17" s="278"/>
      <c r="BP17" s="278"/>
    </row>
    <row r="18" spans="2:69" s="295" customFormat="1" ht="15" hidden="1" customHeight="1" x14ac:dyDescent="0.25">
      <c r="B18" s="287"/>
      <c r="C18" s="288"/>
      <c r="D18" s="287"/>
      <c r="E18" s="281"/>
      <c r="F18" s="281"/>
      <c r="G18" s="281"/>
      <c r="H18" s="281"/>
      <c r="I18" s="281"/>
      <c r="J18" s="281"/>
      <c r="K18" s="281"/>
      <c r="L18" s="281"/>
      <c r="M18" s="281"/>
      <c r="N18" s="281"/>
      <c r="O18" s="281"/>
      <c r="P18" s="281"/>
      <c r="Q18" s="281"/>
      <c r="R18" s="281"/>
      <c r="S18" s="281"/>
      <c r="T18" s="281"/>
      <c r="U18" s="281"/>
      <c r="V18" s="281"/>
      <c r="W18" s="281"/>
      <c r="X18" s="281"/>
      <c r="Y18" s="281"/>
      <c r="Z18" s="281"/>
      <c r="AA18" s="281"/>
      <c r="AB18" s="281"/>
      <c r="AC18" s="284"/>
      <c r="AD18" s="281"/>
      <c r="AE18" s="281"/>
      <c r="AF18" s="281"/>
      <c r="AG18" s="281"/>
      <c r="AH18" s="281"/>
      <c r="AI18" s="281"/>
      <c r="AJ18" s="281"/>
      <c r="AK18" s="281"/>
      <c r="AL18" s="281"/>
      <c r="AM18" s="281"/>
      <c r="AN18" s="281"/>
      <c r="AO18" s="281"/>
      <c r="AP18" s="281"/>
      <c r="AQ18" s="281"/>
      <c r="AR18" s="281"/>
      <c r="AS18" s="281"/>
      <c r="AT18" s="281"/>
      <c r="AU18" s="281"/>
      <c r="AV18" s="281"/>
      <c r="AW18" s="284"/>
      <c r="AX18" s="281"/>
      <c r="AY18" s="281"/>
      <c r="AZ18" s="281"/>
      <c r="BA18" s="281"/>
      <c r="BB18" s="281"/>
      <c r="BC18" s="281"/>
      <c r="BD18" s="281"/>
      <c r="BE18" s="281"/>
      <c r="BF18" s="281"/>
      <c r="BG18" s="281"/>
      <c r="BH18" s="281"/>
      <c r="BI18" s="281"/>
      <c r="BJ18" s="281"/>
      <c r="BK18" s="281"/>
      <c r="BL18" s="281"/>
      <c r="BM18" s="281"/>
      <c r="BN18" s="281"/>
      <c r="BO18" s="281"/>
      <c r="BP18" s="281"/>
    </row>
    <row r="19" spans="2:69" s="295" customFormat="1" ht="15" hidden="1" customHeight="1" x14ac:dyDescent="0.25">
      <c r="B19" s="285"/>
      <c r="C19" s="286"/>
      <c r="D19" s="285"/>
      <c r="E19" s="277"/>
      <c r="F19" s="277"/>
      <c r="G19" s="277"/>
      <c r="H19" s="277"/>
      <c r="I19" s="277"/>
      <c r="J19" s="277"/>
      <c r="K19" s="277"/>
      <c r="L19" s="277"/>
      <c r="M19" s="277"/>
      <c r="N19" s="277"/>
      <c r="O19" s="277"/>
      <c r="P19" s="277"/>
      <c r="Q19" s="277"/>
      <c r="R19" s="277"/>
      <c r="S19" s="277"/>
      <c r="T19" s="277"/>
      <c r="U19" s="277"/>
      <c r="V19" s="277"/>
      <c r="W19" s="277"/>
      <c r="X19" s="277"/>
      <c r="Y19" s="277"/>
      <c r="Z19" s="277"/>
      <c r="AA19" s="277"/>
      <c r="AB19" s="277"/>
      <c r="AC19" s="277"/>
      <c r="AD19" s="277"/>
      <c r="AE19" s="277"/>
      <c r="AF19" s="277"/>
      <c r="AG19" s="277"/>
      <c r="AH19" s="277"/>
      <c r="AI19" s="277"/>
      <c r="AJ19" s="277"/>
      <c r="AK19" s="277"/>
      <c r="AL19" s="277"/>
      <c r="AM19" s="277"/>
      <c r="AN19" s="277"/>
      <c r="AO19" s="277"/>
      <c r="AP19" s="277"/>
      <c r="AQ19" s="277"/>
      <c r="AR19" s="277"/>
      <c r="AS19" s="277"/>
      <c r="AT19" s="277"/>
      <c r="AU19" s="277"/>
      <c r="AV19" s="277"/>
      <c r="AW19" s="293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6"/>
    </row>
    <row r="20" spans="2:69" s="295" customFormat="1" ht="15" hidden="1" customHeight="1" x14ac:dyDescent="0.25">
      <c r="B20" s="285"/>
      <c r="C20" s="286"/>
      <c r="D20" s="285"/>
      <c r="E20" s="277"/>
      <c r="F20" s="277"/>
      <c r="G20" s="277"/>
      <c r="H20" s="277"/>
      <c r="I20" s="277"/>
      <c r="J20" s="277"/>
      <c r="K20" s="277"/>
      <c r="L20" s="277"/>
      <c r="M20" s="277"/>
      <c r="N20" s="277"/>
      <c r="O20" s="277"/>
      <c r="P20" s="277"/>
      <c r="Q20" s="277"/>
      <c r="R20" s="277"/>
      <c r="S20" s="277"/>
      <c r="T20" s="277"/>
      <c r="U20" s="277"/>
      <c r="V20" s="277"/>
      <c r="W20" s="277"/>
      <c r="X20" s="277"/>
      <c r="Y20" s="277"/>
      <c r="Z20" s="277"/>
      <c r="AA20" s="277"/>
      <c r="AB20" s="277"/>
      <c r="AC20" s="277"/>
      <c r="AD20" s="277"/>
      <c r="AE20" s="277"/>
      <c r="AF20" s="277"/>
      <c r="AG20" s="277"/>
      <c r="AH20" s="277"/>
      <c r="AI20" s="277"/>
      <c r="AJ20" s="277"/>
      <c r="AK20" s="277"/>
      <c r="AL20" s="277"/>
      <c r="AM20" s="277"/>
      <c r="AN20" s="277"/>
      <c r="AO20" s="277"/>
      <c r="AP20" s="277"/>
      <c r="AQ20" s="277"/>
      <c r="AR20" s="277"/>
      <c r="AS20" s="277"/>
      <c r="AT20" s="277"/>
      <c r="AU20" s="277"/>
      <c r="AV20" s="277"/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</row>
    <row r="21" spans="2:69" s="295" customFormat="1" ht="15" hidden="1" customHeight="1" x14ac:dyDescent="0.25">
      <c r="B21" s="285"/>
      <c r="C21" s="286"/>
      <c r="D21" s="285"/>
      <c r="E21" s="277"/>
      <c r="F21" s="277"/>
      <c r="G21" s="277"/>
      <c r="H21" s="277"/>
      <c r="I21" s="277"/>
      <c r="J21" s="277"/>
      <c r="K21" s="277"/>
      <c r="L21" s="277"/>
      <c r="M21" s="277"/>
      <c r="N21" s="277"/>
      <c r="O21" s="277"/>
      <c r="P21" s="277"/>
      <c r="Q21" s="277"/>
      <c r="R21" s="277"/>
      <c r="S21" s="277"/>
      <c r="T21" s="277"/>
      <c r="U21" s="277"/>
      <c r="V21" s="277"/>
      <c r="W21" s="277"/>
      <c r="X21" s="277"/>
      <c r="Y21" s="277"/>
      <c r="Z21" s="277"/>
      <c r="AA21" s="277"/>
      <c r="AB21" s="277"/>
      <c r="AC21" s="277"/>
      <c r="AD21" s="277"/>
      <c r="AE21" s="277"/>
      <c r="AF21" s="277"/>
      <c r="AG21" s="277"/>
      <c r="AH21" s="277"/>
      <c r="AI21" s="277"/>
      <c r="AJ21" s="277"/>
      <c r="AK21" s="277"/>
      <c r="AL21" s="277"/>
      <c r="AM21" s="277"/>
      <c r="AN21" s="277"/>
      <c r="AO21" s="277"/>
      <c r="AP21" s="277"/>
      <c r="AQ21" s="277"/>
      <c r="AR21" s="277"/>
      <c r="AS21" s="277"/>
      <c r="AT21" s="277"/>
      <c r="AU21" s="277"/>
      <c r="AV21" s="277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</row>
    <row r="22" spans="2:69" s="295" customFormat="1" ht="32.25" hidden="1" customHeight="1" x14ac:dyDescent="0.25">
      <c r="B22" s="308"/>
      <c r="C22" s="492"/>
      <c r="D22" s="492"/>
      <c r="E22" s="277"/>
      <c r="F22" s="277"/>
      <c r="G22" s="277"/>
      <c r="H22" s="277"/>
      <c r="I22" s="277"/>
      <c r="J22" s="277"/>
      <c r="K22" s="277"/>
      <c r="L22" s="277"/>
      <c r="M22" s="277"/>
      <c r="N22" s="277"/>
      <c r="O22" s="277"/>
      <c r="P22" s="277"/>
      <c r="Q22" s="277"/>
      <c r="R22" s="277"/>
      <c r="S22" s="277"/>
      <c r="T22" s="277"/>
      <c r="U22" s="277"/>
      <c r="V22" s="277"/>
      <c r="W22" s="277"/>
      <c r="X22" s="277"/>
      <c r="Y22" s="277"/>
      <c r="Z22" s="277"/>
      <c r="AA22" s="277"/>
      <c r="AB22" s="277"/>
      <c r="AC22" s="277"/>
      <c r="AD22" s="277"/>
      <c r="AE22" s="277"/>
      <c r="AF22" s="277"/>
      <c r="AG22" s="277"/>
      <c r="AH22" s="277"/>
      <c r="AI22" s="277"/>
      <c r="AJ22" s="277"/>
      <c r="AK22" s="277"/>
      <c r="AL22" s="277"/>
      <c r="AM22" s="277"/>
      <c r="AN22" s="277"/>
      <c r="AO22" s="277"/>
      <c r="AP22" s="277"/>
      <c r="AQ22" s="277"/>
      <c r="AR22" s="277"/>
      <c r="AS22" s="277"/>
      <c r="AT22" s="277"/>
      <c r="AU22" s="277"/>
      <c r="AV22" s="277"/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</row>
    <row r="23" spans="2:69" s="253" customFormat="1" ht="17.25" hidden="1" customHeight="1" x14ac:dyDescent="0.25">
      <c r="C23" s="261"/>
      <c r="U23" s="382"/>
      <c r="V23" s="382"/>
      <c r="X23" s="282"/>
      <c r="Y23" s="282"/>
      <c r="Z23" s="282"/>
      <c r="AA23" s="282"/>
      <c r="AB23" s="282"/>
      <c r="AC23" s="282"/>
      <c r="AD23" s="282"/>
      <c r="AE23" s="282"/>
    </row>
  </sheetData>
  <mergeCells count="22">
    <mergeCell ref="T2:T3"/>
    <mergeCell ref="B2:B3"/>
    <mergeCell ref="C2:C3"/>
    <mergeCell ref="D2:D3"/>
    <mergeCell ref="E2:E3"/>
    <mergeCell ref="F2:F3"/>
    <mergeCell ref="V2:V3"/>
    <mergeCell ref="C22:D22"/>
    <mergeCell ref="S2:S3"/>
    <mergeCell ref="M2:M3"/>
    <mergeCell ref="N2:N3"/>
    <mergeCell ref="O2:O3"/>
    <mergeCell ref="P2:P3"/>
    <mergeCell ref="Q2:Q3"/>
    <mergeCell ref="R2:R3"/>
    <mergeCell ref="G2:G3"/>
    <mergeCell ref="H2:H3"/>
    <mergeCell ref="I2:I3"/>
    <mergeCell ref="J2:J3"/>
    <mergeCell ref="K2:K3"/>
    <mergeCell ref="L2:L3"/>
    <mergeCell ref="U2:U3"/>
  </mergeCells>
  <pageMargins left="0.78740157499999996" right="0.78740157499999996" top="0.984251969" bottom="0.984251969" header="0.49212598499999999" footer="0.49212598499999999"/>
  <pageSetup paperSize="9" orientation="portrait" r:id="rId1"/>
  <headerFooter alignWithMargins="0"/>
  <ignoredErrors>
    <ignoredError sqref="Q2:T3 U2:V2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2</vt:i4>
      </vt:variant>
    </vt:vector>
  </HeadingPairs>
  <TitlesOfParts>
    <vt:vector size="11" baseType="lpstr">
      <vt:lpstr>Índice</vt:lpstr>
      <vt:lpstr>Indicadores</vt:lpstr>
      <vt:lpstr>DRE</vt:lpstr>
      <vt:lpstr>Segmento</vt:lpstr>
      <vt:lpstr>Recorrente</vt:lpstr>
      <vt:lpstr>BP</vt:lpstr>
      <vt:lpstr>Carteira de Crédito e Repasses</vt:lpstr>
      <vt:lpstr>Basileia</vt:lpstr>
      <vt:lpstr>Remuneração Acionista</vt:lpstr>
      <vt:lpstr>Recorrente!Area_de_impressao</vt:lpstr>
      <vt:lpstr>Segmento!Area_de_impressao</vt:lpstr>
    </vt:vector>
  </TitlesOfParts>
  <Company>BNDES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Rafael Costa Silvestre</dc:creator>
  <cp:lastModifiedBy>Francisco Anderson da Silva</cp:lastModifiedBy>
  <cp:lastPrinted>2018-05-24T13:56:04Z</cp:lastPrinted>
  <dcterms:created xsi:type="dcterms:W3CDTF">2005-02-18T15:10:11Z</dcterms:created>
  <dcterms:modified xsi:type="dcterms:W3CDTF">2022-08-10T21:57:53Z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series-historicas-bndes.xlsx</vt:lpwstr>
  </property>
</Properties>
</file>